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vbaProject.bin" ContentType="application/vnd.ms-office.vbaProject"/>
  <Default Extension="rels" ContentType="application/vnd.openxmlformats-package.relationships+xml"/>
  <Default Extension="xml" ContentType="application/xml"/>
  <Override PartName="/xl/workbook.xml" ContentType="application/vnd.ms-excel.sheet.macroEnabled.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codeName="{37E998C4-C9E5-D4B9-71C8-EB1FF731991C}"/>
  <workbookPr codeName="ThisWorkbook" defaultThemeVersion="124226"/>
  <bookViews>
    <workbookView xWindow="120" yWindow="20" windowWidth="18960" windowHeight="11020" tabRatio="764"/>
  </bookViews>
  <sheets>
    <sheet name="ENABLE MACRO" sheetId="12" r:id="rId1"/>
    <sheet name="HOW TO USE" sheetId="2" r:id="rId2"/>
    <sheet name="COMMEN ENTRY" sheetId="3" r:id="rId3"/>
    <sheet name="FORM" sheetId="6" r:id="rId4"/>
    <sheet name="CONSOLIDATE" sheetId="8" r:id="rId5"/>
    <sheet name="FORMET-A" sheetId="10" r:id="rId6"/>
    <sheet name="FORMET-B" sheetId="11" r:id="rId7"/>
    <sheet name="CERTIFICATE" sheetId="15" r:id="rId8"/>
    <sheet name="TA DISTRICT" sheetId="13" r:id="rId9"/>
    <sheet name="TA STATE" sheetId="14" r:id="rId10"/>
  </sheets>
  <definedNames>
    <definedName name="_xlnm.Print_Area" localSheetId="7">CERTIFICATE!$A$2:$F$35</definedName>
    <definedName name="_xlnm.Print_Area" localSheetId="2">'COMMEN ENTRY'!$A$1:$W$130</definedName>
    <definedName name="_xlnm.Print_Area" localSheetId="4">CONSOLIDATE!$B$6:$I$36</definedName>
    <definedName name="_xlnm.Print_Area" localSheetId="3">FORM!$B$2:$M$40</definedName>
    <definedName name="_xlnm.Print_Area" localSheetId="5">'FORMET-A'!$A$2:$K$34</definedName>
    <definedName name="_xlnm.Print_Area" localSheetId="6">'FORMET-B'!$A$2:$J$33</definedName>
    <definedName name="_xlnm.Print_Area" localSheetId="1">'HOW TO USE'!$B$1:$X$38</definedName>
    <definedName name="_xlnm.Print_Area" localSheetId="8">'TA DISTRICT'!$A$2:$J$38</definedName>
    <definedName name="_xlnm.Print_Area" localSheetId="9">'TA STATE'!$B$3:$Q$41</definedName>
  </definedNames>
  <calcPr calcId="124519"/>
</workbook>
</file>

<file path=xl/calcChain.xml><?xml version="1.0" encoding="utf-8"?>
<calcChain xmlns="http://schemas.openxmlformats.org/spreadsheetml/2006/main">
  <c r="Q34" i="2"/>
  <c r="L39"/>
  <c r="H7" i="10"/>
  <c r="U36" i="3"/>
  <c r="U35"/>
  <c r="U34"/>
  <c r="U33"/>
  <c r="U32"/>
  <c r="U31"/>
  <c r="U30"/>
  <c r="U29"/>
  <c r="U28"/>
  <c r="U27"/>
  <c r="U26"/>
  <c r="U25"/>
  <c r="U24"/>
  <c r="U23"/>
  <c r="U22"/>
  <c r="U21"/>
  <c r="T36"/>
  <c r="T35"/>
  <c r="T34"/>
  <c r="T33"/>
  <c r="T32"/>
  <c r="T31"/>
  <c r="T30"/>
  <c r="T29"/>
  <c r="T28"/>
  <c r="T27"/>
  <c r="T26"/>
  <c r="T25"/>
  <c r="T24"/>
  <c r="T23"/>
  <c r="T22"/>
  <c r="T21"/>
  <c r="S36"/>
  <c r="S35"/>
  <c r="S34"/>
  <c r="S33"/>
  <c r="S32"/>
  <c r="S31"/>
  <c r="S30"/>
  <c r="S29"/>
  <c r="S28"/>
  <c r="S27"/>
  <c r="S26"/>
  <c r="S25"/>
  <c r="S24"/>
  <c r="S23"/>
  <c r="S22"/>
  <c r="S21"/>
  <c r="U20"/>
  <c r="T20"/>
  <c r="S20"/>
  <c r="U19"/>
  <c r="T19"/>
  <c r="S19"/>
  <c r="M6" i="14"/>
  <c r="N11" s="1"/>
  <c r="K6"/>
  <c r="N9" s="1"/>
  <c r="M5"/>
  <c r="G11" s="1"/>
  <c r="K5"/>
  <c r="G9" s="1"/>
  <c r="E5" i="15" l="1"/>
  <c r="C5"/>
  <c r="C4"/>
  <c r="E6"/>
  <c r="B6"/>
  <c r="A3"/>
  <c r="A2"/>
  <c r="I6" i="13" l="1"/>
  <c r="G6"/>
  <c r="D6"/>
  <c r="B6"/>
  <c r="C5"/>
  <c r="C4"/>
  <c r="A2"/>
  <c r="D6" i="14"/>
  <c r="D5"/>
  <c r="H7"/>
  <c r="F7"/>
  <c r="B3"/>
  <c r="F21" i="6" l="1"/>
  <c r="F20"/>
  <c r="F10"/>
  <c r="F11"/>
  <c r="E6" i="11"/>
  <c r="C6"/>
  <c r="F5"/>
  <c r="J5"/>
  <c r="C5" i="10"/>
  <c r="F5"/>
  <c r="J5"/>
  <c r="I10" i="8"/>
  <c r="F10"/>
  <c r="D10"/>
  <c r="I9"/>
  <c r="C5" i="11" s="1"/>
  <c r="D9" i="8"/>
  <c r="C4" i="10" s="1"/>
  <c r="B7" i="8"/>
  <c r="B6"/>
  <c r="A2" i="10" s="1"/>
  <c r="A2" i="11" s="1"/>
  <c r="E18" i="6"/>
  <c r="E17"/>
  <c r="E16"/>
  <c r="I15"/>
  <c r="F15"/>
  <c r="I14"/>
  <c r="D6"/>
  <c r="G27" s="1"/>
  <c r="K5"/>
  <c r="I5"/>
  <c r="D28" s="1"/>
  <c r="L4"/>
  <c r="I37" s="1"/>
  <c r="I4"/>
  <c r="D4"/>
  <c r="F37" s="1"/>
  <c r="K3"/>
  <c r="D3"/>
  <c r="D8"/>
  <c r="I31" s="1"/>
  <c r="D9" i="3"/>
  <c r="D14" i="6"/>
  <c r="D13"/>
  <c r="D12"/>
  <c r="D9"/>
  <c r="D31" s="1"/>
  <c r="G28"/>
  <c r="H6" i="10" l="1"/>
  <c r="C4" i="11"/>
  <c r="D6" i="10"/>
  <c r="H36" i="6"/>
  <c r="H26"/>
  <c r="A38" i="13"/>
  <c r="A35" i="15"/>
  <c r="B34" i="2"/>
  <c r="B29" s="1"/>
  <c r="A33" i="11"/>
  <c r="B40" i="6"/>
  <c r="B41" i="14"/>
  <c r="B39" i="2"/>
  <c r="A34" i="10"/>
  <c r="B36" i="8"/>
  <c r="V39" i="2"/>
  <c r="Q29" l="1"/>
  <c r="Q24" s="1"/>
  <c r="B24"/>
</calcChain>
</file>

<file path=xl/sharedStrings.xml><?xml version="1.0" encoding="utf-8"?>
<sst xmlns="http://schemas.openxmlformats.org/spreadsheetml/2006/main" count="456" uniqueCount="233">
  <si>
    <t xml:space="preserve">विद्यालय का नाम- </t>
  </si>
  <si>
    <t>दिनांक-</t>
  </si>
  <si>
    <t>खेल/इवेन्ट/भार का नाम-</t>
  </si>
  <si>
    <t>वर्ग-</t>
  </si>
  <si>
    <t>प्रतियोगिता स्थल-</t>
  </si>
  <si>
    <t xml:space="preserve">तक </t>
  </si>
  <si>
    <t xml:space="preserve">से </t>
  </si>
  <si>
    <t xml:space="preserve">प्रतियोगिता अवधि </t>
  </si>
  <si>
    <t>जिला-</t>
  </si>
  <si>
    <t>6. कक्षा-</t>
  </si>
  <si>
    <t>10. पत्र व्यवहार हेतु स्थाई पता-</t>
  </si>
  <si>
    <t xml:space="preserve">योग्यता प्रमाण-पत्र </t>
  </si>
  <si>
    <t xml:space="preserve">      हस्ताक्षर प्रतियोगी </t>
  </si>
  <si>
    <t>में-</t>
  </si>
  <si>
    <t xml:space="preserve">चिकित्सा प्रमाण-पत्र </t>
  </si>
  <si>
    <t>प्रमाणित किया जाता है कि उपरोक्त प्रतियोगी -</t>
  </si>
  <si>
    <t xml:space="preserve">को </t>
  </si>
  <si>
    <t>वर्ष के अन्तर्गत है !</t>
  </si>
  <si>
    <t xml:space="preserve">हस्ताक्षर मय सील चिकित्सा अधिकारी </t>
  </si>
  <si>
    <t xml:space="preserve">नवीनतम फोटो </t>
  </si>
  <si>
    <t>जानकारी में पूर्णतय सत्य है ! प्रतियोगी में कोई विद्यालय शुल्क बकाया नही है !</t>
  </si>
  <si>
    <t xml:space="preserve">    हस्ताक्षर मय सील संस्था प्रधान </t>
  </si>
  <si>
    <t>आपको सूचित किया जाता है कि आपके वार्ड-</t>
  </si>
  <si>
    <t xml:space="preserve">को भ्रमण/जिला/राज्य </t>
  </si>
  <si>
    <t>स्तरीय प्रतियोगिता में विद्यालय की और से भाग लेने हेतु-</t>
  </si>
  <si>
    <t>भेजा जा रहा है ! वह दिनांक-</t>
  </si>
  <si>
    <t xml:space="preserve">            संस्था प्रधान </t>
  </si>
  <si>
    <t xml:space="preserve">                सुपाठ्यपूर्ण हस्ताक्षर अभिभावक </t>
  </si>
  <si>
    <t xml:space="preserve">        पिता/सरंक्षक अपने वार्ड -</t>
  </si>
  <si>
    <t>की आयु का परिक्षण मेरे</t>
  </si>
  <si>
    <t>द्वारा किया गया है और इसकी आयु दिनांक-</t>
  </si>
  <si>
    <t xml:space="preserve">             </t>
  </si>
  <si>
    <t xml:space="preserve">विद्यालय का नाम </t>
  </si>
  <si>
    <t xml:space="preserve">खेल का नाम </t>
  </si>
  <si>
    <t xml:space="preserve">वर्ग </t>
  </si>
  <si>
    <t xml:space="preserve">प्रतियोगिता स्थल </t>
  </si>
  <si>
    <t xml:space="preserve">जिला </t>
  </si>
  <si>
    <t xml:space="preserve">फॉर्म भरने की दिनांक </t>
  </si>
  <si>
    <t xml:space="preserve">प्रतियोगिता शरू होने की दिनांक </t>
  </si>
  <si>
    <t xml:space="preserve">प्रतियोगिता समाप्त होने की दिनांक </t>
  </si>
  <si>
    <t xml:space="preserve">हस्ताक्षर शा०शि०/प्रभारी/लिपिक </t>
  </si>
  <si>
    <t xml:space="preserve">क्र०स० </t>
  </si>
  <si>
    <t xml:space="preserve">नाम प्रतियोगी </t>
  </si>
  <si>
    <t xml:space="preserve">पिता का नाम </t>
  </si>
  <si>
    <t xml:space="preserve">कक्षा </t>
  </si>
  <si>
    <t xml:space="preserve">जन्म दिनांक </t>
  </si>
  <si>
    <t xml:space="preserve">प्रवेशांक </t>
  </si>
  <si>
    <t xml:space="preserve">प्रवेश दिनांक </t>
  </si>
  <si>
    <t xml:space="preserve">स्थाई (पत्रव्यवहार) पता </t>
  </si>
  <si>
    <t>उपस्थिति प्रतिशत (कक्षा)</t>
  </si>
  <si>
    <t>उपस्थिति प्रतिशत (खेल मैदान)</t>
  </si>
  <si>
    <t xml:space="preserve">पहली शारीरिक निशानी </t>
  </si>
  <si>
    <t xml:space="preserve">दूसरी शारीरिक निशानी </t>
  </si>
  <si>
    <t xml:space="preserve">दूरभाष विद्यालय </t>
  </si>
  <si>
    <t xml:space="preserve">दूरभाष आवास </t>
  </si>
  <si>
    <t xml:space="preserve">प्रपत्र-क </t>
  </si>
  <si>
    <t>खेल का नाम -</t>
  </si>
  <si>
    <t>प्रतियोगिता स्थल -</t>
  </si>
  <si>
    <t>प्रतियोगिता अवधि -</t>
  </si>
  <si>
    <t xml:space="preserve">खिलाडी का नाम </t>
  </si>
  <si>
    <t xml:space="preserve">खिलाडी के हस्ताक्षर </t>
  </si>
  <si>
    <t xml:space="preserve">वर्ष </t>
  </si>
  <si>
    <t>माह</t>
  </si>
  <si>
    <t xml:space="preserve">दिन </t>
  </si>
  <si>
    <t xml:space="preserve">           हस्ताक्षर दल प्रशिक्षक </t>
  </si>
  <si>
    <t xml:space="preserve">हस्ताक्षर प्रभारी </t>
  </si>
  <si>
    <t xml:space="preserve">हस्ताक्षर मय सील चिकित्सक </t>
  </si>
  <si>
    <t xml:space="preserve">हस्ताक्षर शिविराधिप्ती मय सील </t>
  </si>
  <si>
    <t xml:space="preserve">जिला शिक्षा अधिकारी </t>
  </si>
  <si>
    <t xml:space="preserve">प्रपत्र-ख </t>
  </si>
  <si>
    <t xml:space="preserve">विद्यालय में प्रवेश तिथि </t>
  </si>
  <si>
    <t xml:space="preserve">प्रदत प्रमाण-पत्र संख्या </t>
  </si>
  <si>
    <t xml:space="preserve">               हस्ताक्षर दल प्रशिक्षक </t>
  </si>
  <si>
    <t xml:space="preserve">    हस्ताक्षर मय सील चिकित्सक </t>
  </si>
  <si>
    <t xml:space="preserve">                               हस्ताक्षर शिविराधिप्ती मय सील </t>
  </si>
  <si>
    <t xml:space="preserve">  प्रतियोगिता अवधि -</t>
  </si>
  <si>
    <t xml:space="preserve">हस्ताक्षर </t>
  </si>
  <si>
    <t xml:space="preserve">खेल प्रभारी </t>
  </si>
  <si>
    <t xml:space="preserve">संस्था प्रधान </t>
  </si>
  <si>
    <t xml:space="preserve">प्रतियोगिता का नाम </t>
  </si>
  <si>
    <t>6th</t>
  </si>
  <si>
    <t>1st</t>
  </si>
  <si>
    <t>2ed</t>
  </si>
  <si>
    <t>3rd</t>
  </si>
  <si>
    <t>4th</t>
  </si>
  <si>
    <t>5th</t>
  </si>
  <si>
    <t>7th</t>
  </si>
  <si>
    <t>8th</t>
  </si>
  <si>
    <t>9th</t>
  </si>
  <si>
    <t>10th</t>
  </si>
  <si>
    <t>11th</t>
  </si>
  <si>
    <t>12th</t>
  </si>
  <si>
    <t xml:space="preserve">गर्वित जाखड़ </t>
  </si>
  <si>
    <t xml:space="preserve">रवि जाखड़ </t>
  </si>
  <si>
    <t xml:space="preserve">4 ई०ई०ए० पोस्ट घमुडवाली तह. पदमपुर जिला श्रीगंगानगर (राज०) 335041 </t>
  </si>
  <si>
    <t xml:space="preserve">हाथ पर चोट का निशान </t>
  </si>
  <si>
    <t xml:space="preserve">मुह पर तिल का निशान </t>
  </si>
  <si>
    <t xml:space="preserve">01505-271071 </t>
  </si>
  <si>
    <t xml:space="preserve">समेकित सूचि </t>
  </si>
  <si>
    <t xml:space="preserve">राउमावि बींझबायला </t>
  </si>
  <si>
    <t>4 ई०ई०ए० पोस्ट घमुडवाली तह. पदमपुर जिला श्रीगंगानगर (राज०) 335041</t>
  </si>
  <si>
    <t xml:space="preserve">जन्म दिनांक (शब्दों में) </t>
  </si>
  <si>
    <t xml:space="preserve">नो नवम्बर दो हजार सोलह </t>
  </si>
  <si>
    <t xml:space="preserve">वर्ष ,माह ,दिन </t>
  </si>
  <si>
    <t>वर्ग -</t>
  </si>
  <si>
    <t xml:space="preserve">       जिला शिक्षा अधिकारी </t>
  </si>
  <si>
    <t>Ravi Jakhar +918696666604</t>
  </si>
  <si>
    <t xml:space="preserve">जिस खिलाडी का योग्यता फार्म प्रिंट करना है उसकी क्र०स० लिखे और प्रिंट ले </t>
  </si>
  <si>
    <t xml:space="preserve">खिलाडियों की इंट्री करें </t>
  </si>
  <si>
    <t xml:space="preserve">अन्य विभिन्न प्रकार के सॉफ्टवेयर डाउनलोड करने के लिए VISIT करे हमारी वेबसाइट                                     तथा किसी भी सहायता के लिए सम्पर्क करे </t>
  </si>
  <si>
    <t>+918696666604</t>
  </si>
  <si>
    <t>https://ravijakhar7.weebly.com/</t>
  </si>
  <si>
    <t xml:space="preserve">जिला और राज्य स्तरीय प्रतियोगिता हेतु प्रपत्र तेयार करने हेतु दिशा निर्देश </t>
  </si>
  <si>
    <t>3. इस SHEET पर काम शरू करने से पहले ये देख ले की आपके कम्प्युटर में दिनांक और समय सही है !</t>
  </si>
  <si>
    <t>2. यह SHEET DEVLYS 010 और हिन्दी टूलकिट फॉन्ट में फॉन्ट साईंज 12 में काम करेगी !</t>
  </si>
  <si>
    <t>5. उसके बाद खिलाडियों से सबंधित जानकारियां भरनी है ! (ध्यान रहे फॉण्ट का आकार 12 ही रखना है !)</t>
  </si>
  <si>
    <t>9. योग्यता फार्म में पीले रंग वाले बॉक्स में खिलाडी की क्र०स० लिखने पर उस खिलाडी का योग्यता फार्म आ जायेगा PRINT पर OK करके आप इसी क्रम में सभी खिलाडियों के फार्म A4 SHEET पर प्रिंट कर सकते हो !</t>
  </si>
  <si>
    <t xml:space="preserve">    Any Help Contect @ RAVI JAKHAR +918696666604</t>
  </si>
  <si>
    <t xml:space="preserve">       Any Help Contect @ RAVI JAKHAR +918696666604</t>
  </si>
  <si>
    <t xml:space="preserve">This Docoment Generated From https://ravijakhar7.weebly.com/    </t>
  </si>
  <si>
    <t xml:space="preserve">        Any Help Contect @ RAVI JAKHAR +918696666604</t>
  </si>
  <si>
    <t xml:space="preserve">  Any Help Contect @ RAVI JAKHAR +918696666604</t>
  </si>
  <si>
    <t xml:space="preserve">                                                        प्रमाणित किया जाता है कि उपरोक्त विवरण विद्यालय के प्रवेश रजिस्टर एव अन्य रिकार्ड एव मेरी </t>
  </si>
  <si>
    <t xml:space="preserve">      (अ) कक्षा कक्ष-</t>
  </si>
  <si>
    <t xml:space="preserve">     (ब)खेल मैदान-</t>
  </si>
  <si>
    <t xml:space="preserve">1. प्रतियोगी का नाम- </t>
  </si>
  <si>
    <t xml:space="preserve">2. पिता का नाम- </t>
  </si>
  <si>
    <t>4. प्रवेश क्रमांक-</t>
  </si>
  <si>
    <t>5. प्रवेशदिनांक-</t>
  </si>
  <si>
    <t>8. उपस्थिति प्रतिशत-</t>
  </si>
  <si>
    <t>9. दो शारीरिक निशानियाँ-</t>
  </si>
  <si>
    <t>(क) (अंको में)-</t>
  </si>
  <si>
    <t>(ख) (शब्दों में)-</t>
  </si>
  <si>
    <t>3. जन्म तिथि -</t>
  </si>
  <si>
    <t xml:space="preserve">11. दूरभाष नम्बर </t>
  </si>
  <si>
    <t>(विद्यालय)-</t>
  </si>
  <si>
    <t>(आवास)-</t>
  </si>
  <si>
    <t xml:space="preserve">    की घटित दुर्घटना का उतरदायित्व मेरा होगा !</t>
  </si>
  <si>
    <t>तक  वहां रहेगा ! निम्न प्रारूप में आपकी स्वीकृति वांछनीय है !</t>
  </si>
  <si>
    <t xml:space="preserve">           को भ्रमण/जिला/राज्य स्तरीय प्रतियोगिता में भाग लेने हेतु अपने उतरदायित्व पर भेजने हेतु स्वीकृति प्रदान करता हु ! इस दोरान  कीसी भी प्रकार </t>
  </si>
  <si>
    <t>6. अगर आपकी टीम में 18 से कम खिलाडी है तो शेष कॉलम में गर्वित जाखड़ की इंट्री रहने दे उनमे कुछ मत लिखे ! और ना ही delete करे !</t>
  </si>
  <si>
    <t xml:space="preserve">जिला और राज्य स्तरीय प्रतियोगिता हेतु सॉफ्टवेयर को डाउनलोड करने के लिए निचे दिए गये LINK पर OK करें </t>
  </si>
  <si>
    <t xml:space="preserve">रास्ट्रीय स्तरीय शिविर और प्रतियोगिता हेतु सॉफ्टवेयर को डाउनलोड करने के लिए निचे दिए गये LINK पर OK करें </t>
  </si>
  <si>
    <t xml:space="preserve">शिक्षा विभाग से सबंधित विभिन्न प्रपत्र एव सॉफ्टवेयर को डाउनलोड करने के लिए निचे दिए गये वेबसाइट पर OK करें </t>
  </si>
  <si>
    <t xml:space="preserve">किसी भी सहायता के लिए सम्पर्क करें     RAVI JAKHAR </t>
  </si>
  <si>
    <t xml:space="preserve">वर्तमान कक्षा में किस दिनांक से पढ़ रहा है </t>
  </si>
  <si>
    <t xml:space="preserve">                                    7. वर्तमान कक्षा में कब से पढ़ रहा/रही है -</t>
  </si>
  <si>
    <t xml:space="preserve">Please Enable Macro </t>
  </si>
  <si>
    <t xml:space="preserve">Macro को Enable करने के लिए जेसे ही आप सॉफ्टवेयर Open करेगे उपर एक Security Warning दिखाई देगी उसमे Options में Enable This Content करना है! </t>
  </si>
  <si>
    <r>
      <t xml:space="preserve">अगर आपने Macro Enable  </t>
    </r>
    <r>
      <rPr>
        <b/>
        <sz val="24"/>
        <color rgb="FFFF0000"/>
        <rFont val="Times New Roman"/>
        <family val="1"/>
      </rPr>
      <t>(Enable This Content)</t>
    </r>
    <r>
      <rPr>
        <b/>
        <sz val="24"/>
        <color rgb="FF000000"/>
        <rFont val="Times New Roman"/>
        <family val="1"/>
      </rPr>
      <t xml:space="preserve"> कर लिया है तो START पर OK करें !</t>
    </r>
  </si>
  <si>
    <t xml:space="preserve">गणवेश व्यय राशि </t>
  </si>
  <si>
    <t xml:space="preserve">प्रशिक्षण स्थल से रिक्शा चार्ज आना व जाना </t>
  </si>
  <si>
    <t xml:space="preserve">प्रतियोगिता स्थल तक बस/रेल किराया </t>
  </si>
  <si>
    <t xml:space="preserve">अनुसांगिक व्यय </t>
  </si>
  <si>
    <t xml:space="preserve">प्रतियोगिता स्थल से आवास तक आना जाना </t>
  </si>
  <si>
    <t xml:space="preserve">प्रतियोगिता आवास से रेल/बस स्टेण्ड तक रिक्शा चार्ज </t>
  </si>
  <si>
    <t xml:space="preserve">कुल व्यय </t>
  </si>
  <si>
    <t xml:space="preserve">हस्ताक्षर खिलाडी </t>
  </si>
  <si>
    <t xml:space="preserve">नोट- गणवेश की आधी राशि खिलाडी से प्राप्त की जावे विद्यालय स्तर पर </t>
  </si>
  <si>
    <t xml:space="preserve">हस्ताक्षर दल प्रभारी </t>
  </si>
  <si>
    <t xml:space="preserve">हस्ताक्षर प्रशिक्षक </t>
  </si>
  <si>
    <t xml:space="preserve">हस्ताक्षर शिविराधिप्ती एव प्रधानाचार्य </t>
  </si>
  <si>
    <t xml:space="preserve">यात्रा एव दैनिक भत्ता व्यय विवरण </t>
  </si>
  <si>
    <t>प्रशिक्षण शिविर में दैनिक भत्ता/अल्पाहार दिनांक-</t>
  </si>
  <si>
    <t xml:space="preserve">नाम खिलाडी </t>
  </si>
  <si>
    <t xml:space="preserve">जाने का </t>
  </si>
  <si>
    <t xml:space="preserve">आने का </t>
  </si>
  <si>
    <t>प्रतियोगिता का नाम-</t>
  </si>
  <si>
    <t>खेल-</t>
  </si>
  <si>
    <t>14 वर्ष छात्र</t>
  </si>
  <si>
    <t xml:space="preserve">विद्यालय से प्रतियोगिता स्थल तक 1/2  किराया </t>
  </si>
  <si>
    <t xml:space="preserve">कुल किराया +देनिक भत्ता </t>
  </si>
  <si>
    <t>हस्ताक्षर प्रभारी/लिपिक</t>
  </si>
  <si>
    <t xml:space="preserve">हस्ताक्षर संस्था प्रधान मय मोहर </t>
  </si>
  <si>
    <t>दैनिक भत्ता</t>
  </si>
  <si>
    <t xml:space="preserve">विद्यालय/ प्रशिक्षण स्थल का नाम </t>
  </si>
  <si>
    <t xml:space="preserve">खेल- </t>
  </si>
  <si>
    <t xml:space="preserve">वर्ग- </t>
  </si>
  <si>
    <t>Lej.k@esfjV izek.k i= forj.k dk fooj.k i=</t>
  </si>
  <si>
    <t>dz0la0</t>
  </si>
  <si>
    <t>f[kykMh dk uke</t>
  </si>
  <si>
    <t>Lej.k izek.k i= dzekad</t>
  </si>
  <si>
    <t>esfjV izek.k i= dzekad</t>
  </si>
  <si>
    <t>gLrk{kj izkIrdrkZ</t>
  </si>
  <si>
    <t xml:space="preserve">                                           प्रमाणीकरण                       </t>
  </si>
  <si>
    <t xml:space="preserve">प्रशिक्षक का नाम </t>
  </si>
  <si>
    <t xml:space="preserve">हस्ताक्षर मय सील </t>
  </si>
  <si>
    <t xml:space="preserve">प्रशिक्षक के हस्ताक्षर </t>
  </si>
  <si>
    <t>fo|ky; dk uke</t>
  </si>
  <si>
    <t>दलाधिपति/संस्था प्रधान</t>
  </si>
  <si>
    <t>प्रतियोगिता अवधि-</t>
  </si>
  <si>
    <t xml:space="preserve">प्रशिक्षण शिविर शुरू होने की दिनांक </t>
  </si>
  <si>
    <t xml:space="preserve">प्रशिक्षण शिविर समाप्त होने की दिनांक </t>
  </si>
  <si>
    <t xml:space="preserve">यात्रा एव दैनिक भत्ते हेतु </t>
  </si>
  <si>
    <t>यात्रा एव प्रतियोगिता अवधि के दौरान 1 खिलाडी का भत्ता</t>
  </si>
  <si>
    <t xml:space="preserve">विद्यालय से प्रतियोगिता स्थल तक 1 खिलाडी का 1/2 (आधा)  किराया </t>
  </si>
  <si>
    <t xml:space="preserve">राज्य स्तर हेतु यात्रा एव दैनिक भत्ते से सबंधित </t>
  </si>
  <si>
    <t xml:space="preserve">जिला स्तर हेतु यात्रा एव दैनिक भत्ते से सबंधित </t>
  </si>
  <si>
    <t xml:space="preserve">प्रशिक्षण शिविर में 1 खिलाडी का दैनिक भत्ता/अल्पाहार राशि </t>
  </si>
  <si>
    <t>प्रशिक्षण शिविर में 1 खिलाडी की गणवेश व्यय राशि (आधी राशि लिखनी है)</t>
  </si>
  <si>
    <t xml:space="preserve">प्रशिक्षण स्थल से प्रशिक्षण स्थल तक 1 ख़िलाड़ी का रिक्शा चार्ज (आना व जाना) </t>
  </si>
  <si>
    <t xml:space="preserve">प्रतियोगिता स्थल तक 1 खिलाडी का बस/रेल किराया </t>
  </si>
  <si>
    <t xml:space="preserve">यात्रा एव प्रतियोगिता अवधि में 1 खिलाडी का दैनिक भत्ता/अल्पाहार राशि </t>
  </si>
  <si>
    <t>प्रतियोगिता स्थल से आवास तक आना जाना 1 खिलाडी की राशि</t>
  </si>
  <si>
    <t xml:space="preserve">प्रतियोगिता आवास से रेल/बस स्टेण्ड तक रिक्शा चार्ज 1 खिलाडी की राशि </t>
  </si>
  <si>
    <t xml:space="preserve">अनुसांगिक व्यय 1 खिलाडी की राशि </t>
  </si>
  <si>
    <t>निचे दिए गये कॉलम में यात्रा एव दैनिक भत्ते से सबंधित पूछी गयी जानकारियां भरे ये जानकारियां आप प्रतियोगिता से वापिस लौटने के बाद भी भर सकते हो !</t>
  </si>
  <si>
    <t xml:space="preserve">निचे दिए गये प्रपत्र में जिस भी प्रपत्र का आपको प्रिंट लेना है उस पर OK करें </t>
  </si>
  <si>
    <t>यात्रा एव प्रतियोगिता अवधि का दैनिक भत्ता दिनांक-</t>
  </si>
  <si>
    <t>;ksx&amp;</t>
  </si>
  <si>
    <t xml:space="preserve">विशेष विवरण </t>
  </si>
  <si>
    <t>प्रशिक्षण स्थल&amp;</t>
  </si>
  <si>
    <t>प्रतियोगिता स्थल&amp;</t>
  </si>
  <si>
    <t>खेल का नाम&amp;</t>
  </si>
  <si>
    <t>दिनांक&amp;</t>
  </si>
  <si>
    <t xml:space="preserve">             नोट:- कृपया ध्यान दे प्रशिक्षण शिविर में जो ख़िलाड़ी स्थानीय विद्यालय के है उनको प्रशिक्षण शिविर अवधि के दौरान दैनिक भत्ते में केवल अल्पाहार की राशि देय है (उदाहरन वर्तमान में दैनिक भत्ता 150 रूपये प्रतिदिन है तो अल्पाहार की राशि 30 रूपये है)</t>
  </si>
  <si>
    <t xml:space="preserve">अल्पाहार राशि में संशोधन करने के लिए निचे OK करें और सभी खिलाडियों की अल्पाहार राशि में मिलान करें कोई संसोधन हो तो सही करें </t>
  </si>
  <si>
    <t>कृपया अल्पाहार की राशि का मिलान कर/संशोधन कर ही प्रिंट निकाले</t>
  </si>
  <si>
    <r>
      <t xml:space="preserve">सभी इंट्री पूरी करने के बाद आपने जितने खिलाडियों की इंट्री की है नीचे दी गयी उतनी संख्या पर OK  करना है OK करने के बाद आपने जितने खिलाडियों की संख्या पर OK किया है उतने खिलाडीयों की समेकित सूची ,प्रपत्र क ,प्रपत्र ख , योग्यता प्रमाण पत्र यात्रा भत्ता बिल, प्रमाण-पत्र प्राप्ति प्रपत्र स्वत ही तेयार हो जायेगे आप उनका प्रिंट A4 पेपर </t>
    </r>
    <r>
      <rPr>
        <b/>
        <sz val="28"/>
        <color rgb="FF000000"/>
        <rFont val="Cambria"/>
        <family val="1"/>
        <scheme val="major"/>
      </rPr>
      <t>पर ले सकते हो !</t>
    </r>
  </si>
  <si>
    <t xml:space="preserve">वर्ष माह दिन की गणना के लिए आधार दिनांक </t>
  </si>
  <si>
    <t>1. इस सॉफ्टवेयर से 01 से 18 खिलाडियों की टीम हेतु विभिन्न प्रपत्र एक बार इंट्री करके बिलकुल कम समय में आसानी से तेयार हो जायेगे !</t>
  </si>
  <si>
    <t>4. कॉलम D3 से D14 तक प्रतियोगिता से सबंधित जानकारियां भरनी है !</t>
  </si>
  <si>
    <t>7. उसके बाद जिला/राज्य स्तर हेतु यात्रा एव दैनिक भत्ते से सबंधित जानकारी भरनी है! (नोट-यह जानकारी आप प्रतियोगिता से वापिस लौटने के बाद भी कर सकते हो) !</t>
  </si>
  <si>
    <t>8. अब आप योग्यता फार्म ,समेकित सूची ,प्रपत्र-क ,प्रपत्र-ख,  प्रमाण-पत्र प्राप्ति प्रपत्र,   जिला स्तर/राज्य स्तर यात्रा एव दैनिक भत्ता प्रपत्र, का प्रिंट A4 SHEET पर निकाल सकते हो !</t>
  </si>
  <si>
    <t xml:space="preserve">10. किसी भी सहायता के लिए सम्पर्क करें +918696666604 </t>
  </si>
  <si>
    <t>अन्य विभिन्न प्रकार के सॉफ्टवेयर डाउनलोड करने के लिए VISIT करे हमारी वेबसाइट</t>
  </si>
  <si>
    <t xml:space="preserve">61 वी जिला स्तरीय खेलकूद प्रतियोगिता सत्र 2019&amp;20 </t>
  </si>
  <si>
    <t xml:space="preserve">राजकीय उच्च माध्यमिक विद्यालय बींझबायला </t>
  </si>
  <si>
    <t>श्रीगंगानगर</t>
  </si>
  <si>
    <t>वॉलीबॉल</t>
  </si>
  <si>
    <t>राजकीय उच्च माध्यमिक विद्यालय घमुडवाली श्रीगंगानगर</t>
  </si>
  <si>
    <t>https://www.rajteachers.com/</t>
  </si>
  <si>
    <t>अगर आप से गलत खिलाडियों की संख्या पर OK हो गया है तो कृपया RESET पर OK करें</t>
  </si>
</sst>
</file>

<file path=xl/styles.xml><?xml version="1.0" encoding="utf-8"?>
<styleSheet xmlns="http://schemas.openxmlformats.org/spreadsheetml/2006/main">
  <numFmts count="1">
    <numFmt numFmtId="164" formatCode="[$-F800]dddd\,\ mmmm\ dd\,\ yyyy"/>
  </numFmts>
  <fonts count="111">
    <font>
      <sz val="10"/>
      <color rgb="FF000000"/>
      <name val="Times New Roman"/>
      <charset val="204"/>
    </font>
    <font>
      <sz val="16"/>
      <color rgb="FF000000"/>
      <name val="Cambria"/>
      <family val="1"/>
    </font>
    <font>
      <sz val="9"/>
      <color rgb="FF000000"/>
      <name val="Cambria"/>
      <family val="1"/>
    </font>
    <font>
      <sz val="12"/>
      <color rgb="FF000000"/>
      <name val="Cambria"/>
      <family val="1"/>
    </font>
    <font>
      <b/>
      <sz val="22"/>
      <color rgb="FF000000"/>
      <name val="Cambria"/>
      <family val="1"/>
    </font>
    <font>
      <b/>
      <sz val="14"/>
      <color rgb="FF000000"/>
      <name val="Cambria"/>
      <family val="1"/>
      <scheme val="major"/>
    </font>
    <font>
      <sz val="10"/>
      <color theme="1"/>
      <name val="Calibri"/>
      <family val="2"/>
      <scheme val="minor"/>
    </font>
    <font>
      <b/>
      <sz val="12"/>
      <color theme="1"/>
      <name val="Calibri"/>
      <family val="2"/>
      <scheme val="minor"/>
    </font>
    <font>
      <b/>
      <sz val="10"/>
      <color theme="1"/>
      <name val="Calibri"/>
      <family val="2"/>
      <scheme val="minor"/>
    </font>
    <font>
      <b/>
      <sz val="9"/>
      <color theme="1"/>
      <name val="Calibri"/>
      <family val="2"/>
      <scheme val="minor"/>
    </font>
    <font>
      <b/>
      <sz val="8"/>
      <color theme="1"/>
      <name val="Calibri"/>
      <family val="2"/>
      <scheme val="minor"/>
    </font>
    <font>
      <b/>
      <sz val="10"/>
      <color rgb="FF000000"/>
      <name val="Times New Roman"/>
      <family val="1"/>
    </font>
    <font>
      <b/>
      <sz val="12"/>
      <color rgb="FF000000"/>
      <name val="Cambria"/>
      <family val="1"/>
      <scheme val="major"/>
    </font>
    <font>
      <sz val="72"/>
      <color rgb="FF000000"/>
      <name val="Cambria"/>
      <family val="1"/>
    </font>
    <font>
      <b/>
      <sz val="18"/>
      <color rgb="FF000000"/>
      <name val="Cambria"/>
      <family val="1"/>
    </font>
    <font>
      <b/>
      <sz val="14"/>
      <color rgb="FF000000"/>
      <name val="Cambria"/>
      <family val="1"/>
    </font>
    <font>
      <sz val="10"/>
      <color rgb="FF000000"/>
      <name val="Cambria"/>
      <family val="1"/>
    </font>
    <font>
      <b/>
      <sz val="14"/>
      <color theme="1"/>
      <name val="Calibri"/>
      <family val="2"/>
      <scheme val="minor"/>
    </font>
    <font>
      <b/>
      <sz val="12"/>
      <color theme="1"/>
      <name val="Cambria"/>
      <family val="1"/>
    </font>
    <font>
      <b/>
      <i/>
      <sz val="16"/>
      <color theme="1"/>
      <name val="DevLys 010"/>
    </font>
    <font>
      <b/>
      <sz val="12"/>
      <color theme="1"/>
      <name val="DevLys 010"/>
    </font>
    <font>
      <sz val="10"/>
      <color rgb="FF000000"/>
      <name val="DevLys 010"/>
    </font>
    <font>
      <b/>
      <sz val="18"/>
      <color rgb="FF000000"/>
      <name val="DevLys 010"/>
    </font>
    <font>
      <sz val="16"/>
      <color rgb="FF000000"/>
      <name val="DevLys 010"/>
    </font>
    <font>
      <b/>
      <i/>
      <sz val="22"/>
      <color theme="1"/>
      <name val="DevLys 010"/>
    </font>
    <font>
      <sz val="22"/>
      <color theme="1"/>
      <name val="Calibri"/>
      <family val="2"/>
      <scheme val="minor"/>
    </font>
    <font>
      <b/>
      <sz val="16"/>
      <color rgb="FF000000"/>
      <name val="Cambria"/>
      <family val="1"/>
      <scheme val="major"/>
    </font>
    <font>
      <b/>
      <sz val="20"/>
      <color rgb="FF000000"/>
      <name val="Cambria"/>
      <family val="1"/>
      <scheme val="major"/>
    </font>
    <font>
      <sz val="9"/>
      <color theme="1"/>
      <name val="Calibri"/>
      <family val="2"/>
      <scheme val="minor"/>
    </font>
    <font>
      <u/>
      <sz val="16"/>
      <color rgb="FF000000"/>
      <name val="DevLys 010"/>
    </font>
    <font>
      <sz val="8"/>
      <color rgb="FF000000"/>
      <name val="Cambria"/>
      <family val="1"/>
    </font>
    <font>
      <b/>
      <sz val="12"/>
      <color rgb="FF000000"/>
      <name val="DevLys 010"/>
    </font>
    <font>
      <b/>
      <sz val="16"/>
      <color rgb="FF000000"/>
      <name val="DevLys 010"/>
    </font>
    <font>
      <b/>
      <sz val="12"/>
      <color rgb="FF000000"/>
      <name val="Cambria"/>
      <family val="1"/>
    </font>
    <font>
      <b/>
      <sz val="14"/>
      <color theme="1"/>
      <name val="DevLys 010"/>
    </font>
    <font>
      <sz val="14"/>
      <color theme="1"/>
      <name val="Calibri"/>
      <family val="2"/>
      <scheme val="minor"/>
    </font>
    <font>
      <b/>
      <sz val="72"/>
      <color theme="0"/>
      <name val="Rage Italic"/>
      <family val="4"/>
    </font>
    <font>
      <b/>
      <sz val="26"/>
      <color rgb="FF000000"/>
      <name val="Cambria"/>
      <family val="1"/>
      <scheme val="major"/>
    </font>
    <font>
      <b/>
      <sz val="28"/>
      <color rgb="FF000000"/>
      <name val="Cambria"/>
      <family val="1"/>
      <scheme val="major"/>
    </font>
    <font>
      <b/>
      <sz val="26"/>
      <color rgb="FF000000"/>
      <name val="DevLys 010"/>
    </font>
    <font>
      <b/>
      <sz val="20"/>
      <color theme="0"/>
      <name val="Cambria"/>
      <family val="1"/>
      <scheme val="major"/>
    </font>
    <font>
      <b/>
      <sz val="28"/>
      <color theme="0"/>
      <name val="Cambria"/>
      <family val="1"/>
      <scheme val="major"/>
    </font>
    <font>
      <b/>
      <sz val="26"/>
      <color theme="1"/>
      <name val="Cambria"/>
      <family val="1"/>
      <scheme val="major"/>
    </font>
    <font>
      <b/>
      <sz val="48"/>
      <color rgb="FF000000"/>
      <name val="Cambria"/>
      <family val="1"/>
      <scheme val="major"/>
    </font>
    <font>
      <b/>
      <sz val="18"/>
      <color rgb="FF000000"/>
      <name val="Cambria"/>
      <family val="1"/>
      <scheme val="major"/>
    </font>
    <font>
      <u/>
      <sz val="10"/>
      <color theme="10"/>
      <name val="Times New Roman"/>
      <family val="1"/>
    </font>
    <font>
      <b/>
      <sz val="36"/>
      <color rgb="FFFF0000"/>
      <name val="Cambria"/>
      <family val="1"/>
      <scheme val="major"/>
    </font>
    <font>
      <u/>
      <sz val="36"/>
      <color rgb="FFFF0000"/>
      <name val="Times New Roman"/>
      <family val="1"/>
    </font>
    <font>
      <b/>
      <i/>
      <sz val="20"/>
      <color rgb="FF000000"/>
      <name val="Times New Roman"/>
      <family val="1"/>
    </font>
    <font>
      <b/>
      <sz val="11"/>
      <color rgb="FF000000"/>
      <name val="Times New Roman"/>
      <family val="1"/>
    </font>
    <font>
      <sz val="12"/>
      <color rgb="FF000000"/>
      <name val="DevLys 010"/>
    </font>
    <font>
      <b/>
      <i/>
      <sz val="18"/>
      <color theme="1"/>
      <name val="DevLys 010"/>
    </font>
    <font>
      <sz val="16"/>
      <color theme="1"/>
      <name val="DevLys 010"/>
    </font>
    <font>
      <b/>
      <sz val="16"/>
      <color theme="1"/>
      <name val="DevLys 010"/>
    </font>
    <font>
      <sz val="16"/>
      <color theme="1"/>
      <name val="Calibri"/>
      <family val="2"/>
      <scheme val="minor"/>
    </font>
    <font>
      <b/>
      <sz val="16"/>
      <color theme="1"/>
      <name val="Calibri"/>
      <family val="2"/>
      <scheme val="minor"/>
    </font>
    <font>
      <sz val="8"/>
      <color theme="1"/>
      <name val="Calibri"/>
      <family val="2"/>
      <scheme val="minor"/>
    </font>
    <font>
      <b/>
      <u val="double"/>
      <sz val="48"/>
      <name val="Cambria"/>
      <family val="1"/>
    </font>
    <font>
      <u val="double"/>
      <sz val="48"/>
      <color rgb="FF000000"/>
      <name val="Cambria"/>
      <family val="1"/>
    </font>
    <font>
      <sz val="18"/>
      <color rgb="FF000000"/>
      <name val="Cambria"/>
      <family val="1"/>
    </font>
    <font>
      <b/>
      <sz val="18"/>
      <color theme="1"/>
      <name val="Cambria"/>
      <family val="1"/>
    </font>
    <font>
      <sz val="18"/>
      <color theme="1"/>
      <name val="Cambria"/>
      <family val="1"/>
    </font>
    <font>
      <b/>
      <sz val="14"/>
      <color theme="0"/>
      <name val="Cambria"/>
      <family val="1"/>
      <scheme val="major"/>
    </font>
    <font>
      <b/>
      <sz val="16"/>
      <color theme="1"/>
      <name val="Times New Roman"/>
      <family val="1"/>
    </font>
    <font>
      <b/>
      <sz val="16"/>
      <color rgb="FF000000"/>
      <name val="Times New Roman"/>
      <family val="1"/>
    </font>
    <font>
      <b/>
      <sz val="26"/>
      <color theme="1"/>
      <name val="Times New Roman"/>
      <family val="1"/>
    </font>
    <font>
      <b/>
      <sz val="24"/>
      <color rgb="FFFF0000"/>
      <name val="Times New Roman"/>
      <family val="1"/>
    </font>
    <font>
      <b/>
      <sz val="48"/>
      <color rgb="FF000000"/>
      <name val="Tempus Sans ITC"/>
      <family val="5"/>
    </font>
    <font>
      <b/>
      <sz val="12"/>
      <color rgb="FF000000"/>
      <name val="Times New Roman"/>
      <family val="1"/>
    </font>
    <font>
      <b/>
      <sz val="24"/>
      <color rgb="FF000000"/>
      <name val="Times New Roman"/>
      <family val="1"/>
    </font>
    <font>
      <b/>
      <sz val="22"/>
      <color rgb="FF000000"/>
      <name val="DevLys 010"/>
    </font>
    <font>
      <b/>
      <sz val="24"/>
      <color rgb="FF000000"/>
      <name val="DevLys 010"/>
    </font>
    <font>
      <b/>
      <sz val="24"/>
      <color rgb="FF000000"/>
      <name val="Cambria"/>
      <family val="1"/>
    </font>
    <font>
      <sz val="24"/>
      <color rgb="FF000000"/>
      <name val="Cambria"/>
      <family val="1"/>
    </font>
    <font>
      <sz val="8"/>
      <color rgb="FF000000"/>
      <name val="Cambria"/>
      <family val="1"/>
      <scheme val="major"/>
    </font>
    <font>
      <b/>
      <sz val="20"/>
      <color theme="1"/>
      <name val="DevLys 010"/>
    </font>
    <font>
      <b/>
      <sz val="11"/>
      <color theme="1"/>
      <name val="DevLys 010"/>
    </font>
    <font>
      <b/>
      <sz val="18"/>
      <color theme="1"/>
      <name val="DevLys 010"/>
    </font>
    <font>
      <b/>
      <sz val="11"/>
      <color theme="1"/>
      <name val="Candara"/>
      <family val="2"/>
    </font>
    <font>
      <sz val="8"/>
      <color theme="1"/>
      <name val="DevLys 010"/>
    </font>
    <font>
      <sz val="9"/>
      <color theme="1"/>
      <name val="Cambria"/>
      <family val="1"/>
      <scheme val="major"/>
    </font>
    <font>
      <sz val="10"/>
      <color rgb="FF000000"/>
      <name val="Cambria"/>
      <family val="1"/>
      <scheme val="major"/>
    </font>
    <font>
      <sz val="8"/>
      <color theme="1"/>
      <name val="Cambria"/>
      <family val="1"/>
      <scheme val="major"/>
    </font>
    <font>
      <b/>
      <sz val="10"/>
      <color rgb="FF000000"/>
      <name val="DevLys 010"/>
    </font>
    <font>
      <sz val="12"/>
      <color rgb="FF000000"/>
      <name val="Cambria"/>
      <family val="1"/>
      <scheme val="major"/>
    </font>
    <font>
      <sz val="12"/>
      <color theme="1"/>
      <name val="Cambria"/>
      <family val="1"/>
      <scheme val="major"/>
    </font>
    <font>
      <sz val="11"/>
      <color theme="1"/>
      <name val="Calibri"/>
      <family val="2"/>
    </font>
    <font>
      <b/>
      <sz val="24"/>
      <color rgb="FF000000"/>
      <name val="Cambria"/>
      <family val="1"/>
      <scheme val="major"/>
    </font>
    <font>
      <b/>
      <sz val="36"/>
      <color rgb="FF000000"/>
      <name val="DevLys 010"/>
    </font>
    <font>
      <b/>
      <sz val="72"/>
      <color rgb="FF000000"/>
      <name val="DevLys 010"/>
    </font>
    <font>
      <b/>
      <sz val="36"/>
      <color rgb="FF000000"/>
      <name val="Cambria"/>
      <family val="1"/>
      <scheme val="major"/>
    </font>
    <font>
      <sz val="9"/>
      <color rgb="FF000000"/>
      <name val="Cambria"/>
      <family val="1"/>
      <scheme val="major"/>
    </font>
    <font>
      <b/>
      <sz val="48"/>
      <color theme="0"/>
      <name val="Cambria"/>
      <family val="1"/>
      <scheme val="major"/>
    </font>
    <font>
      <b/>
      <sz val="72"/>
      <color rgb="FF000000"/>
      <name val="Cambria"/>
      <family val="1"/>
      <scheme val="major"/>
    </font>
    <font>
      <b/>
      <sz val="10"/>
      <color theme="1"/>
      <name val="Cambria"/>
      <family val="1"/>
      <scheme val="major"/>
    </font>
    <font>
      <sz val="16"/>
      <color rgb="FF000000"/>
      <name val="Cambria"/>
      <family val="1"/>
      <scheme val="major"/>
    </font>
    <font>
      <sz val="16"/>
      <color rgb="FF000000"/>
      <name val="Times New Roman"/>
      <family val="1"/>
    </font>
    <font>
      <sz val="18"/>
      <color rgb="FF000000"/>
      <name val="DevLys 010"/>
    </font>
    <font>
      <sz val="20"/>
      <color rgb="FF000000"/>
      <name val="DevLys 010"/>
    </font>
    <font>
      <b/>
      <sz val="26"/>
      <color theme="1"/>
      <name val="DevLys 010"/>
    </font>
    <font>
      <b/>
      <sz val="12"/>
      <color theme="1"/>
      <name val="Cambria"/>
      <family val="1"/>
      <scheme val="major"/>
    </font>
    <font>
      <sz val="18"/>
      <color rgb="FF000000"/>
      <name val="Cambria"/>
      <family val="1"/>
      <scheme val="major"/>
    </font>
    <font>
      <sz val="11"/>
      <color rgb="FF000000"/>
      <name val="Cambria"/>
      <family val="1"/>
      <scheme val="major"/>
    </font>
    <font>
      <sz val="11"/>
      <color theme="1"/>
      <name val="Cambria"/>
      <family val="1"/>
      <scheme val="major"/>
    </font>
    <font>
      <sz val="14"/>
      <color rgb="FF000000"/>
      <name val="DevLys 010"/>
    </font>
    <font>
      <sz val="11"/>
      <color theme="1"/>
      <name val="DevLys 010"/>
    </font>
    <font>
      <u/>
      <sz val="18"/>
      <color theme="10"/>
      <name val="Times New Roman"/>
      <family val="1"/>
    </font>
    <font>
      <sz val="18"/>
      <color rgb="FF000000"/>
      <name val="Times New Roman"/>
      <family val="1"/>
    </font>
    <font>
      <b/>
      <sz val="48"/>
      <color rgb="FFFF0000"/>
      <name val="Cambria"/>
      <family val="1"/>
      <scheme val="major"/>
    </font>
    <font>
      <u/>
      <sz val="48"/>
      <color theme="10"/>
      <name val="Times New Roman"/>
      <family val="1"/>
    </font>
    <font>
      <b/>
      <sz val="26"/>
      <color theme="0"/>
      <name val="Cambria"/>
      <family val="1"/>
    </font>
  </fonts>
  <fills count="40">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rgb="FFFF0000"/>
        <bgColor indexed="64"/>
      </patternFill>
    </fill>
    <fill>
      <patternFill patternType="solid">
        <fgColor rgb="FFFFFF00"/>
        <bgColor indexed="64"/>
      </patternFill>
    </fill>
    <fill>
      <gradientFill>
        <stop position="0">
          <color theme="0"/>
        </stop>
        <stop position="1">
          <color rgb="FF00B050"/>
        </stop>
      </gradientFill>
    </fill>
    <fill>
      <gradientFill degree="180">
        <stop position="0">
          <color theme="0"/>
        </stop>
        <stop position="1">
          <color rgb="FF00B050"/>
        </stop>
      </gradientFill>
    </fill>
    <fill>
      <gradientFill type="path" left="0.5" right="0.5" top="0.5" bottom="0.5">
        <stop position="0">
          <color theme="0"/>
        </stop>
        <stop position="1">
          <color theme="9" tint="-0.25098422193060094"/>
        </stop>
      </gradientFill>
    </fill>
    <fill>
      <gradientFill type="path" left="0.5" right="0.5" top="0.5" bottom="0.5">
        <stop position="0">
          <color theme="0"/>
        </stop>
        <stop position="1">
          <color rgb="FFFF0000"/>
        </stop>
      </gradientFill>
    </fill>
    <fill>
      <gradientFill type="path" left="0.5" right="0.5" top="0.5" bottom="0.5">
        <stop position="0">
          <color theme="0"/>
        </stop>
        <stop position="1">
          <color rgb="FF00B0F0"/>
        </stop>
      </gradientFill>
    </fill>
    <fill>
      <gradientFill type="path" left="0.5" right="0.5" top="0.5" bottom="0.5">
        <stop position="0">
          <color theme="0"/>
        </stop>
        <stop position="1">
          <color rgb="FFFFFF00"/>
        </stop>
      </gradientFill>
    </fill>
    <fill>
      <gradientFill type="path" left="0.5" right="0.5" top="0.5" bottom="0.5">
        <stop position="0">
          <color theme="0"/>
        </stop>
        <stop position="1">
          <color theme="0" tint="-0.49803155613879818"/>
        </stop>
      </gradientFill>
    </fill>
    <fill>
      <gradientFill type="path" left="0.5" right="0.5" top="0.5" bottom="0.5">
        <stop position="0">
          <color theme="0"/>
        </stop>
        <stop position="1">
          <color theme="2" tint="-0.49803155613879818"/>
        </stop>
      </gradientFill>
    </fill>
    <fill>
      <gradientFill type="path" left="0.5" right="0.5" top="0.5" bottom="0.5">
        <stop position="0">
          <color theme="0"/>
        </stop>
        <stop position="1">
          <color rgb="FF00B050"/>
        </stop>
      </gradientFill>
    </fill>
    <fill>
      <gradientFill type="path" left="0.5" right="0.5" top="0.5" bottom="0.5">
        <stop position="0">
          <color theme="0"/>
        </stop>
        <stop position="1">
          <color theme="4"/>
        </stop>
      </gradientFill>
    </fill>
    <fill>
      <gradientFill type="path" left="0.5" right="0.5" top="0.5" bottom="0.5">
        <stop position="0">
          <color theme="0" tint="-0.25098422193060094"/>
        </stop>
        <stop position="1">
          <color theme="1"/>
        </stop>
      </gradientFill>
    </fill>
    <fill>
      <gradientFill type="path" left="0.5" right="0.5" top="0.5" bottom="0.5">
        <stop position="0">
          <color theme="0"/>
        </stop>
        <stop position="1">
          <color rgb="FFFFC000"/>
        </stop>
      </gradientFill>
    </fill>
    <fill>
      <gradientFill type="path" left="0.5" right="0.5" top="0.5" bottom="0.5">
        <stop position="0">
          <color theme="0"/>
        </stop>
        <stop position="1">
          <color rgb="FF7030A0"/>
        </stop>
      </gradientFill>
    </fill>
    <fill>
      <gradientFill degree="90">
        <stop position="0">
          <color theme="0"/>
        </stop>
        <stop position="0.5">
          <color rgb="FFFF0000"/>
        </stop>
        <stop position="1">
          <color theme="0"/>
        </stop>
      </gradientFill>
    </fill>
    <fill>
      <gradientFill degree="90">
        <stop position="0">
          <color theme="0"/>
        </stop>
        <stop position="0.5">
          <color rgb="FFFFC000"/>
        </stop>
        <stop position="1">
          <color theme="0"/>
        </stop>
      </gradientFill>
    </fill>
    <fill>
      <gradientFill degree="90">
        <stop position="0">
          <color theme="0"/>
        </stop>
        <stop position="0.5">
          <color rgb="FF00B050"/>
        </stop>
        <stop position="1">
          <color theme="0"/>
        </stop>
      </gradientFill>
    </fill>
    <fill>
      <gradientFill type="path" left="0.5" right="0.5" top="0.5" bottom="0.5">
        <stop position="0">
          <color theme="0"/>
        </stop>
        <stop position="1">
          <color rgb="FF24E845"/>
        </stop>
      </gradientFill>
    </fill>
    <fill>
      <gradientFill degree="90">
        <stop position="0">
          <color theme="0"/>
        </stop>
        <stop position="0.5">
          <color theme="0" tint="-0.25098422193060094"/>
        </stop>
        <stop position="1">
          <color theme="0"/>
        </stop>
      </gradientFill>
    </fill>
    <fill>
      <gradientFill degree="90">
        <stop position="0">
          <color rgb="FFFFCC99"/>
        </stop>
        <stop position="0.5">
          <color rgb="FFFF0000"/>
        </stop>
        <stop position="1">
          <color rgb="FFFFCC99"/>
        </stop>
      </gradientFill>
    </fill>
    <fill>
      <gradientFill>
        <stop position="0">
          <color theme="0"/>
        </stop>
        <stop position="0.5">
          <color rgb="FFFF0000"/>
        </stop>
        <stop position="1">
          <color theme="0"/>
        </stop>
      </gradientFill>
    </fill>
    <fill>
      <gradientFill degree="90">
        <stop position="0">
          <color theme="0"/>
        </stop>
        <stop position="0.5">
          <color rgb="FF00B0F0"/>
        </stop>
        <stop position="1">
          <color theme="0"/>
        </stop>
      </gradientFill>
    </fill>
    <fill>
      <gradientFill degree="90">
        <stop position="0">
          <color theme="0"/>
        </stop>
        <stop position="0.5">
          <color rgb="FFFFFF00"/>
        </stop>
        <stop position="1">
          <color theme="0"/>
        </stop>
      </gradientFill>
    </fill>
    <fill>
      <patternFill patternType="solid">
        <fgColor theme="0"/>
        <bgColor auto="1"/>
      </patternFill>
    </fill>
    <fill>
      <patternFill patternType="solid">
        <fgColor theme="0" tint="-4.9989318521683403E-2"/>
        <bgColor indexed="64"/>
      </patternFill>
    </fill>
    <fill>
      <gradientFill type="path" left="0.5" right="0.5" top="0.5" bottom="0.5">
        <stop position="0">
          <color theme="0"/>
        </stop>
        <stop position="1">
          <color theme="6" tint="-0.25098422193060094"/>
        </stop>
      </gradientFill>
    </fill>
    <fill>
      <patternFill patternType="solid">
        <fgColor theme="6" tint="-0.249977111117893"/>
        <bgColor indexed="64"/>
      </patternFill>
    </fill>
    <fill>
      <gradientFill type="path" left="0.5" right="0.5" top="0.5" bottom="0.5">
        <stop position="0">
          <color theme="0"/>
        </stop>
        <stop position="1">
          <color theme="3" tint="0.40000610370189521"/>
        </stop>
      </gradientFill>
    </fill>
    <fill>
      <gradientFill>
        <stop position="0">
          <color theme="0"/>
        </stop>
        <stop position="0.5">
          <color theme="6" tint="0.40000610370189521"/>
        </stop>
        <stop position="1">
          <color theme="0"/>
        </stop>
      </gradientFill>
    </fill>
    <fill>
      <gradientFill>
        <stop position="0">
          <color theme="0"/>
        </stop>
        <stop position="0.5">
          <color theme="3" tint="0.80001220740379042"/>
        </stop>
        <stop position="1">
          <color theme="0"/>
        </stop>
      </gradientFill>
    </fill>
    <fill>
      <gradientFill type="path" left="0.5" right="0.5" top="0.5" bottom="0.5">
        <stop position="0">
          <color theme="0"/>
        </stop>
        <stop position="1">
          <color theme="1"/>
        </stop>
      </gradientFill>
    </fill>
    <fill>
      <gradientFill degree="90">
        <stop position="0">
          <color theme="0"/>
        </stop>
        <stop position="0.5">
          <color rgb="FF24E845"/>
        </stop>
        <stop position="1">
          <color theme="0"/>
        </stop>
      </gradientFill>
    </fill>
    <fill>
      <gradientFill degree="90">
        <stop position="0">
          <color theme="0"/>
        </stop>
        <stop position="0.5">
          <color theme="8" tint="0.40000610370189521"/>
        </stop>
        <stop position="1">
          <color theme="0"/>
        </stop>
      </gradientFill>
    </fill>
    <fill>
      <gradientFill degree="90">
        <stop position="0">
          <color theme="0"/>
        </stop>
        <stop position="1">
          <color rgb="FFFFFF00"/>
        </stop>
      </gradientFill>
    </fill>
    <fill>
      <patternFill patternType="solid">
        <fgColor theme="4" tint="0.39997558519241921"/>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45" fillId="0" borderId="0" applyNumberFormat="0" applyFill="0" applyBorder="0" applyAlignment="0" applyProtection="0">
      <alignment vertical="top"/>
      <protection locked="0"/>
    </xf>
  </cellStyleXfs>
  <cellXfs count="515">
    <xf numFmtId="0" fontId="0" fillId="0" borderId="0" xfId="0" applyFill="1" applyBorder="1" applyAlignment="1">
      <alignment horizontal="left" vertical="top"/>
    </xf>
    <xf numFmtId="0" fontId="3" fillId="0" borderId="0" xfId="0" applyFont="1" applyFill="1" applyBorder="1" applyAlignment="1">
      <alignment horizontal="left" vertical="center"/>
    </xf>
    <xf numFmtId="0" fontId="3" fillId="0" borderId="0" xfId="0" applyFont="1" applyFill="1" applyBorder="1" applyAlignment="1">
      <alignment horizontal="left" vertical="top"/>
    </xf>
    <xf numFmtId="0" fontId="1" fillId="0" borderId="0" xfId="0" applyFont="1" applyFill="1" applyBorder="1" applyAlignment="1">
      <alignment horizontal="left" vertical="center"/>
    </xf>
    <xf numFmtId="0" fontId="3" fillId="0" borderId="0" xfId="0" applyFont="1" applyFill="1" applyBorder="1" applyAlignment="1">
      <alignment horizontal="center" vertical="center"/>
    </xf>
    <xf numFmtId="0" fontId="1" fillId="0" borderId="0" xfId="0" applyFont="1" applyFill="1" applyBorder="1" applyAlignment="1">
      <alignment vertical="top"/>
    </xf>
    <xf numFmtId="0" fontId="1" fillId="0" borderId="8" xfId="0" applyFont="1" applyFill="1" applyBorder="1" applyAlignment="1">
      <alignment vertical="top"/>
    </xf>
    <xf numFmtId="0" fontId="1" fillId="0" borderId="7" xfId="0" applyFont="1" applyFill="1" applyBorder="1" applyAlignment="1">
      <alignment horizontal="left" vertical="top"/>
    </xf>
    <xf numFmtId="0" fontId="1" fillId="0" borderId="0" xfId="0" applyFont="1" applyFill="1" applyBorder="1" applyAlignment="1">
      <alignment horizontal="left" vertical="top"/>
    </xf>
    <xf numFmtId="0" fontId="1" fillId="0" borderId="8" xfId="0" applyFont="1" applyFill="1" applyBorder="1" applyAlignment="1">
      <alignment horizontal="left" vertical="top"/>
    </xf>
    <xf numFmtId="0" fontId="1" fillId="0" borderId="0" xfId="0" applyFont="1" applyFill="1" applyBorder="1" applyAlignment="1">
      <alignment horizontal="left"/>
    </xf>
    <xf numFmtId="0" fontId="1" fillId="0" borderId="0" xfId="0" applyFont="1" applyFill="1" applyBorder="1" applyAlignment="1">
      <alignment horizontal="right"/>
    </xf>
    <xf numFmtId="0" fontId="1" fillId="0" borderId="4" xfId="0" applyFont="1" applyFill="1" applyBorder="1" applyAlignment="1">
      <alignment horizontal="left" vertical="center"/>
    </xf>
    <xf numFmtId="0" fontId="1" fillId="0" borderId="5" xfId="0" applyFont="1" applyFill="1" applyBorder="1" applyAlignment="1">
      <alignment horizontal="left"/>
    </xf>
    <xf numFmtId="0" fontId="1" fillId="0" borderId="6" xfId="0" applyFont="1" applyFill="1" applyBorder="1" applyAlignment="1">
      <alignment horizontal="left" vertical="center"/>
    </xf>
    <xf numFmtId="0" fontId="1" fillId="0" borderId="0" xfId="0" applyFont="1" applyFill="1" applyBorder="1" applyAlignment="1"/>
    <xf numFmtId="0" fontId="1" fillId="0" borderId="5" xfId="0" applyFont="1" applyFill="1" applyBorder="1" applyAlignment="1">
      <alignment horizontal="right" vertical="center"/>
    </xf>
    <xf numFmtId="0" fontId="1" fillId="0" borderId="0" xfId="0" applyFont="1" applyFill="1" applyBorder="1" applyAlignment="1">
      <alignment horizontal="left" vertical="center"/>
    </xf>
    <xf numFmtId="0" fontId="1" fillId="0" borderId="0" xfId="0" applyFont="1" applyFill="1" applyBorder="1" applyAlignment="1">
      <alignment vertical="center"/>
    </xf>
    <xf numFmtId="0" fontId="3" fillId="0" borderId="0" xfId="0" applyFont="1" applyFill="1" applyBorder="1" applyAlignment="1">
      <alignment horizontal="left"/>
    </xf>
    <xf numFmtId="0" fontId="14" fillId="0" borderId="0" xfId="0" applyFont="1" applyFill="1" applyBorder="1" applyAlignment="1">
      <alignment horizontal="left" vertical="center"/>
    </xf>
    <xf numFmtId="0" fontId="14" fillId="0" borderId="0" xfId="0" applyFont="1" applyFill="1" applyBorder="1" applyAlignment="1">
      <alignment horizontal="center" vertical="center"/>
    </xf>
    <xf numFmtId="14" fontId="15" fillId="0" borderId="0" xfId="0" applyNumberFormat="1" applyFont="1" applyFill="1" applyBorder="1" applyAlignment="1">
      <alignment horizontal="center" vertical="center"/>
    </xf>
    <xf numFmtId="0" fontId="1" fillId="0" borderId="1" xfId="0" applyFont="1" applyFill="1" applyBorder="1" applyAlignment="1">
      <alignment vertical="top"/>
    </xf>
    <xf numFmtId="0" fontId="1" fillId="0" borderId="2" xfId="0" applyFont="1" applyFill="1" applyBorder="1" applyAlignment="1">
      <alignment vertical="top"/>
    </xf>
    <xf numFmtId="0" fontId="1" fillId="0" borderId="3" xfId="0" applyFont="1" applyFill="1" applyBorder="1" applyAlignment="1">
      <alignment vertical="top"/>
    </xf>
    <xf numFmtId="0" fontId="1" fillId="0" borderId="7" xfId="0" applyFont="1" applyFill="1" applyBorder="1" applyAlignment="1">
      <alignment vertical="top"/>
    </xf>
    <xf numFmtId="0" fontId="1" fillId="0" borderId="4" xfId="0" applyFont="1" applyFill="1" applyBorder="1" applyAlignment="1"/>
    <xf numFmtId="0" fontId="1" fillId="0" borderId="5" xfId="0" applyFont="1" applyFill="1" applyBorder="1" applyAlignment="1">
      <alignment vertical="top"/>
    </xf>
    <xf numFmtId="0" fontId="1" fillId="0" borderId="5" xfId="0" applyFont="1" applyFill="1" applyBorder="1" applyAlignment="1"/>
    <xf numFmtId="0" fontId="1" fillId="0" borderId="6" xfId="0" applyFont="1" applyFill="1" applyBorder="1" applyAlignment="1">
      <alignment vertical="top"/>
    </xf>
    <xf numFmtId="0" fontId="1" fillId="0" borderId="8" xfId="0" applyFont="1" applyFill="1" applyBorder="1" applyAlignment="1"/>
    <xf numFmtId="0" fontId="1" fillId="0" borderId="4" xfId="0" applyFont="1" applyFill="1" applyBorder="1" applyAlignment="1">
      <alignment horizontal="left" vertical="top"/>
    </xf>
    <xf numFmtId="0" fontId="1" fillId="0" borderId="5" xfId="0" applyFont="1" applyFill="1" applyBorder="1" applyAlignment="1">
      <alignment horizontal="center" vertical="center"/>
    </xf>
    <xf numFmtId="0" fontId="1" fillId="0" borderId="5" xfId="0" applyFont="1" applyFill="1" applyBorder="1" applyAlignment="1">
      <alignment horizontal="right"/>
    </xf>
    <xf numFmtId="0" fontId="1" fillId="0" borderId="6" xfId="0" applyFont="1" applyFill="1" applyBorder="1" applyAlignment="1"/>
    <xf numFmtId="0" fontId="1" fillId="0" borderId="1" xfId="0" applyFont="1" applyFill="1" applyBorder="1" applyAlignment="1">
      <alignment horizontal="right" vertical="top"/>
    </xf>
    <xf numFmtId="0" fontId="1" fillId="0" borderId="4" xfId="0" applyFont="1" applyFill="1" applyBorder="1" applyAlignment="1">
      <alignment vertical="top"/>
    </xf>
    <xf numFmtId="0" fontId="16" fillId="0" borderId="0" xfId="0" applyFont="1" applyFill="1" applyBorder="1" applyAlignment="1">
      <alignment horizontal="left" vertical="center"/>
    </xf>
    <xf numFmtId="0" fontId="1" fillId="0" borderId="0" xfId="0" applyFont="1" applyFill="1" applyBorder="1" applyAlignment="1">
      <alignment horizontal="center" vertical="top"/>
    </xf>
    <xf numFmtId="14" fontId="1" fillId="0" borderId="0" xfId="0" applyNumberFormat="1" applyFont="1" applyFill="1" applyBorder="1" applyAlignment="1">
      <alignment horizontal="left" vertical="top"/>
    </xf>
    <xf numFmtId="0" fontId="2" fillId="0" borderId="0" xfId="0" applyFont="1" applyFill="1" applyBorder="1" applyAlignment="1">
      <alignment vertical="center"/>
    </xf>
    <xf numFmtId="0" fontId="23" fillId="0" borderId="0" xfId="0" applyFont="1" applyFill="1" applyBorder="1" applyAlignment="1">
      <alignment horizontal="left" vertical="top"/>
    </xf>
    <xf numFmtId="0" fontId="3" fillId="3" borderId="0" xfId="0" applyFont="1" applyFill="1" applyBorder="1" applyAlignment="1">
      <alignment horizontal="left" vertical="top"/>
    </xf>
    <xf numFmtId="0" fontId="1" fillId="3" borderId="0" xfId="0" applyFont="1" applyFill="1" applyBorder="1" applyAlignment="1">
      <alignment horizontal="left" vertical="center"/>
    </xf>
    <xf numFmtId="0" fontId="3" fillId="3" borderId="0" xfId="0" applyFont="1" applyFill="1" applyBorder="1" applyAlignment="1">
      <alignment horizontal="left" vertical="center"/>
    </xf>
    <xf numFmtId="0" fontId="1" fillId="3" borderId="0" xfId="0" applyFont="1" applyFill="1" applyBorder="1" applyAlignment="1">
      <alignment horizontal="left" vertical="top"/>
    </xf>
    <xf numFmtId="0" fontId="16" fillId="3" borderId="0" xfId="0" applyFont="1" applyFill="1" applyBorder="1" applyAlignment="1">
      <alignment horizontal="left" vertical="center"/>
    </xf>
    <xf numFmtId="0" fontId="1" fillId="0" borderId="0" xfId="0" applyFont="1" applyFill="1" applyBorder="1" applyAlignment="1">
      <alignment horizontal="righ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5" xfId="0" applyFont="1" applyFill="1" applyBorder="1" applyAlignment="1">
      <alignment horizontal="left" vertical="center"/>
    </xf>
    <xf numFmtId="0" fontId="3" fillId="0" borderId="0" xfId="0" applyFont="1" applyFill="1" applyBorder="1" applyAlignment="1">
      <alignment vertical="top"/>
    </xf>
    <xf numFmtId="0" fontId="3" fillId="0" borderId="10" xfId="0" applyFont="1" applyFill="1" applyBorder="1" applyAlignment="1">
      <alignment horizontal="left" vertical="top"/>
    </xf>
    <xf numFmtId="0" fontId="3" fillId="0" borderId="12" xfId="0" applyFont="1" applyFill="1" applyBorder="1" applyAlignment="1">
      <alignment horizontal="left" vertical="top"/>
    </xf>
    <xf numFmtId="0" fontId="1" fillId="0" borderId="13" xfId="0" applyFont="1" applyFill="1" applyBorder="1" applyAlignment="1">
      <alignment horizontal="left" vertical="center"/>
    </xf>
    <xf numFmtId="0" fontId="1" fillId="0" borderId="14" xfId="0" applyFont="1" applyFill="1" applyBorder="1" applyAlignment="1">
      <alignment horizontal="left" vertical="center"/>
    </xf>
    <xf numFmtId="0" fontId="1" fillId="0" borderId="14" xfId="0" applyFont="1" applyFill="1" applyBorder="1" applyAlignment="1">
      <alignment horizontal="center"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1" fillId="0" borderId="14" xfId="0" applyFont="1" applyFill="1" applyBorder="1" applyAlignment="1">
      <alignment vertical="top"/>
    </xf>
    <xf numFmtId="0" fontId="1" fillId="0" borderId="13" xfId="0" applyFont="1" applyFill="1" applyBorder="1" applyAlignment="1">
      <alignment horizontal="left" vertical="top"/>
    </xf>
    <xf numFmtId="0" fontId="1" fillId="0" borderId="14" xfId="0" applyFont="1" applyFill="1" applyBorder="1" applyAlignment="1">
      <alignment horizontal="left" vertical="top"/>
    </xf>
    <xf numFmtId="0" fontId="1" fillId="0" borderId="15" xfId="0" applyFont="1" applyFill="1" applyBorder="1" applyAlignment="1">
      <alignment horizontal="left" vertical="center"/>
    </xf>
    <xf numFmtId="0" fontId="1" fillId="0" borderId="16" xfId="0" applyFont="1" applyFill="1" applyBorder="1" applyAlignment="1">
      <alignment horizontal="left" vertical="center"/>
    </xf>
    <xf numFmtId="0" fontId="1" fillId="0" borderId="17" xfId="0" applyFont="1" applyFill="1" applyBorder="1" applyAlignment="1">
      <alignment horizontal="left" vertical="center"/>
    </xf>
    <xf numFmtId="0" fontId="50" fillId="0" borderId="0" xfId="0" applyFont="1" applyFill="1" applyBorder="1" applyAlignment="1" applyProtection="1">
      <alignment horizontal="center" vertical="center"/>
      <protection locked="0"/>
    </xf>
    <xf numFmtId="0" fontId="1" fillId="0" borderId="0" xfId="0" applyFont="1" applyFill="1" applyBorder="1" applyAlignment="1">
      <alignment horizontal="left" vertical="center"/>
    </xf>
    <xf numFmtId="0" fontId="73" fillId="0" borderId="0" xfId="0" applyFont="1" applyFill="1" applyBorder="1" applyAlignment="1">
      <alignment horizontal="left" vertical="center"/>
    </xf>
    <xf numFmtId="0" fontId="73" fillId="0" borderId="0" xfId="0" applyFont="1" applyFill="1" applyBorder="1" applyAlignment="1">
      <alignment vertical="center"/>
    </xf>
    <xf numFmtId="10" fontId="4" fillId="0" borderId="0" xfId="0" applyNumberFormat="1" applyFont="1" applyFill="1" applyBorder="1" applyAlignment="1">
      <alignment horizontal="left" vertical="center"/>
    </xf>
    <xf numFmtId="10" fontId="72" fillId="0" borderId="0" xfId="0" applyNumberFormat="1" applyFont="1" applyFill="1" applyBorder="1" applyAlignment="1">
      <alignment horizontal="left" vertical="center"/>
    </xf>
    <xf numFmtId="0" fontId="72" fillId="0" borderId="0" xfId="0" applyFont="1" applyFill="1" applyBorder="1" applyAlignment="1">
      <alignment horizontal="left" vertical="center"/>
    </xf>
    <xf numFmtId="0" fontId="76" fillId="0" borderId="0" xfId="0" applyFont="1" applyProtection="1"/>
    <xf numFmtId="0" fontId="76" fillId="0" borderId="0" xfId="0" applyFont="1" applyAlignment="1" applyProtection="1">
      <alignment horizontal="center"/>
    </xf>
    <xf numFmtId="0" fontId="30" fillId="0" borderId="0" xfId="0" applyFont="1" applyFill="1" applyBorder="1" applyAlignment="1" applyProtection="1"/>
    <xf numFmtId="0" fontId="10" fillId="0" borderId="0" xfId="0" applyFont="1" applyProtection="1"/>
    <xf numFmtId="0" fontId="30" fillId="0" borderId="0" xfId="0" applyFont="1" applyFill="1" applyBorder="1" applyAlignment="1" applyProtection="1">
      <alignment horizontal="right"/>
    </xf>
    <xf numFmtId="0" fontId="76" fillId="0" borderId="0" xfId="0" applyFont="1" applyAlignment="1" applyProtection="1">
      <alignment horizontal="left"/>
    </xf>
    <xf numFmtId="0" fontId="78" fillId="0" borderId="0" xfId="0" applyFont="1" applyAlignment="1" applyProtection="1">
      <alignment horizontal="center"/>
    </xf>
    <xf numFmtId="0" fontId="86" fillId="0" borderId="0" xfId="0" applyFont="1" applyProtection="1"/>
    <xf numFmtId="14" fontId="86" fillId="0" borderId="0" xfId="0" applyNumberFormat="1" applyFont="1" applyBorder="1" applyAlignment="1" applyProtection="1">
      <alignment horizontal="right" vertical="center"/>
    </xf>
    <xf numFmtId="0" fontId="86" fillId="0" borderId="0" xfId="0" applyFont="1" applyBorder="1" applyAlignment="1" applyProtection="1">
      <alignment horizontal="center" vertical="center"/>
    </xf>
    <xf numFmtId="14" fontId="86" fillId="0" borderId="0" xfId="0" applyNumberFormat="1" applyFont="1" applyBorder="1" applyAlignment="1" applyProtection="1">
      <alignment horizontal="left" vertical="center"/>
    </xf>
    <xf numFmtId="0" fontId="86" fillId="0" borderId="4" xfId="0" applyFont="1" applyBorder="1" applyAlignment="1" applyProtection="1">
      <alignment horizontal="right" vertical="center"/>
    </xf>
    <xf numFmtId="0" fontId="86" fillId="0" borderId="5" xfId="0" applyFont="1" applyBorder="1" applyAlignment="1" applyProtection="1">
      <alignment vertical="center"/>
    </xf>
    <xf numFmtId="0" fontId="86" fillId="0" borderId="5" xfId="0" applyFont="1" applyBorder="1" applyAlignment="1" applyProtection="1">
      <alignment horizontal="center" vertical="center"/>
    </xf>
    <xf numFmtId="0" fontId="86" fillId="0" borderId="5" xfId="0" applyFont="1" applyBorder="1" applyAlignment="1" applyProtection="1">
      <alignment horizontal="right" vertical="center"/>
    </xf>
    <xf numFmtId="0" fontId="86" fillId="0" borderId="6"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86" fillId="0" borderId="8" xfId="0" applyFont="1" applyBorder="1" applyAlignment="1" applyProtection="1">
      <alignment horizontal="left" vertical="center"/>
    </xf>
    <xf numFmtId="2" fontId="43" fillId="28" borderId="9" xfId="0" applyNumberFormat="1" applyFont="1" applyFill="1" applyBorder="1" applyAlignment="1" applyProtection="1">
      <alignment horizontal="center" vertical="center" wrapText="1"/>
      <protection locked="0"/>
    </xf>
    <xf numFmtId="2" fontId="90" fillId="28" borderId="18" xfId="0" applyNumberFormat="1" applyFont="1" applyFill="1" applyBorder="1" applyAlignment="1" applyProtection="1">
      <alignment horizontal="center" vertical="center" wrapText="1"/>
      <protection locked="0"/>
    </xf>
    <xf numFmtId="2" fontId="90" fillId="28" borderId="9" xfId="0" applyNumberFormat="1" applyFont="1" applyFill="1" applyBorder="1" applyAlignment="1" applyProtection="1">
      <alignment horizontal="center" vertical="center"/>
      <protection locked="0"/>
    </xf>
    <xf numFmtId="0" fontId="21" fillId="0" borderId="0" xfId="0" applyFont="1" applyBorder="1" applyAlignment="1" applyProtection="1">
      <alignment horizontal="center" vertical="center"/>
      <protection locked="0"/>
    </xf>
    <xf numFmtId="2" fontId="94" fillId="2" borderId="0" xfId="0" applyNumberFormat="1" applyFont="1" applyFill="1" applyBorder="1" applyAlignment="1" applyProtection="1">
      <alignment horizontal="center" vertical="center"/>
      <protection locked="0"/>
    </xf>
    <xf numFmtId="0" fontId="21" fillId="0" borderId="0" xfId="0" applyFont="1" applyProtection="1"/>
    <xf numFmtId="0" fontId="21" fillId="0" borderId="0" xfId="0" applyFont="1" applyBorder="1" applyAlignment="1" applyProtection="1"/>
    <xf numFmtId="0" fontId="21" fillId="0" borderId="8" xfId="0" applyFont="1" applyBorder="1" applyAlignment="1" applyProtection="1">
      <alignment horizontal="center"/>
    </xf>
    <xf numFmtId="0" fontId="21" fillId="0" borderId="4" xfId="0" applyFont="1" applyBorder="1" applyAlignment="1" applyProtection="1">
      <alignment horizontal="right"/>
    </xf>
    <xf numFmtId="0" fontId="21" fillId="0" borderId="5" xfId="0" applyFont="1" applyBorder="1" applyAlignment="1" applyProtection="1"/>
    <xf numFmtId="0" fontId="21" fillId="0" borderId="5" xfId="0" applyFont="1" applyBorder="1" applyAlignment="1" applyProtection="1">
      <alignment horizontal="right"/>
    </xf>
    <xf numFmtId="14" fontId="21" fillId="0" borderId="5" xfId="0" applyNumberFormat="1" applyFont="1" applyBorder="1" applyAlignment="1" applyProtection="1">
      <alignment horizontal="center"/>
    </xf>
    <xf numFmtId="0" fontId="21" fillId="0" borderId="5" xfId="0" applyFont="1" applyBorder="1" applyAlignment="1" applyProtection="1">
      <alignment horizontal="center"/>
    </xf>
    <xf numFmtId="0" fontId="21" fillId="0" borderId="6" xfId="0" applyFont="1" applyBorder="1" applyProtection="1"/>
    <xf numFmtId="0" fontId="81" fillId="0" borderId="0" xfId="0" applyFont="1" applyAlignment="1" applyProtection="1">
      <alignment horizontal="center" vertical="center"/>
    </xf>
    <xf numFmtId="0" fontId="50" fillId="0" borderId="0" xfId="0" applyFont="1" applyBorder="1" applyProtection="1"/>
    <xf numFmtId="0" fontId="83" fillId="0" borderId="0" xfId="0" applyFont="1" applyBorder="1" applyProtection="1"/>
    <xf numFmtId="0" fontId="21" fillId="0" borderId="0" xfId="0" applyFont="1" applyAlignment="1" applyProtection="1">
      <alignment horizontal="center"/>
    </xf>
    <xf numFmtId="0" fontId="81" fillId="0" borderId="0" xfId="0" applyFont="1" applyProtection="1"/>
    <xf numFmtId="0" fontId="85" fillId="0" borderId="0" xfId="0" applyFont="1" applyProtection="1"/>
    <xf numFmtId="0" fontId="74" fillId="0" borderId="0" xfId="0" applyFont="1" applyProtection="1"/>
    <xf numFmtId="0" fontId="21" fillId="0" borderId="0" xfId="0" applyFont="1" applyBorder="1" applyProtection="1">
      <protection locked="0"/>
    </xf>
    <xf numFmtId="0" fontId="6" fillId="0" borderId="0" xfId="0" applyFont="1" applyAlignment="1" applyProtection="1">
      <alignment horizontal="center" vertical="center"/>
    </xf>
    <xf numFmtId="0" fontId="35" fillId="4" borderId="0" xfId="0" applyFont="1" applyFill="1" applyAlignment="1" applyProtection="1">
      <alignment horizontal="center" vertical="center"/>
    </xf>
    <xf numFmtId="0" fontId="35" fillId="0" borderId="0" xfId="0" applyFont="1" applyAlignment="1" applyProtection="1">
      <alignment horizontal="center" vertical="center"/>
    </xf>
    <xf numFmtId="0" fontId="34" fillId="0" borderId="0" xfId="0" applyFont="1" applyBorder="1" applyAlignment="1" applyProtection="1">
      <alignment horizontal="right" vertical="center"/>
    </xf>
    <xf numFmtId="0" fontId="17" fillId="4" borderId="0" xfId="0" applyFont="1" applyFill="1" applyAlignment="1" applyProtection="1">
      <alignment horizontal="center" vertical="center"/>
    </xf>
    <xf numFmtId="0" fontId="17" fillId="0" borderId="0" xfId="0" applyFont="1" applyAlignment="1" applyProtection="1">
      <alignment horizontal="center" vertical="center"/>
    </xf>
    <xf numFmtId="0" fontId="7" fillId="4" borderId="0" xfId="0" applyFont="1" applyFill="1" applyAlignment="1" applyProtection="1">
      <alignment horizontal="center" vertical="center"/>
    </xf>
    <xf numFmtId="0" fontId="7" fillId="0" borderId="0" xfId="0" applyFont="1" applyAlignment="1" applyProtection="1">
      <alignment horizontal="center" vertical="center"/>
    </xf>
    <xf numFmtId="0" fontId="28" fillId="0" borderId="0" xfId="0" applyFont="1" applyAlignment="1" applyProtection="1">
      <alignment horizontal="center" vertical="center"/>
    </xf>
    <xf numFmtId="0" fontId="9" fillId="0" borderId="0" xfId="0" applyFont="1" applyAlignment="1" applyProtection="1">
      <alignment horizontal="center" vertical="center"/>
    </xf>
    <xf numFmtId="0" fontId="8" fillId="0" borderId="0" xfId="0" applyFont="1" applyAlignment="1" applyProtection="1">
      <alignment horizontal="center" vertical="center"/>
    </xf>
    <xf numFmtId="0" fontId="8" fillId="4" borderId="0" xfId="0" applyFont="1" applyFill="1" applyAlignment="1" applyProtection="1">
      <alignment horizontal="center" vertical="center"/>
    </xf>
    <xf numFmtId="0" fontId="30" fillId="4" borderId="0" xfId="0" applyFont="1" applyFill="1" applyBorder="1" applyAlignment="1" applyProtection="1">
      <alignment horizontal="left" vertical="center"/>
    </xf>
    <xf numFmtId="0" fontId="30" fillId="0" borderId="0" xfId="0" applyFont="1" applyFill="1" applyBorder="1" applyAlignment="1" applyProtection="1">
      <alignment horizontal="left" vertical="center"/>
    </xf>
    <xf numFmtId="0" fontId="53" fillId="0" borderId="0" xfId="0" applyFont="1" applyBorder="1" applyAlignment="1" applyProtection="1">
      <alignment vertical="center"/>
    </xf>
    <xf numFmtId="0" fontId="54" fillId="4" borderId="0" xfId="0" applyFont="1" applyFill="1" applyAlignment="1" applyProtection="1">
      <alignment horizontal="center" vertical="center"/>
    </xf>
    <xf numFmtId="0" fontId="54" fillId="0" borderId="0" xfId="0" applyFont="1" applyAlignment="1" applyProtection="1">
      <alignment horizontal="center" vertical="center"/>
    </xf>
    <xf numFmtId="0" fontId="53" fillId="0" borderId="0" xfId="0" applyFont="1" applyBorder="1" applyAlignment="1" applyProtection="1">
      <alignment horizontal="right" vertical="center"/>
    </xf>
    <xf numFmtId="0" fontId="55" fillId="4" borderId="0" xfId="0" applyFont="1" applyFill="1" applyAlignment="1" applyProtection="1">
      <alignment horizontal="center" vertical="center"/>
    </xf>
    <xf numFmtId="0" fontId="55" fillId="0" borderId="0" xfId="0" applyFont="1" applyAlignment="1" applyProtection="1">
      <alignment horizontal="center" vertical="center"/>
    </xf>
    <xf numFmtId="0" fontId="31" fillId="0" borderId="0" xfId="0" applyFont="1" applyFill="1" applyBorder="1" applyAlignment="1" applyProtection="1">
      <alignment horizontal="center" vertical="center"/>
    </xf>
    <xf numFmtId="0" fontId="33" fillId="0" borderId="0" xfId="0" applyFont="1" applyFill="1" applyBorder="1" applyAlignment="1" applyProtection="1">
      <alignment horizontal="center" vertical="center"/>
    </xf>
    <xf numFmtId="0" fontId="31" fillId="0" borderId="0" xfId="0" applyFont="1" applyFill="1" applyBorder="1" applyAlignment="1" applyProtection="1">
      <alignment horizontal="center" vertical="center" wrapText="1"/>
    </xf>
    <xf numFmtId="0" fontId="33" fillId="0" borderId="0" xfId="0" applyNumberFormat="1" applyFont="1" applyFill="1" applyBorder="1" applyAlignment="1" applyProtection="1">
      <alignment horizontal="center" vertical="center"/>
    </xf>
    <xf numFmtId="14" fontId="33" fillId="0" borderId="0" xfId="0" applyNumberFormat="1" applyFont="1" applyFill="1" applyBorder="1" applyAlignment="1" applyProtection="1">
      <alignment horizontal="center" vertical="center"/>
    </xf>
    <xf numFmtId="0" fontId="0" fillId="0" borderId="0" xfId="0" applyFill="1" applyBorder="1" applyAlignment="1" applyProtection="1">
      <alignment horizontal="left" vertical="top"/>
    </xf>
    <xf numFmtId="0" fontId="0" fillId="4" borderId="0" xfId="0" applyFill="1" applyBorder="1" applyAlignment="1" applyProtection="1">
      <alignment horizontal="left" vertical="top"/>
    </xf>
    <xf numFmtId="0" fontId="25" fillId="0" borderId="0" xfId="0" applyFont="1" applyAlignment="1" applyProtection="1">
      <alignment horizontal="center" vertical="center"/>
    </xf>
    <xf numFmtId="0" fontId="25" fillId="4" borderId="0" xfId="0" applyFont="1" applyFill="1" applyAlignment="1" applyProtection="1">
      <alignment horizontal="center" vertical="center"/>
    </xf>
    <xf numFmtId="0" fontId="20" fillId="0" borderId="0" xfId="0" applyFont="1" applyBorder="1" applyAlignment="1" applyProtection="1">
      <alignment horizontal="right" vertical="top"/>
    </xf>
    <xf numFmtId="0" fontId="20" fillId="0" borderId="0" xfId="0" applyFont="1" applyBorder="1" applyAlignment="1" applyProtection="1">
      <alignment horizontal="right" vertical="center"/>
    </xf>
    <xf numFmtId="0" fontId="0" fillId="0" borderId="0" xfId="0" applyFill="1" applyBorder="1" applyAlignment="1" applyProtection="1">
      <alignment horizontal="center" vertical="top"/>
    </xf>
    <xf numFmtId="0" fontId="0" fillId="0" borderId="0" xfId="0" applyFill="1" applyBorder="1" applyAlignment="1" applyProtection="1">
      <alignment horizontal="center" vertical="top" wrapText="1"/>
    </xf>
    <xf numFmtId="0" fontId="0" fillId="4" borderId="0" xfId="0" applyFill="1" applyBorder="1" applyAlignment="1" applyProtection="1">
      <alignment horizontal="center" vertical="top" wrapText="1"/>
    </xf>
    <xf numFmtId="0" fontId="21" fillId="0" borderId="0" xfId="0" applyFont="1" applyFill="1" applyBorder="1" applyAlignment="1" applyProtection="1">
      <alignment horizontal="center" vertical="top" wrapText="1"/>
    </xf>
    <xf numFmtId="0" fontId="11" fillId="0" borderId="0" xfId="0" applyFont="1" applyFill="1" applyBorder="1" applyAlignment="1" applyProtection="1">
      <alignment horizontal="center" vertical="top" wrapText="1"/>
    </xf>
    <xf numFmtId="0" fontId="16" fillId="0" borderId="0" xfId="0" applyFont="1" applyFill="1" applyBorder="1" applyAlignment="1" applyProtection="1"/>
    <xf numFmtId="0" fontId="16" fillId="4" borderId="0"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53" fillId="0" borderId="0" xfId="0" applyFont="1" applyBorder="1" applyAlignment="1" applyProtection="1">
      <alignment horizontal="center" vertical="center"/>
    </xf>
    <xf numFmtId="0" fontId="96" fillId="4" borderId="0" xfId="0" applyFont="1" applyFill="1" applyBorder="1" applyAlignment="1" applyProtection="1">
      <alignment horizontal="center" vertical="top" wrapText="1"/>
    </xf>
    <xf numFmtId="0" fontId="96" fillId="0" borderId="0" xfId="0" applyFont="1" applyFill="1" applyBorder="1" applyAlignment="1" applyProtection="1">
      <alignment horizontal="center" vertical="top" wrapText="1"/>
    </xf>
    <xf numFmtId="0" fontId="34" fillId="0" borderId="0" xfId="0" applyFont="1" applyBorder="1" applyAlignment="1" applyProtection="1">
      <alignment vertical="center"/>
    </xf>
    <xf numFmtId="0" fontId="34" fillId="0" borderId="8" xfId="0" applyFont="1" applyBorder="1" applyAlignment="1" applyProtection="1">
      <alignment vertical="center"/>
    </xf>
    <xf numFmtId="0" fontId="17" fillId="0" borderId="4" xfId="0" applyFont="1" applyBorder="1" applyAlignment="1" applyProtection="1">
      <alignment vertical="center"/>
    </xf>
    <xf numFmtId="0" fontId="17" fillId="0" borderId="5" xfId="0" applyFont="1" applyBorder="1" applyAlignment="1" applyProtection="1">
      <alignment vertical="center"/>
    </xf>
    <xf numFmtId="14" fontId="17" fillId="0" borderId="5" xfId="0" applyNumberFormat="1" applyFont="1" applyBorder="1" applyAlignment="1" applyProtection="1">
      <alignment vertical="center"/>
    </xf>
    <xf numFmtId="0" fontId="52" fillId="0" borderId="7" xfId="0" applyFont="1" applyBorder="1" applyAlignment="1" applyProtection="1">
      <alignment vertical="center"/>
    </xf>
    <xf numFmtId="0" fontId="53" fillId="0" borderId="7" xfId="0" applyFont="1" applyBorder="1" applyAlignment="1" applyProtection="1">
      <alignment horizontal="center" vertical="center"/>
    </xf>
    <xf numFmtId="0" fontId="55" fillId="0" borderId="6" xfId="0" applyFont="1" applyBorder="1" applyAlignment="1" applyProtection="1">
      <alignment horizontal="center" vertical="center"/>
    </xf>
    <xf numFmtId="0" fontId="7" fillId="0" borderId="7" xfId="0" applyFont="1" applyBorder="1" applyAlignment="1" applyProtection="1">
      <alignment horizontal="center" vertical="center"/>
    </xf>
    <xf numFmtId="0" fontId="20" fillId="0" borderId="8" xfId="0" applyNumberFormat="1" applyFont="1" applyBorder="1" applyAlignment="1" applyProtection="1">
      <alignment vertical="center" wrapText="1"/>
    </xf>
    <xf numFmtId="0" fontId="99" fillId="0" borderId="4" xfId="0" applyFont="1" applyBorder="1" applyAlignment="1" applyProtection="1">
      <alignment vertical="center"/>
    </xf>
    <xf numFmtId="0" fontId="20" fillId="0" borderId="5" xfId="0" applyFont="1" applyBorder="1" applyAlignment="1" applyProtection="1">
      <alignment horizontal="right" vertical="center"/>
    </xf>
    <xf numFmtId="14" fontId="18" fillId="0" borderId="5" xfId="0" applyNumberFormat="1" applyFont="1" applyBorder="1" applyAlignment="1" applyProtection="1">
      <alignment horizontal="center" vertical="center"/>
    </xf>
    <xf numFmtId="14" fontId="20" fillId="0" borderId="5" xfId="0" applyNumberFormat="1" applyFont="1" applyBorder="1" applyAlignment="1" applyProtection="1">
      <alignment horizontal="center" vertical="center"/>
    </xf>
    <xf numFmtId="14" fontId="20" fillId="0" borderId="5" xfId="0" applyNumberFormat="1" applyFont="1" applyBorder="1" applyAlignment="1" applyProtection="1">
      <alignment vertical="center"/>
    </xf>
    <xf numFmtId="0" fontId="20" fillId="0" borderId="5" xfId="0" applyNumberFormat="1" applyFont="1" applyBorder="1" applyAlignment="1" applyProtection="1">
      <alignment horizontal="center" vertical="center"/>
    </xf>
    <xf numFmtId="0" fontId="20" fillId="0" borderId="6" xfId="0" applyNumberFormat="1" applyFont="1" applyBorder="1" applyAlignment="1" applyProtection="1">
      <alignment horizontal="center" vertical="center"/>
    </xf>
    <xf numFmtId="0" fontId="71" fillId="0" borderId="9" xfId="0" applyFont="1" applyFill="1" applyBorder="1" applyAlignment="1" applyProtection="1">
      <alignment horizontal="center" vertical="center"/>
      <protection locked="0"/>
    </xf>
    <xf numFmtId="0" fontId="72" fillId="0" borderId="9" xfId="0" applyFont="1" applyFill="1" applyBorder="1" applyAlignment="1" applyProtection="1">
      <alignment horizontal="center" vertical="center"/>
      <protection locked="0"/>
    </xf>
    <xf numFmtId="14" fontId="72" fillId="0" borderId="9" xfId="0" applyNumberFormat="1" applyFont="1" applyFill="1" applyBorder="1" applyAlignment="1" applyProtection="1">
      <alignment horizontal="center" vertical="center"/>
      <protection locked="0"/>
    </xf>
    <xf numFmtId="0" fontId="72" fillId="0" borderId="9" xfId="0" applyNumberFormat="1" applyFont="1" applyFill="1" applyBorder="1" applyAlignment="1" applyProtection="1">
      <alignment horizontal="center" vertical="center"/>
      <protection locked="0"/>
    </xf>
    <xf numFmtId="0" fontId="71" fillId="0" borderId="9" xfId="0" applyFont="1" applyFill="1" applyBorder="1" applyAlignment="1" applyProtection="1">
      <alignment horizontal="center" vertical="center" wrapText="1"/>
      <protection locked="0"/>
    </xf>
    <xf numFmtId="14" fontId="71" fillId="0" borderId="9" xfId="0" applyNumberFormat="1" applyFont="1" applyFill="1" applyBorder="1" applyAlignment="1" applyProtection="1">
      <alignment horizontal="center" vertical="center"/>
      <protection locked="0"/>
    </xf>
    <xf numFmtId="9" fontId="72" fillId="0" borderId="9" xfId="0" applyNumberFormat="1" applyFont="1" applyFill="1" applyBorder="1" applyAlignment="1" applyProtection="1">
      <alignment horizontal="center" vertical="center"/>
      <protection locked="0"/>
    </xf>
    <xf numFmtId="0" fontId="72" fillId="0" borderId="9" xfId="0" applyFont="1" applyFill="1" applyBorder="1" applyAlignment="1" applyProtection="1">
      <alignment horizontal="center" vertical="center"/>
    </xf>
    <xf numFmtId="0" fontId="71" fillId="2" borderId="9" xfId="0" applyFont="1" applyFill="1" applyBorder="1" applyAlignment="1" applyProtection="1">
      <alignment horizontal="center" vertical="center"/>
      <protection locked="0"/>
    </xf>
    <xf numFmtId="2" fontId="43" fillId="28" borderId="18" xfId="0" applyNumberFormat="1" applyFont="1" applyFill="1" applyBorder="1" applyAlignment="1" applyProtection="1">
      <alignment horizontal="center" vertical="center" wrapText="1"/>
      <protection locked="0"/>
    </xf>
    <xf numFmtId="0" fontId="6" fillId="29" borderId="18" xfId="0" applyFont="1" applyFill="1" applyBorder="1" applyAlignment="1" applyProtection="1">
      <alignment horizontal="center" vertical="center"/>
    </xf>
    <xf numFmtId="0" fontId="10" fillId="29" borderId="18" xfId="0" applyFont="1" applyFill="1" applyBorder="1" applyAlignment="1" applyProtection="1">
      <alignment horizontal="center" vertical="center" wrapText="1"/>
    </xf>
    <xf numFmtId="0" fontId="7" fillId="29" borderId="18" xfId="0" applyNumberFormat="1" applyFont="1" applyFill="1" applyBorder="1" applyAlignment="1" applyProtection="1">
      <alignment horizontal="center" vertical="center"/>
    </xf>
    <xf numFmtId="0" fontId="10" fillId="29" borderId="18" xfId="0" applyNumberFormat="1" applyFont="1" applyFill="1" applyBorder="1" applyAlignment="1" applyProtection="1">
      <alignment horizontal="center" vertical="center" wrapText="1"/>
    </xf>
    <xf numFmtId="0" fontId="8" fillId="29" borderId="18" xfId="0" applyFont="1" applyFill="1" applyBorder="1" applyAlignment="1" applyProtection="1">
      <alignment horizontal="center" vertical="center" wrapText="1"/>
    </xf>
    <xf numFmtId="0" fontId="77" fillId="29" borderId="18" xfId="0" applyFont="1" applyFill="1" applyBorder="1" applyAlignment="1" applyProtection="1">
      <alignment horizontal="center" vertical="center" wrapText="1"/>
    </xf>
    <xf numFmtId="0" fontId="75" fillId="29" borderId="18" xfId="0" applyFont="1" applyFill="1" applyBorder="1" applyAlignment="1" applyProtection="1">
      <alignment horizontal="center" vertical="center" wrapText="1"/>
    </xf>
    <xf numFmtId="0" fontId="22" fillId="0" borderId="9" xfId="0" applyFont="1" applyFill="1" applyBorder="1" applyAlignment="1" applyProtection="1">
      <alignment horizontal="center" vertical="center"/>
      <protection locked="0"/>
    </xf>
    <xf numFmtId="0" fontId="105" fillId="0" borderId="5" xfId="0" applyFont="1" applyBorder="1" applyAlignment="1" applyProtection="1">
      <alignment vertical="center"/>
    </xf>
    <xf numFmtId="2" fontId="102" fillId="0" borderId="0" xfId="0" applyNumberFormat="1" applyFont="1" applyBorder="1" applyAlignment="1" applyProtection="1">
      <alignment horizontal="center" vertical="center"/>
      <protection locked="0"/>
    </xf>
    <xf numFmtId="0" fontId="81" fillId="0" borderId="0" xfId="0" applyFont="1" applyBorder="1" applyProtection="1">
      <protection locked="0"/>
    </xf>
    <xf numFmtId="0" fontId="22" fillId="0" borderId="0" xfId="0" applyFont="1" applyFill="1" applyBorder="1" applyAlignment="1" applyProtection="1">
      <alignment horizontal="center" vertical="center"/>
      <protection locked="0"/>
    </xf>
    <xf numFmtId="0" fontId="0" fillId="4" borderId="0" xfId="0" applyFill="1" applyBorder="1" applyAlignment="1" applyProtection="1">
      <alignment horizontal="center" vertical="top"/>
    </xf>
    <xf numFmtId="0" fontId="8" fillId="29" borderId="18" xfId="0" applyFont="1" applyFill="1" applyBorder="1" applyAlignment="1" applyProtection="1">
      <alignment horizontal="center" vertical="center"/>
    </xf>
    <xf numFmtId="0" fontId="53" fillId="0" borderId="0" xfId="0" applyFont="1" applyBorder="1" applyAlignment="1" applyProtection="1">
      <alignment horizontal="left" vertical="center"/>
    </xf>
    <xf numFmtId="0" fontId="7" fillId="29" borderId="9" xfId="0" applyNumberFormat="1" applyFont="1" applyFill="1" applyBorder="1" applyAlignment="1" applyProtection="1">
      <alignment horizontal="center" vertical="center"/>
    </xf>
    <xf numFmtId="0" fontId="6" fillId="4" borderId="0" xfId="0" applyFont="1" applyFill="1" applyAlignment="1" applyProtection="1">
      <alignment horizontal="center" vertical="center"/>
    </xf>
    <xf numFmtId="0" fontId="55" fillId="0" borderId="5" xfId="0" applyNumberFormat="1" applyFont="1" applyBorder="1" applyAlignment="1" applyProtection="1">
      <alignment horizontal="center" vertical="center"/>
    </xf>
    <xf numFmtId="0" fontId="20" fillId="0" borderId="0" xfId="0" applyFont="1" applyBorder="1" applyAlignment="1" applyProtection="1">
      <alignment horizontal="center" vertical="center"/>
    </xf>
    <xf numFmtId="0" fontId="34" fillId="0" borderId="0" xfId="0" applyFont="1" applyBorder="1" applyAlignment="1" applyProtection="1">
      <alignment horizontal="left" vertical="center"/>
    </xf>
    <xf numFmtId="0" fontId="34" fillId="0" borderId="7" xfId="0" applyFont="1" applyBorder="1" applyAlignment="1" applyProtection="1">
      <alignment horizontal="center" vertical="center"/>
    </xf>
    <xf numFmtId="0" fontId="34" fillId="0" borderId="0" xfId="0" applyFont="1" applyBorder="1" applyAlignment="1" applyProtection="1">
      <alignment horizontal="center" vertical="center"/>
    </xf>
    <xf numFmtId="14" fontId="17" fillId="0" borderId="5" xfId="0" applyNumberFormat="1" applyFont="1" applyBorder="1" applyAlignment="1" applyProtection="1">
      <alignment horizontal="center" vertical="center"/>
    </xf>
    <xf numFmtId="0" fontId="17" fillId="0" borderId="5" xfId="0" applyNumberFormat="1" applyFont="1" applyBorder="1" applyAlignment="1" applyProtection="1">
      <alignment horizontal="center" vertical="center"/>
    </xf>
    <xf numFmtId="0" fontId="21" fillId="4" borderId="0" xfId="0" applyFont="1" applyFill="1" applyAlignment="1" applyProtection="1">
      <alignment horizontal="center"/>
    </xf>
    <xf numFmtId="0" fontId="81" fillId="0" borderId="5" xfId="0" applyFont="1" applyBorder="1" applyAlignment="1" applyProtection="1">
      <alignment horizontal="left"/>
    </xf>
    <xf numFmtId="0" fontId="81" fillId="29" borderId="18" xfId="0" applyFont="1" applyFill="1" applyBorder="1" applyAlignment="1" applyProtection="1">
      <alignment horizontal="center" vertical="center"/>
    </xf>
    <xf numFmtId="0" fontId="81" fillId="29" borderId="9" xfId="0" applyFont="1" applyFill="1" applyBorder="1" applyAlignment="1" applyProtection="1">
      <alignment horizontal="center" vertical="center" wrapText="1"/>
    </xf>
    <xf numFmtId="0" fontId="81" fillId="0" borderId="0" xfId="0" applyFont="1" applyAlignment="1" applyProtection="1">
      <alignment horizontal="center"/>
    </xf>
    <xf numFmtId="0" fontId="21" fillId="0" borderId="0" xfId="0" applyFont="1" applyBorder="1" applyAlignment="1" applyProtection="1">
      <alignment horizontal="right"/>
    </xf>
    <xf numFmtId="0" fontId="84" fillId="0" borderId="0" xfId="0" applyFont="1" applyFill="1" applyBorder="1" applyAlignment="1" applyProtection="1">
      <alignment horizontal="center" vertical="center"/>
      <protection locked="0"/>
    </xf>
    <xf numFmtId="0" fontId="104" fillId="0" borderId="0" xfId="0" applyFont="1" applyFill="1" applyBorder="1" applyAlignment="1" applyProtection="1">
      <alignment horizontal="center" vertical="center"/>
      <protection locked="0"/>
    </xf>
    <xf numFmtId="0" fontId="50" fillId="0" borderId="0" xfId="0" applyFont="1" applyFill="1" applyBorder="1" applyAlignment="1" applyProtection="1">
      <alignment horizontal="center" vertical="center"/>
    </xf>
    <xf numFmtId="0" fontId="50" fillId="0" borderId="0" xfId="0"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xf>
    <xf numFmtId="14" fontId="3" fillId="0" borderId="0" xfId="0" applyNumberFormat="1" applyFont="1" applyFill="1" applyBorder="1" applyAlignment="1" applyProtection="1">
      <alignment horizontal="center" vertical="center"/>
    </xf>
    <xf numFmtId="14" fontId="28" fillId="0" borderId="0" xfId="0" applyNumberFormat="1" applyFont="1" applyAlignment="1" applyProtection="1">
      <alignment horizontal="center" vertical="center"/>
    </xf>
    <xf numFmtId="0" fontId="101" fillId="0" borderId="0" xfId="0" applyFont="1" applyFill="1" applyBorder="1" applyAlignment="1" applyProtection="1">
      <alignment horizontal="center" vertical="center"/>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horizontal="center" vertical="center" wrapText="1"/>
    </xf>
    <xf numFmtId="0" fontId="34" fillId="0" borderId="0" xfId="0" applyFont="1" applyProtection="1"/>
    <xf numFmtId="0" fontId="21" fillId="0" borderId="0" xfId="0" applyFont="1" applyBorder="1" applyAlignment="1" applyProtection="1">
      <alignment horizontal="center"/>
    </xf>
    <xf numFmtId="0" fontId="79" fillId="0" borderId="0" xfId="0" applyFont="1" applyBorder="1" applyAlignment="1" applyProtection="1">
      <alignment horizontal="center"/>
    </xf>
    <xf numFmtId="0" fontId="21" fillId="0" borderId="0" xfId="0" applyFont="1" applyBorder="1" applyProtection="1"/>
    <xf numFmtId="0" fontId="82" fillId="0" borderId="0" xfId="0" applyFont="1" applyBorder="1" applyProtection="1"/>
    <xf numFmtId="2" fontId="85" fillId="0" borderId="0" xfId="0" applyNumberFormat="1" applyFont="1" applyBorder="1" applyProtection="1"/>
    <xf numFmtId="2" fontId="100" fillId="0" borderId="0" xfId="0" applyNumberFormat="1" applyFont="1" applyBorder="1" applyProtection="1"/>
    <xf numFmtId="0" fontId="82" fillId="0" borderId="0" xfId="0" applyFont="1" applyProtection="1"/>
    <xf numFmtId="2" fontId="85" fillId="0" borderId="0" xfId="0" applyNumberFormat="1" applyFont="1" applyProtection="1"/>
    <xf numFmtId="2" fontId="81" fillId="0" borderId="0" xfId="0" applyNumberFormat="1" applyFont="1" applyBorder="1" applyAlignment="1" applyProtection="1">
      <alignment horizontal="center" vertical="center"/>
      <protection locked="0"/>
    </xf>
    <xf numFmtId="14" fontId="21" fillId="0" borderId="0" xfId="0" applyNumberFormat="1" applyFont="1" applyBorder="1" applyAlignment="1" applyProtection="1">
      <alignment horizontal="center"/>
    </xf>
    <xf numFmtId="0" fontId="21" fillId="0" borderId="8" xfId="0" applyFont="1" applyBorder="1" applyProtection="1"/>
    <xf numFmtId="0" fontId="21" fillId="0" borderId="5" xfId="0" applyFont="1" applyBorder="1" applyProtection="1"/>
    <xf numFmtId="0" fontId="80" fillId="29" borderId="9" xfId="0" applyFont="1" applyFill="1" applyBorder="1" applyAlignment="1" applyProtection="1">
      <alignment horizontal="center" vertical="center" wrapText="1"/>
    </xf>
    <xf numFmtId="0" fontId="81" fillId="0" borderId="0" xfId="0" applyFont="1" applyAlignment="1" applyProtection="1">
      <alignment wrapText="1"/>
    </xf>
    <xf numFmtId="14" fontId="80" fillId="29" borderId="9" xfId="0" applyNumberFormat="1" applyFont="1" applyFill="1" applyBorder="1" applyAlignment="1" applyProtection="1">
      <alignment horizontal="center" vertical="center" wrapText="1"/>
    </xf>
    <xf numFmtId="14" fontId="81" fillId="29" borderId="9" xfId="0" applyNumberFormat="1" applyFont="1" applyFill="1" applyBorder="1" applyAlignment="1" applyProtection="1">
      <alignment horizontal="center" vertical="center" wrapText="1"/>
    </xf>
    <xf numFmtId="0" fontId="80" fillId="29" borderId="18" xfId="0" applyFont="1" applyFill="1" applyBorder="1" applyAlignment="1" applyProtection="1">
      <alignment horizontal="center" vertical="center" wrapText="1"/>
    </xf>
    <xf numFmtId="0" fontId="81" fillId="29" borderId="18" xfId="0" applyFont="1" applyFill="1" applyBorder="1" applyAlignment="1" applyProtection="1">
      <alignment horizontal="center" vertical="center" wrapText="1"/>
    </xf>
    <xf numFmtId="0" fontId="81" fillId="0" borderId="0" xfId="0" applyFont="1" applyAlignment="1" applyProtection="1">
      <alignment horizontal="left"/>
    </xf>
    <xf numFmtId="0" fontId="81" fillId="4" borderId="0" xfId="0" applyFont="1" applyFill="1" applyProtection="1"/>
    <xf numFmtId="0" fontId="74" fillId="4" borderId="0" xfId="0" applyFont="1" applyFill="1" applyProtection="1"/>
    <xf numFmtId="0" fontId="74" fillId="0" borderId="0" xfId="0" applyFont="1" applyAlignment="1" applyProtection="1">
      <alignment horizontal="left"/>
    </xf>
    <xf numFmtId="0" fontId="5" fillId="0" borderId="0" xfId="0" applyFont="1" applyFill="1" applyBorder="1" applyAlignment="1" applyProtection="1">
      <alignment horizontal="center" vertical="center"/>
    </xf>
    <xf numFmtId="0" fontId="12" fillId="0" borderId="0" xfId="0" applyFont="1" applyFill="1" applyBorder="1" applyAlignment="1" applyProtection="1">
      <alignment vertical="center"/>
    </xf>
    <xf numFmtId="0" fontId="5" fillId="0" borderId="0" xfId="0" applyFont="1" applyFill="1" applyBorder="1" applyAlignment="1" applyProtection="1">
      <alignment vertical="center"/>
    </xf>
    <xf numFmtId="14" fontId="5" fillId="0" borderId="0" xfId="0" applyNumberFormat="1" applyFont="1" applyFill="1" applyBorder="1" applyAlignment="1" applyProtection="1">
      <alignment vertical="center"/>
    </xf>
    <xf numFmtId="0" fontId="27" fillId="8" borderId="9" xfId="0" applyFont="1" applyFill="1" applyBorder="1" applyAlignment="1" applyProtection="1">
      <alignment horizontal="center" vertical="center" wrapText="1"/>
    </xf>
    <xf numFmtId="0" fontId="27" fillId="9" borderId="9" xfId="0" applyFont="1" applyFill="1" applyBorder="1" applyAlignment="1" applyProtection="1">
      <alignment horizontal="center" vertical="center" wrapText="1"/>
    </xf>
    <xf numFmtId="0" fontId="27" fillId="10" borderId="9" xfId="0" applyFont="1" applyFill="1" applyBorder="1" applyAlignment="1" applyProtection="1">
      <alignment horizontal="center" vertical="center" wrapText="1"/>
    </xf>
    <xf numFmtId="0" fontId="27" fillId="11" borderId="9" xfId="0" applyFont="1" applyFill="1" applyBorder="1" applyAlignment="1" applyProtection="1">
      <alignment horizontal="center" vertical="center" wrapText="1"/>
    </xf>
    <xf numFmtId="0" fontId="27" fillId="12" borderId="9" xfId="0" applyFont="1" applyFill="1" applyBorder="1" applyAlignment="1" applyProtection="1">
      <alignment horizontal="center" vertical="center" wrapText="1"/>
    </xf>
    <xf numFmtId="0" fontId="27" fillId="13" borderId="9" xfId="0" applyFont="1" applyFill="1" applyBorder="1" applyAlignment="1" applyProtection="1">
      <alignment horizontal="center" vertical="center" wrapText="1"/>
    </xf>
    <xf numFmtId="0" fontId="27" fillId="14" borderId="9" xfId="0" applyFont="1" applyFill="1" applyBorder="1" applyAlignment="1" applyProtection="1">
      <alignment horizontal="center" vertical="center" wrapText="1"/>
    </xf>
    <xf numFmtId="0" fontId="27" fillId="15" borderId="9" xfId="0" applyFont="1" applyFill="1" applyBorder="1" applyAlignment="1" applyProtection="1">
      <alignment horizontal="center" vertical="center" wrapText="1"/>
    </xf>
    <xf numFmtId="0" fontId="40" fillId="16" borderId="9" xfId="0" applyFont="1" applyFill="1" applyBorder="1" applyAlignment="1" applyProtection="1">
      <alignment horizontal="center" vertical="center" wrapText="1"/>
    </xf>
    <xf numFmtId="0" fontId="27" fillId="17" borderId="9" xfId="0" applyFont="1" applyFill="1" applyBorder="1" applyAlignment="1" applyProtection="1">
      <alignment horizontal="center" vertical="center" wrapText="1"/>
    </xf>
    <xf numFmtId="0" fontId="27" fillId="18" borderId="9"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71" fillId="0" borderId="9" xfId="0" applyFont="1" applyFill="1" applyBorder="1" applyAlignment="1" applyProtection="1">
      <alignment horizontal="center" vertical="center"/>
    </xf>
    <xf numFmtId="0" fontId="87" fillId="0"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14" fontId="50" fillId="0" borderId="0" xfId="0" applyNumberFormat="1" applyFont="1" applyFill="1" applyBorder="1" applyAlignment="1" applyProtection="1">
      <alignment horizontal="center" vertical="center"/>
    </xf>
    <xf numFmtId="9" fontId="3" fillId="0" borderId="0" xfId="0" applyNumberFormat="1"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0" fontId="50" fillId="31" borderId="0" xfId="0" applyFont="1" applyFill="1" applyBorder="1" applyAlignment="1" applyProtection="1">
      <alignment horizontal="center" vertical="center"/>
    </xf>
    <xf numFmtId="0" fontId="90" fillId="28" borderId="0" xfId="0" applyFont="1" applyFill="1" applyBorder="1" applyAlignment="1" applyProtection="1">
      <alignment horizontal="center" vertical="center" wrapText="1"/>
    </xf>
    <xf numFmtId="2" fontId="43" fillId="28" borderId="0" xfId="0" applyNumberFormat="1" applyFont="1" applyFill="1" applyBorder="1" applyAlignment="1" applyProtection="1">
      <alignment horizontal="center" vertical="center" wrapText="1"/>
    </xf>
    <xf numFmtId="0" fontId="38" fillId="28" borderId="0" xfId="0" applyFont="1" applyFill="1" applyBorder="1" applyAlignment="1" applyProtection="1">
      <alignment horizontal="center" vertical="center" wrapText="1"/>
    </xf>
    <xf numFmtId="49" fontId="46" fillId="0" borderId="0" xfId="0" applyNumberFormat="1" applyFont="1" applyFill="1" applyBorder="1" applyAlignment="1" applyProtection="1">
      <alignment horizontal="center" vertical="center"/>
    </xf>
    <xf numFmtId="0" fontId="16" fillId="0" borderId="11" xfId="0" applyFont="1" applyFill="1" applyBorder="1" applyAlignment="1"/>
    <xf numFmtId="0" fontId="0" fillId="28" borderId="0" xfId="0" applyFill="1" applyBorder="1" applyAlignment="1" applyProtection="1">
      <alignment vertical="top"/>
      <protection locked="0"/>
    </xf>
    <xf numFmtId="0" fontId="3" fillId="39" borderId="0" xfId="0" applyFont="1" applyFill="1" applyBorder="1" applyAlignment="1">
      <alignment horizontal="left" vertical="top"/>
    </xf>
    <xf numFmtId="0" fontId="1" fillId="39" borderId="0" xfId="0" applyFont="1" applyFill="1" applyBorder="1" applyAlignment="1">
      <alignment horizontal="left" vertical="center"/>
    </xf>
    <xf numFmtId="0" fontId="3" fillId="39" borderId="0" xfId="0" applyFont="1" applyFill="1" applyBorder="1" applyAlignment="1">
      <alignment horizontal="left" vertical="center"/>
    </xf>
    <xf numFmtId="0" fontId="1" fillId="39" borderId="0" xfId="0" applyFont="1" applyFill="1" applyBorder="1" applyAlignment="1">
      <alignment horizontal="left" vertical="top"/>
    </xf>
    <xf numFmtId="0" fontId="16" fillId="39" borderId="0" xfId="0" applyFont="1" applyFill="1" applyBorder="1" applyAlignment="1">
      <alignment horizontal="left" vertical="center"/>
    </xf>
    <xf numFmtId="0" fontId="3" fillId="39" borderId="0" xfId="0" applyFont="1" applyFill="1" applyBorder="1" applyAlignment="1">
      <alignment horizontal="center" vertical="center"/>
    </xf>
    <xf numFmtId="0" fontId="76" fillId="4" borderId="0" xfId="0" applyFont="1" applyFill="1" applyProtection="1"/>
    <xf numFmtId="0" fontId="86" fillId="4" borderId="0" xfId="0" applyFont="1" applyFill="1" applyProtection="1"/>
    <xf numFmtId="0" fontId="20" fillId="4" borderId="0" xfId="0" applyFont="1" applyFill="1" applyBorder="1" applyAlignment="1" applyProtection="1">
      <alignment horizontal="center" vertical="center"/>
    </xf>
    <xf numFmtId="0" fontId="10" fillId="4" borderId="0" xfId="0" applyFont="1" applyFill="1" applyProtection="1"/>
    <xf numFmtId="0" fontId="81" fillId="4" borderId="0" xfId="0" applyFont="1" applyFill="1" applyAlignment="1" applyProtection="1">
      <alignment horizontal="center"/>
    </xf>
    <xf numFmtId="0" fontId="21" fillId="4" borderId="0" xfId="0" applyFont="1" applyFill="1" applyProtection="1"/>
    <xf numFmtId="0" fontId="81" fillId="4" borderId="0" xfId="0" applyFont="1" applyFill="1" applyAlignment="1" applyProtection="1">
      <alignment horizontal="center" vertical="center"/>
    </xf>
    <xf numFmtId="0" fontId="50" fillId="4" borderId="0" xfId="0" applyFont="1" applyFill="1" applyBorder="1" applyProtection="1"/>
    <xf numFmtId="0" fontId="83" fillId="4" borderId="0" xfId="0" applyFont="1" applyFill="1" applyBorder="1" applyProtection="1"/>
    <xf numFmtId="0" fontId="21" fillId="0" borderId="0" xfId="0" applyFont="1" applyBorder="1" applyAlignment="1" applyProtection="1">
      <alignment horizontal="center"/>
    </xf>
    <xf numFmtId="0" fontId="36" fillId="24" borderId="0" xfId="0" applyFont="1" applyFill="1" applyBorder="1" applyAlignment="1">
      <alignment horizontal="center" vertical="center"/>
    </xf>
    <xf numFmtId="0" fontId="67" fillId="20" borderId="0" xfId="0" applyFont="1" applyFill="1" applyBorder="1" applyAlignment="1">
      <alignment horizontal="center" vertical="top"/>
    </xf>
    <xf numFmtId="0" fontId="68" fillId="21" borderId="0" xfId="0" applyFont="1" applyFill="1" applyBorder="1" applyAlignment="1">
      <alignment horizontal="center" vertical="center"/>
    </xf>
    <xf numFmtId="0" fontId="69" fillId="26" borderId="0" xfId="0" applyFont="1" applyFill="1" applyBorder="1" applyAlignment="1">
      <alignment horizontal="center" vertical="center"/>
    </xf>
    <xf numFmtId="0" fontId="0" fillId="19" borderId="0" xfId="0" applyFill="1" applyBorder="1" applyAlignment="1">
      <alignment horizontal="center" vertical="top"/>
    </xf>
    <xf numFmtId="0" fontId="0" fillId="25" borderId="0" xfId="0" applyFill="1" applyBorder="1" applyAlignment="1">
      <alignment horizontal="center" vertical="top"/>
    </xf>
    <xf numFmtId="0" fontId="49" fillId="14" borderId="0" xfId="0" applyFont="1" applyFill="1" applyBorder="1" applyAlignment="1">
      <alignment horizontal="left" vertical="center"/>
    </xf>
    <xf numFmtId="0" fontId="48" fillId="11" borderId="0" xfId="0" applyFont="1" applyFill="1" applyBorder="1" applyAlignment="1">
      <alignment horizontal="center" vertical="center"/>
    </xf>
    <xf numFmtId="0" fontId="11" fillId="14" borderId="0" xfId="0" applyFont="1" applyFill="1" applyBorder="1" applyAlignment="1">
      <alignment horizontal="left" vertical="center"/>
    </xf>
    <xf numFmtId="0" fontId="0" fillId="28" borderId="0" xfId="0" applyFill="1" applyBorder="1" applyAlignment="1">
      <alignment horizontal="center" vertical="top"/>
    </xf>
    <xf numFmtId="0" fontId="106" fillId="0" borderId="0" xfId="1" applyFont="1" applyAlignment="1" applyProtection="1">
      <alignment horizontal="center" vertical="center"/>
      <protection locked="0"/>
    </xf>
    <xf numFmtId="0" fontId="65" fillId="27" borderId="0" xfId="0" applyFont="1" applyFill="1" applyBorder="1" applyAlignment="1">
      <alignment horizontal="center" vertical="center"/>
    </xf>
    <xf numFmtId="49" fontId="66" fillId="0" borderId="0" xfId="0" applyNumberFormat="1" applyFont="1" applyFill="1" applyBorder="1" applyAlignment="1">
      <alignment horizontal="center" vertical="center"/>
    </xf>
    <xf numFmtId="0" fontId="63" fillId="21" borderId="0" xfId="0" applyFont="1" applyFill="1" applyBorder="1" applyAlignment="1">
      <alignment horizontal="center" vertical="center"/>
    </xf>
    <xf numFmtId="0" fontId="64" fillId="19" borderId="0" xfId="0" applyFont="1" applyFill="1" applyBorder="1" applyAlignment="1">
      <alignment horizontal="center" vertical="center"/>
    </xf>
    <xf numFmtId="0" fontId="64" fillId="26" borderId="0" xfId="0" applyFont="1" applyFill="1" applyBorder="1" applyAlignment="1">
      <alignment horizontal="center" vertical="center"/>
    </xf>
    <xf numFmtId="0" fontId="106" fillId="0" borderId="0" xfId="1" applyFont="1" applyFill="1" applyBorder="1" applyAlignment="1" applyProtection="1">
      <alignment horizontal="center" vertical="top"/>
      <protection locked="0"/>
    </xf>
    <xf numFmtId="0" fontId="107" fillId="0" borderId="0" xfId="0" applyFont="1" applyFill="1" applyBorder="1" applyAlignment="1" applyProtection="1">
      <alignment horizontal="center" vertical="top"/>
      <protection locked="0"/>
    </xf>
    <xf numFmtId="14" fontId="37" fillId="7" borderId="0" xfId="0" applyNumberFormat="1" applyFont="1" applyFill="1" applyBorder="1" applyAlignment="1" applyProtection="1">
      <alignment horizontal="center" vertical="center"/>
      <protection locked="0"/>
    </xf>
    <xf numFmtId="0" fontId="37" fillId="37" borderId="2" xfId="0" applyFont="1" applyFill="1" applyBorder="1" applyAlignment="1" applyProtection="1">
      <alignment horizontal="center" vertical="center"/>
    </xf>
    <xf numFmtId="0" fontId="87" fillId="6" borderId="0" xfId="0" applyFont="1" applyFill="1" applyBorder="1" applyAlignment="1" applyProtection="1">
      <alignment horizontal="center" vertical="center"/>
    </xf>
    <xf numFmtId="0" fontId="88" fillId="27" borderId="0" xfId="0" applyFont="1" applyFill="1" applyBorder="1" applyAlignment="1" applyProtection="1">
      <alignment horizontal="center" vertical="center" wrapText="1"/>
    </xf>
    <xf numFmtId="0" fontId="89" fillId="21" borderId="0" xfId="0" applyFont="1" applyFill="1" applyBorder="1" applyAlignment="1" applyProtection="1">
      <alignment horizontal="center" vertical="center"/>
    </xf>
    <xf numFmtId="0" fontId="43" fillId="28" borderId="0" xfId="0" applyFont="1" applyFill="1" applyBorder="1" applyAlignment="1" applyProtection="1">
      <alignment horizontal="center" vertical="center" wrapText="1"/>
    </xf>
    <xf numFmtId="0" fontId="90" fillId="38" borderId="0" xfId="0" applyFont="1" applyFill="1" applyBorder="1" applyAlignment="1" applyProtection="1">
      <alignment horizontal="center" vertical="center" wrapText="1"/>
    </xf>
    <xf numFmtId="0" fontId="43" fillId="22" borderId="0" xfId="0" applyFont="1" applyFill="1" applyBorder="1" applyAlignment="1" applyProtection="1">
      <alignment horizontal="center" vertical="center"/>
    </xf>
    <xf numFmtId="0" fontId="43" fillId="22" borderId="5" xfId="0" applyFont="1" applyFill="1" applyBorder="1" applyAlignment="1" applyProtection="1">
      <alignment horizontal="center" vertical="center"/>
    </xf>
    <xf numFmtId="0" fontId="27" fillId="6" borderId="0"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93" fillId="36" borderId="0" xfId="0" applyFont="1" applyFill="1" applyBorder="1" applyAlignment="1" applyProtection="1">
      <alignment horizontal="center" vertical="center"/>
    </xf>
    <xf numFmtId="0" fontId="90" fillId="34" borderId="20" xfId="0" applyFont="1" applyFill="1" applyBorder="1" applyAlignment="1" applyProtection="1">
      <alignment horizontal="center" vertical="center" wrapText="1"/>
    </xf>
    <xf numFmtId="0" fontId="90" fillId="34" borderId="21" xfId="0" applyFont="1" applyFill="1" applyBorder="1" applyAlignment="1" applyProtection="1">
      <alignment horizontal="center" vertical="center" wrapText="1"/>
    </xf>
    <xf numFmtId="0" fontId="90" fillId="34" borderId="22" xfId="0" applyFont="1" applyFill="1" applyBorder="1" applyAlignment="1" applyProtection="1">
      <alignment horizontal="center" vertical="center" wrapText="1"/>
    </xf>
    <xf numFmtId="0" fontId="38" fillId="34" borderId="20" xfId="0" applyFont="1" applyFill="1" applyBorder="1" applyAlignment="1" applyProtection="1">
      <alignment horizontal="center" vertical="center" wrapText="1"/>
    </xf>
    <xf numFmtId="0" fontId="38" fillId="34" borderId="21" xfId="0" applyFont="1" applyFill="1" applyBorder="1" applyAlignment="1" applyProtection="1">
      <alignment horizontal="center" vertical="center" wrapText="1"/>
    </xf>
    <xf numFmtId="0" fontId="38" fillId="34" borderId="22" xfId="0" applyFont="1" applyFill="1" applyBorder="1" applyAlignment="1" applyProtection="1">
      <alignment horizontal="center" vertical="center" wrapText="1"/>
    </xf>
    <xf numFmtId="0" fontId="38" fillId="34" borderId="1" xfId="0" applyFont="1" applyFill="1" applyBorder="1" applyAlignment="1" applyProtection="1">
      <alignment horizontal="center" vertical="center" wrapText="1"/>
    </xf>
    <xf numFmtId="0" fontId="38" fillId="34" borderId="2" xfId="0" applyFont="1" applyFill="1" applyBorder="1" applyAlignment="1" applyProtection="1">
      <alignment horizontal="center" vertical="center" wrapText="1"/>
    </xf>
    <xf numFmtId="0" fontId="38" fillId="34" borderId="3" xfId="0" applyFont="1" applyFill="1" applyBorder="1" applyAlignment="1" applyProtection="1">
      <alignment horizontal="center" vertical="center" wrapText="1"/>
    </xf>
    <xf numFmtId="0" fontId="88" fillId="30" borderId="7" xfId="0" applyFont="1" applyFill="1" applyBorder="1" applyAlignment="1" applyProtection="1">
      <alignment horizontal="center" vertical="center" wrapText="1"/>
    </xf>
    <xf numFmtId="0" fontId="88" fillId="30" borderId="0" xfId="0" applyFont="1" applyFill="1" applyBorder="1" applyAlignment="1" applyProtection="1">
      <alignment horizontal="center" vertical="center" wrapText="1"/>
    </xf>
    <xf numFmtId="14" fontId="90" fillId="33" borderId="20" xfId="0" applyNumberFormat="1" applyFont="1" applyFill="1" applyBorder="1" applyAlignment="1" applyProtection="1">
      <alignment horizontal="center" vertical="center"/>
    </xf>
    <xf numFmtId="14" fontId="90" fillId="33" borderId="21" xfId="0" applyNumberFormat="1" applyFont="1" applyFill="1" applyBorder="1" applyAlignment="1" applyProtection="1">
      <alignment horizontal="center" vertical="center"/>
    </xf>
    <xf numFmtId="14" fontId="90" fillId="33" borderId="22" xfId="0" applyNumberFormat="1" applyFont="1" applyFill="1" applyBorder="1" applyAlignment="1" applyProtection="1">
      <alignment horizontal="center" vertical="center"/>
    </xf>
    <xf numFmtId="0" fontId="43" fillId="32" borderId="20" xfId="0" applyFont="1" applyFill="1" applyBorder="1" applyAlignment="1" applyProtection="1">
      <alignment horizontal="center" vertical="center" wrapText="1"/>
    </xf>
    <xf numFmtId="0" fontId="43" fillId="32" borderId="21" xfId="0" applyFont="1" applyFill="1" applyBorder="1" applyAlignment="1" applyProtection="1">
      <alignment horizontal="center" vertical="center" wrapText="1"/>
    </xf>
    <xf numFmtId="0" fontId="43" fillId="32" borderId="22" xfId="0" applyFont="1" applyFill="1" applyBorder="1" applyAlignment="1" applyProtection="1">
      <alignment horizontal="center" vertical="center" wrapText="1"/>
    </xf>
    <xf numFmtId="0" fontId="92" fillId="35"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0" fontId="90" fillId="14" borderId="7" xfId="0" applyFont="1" applyFill="1" applyBorder="1" applyAlignment="1" applyProtection="1">
      <alignment horizontal="center" vertical="center" wrapText="1"/>
    </xf>
    <xf numFmtId="0" fontId="90" fillId="14" borderId="0" xfId="0" applyFont="1" applyFill="1" applyBorder="1" applyAlignment="1" applyProtection="1">
      <alignment horizontal="center" vertical="center" wrapText="1"/>
    </xf>
    <xf numFmtId="0" fontId="90" fillId="14" borderId="8" xfId="0" applyFont="1" applyFill="1" applyBorder="1" applyAlignment="1" applyProtection="1">
      <alignment horizontal="center" vertical="center" wrapText="1"/>
    </xf>
    <xf numFmtId="0" fontId="5" fillId="25" borderId="0" xfId="0" applyFont="1" applyFill="1" applyBorder="1" applyAlignment="1" applyProtection="1">
      <alignment horizontal="center" vertical="center"/>
    </xf>
    <xf numFmtId="0" fontId="62" fillId="19" borderId="0" xfId="0" applyFont="1" applyFill="1" applyBorder="1" applyAlignment="1" applyProtection="1">
      <alignment horizontal="center" vertical="center"/>
    </xf>
    <xf numFmtId="0" fontId="5" fillId="19" borderId="0" xfId="0" applyFont="1" applyFill="1" applyBorder="1" applyAlignment="1" applyProtection="1">
      <alignment horizontal="center" vertical="center"/>
    </xf>
    <xf numFmtId="0" fontId="27" fillId="14" borderId="9" xfId="0" applyFont="1" applyFill="1" applyBorder="1" applyAlignment="1" applyProtection="1">
      <alignment horizontal="center" vertical="center" wrapText="1"/>
    </xf>
    <xf numFmtId="0" fontId="37" fillId="6" borderId="0" xfId="0" applyFont="1" applyFill="1" applyBorder="1" applyAlignment="1" applyProtection="1">
      <alignment horizontal="center" vertical="center"/>
    </xf>
    <xf numFmtId="0" fontId="32" fillId="7" borderId="0" xfId="0" applyFont="1" applyFill="1" applyBorder="1" applyAlignment="1" applyProtection="1">
      <alignment horizontal="center" vertical="center" wrapText="1"/>
      <protection locked="0"/>
    </xf>
    <xf numFmtId="0" fontId="39" fillId="7" borderId="0" xfId="0" applyFont="1" applyFill="1" applyBorder="1" applyAlignment="1" applyProtection="1">
      <alignment horizontal="center" vertical="center"/>
      <protection locked="0"/>
    </xf>
    <xf numFmtId="0" fontId="90" fillId="34" borderId="1" xfId="0" applyFont="1" applyFill="1" applyBorder="1" applyAlignment="1" applyProtection="1">
      <alignment horizontal="center" vertical="center" wrapText="1"/>
    </xf>
    <xf numFmtId="0" fontId="90" fillId="34" borderId="2" xfId="0" applyFont="1" applyFill="1" applyBorder="1" applyAlignment="1" applyProtection="1">
      <alignment horizontal="center" vertical="center" wrapText="1"/>
    </xf>
    <xf numFmtId="0" fontId="90" fillId="34" borderId="3" xfId="0" applyFont="1" applyFill="1" applyBorder="1" applyAlignment="1" applyProtection="1">
      <alignment horizontal="center" vertical="center" wrapText="1"/>
    </xf>
    <xf numFmtId="0" fontId="109" fillId="0" borderId="0" xfId="1" applyFont="1" applyFill="1" applyBorder="1" applyAlignment="1" applyProtection="1">
      <alignment horizontal="center" vertical="center"/>
    </xf>
    <xf numFmtId="0" fontId="108" fillId="0" borderId="0" xfId="0" applyFont="1" applyFill="1" applyBorder="1" applyAlignment="1" applyProtection="1">
      <alignment horizontal="center" vertical="center"/>
    </xf>
    <xf numFmtId="0" fontId="36" fillId="19" borderId="0" xfId="0" applyFont="1" applyFill="1" applyBorder="1" applyAlignment="1" applyProtection="1">
      <alignment horizontal="center" vertical="center"/>
    </xf>
    <xf numFmtId="0" fontId="44" fillId="23" borderId="0" xfId="0" applyFont="1" applyFill="1" applyBorder="1" applyAlignment="1" applyProtection="1">
      <alignment horizontal="center" vertical="center"/>
    </xf>
    <xf numFmtId="0" fontId="47" fillId="0" borderId="0" xfId="1"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38" fillId="20" borderId="0" xfId="0" applyFont="1" applyFill="1" applyBorder="1" applyAlignment="1" applyProtection="1">
      <alignment horizontal="left" vertical="center" wrapText="1"/>
    </xf>
    <xf numFmtId="0" fontId="41" fillId="28" borderId="0" xfId="0" applyFont="1" applyFill="1" applyBorder="1" applyAlignment="1" applyProtection="1">
      <alignment horizontal="left" vertical="center" wrapText="1"/>
    </xf>
    <xf numFmtId="0" fontId="42" fillId="28" borderId="0" xfId="0" applyFont="1" applyFill="1" applyBorder="1" applyAlignment="1" applyProtection="1">
      <alignment horizontal="left" vertical="center" wrapText="1"/>
    </xf>
    <xf numFmtId="164" fontId="37" fillId="7" borderId="0" xfId="0" applyNumberFormat="1" applyFont="1" applyFill="1" applyBorder="1" applyAlignment="1" applyProtection="1">
      <alignment horizontal="center" vertical="center"/>
    </xf>
    <xf numFmtId="0" fontId="90" fillId="33" borderId="20" xfId="0" applyFont="1" applyFill="1" applyBorder="1" applyAlignment="1" applyProtection="1">
      <alignment horizontal="center" vertical="center" wrapText="1"/>
    </xf>
    <xf numFmtId="0" fontId="90" fillId="33" borderId="21" xfId="0" applyFont="1" applyFill="1" applyBorder="1" applyAlignment="1" applyProtection="1">
      <alignment horizontal="center" vertical="center" wrapText="1"/>
    </xf>
    <xf numFmtId="0" fontId="90" fillId="33" borderId="22" xfId="0" applyFont="1" applyFill="1" applyBorder="1" applyAlignment="1" applyProtection="1">
      <alignment horizontal="center" vertical="center" wrapText="1"/>
    </xf>
    <xf numFmtId="14" fontId="1" fillId="0" borderId="0" xfId="0" applyNumberFormat="1" applyFont="1" applyFill="1" applyBorder="1" applyAlignment="1">
      <alignment horizontal="center" vertical="top"/>
    </xf>
    <xf numFmtId="0" fontId="70" fillId="0" borderId="0" xfId="0" applyFont="1" applyFill="1" applyBorder="1" applyAlignment="1">
      <alignment horizontal="left" vertical="center"/>
    </xf>
    <xf numFmtId="0" fontId="70" fillId="0" borderId="14" xfId="0" applyFont="1" applyFill="1" applyBorder="1" applyAlignment="1">
      <alignment horizontal="lef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29" fillId="0" borderId="0" xfId="0" applyFont="1" applyFill="1" applyBorder="1" applyAlignment="1">
      <alignment horizontal="center" vertical="top"/>
    </xf>
    <xf numFmtId="14" fontId="72" fillId="0" borderId="0" xfId="0" applyNumberFormat="1" applyFont="1" applyFill="1" applyBorder="1" applyAlignment="1">
      <alignment horizontal="center" vertical="center"/>
    </xf>
    <xf numFmtId="0" fontId="72"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14" xfId="0" applyFont="1" applyFill="1" applyBorder="1" applyAlignment="1">
      <alignment horizontal="center" vertical="center"/>
    </xf>
    <xf numFmtId="0" fontId="22" fillId="0" borderId="0" xfId="0" applyFont="1" applyFill="1" applyBorder="1" applyAlignment="1">
      <alignment horizontal="center" vertical="top" wrapText="1"/>
    </xf>
    <xf numFmtId="0" fontId="22" fillId="0" borderId="14" xfId="0" applyFont="1" applyFill="1" applyBorder="1" applyAlignment="1">
      <alignment horizontal="center" vertical="top" wrapText="1"/>
    </xf>
    <xf numFmtId="0" fontId="71" fillId="0" borderId="0" xfId="0" applyFont="1" applyFill="1" applyBorder="1" applyAlignment="1">
      <alignment horizontal="center" vertical="center"/>
    </xf>
    <xf numFmtId="0" fontId="1" fillId="0" borderId="0" xfId="0" applyFont="1" applyFill="1" applyBorder="1" applyAlignment="1">
      <alignment horizontal="left" vertical="center"/>
    </xf>
    <xf numFmtId="14" fontId="1"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110" fillId="4" borderId="0" xfId="0" applyFont="1" applyFill="1" applyBorder="1" applyAlignment="1">
      <alignment horizontal="center" vertical="center"/>
    </xf>
    <xf numFmtId="0" fontId="13" fillId="5" borderId="0" xfId="0" applyFont="1" applyFill="1" applyBorder="1" applyAlignment="1" applyProtection="1">
      <alignment horizontal="center" vertical="top"/>
      <protection locked="0"/>
    </xf>
    <xf numFmtId="0" fontId="70" fillId="0" borderId="0" xfId="0" applyFont="1" applyFill="1" applyBorder="1" applyAlignment="1">
      <alignment horizontal="left" vertical="top" wrapText="1"/>
    </xf>
    <xf numFmtId="0" fontId="70" fillId="0" borderId="14" xfId="0" applyFont="1" applyFill="1" applyBorder="1" applyAlignment="1">
      <alignment horizontal="left" vertical="top" wrapText="1"/>
    </xf>
    <xf numFmtId="0" fontId="57" fillId="0" borderId="11" xfId="0" applyFont="1" applyFill="1" applyBorder="1" applyAlignment="1">
      <alignment horizontal="center" vertical="center" wrapText="1"/>
    </xf>
    <xf numFmtId="0" fontId="58" fillId="0" borderId="11" xfId="0" applyFont="1" applyFill="1" applyBorder="1" applyAlignment="1">
      <alignment horizontal="center" vertical="center" wrapText="1"/>
    </xf>
    <xf numFmtId="0" fontId="29" fillId="0" borderId="2" xfId="0" applyFont="1" applyFill="1" applyBorder="1" applyAlignment="1">
      <alignment horizontal="center" vertical="top"/>
    </xf>
    <xf numFmtId="0" fontId="29" fillId="0" borderId="0" xfId="0" applyFont="1" applyFill="1" applyBorder="1" applyAlignment="1">
      <alignment horizontal="center" vertical="top" wrapText="1"/>
    </xf>
    <xf numFmtId="0" fontId="29" fillId="0" borderId="8" xfId="0" applyFont="1" applyFill="1" applyBorder="1" applyAlignment="1">
      <alignment horizontal="center" vertical="top" wrapText="1"/>
    </xf>
    <xf numFmtId="0" fontId="29" fillId="0" borderId="3" xfId="0" applyFont="1" applyFill="1" applyBorder="1" applyAlignment="1">
      <alignment horizontal="center" vertical="top"/>
    </xf>
    <xf numFmtId="14" fontId="4" fillId="0" borderId="0" xfId="0" applyNumberFormat="1" applyFont="1" applyFill="1" applyBorder="1" applyAlignment="1">
      <alignment horizontal="center" vertical="center"/>
    </xf>
    <xf numFmtId="0" fontId="71" fillId="2" borderId="0" xfId="0" applyFont="1" applyFill="1" applyBorder="1" applyAlignment="1">
      <alignment horizontal="center" vertical="center"/>
    </xf>
    <xf numFmtId="0" fontId="2" fillId="0" borderId="9" xfId="0" applyFont="1" applyFill="1" applyBorder="1" applyAlignment="1">
      <alignment horizontal="center" vertical="center"/>
    </xf>
    <xf numFmtId="0" fontId="71" fillId="0" borderId="8" xfId="0" applyFont="1" applyFill="1" applyBorder="1" applyAlignment="1">
      <alignment horizontal="center" vertical="center"/>
    </xf>
    <xf numFmtId="0" fontId="59" fillId="0" borderId="0" xfId="0" applyFont="1" applyFill="1" applyBorder="1" applyAlignment="1">
      <alignment horizontal="center" vertical="center"/>
    </xf>
    <xf numFmtId="0" fontId="59" fillId="0" borderId="5" xfId="0" applyNumberFormat="1" applyFont="1" applyFill="1" applyBorder="1" applyAlignment="1">
      <alignment horizontal="center" vertical="center"/>
    </xf>
    <xf numFmtId="0" fontId="1" fillId="0" borderId="5" xfId="0" applyFont="1" applyFill="1" applyBorder="1" applyAlignment="1">
      <alignment horizontal="left" vertical="center"/>
    </xf>
    <xf numFmtId="0" fontId="72" fillId="0" borderId="0" xfId="0" applyNumberFormat="1" applyFont="1" applyFill="1" applyBorder="1" applyAlignment="1">
      <alignment horizontal="center" vertical="center"/>
    </xf>
    <xf numFmtId="0" fontId="72" fillId="0" borderId="5" xfId="0" applyNumberFormat="1" applyFont="1" applyFill="1" applyBorder="1" applyAlignment="1">
      <alignment horizontal="center" vertical="center"/>
    </xf>
    <xf numFmtId="0" fontId="0" fillId="4" borderId="0" xfId="0" applyFill="1" applyBorder="1" applyAlignment="1" applyProtection="1">
      <alignment horizontal="center" vertical="top"/>
    </xf>
    <xf numFmtId="0" fontId="24" fillId="0" borderId="1" xfId="0" applyFont="1" applyBorder="1" applyAlignment="1" applyProtection="1">
      <alignment horizontal="center" vertical="center"/>
    </xf>
    <xf numFmtId="0" fontId="24" fillId="0" borderId="2" xfId="0" applyFont="1" applyBorder="1" applyAlignment="1" applyProtection="1">
      <alignment horizontal="center" vertical="center"/>
    </xf>
    <xf numFmtId="0" fontId="24" fillId="0" borderId="3" xfId="0" applyFont="1" applyBorder="1" applyAlignment="1" applyProtection="1">
      <alignment horizontal="center" vertical="center"/>
    </xf>
    <xf numFmtId="0" fontId="20" fillId="0" borderId="0" xfId="0" applyFont="1" applyBorder="1" applyAlignment="1" applyProtection="1">
      <alignment horizontal="center" vertical="top" wrapText="1"/>
    </xf>
    <xf numFmtId="0" fontId="24" fillId="0" borderId="7" xfId="0" applyFont="1" applyBorder="1" applyAlignment="1" applyProtection="1">
      <alignment horizontal="center" vertical="center"/>
    </xf>
    <xf numFmtId="0" fontId="24" fillId="0" borderId="0" xfId="0" applyFont="1" applyBorder="1" applyAlignment="1" applyProtection="1">
      <alignment horizontal="center" vertical="center"/>
    </xf>
    <xf numFmtId="0" fontId="24" fillId="0" borderId="8" xfId="0" applyFont="1" applyBorder="1" applyAlignment="1" applyProtection="1">
      <alignment horizontal="center" vertical="center"/>
    </xf>
    <xf numFmtId="0" fontId="20" fillId="29" borderId="9" xfId="0" applyFont="1" applyFill="1" applyBorder="1" applyAlignment="1" applyProtection="1">
      <alignment horizontal="center" vertical="center"/>
    </xf>
    <xf numFmtId="0" fontId="20" fillId="29" borderId="18" xfId="0" applyFont="1" applyFill="1" applyBorder="1" applyAlignment="1" applyProtection="1">
      <alignment horizontal="center" vertical="center"/>
    </xf>
    <xf numFmtId="0" fontId="20" fillId="29" borderId="9" xfId="0" applyFont="1" applyFill="1" applyBorder="1" applyAlignment="1" applyProtection="1">
      <alignment horizontal="center" vertical="center" wrapText="1"/>
    </xf>
    <xf numFmtId="0" fontId="20" fillId="29" borderId="18" xfId="0" applyFont="1" applyFill="1" applyBorder="1" applyAlignment="1" applyProtection="1">
      <alignment horizontal="center" vertical="center" wrapText="1"/>
    </xf>
    <xf numFmtId="0" fontId="19" fillId="0" borderId="7" xfId="0" applyFont="1" applyBorder="1" applyAlignment="1" applyProtection="1">
      <alignment horizontal="center" vertical="center"/>
    </xf>
    <xf numFmtId="0" fontId="19" fillId="0" borderId="0" xfId="0" applyFont="1" applyBorder="1" applyAlignment="1" applyProtection="1">
      <alignment horizontal="center" vertical="center"/>
    </xf>
    <xf numFmtId="0" fontId="19" fillId="0" borderId="8" xfId="0" applyFont="1" applyBorder="1" applyAlignment="1" applyProtection="1">
      <alignment horizontal="center" vertical="center"/>
    </xf>
    <xf numFmtId="0" fontId="6" fillId="4" borderId="0" xfId="0" applyFont="1" applyFill="1" applyAlignment="1" applyProtection="1">
      <alignment horizontal="center" vertical="center"/>
    </xf>
    <xf numFmtId="0" fontId="51" fillId="0" borderId="1" xfId="0" applyFont="1" applyBorder="1" applyAlignment="1" applyProtection="1">
      <alignment horizontal="center" vertical="center"/>
    </xf>
    <xf numFmtId="0" fontId="51" fillId="0" borderId="2" xfId="0" applyFont="1" applyBorder="1" applyAlignment="1" applyProtection="1">
      <alignment horizontal="center" vertical="center"/>
    </xf>
    <xf numFmtId="0" fontId="51" fillId="0" borderId="3" xfId="0" applyFont="1" applyBorder="1" applyAlignment="1" applyProtection="1">
      <alignment horizontal="center" vertical="center"/>
    </xf>
    <xf numFmtId="0" fontId="60" fillId="0" borderId="7" xfId="0" applyFont="1" applyBorder="1" applyAlignment="1" applyProtection="1">
      <alignment horizontal="center" vertical="center"/>
    </xf>
    <xf numFmtId="0" fontId="60" fillId="0" borderId="0" xfId="0" applyFont="1" applyBorder="1" applyAlignment="1" applyProtection="1">
      <alignment horizontal="center" vertical="center"/>
    </xf>
    <xf numFmtId="0" fontId="61" fillId="0" borderId="8" xfId="0" applyFont="1" applyBorder="1" applyAlignment="1" applyProtection="1">
      <alignment horizontal="center" vertical="center"/>
    </xf>
    <xf numFmtId="0" fontId="55" fillId="0" borderId="4" xfId="0" applyFont="1" applyBorder="1" applyAlignment="1" applyProtection="1">
      <alignment horizontal="center" vertical="center"/>
    </xf>
    <xf numFmtId="0" fontId="55" fillId="0" borderId="5" xfId="0" applyFont="1" applyBorder="1" applyAlignment="1" applyProtection="1">
      <alignment horizontal="center" vertical="center"/>
    </xf>
    <xf numFmtId="14" fontId="55" fillId="0" borderId="5" xfId="0" applyNumberFormat="1" applyFont="1" applyBorder="1" applyAlignment="1" applyProtection="1">
      <alignment horizontal="center" vertical="center"/>
    </xf>
    <xf numFmtId="0" fontId="55" fillId="0" borderId="5" xfId="0" applyNumberFormat="1" applyFont="1" applyBorder="1" applyAlignment="1" applyProtection="1">
      <alignment horizontal="center" vertical="center"/>
    </xf>
    <xf numFmtId="0" fontId="53" fillId="0" borderId="0" xfId="0" applyFont="1" applyBorder="1" applyAlignment="1" applyProtection="1">
      <alignment horizontal="left" vertical="center"/>
    </xf>
    <xf numFmtId="0" fontId="53" fillId="0" borderId="8" xfId="0" applyFont="1" applyBorder="1" applyAlignment="1" applyProtection="1">
      <alignment horizontal="left" vertical="center"/>
    </xf>
    <xf numFmtId="0" fontId="8" fillId="29" borderId="9" xfId="0" applyFont="1" applyFill="1" applyBorder="1" applyAlignment="1" applyProtection="1">
      <alignment horizontal="center" vertical="center"/>
    </xf>
    <xf numFmtId="0" fontId="8" fillId="29" borderId="18" xfId="0" applyFont="1" applyFill="1" applyBorder="1" applyAlignment="1" applyProtection="1">
      <alignment horizontal="center" vertical="center"/>
    </xf>
    <xf numFmtId="0" fontId="7" fillId="29" borderId="9" xfId="0" applyFont="1" applyFill="1" applyBorder="1" applyAlignment="1" applyProtection="1">
      <alignment horizontal="center" vertical="center" wrapText="1"/>
    </xf>
    <xf numFmtId="0" fontId="7" fillId="29" borderId="18" xfId="0" applyFont="1" applyFill="1" applyBorder="1" applyAlignment="1" applyProtection="1">
      <alignment horizontal="center" vertical="center" wrapText="1"/>
    </xf>
    <xf numFmtId="14" fontId="7" fillId="29" borderId="9" xfId="0" applyNumberFormat="1" applyFont="1" applyFill="1" applyBorder="1" applyAlignment="1" applyProtection="1">
      <alignment horizontal="center" vertical="center"/>
    </xf>
    <xf numFmtId="0" fontId="7" fillId="29" borderId="9" xfId="0" applyNumberFormat="1" applyFont="1" applyFill="1" applyBorder="1" applyAlignment="1" applyProtection="1">
      <alignment horizontal="center" vertical="center"/>
    </xf>
    <xf numFmtId="0" fontId="30" fillId="4" borderId="0" xfId="0" applyFont="1" applyFill="1" applyBorder="1" applyAlignment="1" applyProtection="1">
      <alignment horizontal="left"/>
    </xf>
    <xf numFmtId="0" fontId="56" fillId="0" borderId="0" xfId="0" applyFont="1" applyAlignment="1" applyProtection="1">
      <alignment horizontal="center" vertical="center"/>
    </xf>
    <xf numFmtId="0" fontId="34" fillId="0" borderId="7" xfId="0" applyFont="1" applyBorder="1" applyAlignment="1" applyProtection="1">
      <alignment horizontal="center" vertical="center"/>
    </xf>
    <xf numFmtId="0" fontId="34" fillId="0" borderId="0" xfId="0" applyFont="1" applyBorder="1" applyAlignment="1" applyProtection="1">
      <alignment horizontal="center" vertical="center"/>
    </xf>
    <xf numFmtId="14" fontId="17" fillId="0" borderId="5" xfId="0" applyNumberFormat="1" applyFont="1" applyBorder="1" applyAlignment="1" applyProtection="1">
      <alignment horizontal="center" vertical="center"/>
    </xf>
    <xf numFmtId="0" fontId="17" fillId="0" borderId="5" xfId="0" applyNumberFormat="1" applyFont="1" applyBorder="1" applyAlignment="1" applyProtection="1">
      <alignment horizontal="center" vertical="center"/>
    </xf>
    <xf numFmtId="0" fontId="17" fillId="0" borderId="6" xfId="0" applyNumberFormat="1" applyFont="1" applyBorder="1" applyAlignment="1" applyProtection="1">
      <alignment horizontal="center" vertical="center"/>
    </xf>
    <xf numFmtId="0" fontId="20" fillId="0" borderId="7" xfId="0" applyFont="1" applyBorder="1" applyAlignment="1" applyProtection="1">
      <alignment horizontal="center" vertical="center"/>
    </xf>
    <xf numFmtId="0" fontId="20" fillId="0" borderId="0" xfId="0" applyFont="1" applyBorder="1" applyAlignment="1" applyProtection="1">
      <alignment horizontal="center" vertical="center"/>
    </xf>
    <xf numFmtId="0" fontId="20" fillId="0" borderId="8" xfId="0" applyFont="1" applyBorder="1" applyAlignment="1" applyProtection="1">
      <alignment horizontal="center" vertical="center"/>
    </xf>
    <xf numFmtId="0" fontId="34" fillId="0" borderId="0" xfId="0" applyFont="1" applyBorder="1" applyAlignment="1" applyProtection="1">
      <alignment horizontal="left" vertical="center"/>
    </xf>
    <xf numFmtId="0" fontId="34" fillId="0" borderId="8" xfId="0" applyFont="1" applyBorder="1" applyAlignment="1" applyProtection="1">
      <alignment horizontal="left" vertical="center"/>
    </xf>
    <xf numFmtId="0" fontId="76" fillId="4" borderId="0" xfId="0" applyFont="1" applyFill="1" applyAlignment="1" applyProtection="1">
      <alignment horizontal="center"/>
    </xf>
    <xf numFmtId="0" fontId="75" fillId="0" borderId="1" xfId="0" applyFont="1" applyBorder="1" applyAlignment="1" applyProtection="1">
      <alignment horizontal="center" vertical="center"/>
    </xf>
    <xf numFmtId="0" fontId="75" fillId="0" borderId="2" xfId="0" applyFont="1" applyBorder="1" applyAlignment="1" applyProtection="1">
      <alignment horizontal="center" vertical="center"/>
    </xf>
    <xf numFmtId="0" fontId="75" fillId="0" borderId="3" xfId="0" applyFont="1" applyBorder="1" applyAlignment="1" applyProtection="1">
      <alignment horizontal="center" vertical="center"/>
    </xf>
    <xf numFmtId="0" fontId="75" fillId="0" borderId="7" xfId="0" applyFont="1" applyBorder="1" applyAlignment="1" applyProtection="1">
      <alignment horizontal="center" vertical="center"/>
    </xf>
    <xf numFmtId="0" fontId="75" fillId="0" borderId="0" xfId="0" applyFont="1" applyBorder="1" applyAlignment="1" applyProtection="1">
      <alignment horizontal="center" vertical="center"/>
    </xf>
    <xf numFmtId="0" fontId="75" fillId="0" borderId="8" xfId="0" applyFont="1" applyBorder="1" applyAlignment="1" applyProtection="1">
      <alignment horizontal="center" vertical="center"/>
    </xf>
    <xf numFmtId="0" fontId="77" fillId="0" borderId="19" xfId="0" applyFont="1" applyBorder="1" applyAlignment="1" applyProtection="1">
      <alignment horizontal="center" vertical="center"/>
    </xf>
    <xf numFmtId="0" fontId="76" fillId="0" borderId="0" xfId="0" applyFont="1" applyBorder="1" applyAlignment="1" applyProtection="1">
      <alignment horizontal="center"/>
    </xf>
    <xf numFmtId="0" fontId="86" fillId="0" borderId="7" xfId="0" applyFont="1" applyBorder="1" applyAlignment="1" applyProtection="1">
      <alignment horizontal="right" vertical="center"/>
    </xf>
    <xf numFmtId="0" fontId="86" fillId="0" borderId="0" xfId="0" applyFont="1" applyBorder="1" applyAlignment="1" applyProtection="1">
      <alignment horizontal="right" vertical="center"/>
    </xf>
    <xf numFmtId="0" fontId="105" fillId="0" borderId="0" xfId="0" applyFont="1" applyBorder="1" applyAlignment="1" applyProtection="1">
      <alignment horizontal="left" vertical="center"/>
    </xf>
    <xf numFmtId="0" fontId="105" fillId="0" borderId="8" xfId="0" applyFont="1" applyBorder="1" applyAlignment="1" applyProtection="1">
      <alignment horizontal="left" vertical="center"/>
    </xf>
    <xf numFmtId="0" fontId="83" fillId="0" borderId="0" xfId="0" applyFont="1" applyBorder="1" applyAlignment="1" applyProtection="1">
      <alignment horizontal="center"/>
      <protection locked="0"/>
    </xf>
    <xf numFmtId="0" fontId="81" fillId="0" borderId="0" xfId="0" applyFont="1" applyAlignment="1" applyProtection="1">
      <alignment horizontal="center"/>
    </xf>
    <xf numFmtId="0" fontId="84" fillId="29" borderId="9" xfId="0" applyFont="1" applyFill="1" applyBorder="1" applyAlignment="1" applyProtection="1">
      <alignment horizontal="center" vertical="center" wrapText="1"/>
    </xf>
    <xf numFmtId="0" fontId="84" fillId="29" borderId="18" xfId="0" applyFont="1" applyFill="1" applyBorder="1" applyAlignment="1" applyProtection="1">
      <alignment horizontal="center" vertical="center" wrapText="1"/>
    </xf>
    <xf numFmtId="0" fontId="21" fillId="0" borderId="0" xfId="0" applyFont="1" applyBorder="1" applyAlignment="1" applyProtection="1">
      <alignment horizontal="center"/>
    </xf>
    <xf numFmtId="0" fontId="76" fillId="0" borderId="7" xfId="0" applyFont="1" applyBorder="1" applyAlignment="1" applyProtection="1">
      <alignment horizontal="center" vertical="top"/>
    </xf>
    <xf numFmtId="0" fontId="76" fillId="0" borderId="0" xfId="0" applyFont="1" applyBorder="1" applyAlignment="1" applyProtection="1">
      <alignment horizontal="center" vertical="top"/>
    </xf>
    <xf numFmtId="0" fontId="76" fillId="0" borderId="8" xfId="0" applyFont="1" applyBorder="1" applyAlignment="1" applyProtection="1">
      <alignment horizontal="center" vertical="top"/>
    </xf>
    <xf numFmtId="0" fontId="21" fillId="0" borderId="7" xfId="0" applyFont="1" applyBorder="1" applyAlignment="1" applyProtection="1">
      <alignment horizontal="right"/>
    </xf>
    <xf numFmtId="0" fontId="21" fillId="0" borderId="0" xfId="0" applyFont="1" applyBorder="1" applyAlignment="1" applyProtection="1">
      <alignment horizontal="right"/>
    </xf>
    <xf numFmtId="0" fontId="21" fillId="0" borderId="0" xfId="0" applyFont="1" applyBorder="1" applyAlignment="1" applyProtection="1">
      <alignment horizontal="left"/>
    </xf>
    <xf numFmtId="0" fontId="81" fillId="29" borderId="9" xfId="0" applyFont="1" applyFill="1" applyBorder="1" applyAlignment="1" applyProtection="1">
      <alignment horizontal="center" vertical="center"/>
    </xf>
    <xf numFmtId="0" fontId="81" fillId="29" borderId="18" xfId="0" applyFont="1" applyFill="1" applyBorder="1" applyAlignment="1" applyProtection="1">
      <alignment horizontal="center" vertical="center"/>
    </xf>
    <xf numFmtId="0" fontId="21" fillId="4" borderId="0" xfId="0" applyFont="1" applyFill="1" applyAlignment="1" applyProtection="1">
      <alignment horizontal="center"/>
    </xf>
    <xf numFmtId="0" fontId="34" fillId="0" borderId="1" xfId="0" applyFont="1" applyBorder="1" applyAlignment="1" applyProtection="1">
      <alignment horizontal="center"/>
    </xf>
    <xf numFmtId="0" fontId="34" fillId="0" borderId="2" xfId="0" applyFont="1" applyBorder="1" applyAlignment="1" applyProtection="1">
      <alignment horizontal="center"/>
    </xf>
    <xf numFmtId="0" fontId="34" fillId="0" borderId="3" xfId="0" applyFont="1" applyBorder="1" applyAlignment="1" applyProtection="1">
      <alignment horizontal="center"/>
    </xf>
    <xf numFmtId="0" fontId="81" fillId="0" borderId="5" xfId="0" applyFont="1" applyBorder="1" applyAlignment="1" applyProtection="1">
      <alignment horizontal="left"/>
    </xf>
    <xf numFmtId="0" fontId="81" fillId="29" borderId="9" xfId="0" applyFont="1" applyFill="1" applyBorder="1" applyAlignment="1" applyProtection="1">
      <alignment horizontal="center" vertical="center" wrapText="1"/>
    </xf>
    <xf numFmtId="0" fontId="81" fillId="29" borderId="18" xfId="0" applyFont="1" applyFill="1" applyBorder="1" applyAlignment="1" applyProtection="1">
      <alignment horizontal="center" vertical="center" wrapText="1"/>
    </xf>
    <xf numFmtId="0" fontId="82" fillId="29" borderId="9" xfId="0" applyFont="1" applyFill="1" applyBorder="1" applyAlignment="1" applyProtection="1">
      <alignment horizontal="center" vertical="center" wrapText="1"/>
    </xf>
    <xf numFmtId="0" fontId="82" fillId="29" borderId="18" xfId="0" applyFont="1" applyFill="1" applyBorder="1" applyAlignment="1" applyProtection="1">
      <alignment horizontal="center" vertical="center" wrapText="1"/>
    </xf>
    <xf numFmtId="0" fontId="91" fillId="29" borderId="9" xfId="0" applyFont="1" applyFill="1" applyBorder="1" applyAlignment="1" applyProtection="1">
      <alignment horizontal="center" vertical="center" wrapText="1"/>
    </xf>
    <xf numFmtId="0" fontId="91" fillId="29" borderId="18" xfId="0" applyFont="1" applyFill="1" applyBorder="1" applyAlignment="1" applyProtection="1">
      <alignment horizontal="center" vertical="center" wrapText="1"/>
    </xf>
    <xf numFmtId="0" fontId="80" fillId="29" borderId="9" xfId="0" applyFont="1" applyFill="1" applyBorder="1" applyAlignment="1" applyProtection="1">
      <alignment horizontal="center" vertical="center" wrapText="1"/>
    </xf>
    <xf numFmtId="0" fontId="80" fillId="29" borderId="18" xfId="0" applyFont="1" applyFill="1" applyBorder="1" applyAlignment="1" applyProtection="1">
      <alignment horizontal="center" vertical="center" wrapText="1"/>
    </xf>
    <xf numFmtId="0" fontId="53" fillId="0" borderId="1" xfId="0" applyFont="1" applyBorder="1" applyAlignment="1" applyProtection="1">
      <alignment horizontal="center" vertical="center"/>
    </xf>
    <xf numFmtId="0" fontId="53" fillId="0" borderId="2" xfId="0" applyFont="1" applyBorder="1" applyAlignment="1" applyProtection="1">
      <alignment horizontal="center" vertical="center"/>
    </xf>
    <xf numFmtId="0" fontId="53" fillId="0" borderId="3" xfId="0" applyFont="1" applyBorder="1" applyAlignment="1" applyProtection="1">
      <alignment horizontal="center" vertical="center"/>
    </xf>
    <xf numFmtId="0" fontId="21" fillId="0" borderId="4" xfId="0" applyFont="1" applyBorder="1" applyAlignment="1" applyProtection="1">
      <alignment horizontal="right"/>
    </xf>
    <xf numFmtId="0" fontId="21" fillId="0" borderId="5" xfId="0" applyFont="1" applyBorder="1" applyAlignment="1" applyProtection="1">
      <alignment horizontal="right"/>
    </xf>
    <xf numFmtId="0" fontId="90" fillId="5" borderId="5" xfId="0" applyFont="1" applyFill="1" applyBorder="1" applyAlignment="1" applyProtection="1">
      <alignment horizontal="center" vertical="center" wrapText="1"/>
    </xf>
    <xf numFmtId="0" fontId="95" fillId="0" borderId="0" xfId="0" applyFont="1" applyFill="1" applyBorder="1" applyAlignment="1" applyProtection="1">
      <alignment horizontal="center" vertical="center"/>
      <protection locked="0"/>
    </xf>
    <xf numFmtId="0" fontId="98" fillId="0" borderId="0" xfId="0" applyFont="1" applyFill="1" applyBorder="1" applyAlignment="1" applyProtection="1">
      <alignment horizontal="center" vertical="center"/>
      <protection locked="0"/>
    </xf>
    <xf numFmtId="14" fontId="1" fillId="0" borderId="0" xfId="0" applyNumberFormat="1" applyFont="1" applyFill="1" applyBorder="1" applyAlignment="1" applyProtection="1">
      <alignment horizontal="center" vertical="center"/>
      <protection locked="0"/>
    </xf>
    <xf numFmtId="0" fontId="1" fillId="0" borderId="0" xfId="0" applyNumberFormat="1"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protection locked="0"/>
    </xf>
    <xf numFmtId="14" fontId="98" fillId="0" borderId="0" xfId="0" applyNumberFormat="1" applyFont="1" applyFill="1" applyBorder="1" applyAlignment="1" applyProtection="1">
      <alignment horizontal="center" vertical="center" wrapText="1"/>
      <protection locked="0"/>
    </xf>
    <xf numFmtId="0" fontId="3" fillId="0" borderId="0" xfId="0" applyNumberFormat="1" applyFont="1" applyFill="1" applyBorder="1" applyAlignment="1" applyProtection="1">
      <alignment horizontal="center" vertical="center"/>
      <protection locked="0"/>
    </xf>
    <xf numFmtId="14" fontId="3" fillId="0" borderId="0"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14" fontId="84" fillId="0" borderId="0" xfId="0" applyNumberFormat="1"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protection locked="0"/>
    </xf>
    <xf numFmtId="0" fontId="101" fillId="0" borderId="0" xfId="0"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wrapText="1"/>
      <protection locked="0"/>
    </xf>
    <xf numFmtId="2" fontId="84" fillId="28" borderId="0" xfId="0" applyNumberFormat="1" applyFont="1" applyFill="1" applyBorder="1" applyAlignment="1" applyProtection="1">
      <alignment horizontal="center" vertical="center" wrapText="1"/>
      <protection locked="0"/>
    </xf>
    <xf numFmtId="2" fontId="84" fillId="28" borderId="0" xfId="0" applyNumberFormat="1" applyFont="1" applyFill="1" applyBorder="1" applyAlignment="1" applyProtection="1">
      <alignment horizontal="center" vertical="center"/>
      <protection locked="0"/>
    </xf>
    <xf numFmtId="2" fontId="12" fillId="0" borderId="0" xfId="0" applyNumberFormat="1" applyFont="1" applyFill="1" applyBorder="1" applyAlignment="1" applyProtection="1">
      <alignment horizontal="center" vertical="center"/>
      <protection locked="0"/>
    </xf>
    <xf numFmtId="0" fontId="50" fillId="0" borderId="0" xfId="0" applyFont="1" applyBorder="1" applyAlignment="1" applyProtection="1">
      <alignment horizontal="center"/>
      <protection locked="0"/>
    </xf>
    <xf numFmtId="0" fontId="20" fillId="0" borderId="0" xfId="0" applyFont="1" applyBorder="1" applyAlignment="1" applyProtection="1">
      <alignment horizontal="center"/>
      <protection locked="0"/>
    </xf>
    <xf numFmtId="0" fontId="50" fillId="0" borderId="0" xfId="0" applyFont="1" applyFill="1" applyBorder="1" applyAlignment="1" applyProtection="1">
      <alignment horizontal="center" vertical="center" wrapText="1"/>
      <protection locked="0"/>
    </xf>
    <xf numFmtId="2" fontId="102" fillId="28" borderId="0" xfId="0" applyNumberFormat="1" applyFont="1" applyFill="1" applyBorder="1" applyAlignment="1" applyProtection="1">
      <alignment horizontal="center" vertical="center" wrapText="1"/>
      <protection locked="0"/>
    </xf>
    <xf numFmtId="2" fontId="103" fillId="28" borderId="0" xfId="0" applyNumberFormat="1" applyFont="1" applyFill="1" applyBorder="1" applyAlignment="1" applyProtection="1">
      <alignment horizontal="center" vertical="center" wrapText="1"/>
      <protection locked="0"/>
    </xf>
    <xf numFmtId="2" fontId="100" fillId="0" borderId="0" xfId="0" applyNumberFormat="1" applyFont="1" applyBorder="1" applyAlignment="1" applyProtection="1">
      <alignment horizontal="center" vertical="center"/>
      <protection locked="0"/>
    </xf>
    <xf numFmtId="2" fontId="94" fillId="0" borderId="0" xfId="0" applyNumberFormat="1" applyFont="1" applyBorder="1" applyAlignment="1" applyProtection="1">
      <alignment horizontal="center" vertical="center"/>
      <protection locked="0"/>
    </xf>
  </cellXfs>
  <cellStyles count="2">
    <cellStyle name="Hyperlink" xfId="1" builtinId="8"/>
    <cellStyle name="Normal" xfId="0" builtinId="0"/>
  </cellStyles>
  <dxfs count="1">
    <dxf>
      <font>
        <color theme="0"/>
      </font>
    </dxf>
  </dxfs>
  <tableStyles count="0" defaultTableStyle="TableStyleMedium9" defaultPivotStyle="PivotStyleLight16"/>
  <colors>
    <mruColors>
      <color rgb="FF24E845"/>
      <color rgb="FFFFCC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06/relationships/vbaProject" Target="vbaProject.bin"/><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8" Type="http://schemas.openxmlformats.org/officeDocument/2006/relationships/image" Target="../media/image10.jpeg"/><Relationship Id="rId13" Type="http://schemas.openxmlformats.org/officeDocument/2006/relationships/image" Target="../media/image15.jpeg"/><Relationship Id="rId18" Type="http://schemas.openxmlformats.org/officeDocument/2006/relationships/image" Target="../media/image20.jpeg"/><Relationship Id="rId26" Type="http://schemas.openxmlformats.org/officeDocument/2006/relationships/image" Target="../media/image28.jpeg"/><Relationship Id="rId3" Type="http://schemas.openxmlformats.org/officeDocument/2006/relationships/image" Target="../media/image5.jpeg"/><Relationship Id="rId21" Type="http://schemas.openxmlformats.org/officeDocument/2006/relationships/image" Target="../media/image23.jpeg"/><Relationship Id="rId34" Type="http://schemas.openxmlformats.org/officeDocument/2006/relationships/image" Target="../media/image36.jpeg"/><Relationship Id="rId7" Type="http://schemas.openxmlformats.org/officeDocument/2006/relationships/image" Target="../media/image9.jpeg"/><Relationship Id="rId12" Type="http://schemas.openxmlformats.org/officeDocument/2006/relationships/image" Target="../media/image14.jpeg"/><Relationship Id="rId17" Type="http://schemas.openxmlformats.org/officeDocument/2006/relationships/image" Target="../media/image19.jpeg"/><Relationship Id="rId25" Type="http://schemas.openxmlformats.org/officeDocument/2006/relationships/image" Target="../media/image27.jpeg"/><Relationship Id="rId33" Type="http://schemas.openxmlformats.org/officeDocument/2006/relationships/image" Target="../media/image35.jpeg"/><Relationship Id="rId2" Type="http://schemas.openxmlformats.org/officeDocument/2006/relationships/image" Target="../media/image4.jpeg"/><Relationship Id="rId16" Type="http://schemas.openxmlformats.org/officeDocument/2006/relationships/image" Target="../media/image18.jpeg"/><Relationship Id="rId20" Type="http://schemas.openxmlformats.org/officeDocument/2006/relationships/image" Target="../media/image22.jpeg"/><Relationship Id="rId29" Type="http://schemas.openxmlformats.org/officeDocument/2006/relationships/image" Target="../media/image31.jpeg"/><Relationship Id="rId1" Type="http://schemas.openxmlformats.org/officeDocument/2006/relationships/image" Target="../media/image3.jpeg"/><Relationship Id="rId6" Type="http://schemas.openxmlformats.org/officeDocument/2006/relationships/image" Target="../media/image8.jpeg"/><Relationship Id="rId11" Type="http://schemas.openxmlformats.org/officeDocument/2006/relationships/image" Target="../media/image13.jpeg"/><Relationship Id="rId24" Type="http://schemas.openxmlformats.org/officeDocument/2006/relationships/image" Target="../media/image26.jpeg"/><Relationship Id="rId32" Type="http://schemas.openxmlformats.org/officeDocument/2006/relationships/image" Target="../media/image34.jpeg"/><Relationship Id="rId5" Type="http://schemas.openxmlformats.org/officeDocument/2006/relationships/image" Target="../media/image7.jpeg"/><Relationship Id="rId15" Type="http://schemas.openxmlformats.org/officeDocument/2006/relationships/image" Target="../media/image17.jpeg"/><Relationship Id="rId23" Type="http://schemas.openxmlformats.org/officeDocument/2006/relationships/image" Target="../media/image25.jpeg"/><Relationship Id="rId28" Type="http://schemas.openxmlformats.org/officeDocument/2006/relationships/image" Target="../media/image30.jpeg"/><Relationship Id="rId10" Type="http://schemas.openxmlformats.org/officeDocument/2006/relationships/image" Target="../media/image12.jpeg"/><Relationship Id="rId19" Type="http://schemas.openxmlformats.org/officeDocument/2006/relationships/image" Target="../media/image21.jpeg"/><Relationship Id="rId31" Type="http://schemas.openxmlformats.org/officeDocument/2006/relationships/image" Target="../media/image33.jpeg"/><Relationship Id="rId4" Type="http://schemas.openxmlformats.org/officeDocument/2006/relationships/image" Target="../media/image6.jpeg"/><Relationship Id="rId9" Type="http://schemas.openxmlformats.org/officeDocument/2006/relationships/image" Target="../media/image11.jpeg"/><Relationship Id="rId14" Type="http://schemas.openxmlformats.org/officeDocument/2006/relationships/image" Target="../media/image16.jpeg"/><Relationship Id="rId22" Type="http://schemas.openxmlformats.org/officeDocument/2006/relationships/image" Target="../media/image24.jpeg"/><Relationship Id="rId27" Type="http://schemas.openxmlformats.org/officeDocument/2006/relationships/image" Target="../media/image29.jpeg"/><Relationship Id="rId30" Type="http://schemas.openxmlformats.org/officeDocument/2006/relationships/image" Target="../media/image32.jpeg"/></Relationships>
</file>

<file path=xl/drawings/drawing1.xml><?xml version="1.0" encoding="utf-8"?>
<xdr:wsDr xmlns:xdr="http://schemas.openxmlformats.org/drawingml/2006/spreadsheetDrawing" xmlns:a="http://schemas.openxmlformats.org/drawingml/2006/main">
  <xdr:twoCellAnchor editAs="oneCell">
    <xdr:from>
      <xdr:col>3</xdr:col>
      <xdr:colOff>444500</xdr:colOff>
      <xdr:row>8</xdr:row>
      <xdr:rowOff>41117</xdr:rowOff>
    </xdr:from>
    <xdr:to>
      <xdr:col>20</xdr:col>
      <xdr:colOff>225778</xdr:colOff>
      <xdr:row>22</xdr:row>
      <xdr:rowOff>29632</xdr:rowOff>
    </xdr:to>
    <xdr:pic>
      <xdr:nvPicPr>
        <xdr:cNvPr id="2" name="Picture 1" descr="macro 1.jpg"/>
        <xdr:cNvPicPr>
          <a:picLocks noChangeAspect="1"/>
        </xdr:cNvPicPr>
      </xdr:nvPicPr>
      <xdr:blipFill>
        <a:blip xmlns:r="http://schemas.openxmlformats.org/officeDocument/2006/relationships" r:embed="rId1"/>
        <a:stretch>
          <a:fillRect/>
        </a:stretch>
      </xdr:blipFill>
      <xdr:spPr>
        <a:xfrm>
          <a:off x="2273300" y="3889217"/>
          <a:ext cx="10144478" cy="2566615"/>
        </a:xfrm>
        <a:prstGeom prst="rect">
          <a:avLst/>
        </a:prstGeom>
      </xdr:spPr>
    </xdr:pic>
    <xdr:clientData/>
  </xdr:twoCellAnchor>
  <xdr:twoCellAnchor editAs="oneCell">
    <xdr:from>
      <xdr:col>3</xdr:col>
      <xdr:colOff>479777</xdr:colOff>
      <xdr:row>23</xdr:row>
      <xdr:rowOff>153458</xdr:rowOff>
    </xdr:from>
    <xdr:to>
      <xdr:col>20</xdr:col>
      <xdr:colOff>225778</xdr:colOff>
      <xdr:row>42</xdr:row>
      <xdr:rowOff>70555</xdr:rowOff>
    </xdr:to>
    <xdr:pic>
      <xdr:nvPicPr>
        <xdr:cNvPr id="3" name="Picture 2" descr="macro2.jpg"/>
        <xdr:cNvPicPr>
          <a:picLocks noChangeAspect="1"/>
        </xdr:cNvPicPr>
      </xdr:nvPicPr>
      <xdr:blipFill>
        <a:blip xmlns:r="http://schemas.openxmlformats.org/officeDocument/2006/relationships" r:embed="rId2"/>
        <a:stretch>
          <a:fillRect/>
        </a:stretch>
      </xdr:blipFill>
      <xdr:spPr>
        <a:xfrm>
          <a:off x="2308577" y="6763808"/>
          <a:ext cx="10109201" cy="3415947"/>
        </a:xfrm>
        <a:prstGeom prst="rect">
          <a:avLst/>
        </a:prstGeom>
      </xdr:spPr>
    </xdr:pic>
    <xdr:clientData/>
  </xdr:twoCellAnchor>
  <xdr:twoCellAnchor>
    <xdr:from>
      <xdr:col>2</xdr:col>
      <xdr:colOff>423332</xdr:colOff>
      <xdr:row>7</xdr:row>
      <xdr:rowOff>42333</xdr:rowOff>
    </xdr:from>
    <xdr:to>
      <xdr:col>4</xdr:col>
      <xdr:colOff>176387</xdr:colOff>
      <xdr:row>7</xdr:row>
      <xdr:rowOff>430388</xdr:rowOff>
    </xdr:to>
    <xdr:sp macro="" textlink="">
      <xdr:nvSpPr>
        <xdr:cNvPr id="4" name="Down Arrow 3"/>
        <xdr:cNvSpPr/>
      </xdr:nvSpPr>
      <xdr:spPr>
        <a:xfrm>
          <a:off x="1642532" y="3274483"/>
          <a:ext cx="972255" cy="388055"/>
        </a:xfrm>
        <a:prstGeom prst="downArrow">
          <a:avLst/>
        </a:prstGeom>
      </xdr:spPr>
      <xdr:style>
        <a:lnRef idx="0">
          <a:schemeClr val="dk1"/>
        </a:lnRef>
        <a:fillRef idx="3">
          <a:schemeClr val="dk1"/>
        </a:fillRef>
        <a:effectRef idx="3">
          <a:schemeClr val="dk1"/>
        </a:effectRef>
        <a:fontRef idx="minor">
          <a:schemeClr val="lt1"/>
        </a:fontRef>
      </xdr:style>
      <xdr:txBody>
        <a:bodyPr rtlCol="0" anchor="ctr"/>
        <a:lstStyle/>
        <a:p>
          <a:pPr algn="ctr"/>
          <a:endParaRPr lang="en-US" sz="1100"/>
        </a:p>
      </xdr:txBody>
    </xdr:sp>
    <xdr:clientData/>
  </xdr:twoCellAnchor>
  <xdr:twoCellAnchor>
    <xdr:from>
      <xdr:col>5</xdr:col>
      <xdr:colOff>134055</xdr:colOff>
      <xdr:row>7</xdr:row>
      <xdr:rowOff>42333</xdr:rowOff>
    </xdr:from>
    <xdr:to>
      <xdr:col>6</xdr:col>
      <xdr:colOff>444499</xdr:colOff>
      <xdr:row>7</xdr:row>
      <xdr:rowOff>430388</xdr:rowOff>
    </xdr:to>
    <xdr:sp macro="" textlink="">
      <xdr:nvSpPr>
        <xdr:cNvPr id="5" name="Down Arrow 4"/>
        <xdr:cNvSpPr/>
      </xdr:nvSpPr>
      <xdr:spPr>
        <a:xfrm>
          <a:off x="3182055" y="3274483"/>
          <a:ext cx="920044" cy="388055"/>
        </a:xfrm>
        <a:prstGeom prst="downArrow">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endParaRPr lang="en-US" sz="1100"/>
        </a:p>
      </xdr:txBody>
    </xdr:sp>
    <xdr:clientData/>
  </xdr:twoCellAnchor>
  <xdr:twoCellAnchor>
    <xdr:from>
      <xdr:col>7</xdr:col>
      <xdr:colOff>373945</xdr:colOff>
      <xdr:row>7</xdr:row>
      <xdr:rowOff>42334</xdr:rowOff>
    </xdr:from>
    <xdr:to>
      <xdr:col>9</xdr:col>
      <xdr:colOff>127000</xdr:colOff>
      <xdr:row>7</xdr:row>
      <xdr:rowOff>430389</xdr:rowOff>
    </xdr:to>
    <xdr:sp macro="" textlink="">
      <xdr:nvSpPr>
        <xdr:cNvPr id="6" name="Down Arrow 5"/>
        <xdr:cNvSpPr/>
      </xdr:nvSpPr>
      <xdr:spPr>
        <a:xfrm>
          <a:off x="4641145" y="3274484"/>
          <a:ext cx="972255" cy="388055"/>
        </a:xfrm>
        <a:prstGeom prst="downArrow">
          <a:avLst/>
        </a:prstGeom>
      </xdr:spPr>
      <xdr:style>
        <a:lnRef idx="0">
          <a:schemeClr val="accent2"/>
        </a:lnRef>
        <a:fillRef idx="3">
          <a:schemeClr val="accent2"/>
        </a:fillRef>
        <a:effectRef idx="3">
          <a:schemeClr val="accent2"/>
        </a:effectRef>
        <a:fontRef idx="minor">
          <a:schemeClr val="lt1"/>
        </a:fontRef>
      </xdr:style>
      <xdr:txBody>
        <a:bodyPr rtlCol="0" anchor="ctr"/>
        <a:lstStyle/>
        <a:p>
          <a:pPr algn="ctr"/>
          <a:endParaRPr lang="en-US" sz="1100"/>
        </a:p>
      </xdr:txBody>
    </xdr:sp>
    <xdr:clientData/>
  </xdr:twoCellAnchor>
  <xdr:twoCellAnchor>
    <xdr:from>
      <xdr:col>10</xdr:col>
      <xdr:colOff>0</xdr:colOff>
      <xdr:row>7</xdr:row>
      <xdr:rowOff>63500</xdr:rowOff>
    </xdr:from>
    <xdr:to>
      <xdr:col>11</xdr:col>
      <xdr:colOff>310444</xdr:colOff>
      <xdr:row>7</xdr:row>
      <xdr:rowOff>451555</xdr:rowOff>
    </xdr:to>
    <xdr:sp macro="" textlink="">
      <xdr:nvSpPr>
        <xdr:cNvPr id="7" name="Down Arrow 6"/>
        <xdr:cNvSpPr/>
      </xdr:nvSpPr>
      <xdr:spPr>
        <a:xfrm>
          <a:off x="6096000" y="3295650"/>
          <a:ext cx="920044" cy="388055"/>
        </a:xfrm>
        <a:prstGeom prst="downArrow">
          <a:avLst/>
        </a:prstGeom>
      </xdr:spPr>
      <xdr:style>
        <a:lnRef idx="0">
          <a:schemeClr val="accent3"/>
        </a:lnRef>
        <a:fillRef idx="3">
          <a:schemeClr val="accent3"/>
        </a:fillRef>
        <a:effectRef idx="3">
          <a:schemeClr val="accent3"/>
        </a:effectRef>
        <a:fontRef idx="minor">
          <a:schemeClr val="lt1"/>
        </a:fontRef>
      </xdr:style>
      <xdr:txBody>
        <a:bodyPr rtlCol="0" anchor="ctr"/>
        <a:lstStyle/>
        <a:p>
          <a:pPr algn="ctr"/>
          <a:endParaRPr lang="en-US" sz="1100"/>
        </a:p>
      </xdr:txBody>
    </xdr:sp>
    <xdr:clientData/>
  </xdr:twoCellAnchor>
  <xdr:twoCellAnchor>
    <xdr:from>
      <xdr:col>12</xdr:col>
      <xdr:colOff>119943</xdr:colOff>
      <xdr:row>7</xdr:row>
      <xdr:rowOff>56444</xdr:rowOff>
    </xdr:from>
    <xdr:to>
      <xdr:col>13</xdr:col>
      <xdr:colOff>430387</xdr:colOff>
      <xdr:row>7</xdr:row>
      <xdr:rowOff>444499</xdr:rowOff>
    </xdr:to>
    <xdr:sp macro="" textlink="">
      <xdr:nvSpPr>
        <xdr:cNvPr id="8" name="Down Arrow 7"/>
        <xdr:cNvSpPr/>
      </xdr:nvSpPr>
      <xdr:spPr>
        <a:xfrm>
          <a:off x="7435143" y="3288594"/>
          <a:ext cx="920044" cy="388055"/>
        </a:xfrm>
        <a:prstGeom prst="downArrow">
          <a:avLst/>
        </a:prstGeom>
      </xdr:spPr>
      <xdr:style>
        <a:lnRef idx="0">
          <a:schemeClr val="accent4"/>
        </a:lnRef>
        <a:fillRef idx="3">
          <a:schemeClr val="accent4"/>
        </a:fillRef>
        <a:effectRef idx="3">
          <a:schemeClr val="accent4"/>
        </a:effectRef>
        <a:fontRef idx="minor">
          <a:schemeClr val="lt1"/>
        </a:fontRef>
      </xdr:style>
      <xdr:txBody>
        <a:bodyPr rtlCol="0" anchor="ctr"/>
        <a:lstStyle/>
        <a:p>
          <a:pPr algn="ctr"/>
          <a:endParaRPr lang="en-US" sz="1100"/>
        </a:p>
      </xdr:txBody>
    </xdr:sp>
    <xdr:clientData/>
  </xdr:twoCellAnchor>
  <xdr:twoCellAnchor>
    <xdr:from>
      <xdr:col>14</xdr:col>
      <xdr:colOff>148167</xdr:colOff>
      <xdr:row>7</xdr:row>
      <xdr:rowOff>42333</xdr:rowOff>
    </xdr:from>
    <xdr:to>
      <xdr:col>15</xdr:col>
      <xdr:colOff>458611</xdr:colOff>
      <xdr:row>7</xdr:row>
      <xdr:rowOff>430388</xdr:rowOff>
    </xdr:to>
    <xdr:sp macro="" textlink="">
      <xdr:nvSpPr>
        <xdr:cNvPr id="9" name="Down Arrow 8"/>
        <xdr:cNvSpPr/>
      </xdr:nvSpPr>
      <xdr:spPr>
        <a:xfrm>
          <a:off x="8682567" y="3274483"/>
          <a:ext cx="920044" cy="388055"/>
        </a:xfrm>
        <a:prstGeom prst="downArrow">
          <a:avLst/>
        </a:prstGeom>
      </xdr:spPr>
      <xdr:style>
        <a:lnRef idx="0">
          <a:schemeClr val="accent5"/>
        </a:lnRef>
        <a:fillRef idx="3">
          <a:schemeClr val="accent5"/>
        </a:fillRef>
        <a:effectRef idx="3">
          <a:schemeClr val="accent5"/>
        </a:effectRef>
        <a:fontRef idx="minor">
          <a:schemeClr val="lt1"/>
        </a:fontRef>
      </xdr:style>
      <xdr:txBody>
        <a:bodyPr rtlCol="0" anchor="ctr"/>
        <a:lstStyle/>
        <a:p>
          <a:pPr algn="ctr"/>
          <a:endParaRPr lang="en-US" sz="1100"/>
        </a:p>
      </xdr:txBody>
    </xdr:sp>
    <xdr:clientData/>
  </xdr:twoCellAnchor>
  <xdr:twoCellAnchor>
    <xdr:from>
      <xdr:col>16</xdr:col>
      <xdr:colOff>268112</xdr:colOff>
      <xdr:row>7</xdr:row>
      <xdr:rowOff>70555</xdr:rowOff>
    </xdr:from>
    <xdr:to>
      <xdr:col>18</xdr:col>
      <xdr:colOff>21167</xdr:colOff>
      <xdr:row>7</xdr:row>
      <xdr:rowOff>458610</xdr:rowOff>
    </xdr:to>
    <xdr:sp macro="" textlink="">
      <xdr:nvSpPr>
        <xdr:cNvPr id="10" name="Down Arrow 9"/>
        <xdr:cNvSpPr/>
      </xdr:nvSpPr>
      <xdr:spPr>
        <a:xfrm>
          <a:off x="10021712" y="3302705"/>
          <a:ext cx="972255" cy="388055"/>
        </a:xfrm>
        <a:prstGeom prst="downArrow">
          <a:avLst/>
        </a:prstGeom>
      </xdr:spPr>
      <xdr:style>
        <a:lnRef idx="0">
          <a:schemeClr val="accent6"/>
        </a:lnRef>
        <a:fillRef idx="3">
          <a:schemeClr val="accent6"/>
        </a:fillRef>
        <a:effectRef idx="3">
          <a:schemeClr val="accent6"/>
        </a:effectRef>
        <a:fontRef idx="minor">
          <a:schemeClr val="lt1"/>
        </a:fontRef>
      </xdr:style>
      <xdr:txBody>
        <a:bodyPr rtlCol="0" anchor="ctr"/>
        <a:lstStyle/>
        <a:p>
          <a:pPr algn="ctr"/>
          <a:endParaRPr lang="en-US" sz="1100"/>
        </a:p>
      </xdr:txBody>
    </xdr:sp>
    <xdr:clientData/>
  </xdr:twoCellAnchor>
  <xdr:twoCellAnchor>
    <xdr:from>
      <xdr:col>18</xdr:col>
      <xdr:colOff>352778</xdr:colOff>
      <xdr:row>7</xdr:row>
      <xdr:rowOff>91722</xdr:rowOff>
    </xdr:from>
    <xdr:to>
      <xdr:col>20</xdr:col>
      <xdr:colOff>105833</xdr:colOff>
      <xdr:row>7</xdr:row>
      <xdr:rowOff>479777</xdr:rowOff>
    </xdr:to>
    <xdr:sp macro="" textlink="">
      <xdr:nvSpPr>
        <xdr:cNvPr id="11" name="Down Arrow 10"/>
        <xdr:cNvSpPr/>
      </xdr:nvSpPr>
      <xdr:spPr>
        <a:xfrm>
          <a:off x="11325578" y="3323872"/>
          <a:ext cx="972255" cy="388055"/>
        </a:xfrm>
        <a:prstGeom prst="downArrow">
          <a:avLst/>
        </a:prstGeom>
      </xdr:spPr>
      <xdr:style>
        <a:lnRef idx="0">
          <a:schemeClr val="dk1"/>
        </a:lnRef>
        <a:fillRef idx="3">
          <a:schemeClr val="dk1"/>
        </a:fillRef>
        <a:effectRef idx="3">
          <a:schemeClr val="dk1"/>
        </a:effectRef>
        <a:fontRef idx="minor">
          <a:schemeClr val="lt1"/>
        </a:fontRef>
      </xdr:style>
      <xdr:txBody>
        <a:bodyPr rtlCol="0" anchor="ctr"/>
        <a:lstStyle/>
        <a:p>
          <a:pPr algn="ctr"/>
          <a:endParaRPr lang="en-US" sz="1100"/>
        </a:p>
      </xdr:txBody>
    </xdr:sp>
    <xdr:clientData/>
  </xdr:twoCellAnchor>
  <xdr:twoCellAnchor>
    <xdr:from>
      <xdr:col>20</xdr:col>
      <xdr:colOff>345723</xdr:colOff>
      <xdr:row>7</xdr:row>
      <xdr:rowOff>77612</xdr:rowOff>
    </xdr:from>
    <xdr:to>
      <xdr:col>22</xdr:col>
      <xdr:colOff>98778</xdr:colOff>
      <xdr:row>7</xdr:row>
      <xdr:rowOff>465667</xdr:rowOff>
    </xdr:to>
    <xdr:sp macro="" textlink="">
      <xdr:nvSpPr>
        <xdr:cNvPr id="12" name="Down Arrow 11"/>
        <xdr:cNvSpPr/>
      </xdr:nvSpPr>
      <xdr:spPr>
        <a:xfrm>
          <a:off x="12537723" y="3309762"/>
          <a:ext cx="1512005" cy="388055"/>
        </a:xfrm>
        <a:prstGeom prst="downArrow">
          <a:avLst/>
        </a:prstGeom>
      </xdr:spPr>
      <xdr:style>
        <a:lnRef idx="0">
          <a:schemeClr val="accent3"/>
        </a:lnRef>
        <a:fillRef idx="3">
          <a:schemeClr val="accent3"/>
        </a:fillRef>
        <a:effectRef idx="3">
          <a:schemeClr val="accent3"/>
        </a:effectRef>
        <a:fontRef idx="minor">
          <a:schemeClr val="lt1"/>
        </a:fontRef>
      </xdr:style>
      <xdr:txBody>
        <a:bodyPr rtlCol="0" anchor="ctr"/>
        <a:lstStyle/>
        <a:p>
          <a:pPr algn="ctr"/>
          <a:endParaRPr lang="en-US" sz="1100"/>
        </a:p>
      </xdr:txBody>
    </xdr:sp>
    <xdr:clientData/>
  </xdr:twoCellAnchor>
  <xdr:twoCellAnchor>
    <xdr:from>
      <xdr:col>9</xdr:col>
      <xdr:colOff>77612</xdr:colOff>
      <xdr:row>47</xdr:row>
      <xdr:rowOff>56445</xdr:rowOff>
    </xdr:from>
    <xdr:to>
      <xdr:col>13</xdr:col>
      <xdr:colOff>493889</xdr:colOff>
      <xdr:row>55</xdr:row>
      <xdr:rowOff>49388</xdr:rowOff>
    </xdr:to>
    <xdr:sp macro="[0]!HOWTOUSE" textlink="">
      <xdr:nvSpPr>
        <xdr:cNvPr id="13" name="Rounded Rectangle 12"/>
        <xdr:cNvSpPr/>
      </xdr:nvSpPr>
      <xdr:spPr>
        <a:xfrm>
          <a:off x="5564012" y="11638845"/>
          <a:ext cx="2854677" cy="1466143"/>
        </a:xfrm>
        <a:prstGeom prst="roundRect">
          <a:avLst/>
        </a:prstGeom>
        <a:scene3d>
          <a:camera prst="perspectiveRelaxedModerately"/>
          <a:lightRig rig="threePt" dir="t">
            <a:rot lat="0" lon="0" rev="1200000"/>
          </a:lightRig>
        </a:scene3d>
        <a:sp3d>
          <a:bevelT w="63500" h="25400"/>
        </a:sp3d>
      </xdr:spPr>
      <xdr:style>
        <a:lnRef idx="0">
          <a:schemeClr val="accent6"/>
        </a:lnRef>
        <a:fillRef idx="3">
          <a:schemeClr val="accent6"/>
        </a:fillRef>
        <a:effectRef idx="3">
          <a:schemeClr val="accent6"/>
        </a:effectRef>
        <a:fontRef idx="minor">
          <a:schemeClr val="lt1"/>
        </a:fontRef>
      </xdr:style>
      <xdr:txBody>
        <a:bodyPr rtlCol="0" anchor="ctr"/>
        <a:lstStyle/>
        <a:p>
          <a:pPr algn="ctr"/>
          <a:r>
            <a:rPr lang="hi-IN" sz="4800" b="1" i="1">
              <a:solidFill>
                <a:schemeClr val="tx1"/>
              </a:solidFill>
            </a:rPr>
            <a:t>START </a:t>
          </a:r>
          <a:endParaRPr lang="en-US" sz="4800" b="1" i="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388056</xdr:colOff>
      <xdr:row>14</xdr:row>
      <xdr:rowOff>63500</xdr:rowOff>
    </xdr:from>
    <xdr:to>
      <xdr:col>17</xdr:col>
      <xdr:colOff>190500</xdr:colOff>
      <xdr:row>19</xdr:row>
      <xdr:rowOff>84667</xdr:rowOff>
    </xdr:to>
    <xdr:sp macro="[0]!STARTPROJECT" textlink="">
      <xdr:nvSpPr>
        <xdr:cNvPr id="2" name="Oval 1"/>
        <xdr:cNvSpPr/>
      </xdr:nvSpPr>
      <xdr:spPr>
        <a:xfrm>
          <a:off x="3732389" y="5009444"/>
          <a:ext cx="5376333" cy="832556"/>
        </a:xfrm>
        <a:prstGeom prst="ellipse">
          <a:avLst/>
        </a:prstGeom>
      </xdr:spPr>
      <xdr:style>
        <a:lnRef idx="0">
          <a:schemeClr val="accent6"/>
        </a:lnRef>
        <a:fillRef idx="3">
          <a:schemeClr val="accent6"/>
        </a:fillRef>
        <a:effectRef idx="3">
          <a:schemeClr val="accent6"/>
        </a:effectRef>
        <a:fontRef idx="minor">
          <a:schemeClr val="lt1"/>
        </a:fontRef>
      </xdr:style>
      <xdr:txBody>
        <a:bodyPr rtlCol="0" anchor="ctr"/>
        <a:lstStyle/>
        <a:p>
          <a:pPr algn="ctr"/>
          <a:r>
            <a:rPr lang="en-US" sz="3200" b="1" i="1">
              <a:solidFill>
                <a:schemeClr val="tx1"/>
              </a:solidFill>
            </a:rPr>
            <a:t>START PROJECT</a:t>
          </a:r>
        </a:p>
      </xdr:txBody>
    </xdr:sp>
    <xdr:clientData/>
  </xdr:twoCellAnchor>
  <xdr:twoCellAnchor>
    <xdr:from>
      <xdr:col>1</xdr:col>
      <xdr:colOff>63501</xdr:colOff>
      <xdr:row>21</xdr:row>
      <xdr:rowOff>127000</xdr:rowOff>
    </xdr:from>
    <xdr:to>
      <xdr:col>2</xdr:col>
      <xdr:colOff>268112</xdr:colOff>
      <xdr:row>21</xdr:row>
      <xdr:rowOff>430389</xdr:rowOff>
    </xdr:to>
    <xdr:sp macro="" textlink="">
      <xdr:nvSpPr>
        <xdr:cNvPr id="3" name="Down Arrow 2"/>
        <xdr:cNvSpPr/>
      </xdr:nvSpPr>
      <xdr:spPr>
        <a:xfrm>
          <a:off x="63501" y="6208889"/>
          <a:ext cx="762000" cy="303389"/>
        </a:xfrm>
        <a:prstGeom prst="downArrow">
          <a:avLst/>
        </a:prstGeom>
      </xdr:spPr>
      <xdr:style>
        <a:lnRef idx="0">
          <a:schemeClr val="dk1"/>
        </a:lnRef>
        <a:fillRef idx="3">
          <a:schemeClr val="dk1"/>
        </a:fillRef>
        <a:effectRef idx="3">
          <a:schemeClr val="dk1"/>
        </a:effectRef>
        <a:fontRef idx="minor">
          <a:schemeClr val="lt1"/>
        </a:fontRef>
      </xdr:style>
      <xdr:txBody>
        <a:bodyPr rtlCol="0" anchor="ctr"/>
        <a:lstStyle/>
        <a:p>
          <a:pPr algn="ctr"/>
          <a:endParaRPr lang="en-US" sz="1100"/>
        </a:p>
      </xdr:txBody>
    </xdr:sp>
    <xdr:clientData/>
  </xdr:twoCellAnchor>
  <xdr:twoCellAnchor>
    <xdr:from>
      <xdr:col>22</xdr:col>
      <xdr:colOff>388055</xdr:colOff>
      <xdr:row>21</xdr:row>
      <xdr:rowOff>148167</xdr:rowOff>
    </xdr:from>
    <xdr:to>
      <xdr:col>23</xdr:col>
      <xdr:colOff>388055</xdr:colOff>
      <xdr:row>21</xdr:row>
      <xdr:rowOff>437445</xdr:rowOff>
    </xdr:to>
    <xdr:sp macro="" textlink="">
      <xdr:nvSpPr>
        <xdr:cNvPr id="4" name="Down Arrow 3"/>
        <xdr:cNvSpPr/>
      </xdr:nvSpPr>
      <xdr:spPr>
        <a:xfrm>
          <a:off x="12093222" y="6230056"/>
          <a:ext cx="557389" cy="289278"/>
        </a:xfrm>
        <a:prstGeom prst="downArrow">
          <a:avLst/>
        </a:prstGeom>
      </xdr:spPr>
      <xdr:style>
        <a:lnRef idx="0">
          <a:schemeClr val="dk1"/>
        </a:lnRef>
        <a:fillRef idx="3">
          <a:schemeClr val="dk1"/>
        </a:fillRef>
        <a:effectRef idx="3">
          <a:schemeClr val="dk1"/>
        </a:effectRef>
        <a:fontRef idx="minor">
          <a:schemeClr val="lt1"/>
        </a:fontRef>
      </xdr:style>
      <xdr:txBody>
        <a:bodyPr rtlCol="0" anchor="ctr"/>
        <a:lstStyle/>
        <a:p>
          <a:pPr algn="ctr"/>
          <a:endParaRPr lang="en-US" sz="1100"/>
        </a:p>
      </xdr:txBody>
    </xdr:sp>
    <xdr:clientData/>
  </xdr:twoCellAnchor>
  <xdr:twoCellAnchor>
    <xdr:from>
      <xdr:col>1</xdr:col>
      <xdr:colOff>63500</xdr:colOff>
      <xdr:row>26</xdr:row>
      <xdr:rowOff>155222</xdr:rowOff>
    </xdr:from>
    <xdr:to>
      <xdr:col>2</xdr:col>
      <xdr:colOff>268111</xdr:colOff>
      <xdr:row>26</xdr:row>
      <xdr:rowOff>458611</xdr:rowOff>
    </xdr:to>
    <xdr:sp macro="" textlink="">
      <xdr:nvSpPr>
        <xdr:cNvPr id="5" name="Down Arrow 4"/>
        <xdr:cNvSpPr/>
      </xdr:nvSpPr>
      <xdr:spPr>
        <a:xfrm>
          <a:off x="63500" y="7598833"/>
          <a:ext cx="762000" cy="303389"/>
        </a:xfrm>
        <a:prstGeom prst="downArrow">
          <a:avLst/>
        </a:prstGeom>
      </xdr:spPr>
      <xdr:style>
        <a:lnRef idx="0">
          <a:schemeClr val="dk1"/>
        </a:lnRef>
        <a:fillRef idx="3">
          <a:schemeClr val="dk1"/>
        </a:fillRef>
        <a:effectRef idx="3">
          <a:schemeClr val="dk1"/>
        </a:effectRef>
        <a:fontRef idx="minor">
          <a:schemeClr val="lt1"/>
        </a:fontRef>
      </xdr:style>
      <xdr:txBody>
        <a:bodyPr rtlCol="0" anchor="ctr"/>
        <a:lstStyle/>
        <a:p>
          <a:pPr algn="ctr"/>
          <a:endParaRPr lang="en-US" sz="1100"/>
        </a:p>
      </xdr:txBody>
    </xdr:sp>
    <xdr:clientData/>
  </xdr:twoCellAnchor>
  <xdr:twoCellAnchor>
    <xdr:from>
      <xdr:col>22</xdr:col>
      <xdr:colOff>282222</xdr:colOff>
      <xdr:row>26</xdr:row>
      <xdr:rowOff>162278</xdr:rowOff>
    </xdr:from>
    <xdr:to>
      <xdr:col>23</xdr:col>
      <xdr:colOff>486833</xdr:colOff>
      <xdr:row>26</xdr:row>
      <xdr:rowOff>465667</xdr:rowOff>
    </xdr:to>
    <xdr:sp macro="" textlink="">
      <xdr:nvSpPr>
        <xdr:cNvPr id="6" name="Down Arrow 5"/>
        <xdr:cNvSpPr/>
      </xdr:nvSpPr>
      <xdr:spPr>
        <a:xfrm>
          <a:off x="11987389" y="7605889"/>
          <a:ext cx="762000" cy="303389"/>
        </a:xfrm>
        <a:prstGeom prst="downArrow">
          <a:avLst/>
        </a:prstGeom>
      </xdr:spPr>
      <xdr:style>
        <a:lnRef idx="0">
          <a:schemeClr val="dk1"/>
        </a:lnRef>
        <a:fillRef idx="3">
          <a:schemeClr val="dk1"/>
        </a:fillRef>
        <a:effectRef idx="3">
          <a:schemeClr val="dk1"/>
        </a:effectRef>
        <a:fontRef idx="minor">
          <a:schemeClr val="lt1"/>
        </a:fontRef>
      </xdr:style>
      <xdr:txBody>
        <a:bodyPr rtlCol="0" anchor="ctr"/>
        <a:lstStyle/>
        <a:p>
          <a:pPr algn="ctr"/>
          <a:endParaRPr lang="en-US" sz="1100"/>
        </a:p>
      </xdr:txBody>
    </xdr:sp>
    <xdr:clientData/>
  </xdr:twoCellAnchor>
  <xdr:twoCellAnchor>
    <xdr:from>
      <xdr:col>1</xdr:col>
      <xdr:colOff>63500</xdr:colOff>
      <xdr:row>31</xdr:row>
      <xdr:rowOff>155222</xdr:rowOff>
    </xdr:from>
    <xdr:to>
      <xdr:col>2</xdr:col>
      <xdr:colOff>268111</xdr:colOff>
      <xdr:row>31</xdr:row>
      <xdr:rowOff>458611</xdr:rowOff>
    </xdr:to>
    <xdr:sp macro="" textlink="">
      <xdr:nvSpPr>
        <xdr:cNvPr id="7" name="Down Arrow 6"/>
        <xdr:cNvSpPr/>
      </xdr:nvSpPr>
      <xdr:spPr>
        <a:xfrm>
          <a:off x="63500" y="7598833"/>
          <a:ext cx="762000" cy="303389"/>
        </a:xfrm>
        <a:prstGeom prst="downArrow">
          <a:avLst/>
        </a:prstGeom>
      </xdr:spPr>
      <xdr:style>
        <a:lnRef idx="0">
          <a:schemeClr val="dk1"/>
        </a:lnRef>
        <a:fillRef idx="3">
          <a:schemeClr val="dk1"/>
        </a:fillRef>
        <a:effectRef idx="3">
          <a:schemeClr val="dk1"/>
        </a:effectRef>
        <a:fontRef idx="minor">
          <a:schemeClr val="lt1"/>
        </a:fontRef>
      </xdr:style>
      <xdr:txBody>
        <a:bodyPr rtlCol="0" anchor="ctr"/>
        <a:lstStyle/>
        <a:p>
          <a:pPr algn="ctr"/>
          <a:endParaRPr lang="en-US" sz="1100"/>
        </a:p>
      </xdr:txBody>
    </xdr:sp>
    <xdr:clientData/>
  </xdr:twoCellAnchor>
  <xdr:twoCellAnchor>
    <xdr:from>
      <xdr:col>22</xdr:col>
      <xdr:colOff>282222</xdr:colOff>
      <xdr:row>31</xdr:row>
      <xdr:rowOff>162278</xdr:rowOff>
    </xdr:from>
    <xdr:to>
      <xdr:col>23</xdr:col>
      <xdr:colOff>486833</xdr:colOff>
      <xdr:row>31</xdr:row>
      <xdr:rowOff>465667</xdr:rowOff>
    </xdr:to>
    <xdr:sp macro="" textlink="">
      <xdr:nvSpPr>
        <xdr:cNvPr id="8" name="Down Arrow 7"/>
        <xdr:cNvSpPr/>
      </xdr:nvSpPr>
      <xdr:spPr>
        <a:xfrm>
          <a:off x="11987389" y="7605889"/>
          <a:ext cx="762000" cy="303389"/>
        </a:xfrm>
        <a:prstGeom prst="downArrow">
          <a:avLst/>
        </a:prstGeom>
      </xdr:spPr>
      <xdr:style>
        <a:lnRef idx="0">
          <a:schemeClr val="dk1"/>
        </a:lnRef>
        <a:fillRef idx="3">
          <a:schemeClr val="dk1"/>
        </a:fillRef>
        <a:effectRef idx="3">
          <a:schemeClr val="dk1"/>
        </a:effectRef>
        <a:fontRef idx="minor">
          <a:schemeClr val="lt1"/>
        </a:fontRef>
      </xdr:style>
      <xdr:txBody>
        <a:bodyPr rtlCol="0" anchor="ctr"/>
        <a:lstStyle/>
        <a:p>
          <a:pPr algn="ctr"/>
          <a:endParaRPr lang="en-US" sz="1100"/>
        </a:p>
      </xdr:txBody>
    </xdr:sp>
    <xdr:clientData/>
  </xdr:twoCellAnchor>
  <xdr:twoCellAnchor>
    <xdr:from>
      <xdr:col>1</xdr:col>
      <xdr:colOff>63500</xdr:colOff>
      <xdr:row>35</xdr:row>
      <xdr:rowOff>155222</xdr:rowOff>
    </xdr:from>
    <xdr:to>
      <xdr:col>2</xdr:col>
      <xdr:colOff>268111</xdr:colOff>
      <xdr:row>35</xdr:row>
      <xdr:rowOff>458611</xdr:rowOff>
    </xdr:to>
    <xdr:sp macro="" textlink="">
      <xdr:nvSpPr>
        <xdr:cNvPr id="9" name="Down Arrow 8"/>
        <xdr:cNvSpPr/>
      </xdr:nvSpPr>
      <xdr:spPr>
        <a:xfrm>
          <a:off x="63500" y="9052278"/>
          <a:ext cx="762000" cy="303389"/>
        </a:xfrm>
        <a:prstGeom prst="downArrow">
          <a:avLst/>
        </a:prstGeom>
      </xdr:spPr>
      <xdr:style>
        <a:lnRef idx="0">
          <a:schemeClr val="dk1"/>
        </a:lnRef>
        <a:fillRef idx="3">
          <a:schemeClr val="dk1"/>
        </a:fillRef>
        <a:effectRef idx="3">
          <a:schemeClr val="dk1"/>
        </a:effectRef>
        <a:fontRef idx="minor">
          <a:schemeClr val="lt1"/>
        </a:fontRef>
      </xdr:style>
      <xdr:txBody>
        <a:bodyPr rtlCol="0" anchor="ctr"/>
        <a:lstStyle/>
        <a:p>
          <a:pPr algn="ctr"/>
          <a:endParaRPr lang="en-US" sz="1100"/>
        </a:p>
      </xdr:txBody>
    </xdr:sp>
    <xdr:clientData/>
  </xdr:twoCellAnchor>
  <xdr:twoCellAnchor>
    <xdr:from>
      <xdr:col>22</xdr:col>
      <xdr:colOff>282222</xdr:colOff>
      <xdr:row>35</xdr:row>
      <xdr:rowOff>162278</xdr:rowOff>
    </xdr:from>
    <xdr:to>
      <xdr:col>23</xdr:col>
      <xdr:colOff>486833</xdr:colOff>
      <xdr:row>35</xdr:row>
      <xdr:rowOff>465667</xdr:rowOff>
    </xdr:to>
    <xdr:sp macro="" textlink="">
      <xdr:nvSpPr>
        <xdr:cNvPr id="10" name="Down Arrow 9"/>
        <xdr:cNvSpPr/>
      </xdr:nvSpPr>
      <xdr:spPr>
        <a:xfrm>
          <a:off x="11987389" y="9059334"/>
          <a:ext cx="762000" cy="303389"/>
        </a:xfrm>
        <a:prstGeom prst="downArrow">
          <a:avLst/>
        </a:prstGeom>
      </xdr:spPr>
      <xdr:style>
        <a:lnRef idx="0">
          <a:schemeClr val="dk1"/>
        </a:lnRef>
        <a:fillRef idx="3">
          <a:schemeClr val="dk1"/>
        </a:fillRef>
        <a:effectRef idx="3">
          <a:schemeClr val="dk1"/>
        </a:effectRef>
        <a:fontRef idx="minor">
          <a:schemeClr val="lt1"/>
        </a:fontRef>
      </xdr:style>
      <xdr:txBody>
        <a:bodyPr rtlCol="0" anchor="ctr"/>
        <a:lstStyle/>
        <a:p>
          <a:pPr algn="ct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469900</xdr:colOff>
      <xdr:row>2</xdr:row>
      <xdr:rowOff>0</xdr:rowOff>
    </xdr:from>
    <xdr:to>
      <xdr:col>9</xdr:col>
      <xdr:colOff>2235200</xdr:colOff>
      <xdr:row>7</xdr:row>
      <xdr:rowOff>330200</xdr:rowOff>
    </xdr:to>
    <xdr:pic>
      <xdr:nvPicPr>
        <xdr:cNvPr id="29" name="Picture 28" descr="ravi.jpg"/>
        <xdr:cNvPicPr>
          <a:picLocks noChangeAspect="1"/>
        </xdr:cNvPicPr>
      </xdr:nvPicPr>
      <xdr:blipFill>
        <a:blip xmlns:r="http://schemas.openxmlformats.org/officeDocument/2006/relationships" r:embed="rId1"/>
        <a:stretch>
          <a:fillRect/>
        </a:stretch>
      </xdr:blipFill>
      <xdr:spPr>
        <a:xfrm>
          <a:off x="15303500" y="2171700"/>
          <a:ext cx="8521700" cy="4711700"/>
        </a:xfrm>
        <a:prstGeom prst="rect">
          <a:avLst/>
        </a:prstGeom>
      </xdr:spPr>
    </xdr:pic>
    <xdr:clientData/>
  </xdr:twoCellAnchor>
  <xdr:twoCellAnchor editAs="oneCell">
    <xdr:from>
      <xdr:col>7</xdr:col>
      <xdr:colOff>469900</xdr:colOff>
      <xdr:row>7</xdr:row>
      <xdr:rowOff>330200</xdr:rowOff>
    </xdr:from>
    <xdr:to>
      <xdr:col>9</xdr:col>
      <xdr:colOff>2247900</xdr:colOff>
      <xdr:row>13</xdr:row>
      <xdr:rowOff>635000</xdr:rowOff>
    </xdr:to>
    <xdr:pic>
      <xdr:nvPicPr>
        <xdr:cNvPr id="30" name="Picture 29" descr="ravi2.jpg"/>
        <xdr:cNvPicPr>
          <a:picLocks noChangeAspect="1"/>
        </xdr:cNvPicPr>
      </xdr:nvPicPr>
      <xdr:blipFill>
        <a:blip xmlns:r="http://schemas.openxmlformats.org/officeDocument/2006/relationships" r:embed="rId2"/>
        <a:stretch>
          <a:fillRect/>
        </a:stretch>
      </xdr:blipFill>
      <xdr:spPr>
        <a:xfrm>
          <a:off x="15307733" y="6701367"/>
          <a:ext cx="8530167" cy="4389966"/>
        </a:xfrm>
        <a:prstGeom prst="rect">
          <a:avLst/>
        </a:prstGeom>
      </xdr:spPr>
    </xdr:pic>
    <xdr:clientData/>
  </xdr:twoCellAnchor>
  <xdr:twoCellAnchor>
    <xdr:from>
      <xdr:col>1</xdr:col>
      <xdr:colOff>609600</xdr:colOff>
      <xdr:row>14</xdr:row>
      <xdr:rowOff>103188</xdr:rowOff>
    </xdr:from>
    <xdr:to>
      <xdr:col>2</xdr:col>
      <xdr:colOff>1262062</xdr:colOff>
      <xdr:row>16</xdr:row>
      <xdr:rowOff>203200</xdr:rowOff>
    </xdr:to>
    <xdr:sp macro="" textlink="">
      <xdr:nvSpPr>
        <xdr:cNvPr id="31" name="Down Arrow 30"/>
        <xdr:cNvSpPr/>
      </xdr:nvSpPr>
      <xdr:spPr>
        <a:xfrm>
          <a:off x="2451100" y="11263313"/>
          <a:ext cx="1406525" cy="735012"/>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pPr algn="ctr"/>
          <a:endParaRPr lang="en-US" sz="1100"/>
        </a:p>
      </xdr:txBody>
    </xdr:sp>
    <xdr:clientData/>
  </xdr:twoCellAnchor>
  <xdr:twoCellAnchor>
    <xdr:from>
      <xdr:col>5</xdr:col>
      <xdr:colOff>749300</xdr:colOff>
      <xdr:row>14</xdr:row>
      <xdr:rowOff>142875</xdr:rowOff>
    </xdr:from>
    <xdr:to>
      <xdr:col>6</xdr:col>
      <xdr:colOff>595312</xdr:colOff>
      <xdr:row>16</xdr:row>
      <xdr:rowOff>139700</xdr:rowOff>
    </xdr:to>
    <xdr:sp macro="" textlink="">
      <xdr:nvSpPr>
        <xdr:cNvPr id="32" name="Down Arrow 31"/>
        <xdr:cNvSpPr/>
      </xdr:nvSpPr>
      <xdr:spPr>
        <a:xfrm>
          <a:off x="12592050" y="11303000"/>
          <a:ext cx="1346200" cy="631825"/>
        </a:xfrm>
        <a:prstGeom prst="downArrow">
          <a:avLst/>
        </a:prstGeom>
      </xdr:spPr>
      <xdr:style>
        <a:lnRef idx="0">
          <a:schemeClr val="dk1"/>
        </a:lnRef>
        <a:fillRef idx="3">
          <a:schemeClr val="dk1"/>
        </a:fillRef>
        <a:effectRef idx="3">
          <a:schemeClr val="dk1"/>
        </a:effectRef>
        <a:fontRef idx="minor">
          <a:schemeClr val="lt1"/>
        </a:fontRef>
      </xdr:style>
      <xdr:txBody>
        <a:bodyPr rtlCol="0" anchor="ctr"/>
        <a:lstStyle/>
        <a:p>
          <a:pPr algn="ctr"/>
          <a:endParaRPr lang="en-US" sz="1100"/>
        </a:p>
      </xdr:txBody>
    </xdr:sp>
    <xdr:clientData/>
  </xdr:twoCellAnchor>
  <xdr:twoCellAnchor editAs="oneCell">
    <xdr:from>
      <xdr:col>10</xdr:col>
      <xdr:colOff>1555750</xdr:colOff>
      <xdr:row>36</xdr:row>
      <xdr:rowOff>190501</xdr:rowOff>
    </xdr:from>
    <xdr:to>
      <xdr:col>15</xdr:col>
      <xdr:colOff>0</xdr:colOff>
      <xdr:row>101</xdr:row>
      <xdr:rowOff>63501</xdr:rowOff>
    </xdr:to>
    <xdr:pic>
      <xdr:nvPicPr>
        <xdr:cNvPr id="33" name="Picture 32" descr="basket.jpg"/>
        <xdr:cNvPicPr>
          <a:picLocks noChangeAspect="1"/>
        </xdr:cNvPicPr>
      </xdr:nvPicPr>
      <xdr:blipFill>
        <a:blip xmlns:r="http://schemas.openxmlformats.org/officeDocument/2006/relationships" r:embed="rId3"/>
        <a:stretch>
          <a:fillRect/>
        </a:stretch>
      </xdr:blipFill>
      <xdr:spPr>
        <a:xfrm>
          <a:off x="26998083" y="23749001"/>
          <a:ext cx="10488084" cy="4064000"/>
        </a:xfrm>
        <a:prstGeom prst="rect">
          <a:avLst/>
        </a:prstGeom>
      </xdr:spPr>
    </xdr:pic>
    <xdr:clientData/>
  </xdr:twoCellAnchor>
  <xdr:twoCellAnchor editAs="oneCell">
    <xdr:from>
      <xdr:col>8</xdr:col>
      <xdr:colOff>5334000</xdr:colOff>
      <xdr:row>58</xdr:row>
      <xdr:rowOff>21166</xdr:rowOff>
    </xdr:from>
    <xdr:to>
      <xdr:col>10</xdr:col>
      <xdr:colOff>1544730</xdr:colOff>
      <xdr:row>101</xdr:row>
      <xdr:rowOff>42333</xdr:rowOff>
    </xdr:to>
    <xdr:pic>
      <xdr:nvPicPr>
        <xdr:cNvPr id="34" name="Picture 33" descr="images (5).jpg"/>
        <xdr:cNvPicPr>
          <a:picLocks noChangeAspect="1"/>
        </xdr:cNvPicPr>
      </xdr:nvPicPr>
      <xdr:blipFill>
        <a:blip xmlns:r="http://schemas.openxmlformats.org/officeDocument/2006/relationships" r:embed="rId4"/>
        <a:stretch>
          <a:fillRect/>
        </a:stretch>
      </xdr:blipFill>
      <xdr:spPr>
        <a:xfrm>
          <a:off x="21568833" y="23452666"/>
          <a:ext cx="5418230" cy="3979334"/>
        </a:xfrm>
        <a:prstGeom prst="rect">
          <a:avLst/>
        </a:prstGeom>
      </xdr:spPr>
    </xdr:pic>
    <xdr:clientData/>
  </xdr:twoCellAnchor>
  <xdr:twoCellAnchor editAs="oneCell">
    <xdr:from>
      <xdr:col>15</xdr:col>
      <xdr:colOff>0</xdr:colOff>
      <xdr:row>36</xdr:row>
      <xdr:rowOff>63500</xdr:rowOff>
    </xdr:from>
    <xdr:to>
      <xdr:col>17</xdr:col>
      <xdr:colOff>1123950</xdr:colOff>
      <xdr:row>106</xdr:row>
      <xdr:rowOff>901700</xdr:rowOff>
    </xdr:to>
    <xdr:pic>
      <xdr:nvPicPr>
        <xdr:cNvPr id="36" name="Picture 35" descr="images (3).jpg"/>
        <xdr:cNvPicPr>
          <a:picLocks noChangeAspect="1"/>
        </xdr:cNvPicPr>
      </xdr:nvPicPr>
      <xdr:blipFill>
        <a:blip xmlns:r="http://schemas.openxmlformats.org/officeDocument/2006/relationships" r:embed="rId5"/>
        <a:stretch>
          <a:fillRect/>
        </a:stretch>
      </xdr:blipFill>
      <xdr:spPr>
        <a:xfrm>
          <a:off x="37465000" y="22161500"/>
          <a:ext cx="6648450" cy="10731500"/>
        </a:xfrm>
        <a:prstGeom prst="rect">
          <a:avLst/>
        </a:prstGeom>
      </xdr:spPr>
    </xdr:pic>
    <xdr:clientData/>
  </xdr:twoCellAnchor>
  <xdr:twoCellAnchor editAs="oneCell">
    <xdr:from>
      <xdr:col>17</xdr:col>
      <xdr:colOff>1079499</xdr:colOff>
      <xdr:row>36</xdr:row>
      <xdr:rowOff>158750</xdr:rowOff>
    </xdr:from>
    <xdr:to>
      <xdr:col>22</xdr:col>
      <xdr:colOff>7055</xdr:colOff>
      <xdr:row>106</xdr:row>
      <xdr:rowOff>901700</xdr:rowOff>
    </xdr:to>
    <xdr:pic>
      <xdr:nvPicPr>
        <xdr:cNvPr id="37" name="Picture 36" descr="images (1).jpg"/>
        <xdr:cNvPicPr>
          <a:picLocks noChangeAspect="1"/>
        </xdr:cNvPicPr>
      </xdr:nvPicPr>
      <xdr:blipFill>
        <a:blip xmlns:r="http://schemas.openxmlformats.org/officeDocument/2006/relationships" r:embed="rId6"/>
        <a:stretch>
          <a:fillRect/>
        </a:stretch>
      </xdr:blipFill>
      <xdr:spPr>
        <a:xfrm>
          <a:off x="44079582" y="22373167"/>
          <a:ext cx="13292667" cy="10646833"/>
        </a:xfrm>
        <a:prstGeom prst="rect">
          <a:avLst/>
        </a:prstGeom>
      </xdr:spPr>
    </xdr:pic>
    <xdr:clientData/>
  </xdr:twoCellAnchor>
  <xdr:twoCellAnchor editAs="oneCell">
    <xdr:from>
      <xdr:col>17</xdr:col>
      <xdr:colOff>6032500</xdr:colOff>
      <xdr:row>52</xdr:row>
      <xdr:rowOff>254000</xdr:rowOff>
    </xdr:from>
    <xdr:to>
      <xdr:col>22</xdr:col>
      <xdr:colOff>0</xdr:colOff>
      <xdr:row>104</xdr:row>
      <xdr:rowOff>95250</xdr:rowOff>
    </xdr:to>
    <xdr:pic>
      <xdr:nvPicPr>
        <xdr:cNvPr id="39" name="Picture 38" descr="images (4).jpg"/>
        <xdr:cNvPicPr>
          <a:picLocks noChangeAspect="1"/>
        </xdr:cNvPicPr>
      </xdr:nvPicPr>
      <xdr:blipFill>
        <a:blip xmlns:r="http://schemas.openxmlformats.org/officeDocument/2006/relationships" r:embed="rId7"/>
        <a:stretch>
          <a:fillRect/>
        </a:stretch>
      </xdr:blipFill>
      <xdr:spPr>
        <a:xfrm>
          <a:off x="49022000" y="32766000"/>
          <a:ext cx="8318500" cy="7588250"/>
        </a:xfrm>
        <a:prstGeom prst="rect">
          <a:avLst/>
        </a:prstGeom>
      </xdr:spPr>
    </xdr:pic>
    <xdr:clientData/>
  </xdr:twoCellAnchor>
  <xdr:twoCellAnchor editAs="oneCell">
    <xdr:from>
      <xdr:col>15</xdr:col>
      <xdr:colOff>63500</xdr:colOff>
      <xdr:row>96</xdr:row>
      <xdr:rowOff>910166</xdr:rowOff>
    </xdr:from>
    <xdr:to>
      <xdr:col>16</xdr:col>
      <xdr:colOff>1079499</xdr:colOff>
      <xdr:row>108</xdr:row>
      <xdr:rowOff>825500</xdr:rowOff>
    </xdr:to>
    <xdr:pic>
      <xdr:nvPicPr>
        <xdr:cNvPr id="40" name="Picture 39" descr="images (2).jpg"/>
        <xdr:cNvPicPr>
          <a:picLocks noChangeAspect="1"/>
        </xdr:cNvPicPr>
      </xdr:nvPicPr>
      <xdr:blipFill>
        <a:blip xmlns:r="http://schemas.openxmlformats.org/officeDocument/2006/relationships" r:embed="rId8"/>
        <a:stretch>
          <a:fillRect/>
        </a:stretch>
      </xdr:blipFill>
      <xdr:spPr>
        <a:xfrm>
          <a:off x="37549667" y="24659166"/>
          <a:ext cx="3958165" cy="11747501"/>
        </a:xfrm>
        <a:prstGeom prst="rect">
          <a:avLst/>
        </a:prstGeom>
      </xdr:spPr>
    </xdr:pic>
    <xdr:clientData/>
  </xdr:twoCellAnchor>
  <xdr:twoCellAnchor editAs="oneCell">
    <xdr:from>
      <xdr:col>16</xdr:col>
      <xdr:colOff>1068412</xdr:colOff>
      <xdr:row>72</xdr:row>
      <xdr:rowOff>222249</xdr:rowOff>
    </xdr:from>
    <xdr:to>
      <xdr:col>21</xdr:col>
      <xdr:colOff>2063750</xdr:colOff>
      <xdr:row>108</xdr:row>
      <xdr:rowOff>138390</xdr:rowOff>
    </xdr:to>
    <xdr:pic>
      <xdr:nvPicPr>
        <xdr:cNvPr id="42" name="Picture 41" descr="images (8).jpg"/>
        <xdr:cNvPicPr>
          <a:picLocks noChangeAspect="1"/>
        </xdr:cNvPicPr>
      </xdr:nvPicPr>
      <xdr:blipFill>
        <a:blip xmlns:r="http://schemas.openxmlformats.org/officeDocument/2006/relationships" r:embed="rId9"/>
        <a:stretch>
          <a:fillRect/>
        </a:stretch>
      </xdr:blipFill>
      <xdr:spPr>
        <a:xfrm>
          <a:off x="41476587" y="40600186"/>
          <a:ext cx="15882560" cy="9433781"/>
        </a:xfrm>
        <a:prstGeom prst="rect">
          <a:avLst/>
        </a:prstGeom>
      </xdr:spPr>
    </xdr:pic>
    <xdr:clientData/>
  </xdr:twoCellAnchor>
  <xdr:twoCellAnchor editAs="oneCell">
    <xdr:from>
      <xdr:col>9</xdr:col>
      <xdr:colOff>2243667</xdr:colOff>
      <xdr:row>7</xdr:row>
      <xdr:rowOff>352777</xdr:rowOff>
    </xdr:from>
    <xdr:to>
      <xdr:col>13</xdr:col>
      <xdr:colOff>1005417</xdr:colOff>
      <xdr:row>13</xdr:row>
      <xdr:rowOff>613834</xdr:rowOff>
    </xdr:to>
    <xdr:pic>
      <xdr:nvPicPr>
        <xdr:cNvPr id="43" name="Picture 42" descr="michael_phelps_swimmer_olympian_98220_300x168.jpg"/>
        <xdr:cNvPicPr>
          <a:picLocks noChangeAspect="1"/>
        </xdr:cNvPicPr>
      </xdr:nvPicPr>
      <xdr:blipFill>
        <a:blip xmlns:r="http://schemas.openxmlformats.org/officeDocument/2006/relationships" r:embed="rId10"/>
        <a:stretch>
          <a:fillRect/>
        </a:stretch>
      </xdr:blipFill>
      <xdr:spPr>
        <a:xfrm>
          <a:off x="23833667" y="6723944"/>
          <a:ext cx="6572250" cy="4346223"/>
        </a:xfrm>
        <a:prstGeom prst="rect">
          <a:avLst/>
        </a:prstGeom>
      </xdr:spPr>
    </xdr:pic>
    <xdr:clientData/>
  </xdr:twoCellAnchor>
  <xdr:twoCellAnchor editAs="oneCell">
    <xdr:from>
      <xdr:col>9</xdr:col>
      <xdr:colOff>2201333</xdr:colOff>
      <xdr:row>1</xdr:row>
      <xdr:rowOff>137583</xdr:rowOff>
    </xdr:from>
    <xdr:to>
      <xdr:col>13</xdr:col>
      <xdr:colOff>963083</xdr:colOff>
      <xdr:row>7</xdr:row>
      <xdr:rowOff>402166</xdr:rowOff>
    </xdr:to>
    <xdr:pic>
      <xdr:nvPicPr>
        <xdr:cNvPr id="44" name="Picture 43" descr="race_motorcycle_sports_76595_300x168.jpg"/>
        <xdr:cNvPicPr>
          <a:picLocks noChangeAspect="1"/>
        </xdr:cNvPicPr>
      </xdr:nvPicPr>
      <xdr:blipFill>
        <a:blip xmlns:r="http://schemas.openxmlformats.org/officeDocument/2006/relationships" r:embed="rId11"/>
        <a:stretch>
          <a:fillRect/>
        </a:stretch>
      </xdr:blipFill>
      <xdr:spPr>
        <a:xfrm>
          <a:off x="23791333" y="2000250"/>
          <a:ext cx="6572250" cy="4773083"/>
        </a:xfrm>
        <a:prstGeom prst="rect">
          <a:avLst/>
        </a:prstGeom>
      </xdr:spPr>
    </xdr:pic>
    <xdr:clientData/>
  </xdr:twoCellAnchor>
  <xdr:twoCellAnchor editAs="oneCell">
    <xdr:from>
      <xdr:col>13</xdr:col>
      <xdr:colOff>952500</xdr:colOff>
      <xdr:row>1</xdr:row>
      <xdr:rowOff>134697</xdr:rowOff>
    </xdr:from>
    <xdr:to>
      <xdr:col>14</xdr:col>
      <xdr:colOff>1047750</xdr:colOff>
      <xdr:row>5</xdr:row>
      <xdr:rowOff>63500</xdr:rowOff>
    </xdr:to>
    <xdr:pic>
      <xdr:nvPicPr>
        <xdr:cNvPr id="46" name="Picture 45" descr="images (8).jpg"/>
        <xdr:cNvPicPr>
          <a:picLocks noChangeAspect="1"/>
        </xdr:cNvPicPr>
      </xdr:nvPicPr>
      <xdr:blipFill>
        <a:blip xmlns:r="http://schemas.openxmlformats.org/officeDocument/2006/relationships" r:embed="rId9"/>
        <a:stretch>
          <a:fillRect/>
        </a:stretch>
      </xdr:blipFill>
      <xdr:spPr>
        <a:xfrm>
          <a:off x="30348510" y="1988384"/>
          <a:ext cx="4136159" cy="3129459"/>
        </a:xfrm>
        <a:prstGeom prst="rect">
          <a:avLst/>
        </a:prstGeom>
      </xdr:spPr>
    </xdr:pic>
    <xdr:clientData/>
  </xdr:twoCellAnchor>
  <xdr:twoCellAnchor editAs="oneCell">
    <xdr:from>
      <xdr:col>13</xdr:col>
      <xdr:colOff>993205</xdr:colOff>
      <xdr:row>5</xdr:row>
      <xdr:rowOff>97692</xdr:rowOff>
    </xdr:from>
    <xdr:to>
      <xdr:col>13</xdr:col>
      <xdr:colOff>3484359</xdr:colOff>
      <xdr:row>9</xdr:row>
      <xdr:rowOff>553590</xdr:rowOff>
    </xdr:to>
    <xdr:pic>
      <xdr:nvPicPr>
        <xdr:cNvPr id="47" name="Picture 46" descr="images (10).jpg"/>
        <xdr:cNvPicPr>
          <a:picLocks noChangeAspect="1"/>
        </xdr:cNvPicPr>
      </xdr:nvPicPr>
      <xdr:blipFill>
        <a:blip xmlns:r="http://schemas.openxmlformats.org/officeDocument/2006/relationships" r:embed="rId12"/>
        <a:stretch>
          <a:fillRect/>
        </a:stretch>
      </xdr:blipFill>
      <xdr:spPr>
        <a:xfrm>
          <a:off x="30349743" y="5177692"/>
          <a:ext cx="2491154" cy="3598334"/>
        </a:xfrm>
        <a:prstGeom prst="rect">
          <a:avLst/>
        </a:prstGeom>
      </xdr:spPr>
    </xdr:pic>
    <xdr:clientData/>
  </xdr:twoCellAnchor>
  <xdr:twoCellAnchor editAs="oneCell">
    <xdr:from>
      <xdr:col>13</xdr:col>
      <xdr:colOff>1009487</xdr:colOff>
      <xdr:row>9</xdr:row>
      <xdr:rowOff>602434</xdr:rowOff>
    </xdr:from>
    <xdr:to>
      <xdr:col>13</xdr:col>
      <xdr:colOff>3500641</xdr:colOff>
      <xdr:row>13</xdr:row>
      <xdr:rowOff>634999</xdr:rowOff>
    </xdr:to>
    <xdr:pic>
      <xdr:nvPicPr>
        <xdr:cNvPr id="48" name="Picture 47" descr="california_chrome_kentucky_derby_dominating_fashion_95112_300x168.jpg"/>
        <xdr:cNvPicPr>
          <a:picLocks noChangeAspect="1"/>
        </xdr:cNvPicPr>
      </xdr:nvPicPr>
      <xdr:blipFill>
        <a:blip xmlns:r="http://schemas.openxmlformats.org/officeDocument/2006/relationships" r:embed="rId13"/>
        <a:stretch>
          <a:fillRect/>
        </a:stretch>
      </xdr:blipFill>
      <xdr:spPr>
        <a:xfrm>
          <a:off x="30409987" y="8772767"/>
          <a:ext cx="2491154" cy="2318565"/>
        </a:xfrm>
        <a:prstGeom prst="rect">
          <a:avLst/>
        </a:prstGeom>
      </xdr:spPr>
    </xdr:pic>
    <xdr:clientData/>
  </xdr:twoCellAnchor>
  <xdr:twoCellAnchor editAs="oneCell">
    <xdr:from>
      <xdr:col>13</xdr:col>
      <xdr:colOff>3451794</xdr:colOff>
      <xdr:row>5</xdr:row>
      <xdr:rowOff>48845</xdr:rowOff>
    </xdr:from>
    <xdr:to>
      <xdr:col>15</xdr:col>
      <xdr:colOff>1743341</xdr:colOff>
      <xdr:row>9</xdr:row>
      <xdr:rowOff>472178</xdr:rowOff>
    </xdr:to>
    <xdr:pic>
      <xdr:nvPicPr>
        <xdr:cNvPr id="49" name="Picture 48" descr="biking_flying_cycling_downhill_81202_300x168.jpg"/>
        <xdr:cNvPicPr>
          <a:picLocks noChangeAspect="1"/>
        </xdr:cNvPicPr>
      </xdr:nvPicPr>
      <xdr:blipFill>
        <a:blip xmlns:r="http://schemas.openxmlformats.org/officeDocument/2006/relationships" r:embed="rId14"/>
        <a:stretch>
          <a:fillRect/>
        </a:stretch>
      </xdr:blipFill>
      <xdr:spPr>
        <a:xfrm>
          <a:off x="32808332" y="5128845"/>
          <a:ext cx="6367445" cy="3565769"/>
        </a:xfrm>
        <a:prstGeom prst="rect">
          <a:avLst/>
        </a:prstGeom>
      </xdr:spPr>
    </xdr:pic>
    <xdr:clientData/>
  </xdr:twoCellAnchor>
  <xdr:twoCellAnchor editAs="oneCell">
    <xdr:from>
      <xdr:col>13</xdr:col>
      <xdr:colOff>3484359</xdr:colOff>
      <xdr:row>9</xdr:row>
      <xdr:rowOff>407051</xdr:rowOff>
    </xdr:from>
    <xdr:to>
      <xdr:col>15</xdr:col>
      <xdr:colOff>1742178</xdr:colOff>
      <xdr:row>13</xdr:row>
      <xdr:rowOff>613835</xdr:rowOff>
    </xdr:to>
    <xdr:pic>
      <xdr:nvPicPr>
        <xdr:cNvPr id="50" name="Picture 49" descr="images (9).jpg"/>
        <xdr:cNvPicPr>
          <a:picLocks noChangeAspect="1"/>
        </xdr:cNvPicPr>
      </xdr:nvPicPr>
      <xdr:blipFill>
        <a:blip xmlns:r="http://schemas.openxmlformats.org/officeDocument/2006/relationships" r:embed="rId15"/>
        <a:stretch>
          <a:fillRect/>
        </a:stretch>
      </xdr:blipFill>
      <xdr:spPr>
        <a:xfrm>
          <a:off x="32884859" y="8577384"/>
          <a:ext cx="6343486" cy="2492784"/>
        </a:xfrm>
        <a:prstGeom prst="rect">
          <a:avLst/>
        </a:prstGeom>
      </xdr:spPr>
    </xdr:pic>
    <xdr:clientData/>
  </xdr:twoCellAnchor>
  <xdr:twoCellAnchor editAs="oneCell">
    <xdr:from>
      <xdr:col>14</xdr:col>
      <xdr:colOff>1015999</xdr:colOff>
      <xdr:row>1</xdr:row>
      <xdr:rowOff>134697</xdr:rowOff>
    </xdr:from>
    <xdr:to>
      <xdr:col>15</xdr:col>
      <xdr:colOff>1756832</xdr:colOff>
      <xdr:row>3</xdr:row>
      <xdr:rowOff>256566</xdr:rowOff>
    </xdr:to>
    <xdr:pic>
      <xdr:nvPicPr>
        <xdr:cNvPr id="51" name="Picture 50" descr="rally_ford_drift_dust_81243_300x168.jpg"/>
        <xdr:cNvPicPr>
          <a:picLocks noChangeAspect="1"/>
        </xdr:cNvPicPr>
      </xdr:nvPicPr>
      <xdr:blipFill>
        <a:blip xmlns:r="http://schemas.openxmlformats.org/officeDocument/2006/relationships" r:embed="rId16"/>
        <a:stretch>
          <a:fillRect/>
        </a:stretch>
      </xdr:blipFill>
      <xdr:spPr>
        <a:xfrm>
          <a:off x="34452918" y="1988384"/>
          <a:ext cx="4781742" cy="1494495"/>
        </a:xfrm>
        <a:prstGeom prst="rect">
          <a:avLst/>
        </a:prstGeom>
      </xdr:spPr>
    </xdr:pic>
    <xdr:clientData/>
  </xdr:twoCellAnchor>
  <xdr:twoCellAnchor editAs="oneCell">
    <xdr:from>
      <xdr:col>14</xdr:col>
      <xdr:colOff>1058333</xdr:colOff>
      <xdr:row>3</xdr:row>
      <xdr:rowOff>237323</xdr:rowOff>
    </xdr:from>
    <xdr:to>
      <xdr:col>15</xdr:col>
      <xdr:colOff>1756832</xdr:colOff>
      <xdr:row>5</xdr:row>
      <xdr:rowOff>21167</xdr:rowOff>
    </xdr:to>
    <xdr:pic>
      <xdr:nvPicPr>
        <xdr:cNvPr id="52" name="Picture 51" descr="surfing_speed_wave_sports_81247_300x168.jpg"/>
        <xdr:cNvPicPr>
          <a:picLocks noChangeAspect="1"/>
        </xdr:cNvPicPr>
      </xdr:nvPicPr>
      <xdr:blipFill>
        <a:blip xmlns:r="http://schemas.openxmlformats.org/officeDocument/2006/relationships" r:embed="rId17"/>
        <a:stretch>
          <a:fillRect/>
        </a:stretch>
      </xdr:blipFill>
      <xdr:spPr>
        <a:xfrm>
          <a:off x="34495252" y="3463636"/>
          <a:ext cx="4739408" cy="1611874"/>
        </a:xfrm>
        <a:prstGeom prst="rect">
          <a:avLst/>
        </a:prstGeom>
      </xdr:spPr>
    </xdr:pic>
    <xdr:clientData/>
  </xdr:twoCellAnchor>
  <xdr:twoCellAnchor editAs="oneCell">
    <xdr:from>
      <xdr:col>15</xdr:col>
      <xdr:colOff>1714499</xdr:colOff>
      <xdr:row>1</xdr:row>
      <xdr:rowOff>102626</xdr:rowOff>
    </xdr:from>
    <xdr:to>
      <xdr:col>17</xdr:col>
      <xdr:colOff>296333</xdr:colOff>
      <xdr:row>3</xdr:row>
      <xdr:rowOff>57727</xdr:rowOff>
    </xdr:to>
    <xdr:pic>
      <xdr:nvPicPr>
        <xdr:cNvPr id="53" name="Picture 52" descr="basketball_ball_basket_139722_300x168.jpg"/>
        <xdr:cNvPicPr>
          <a:picLocks noChangeAspect="1"/>
        </xdr:cNvPicPr>
      </xdr:nvPicPr>
      <xdr:blipFill>
        <a:blip xmlns:r="http://schemas.openxmlformats.org/officeDocument/2006/relationships" r:embed="rId18"/>
        <a:stretch>
          <a:fillRect/>
        </a:stretch>
      </xdr:blipFill>
      <xdr:spPr>
        <a:xfrm>
          <a:off x="39192327" y="1956313"/>
          <a:ext cx="4104410" cy="1327727"/>
        </a:xfrm>
        <a:prstGeom prst="rect">
          <a:avLst/>
        </a:prstGeom>
      </xdr:spPr>
    </xdr:pic>
    <xdr:clientData/>
  </xdr:twoCellAnchor>
  <xdr:twoCellAnchor editAs="oneCell">
    <xdr:from>
      <xdr:col>15</xdr:col>
      <xdr:colOff>1714500</xdr:colOff>
      <xdr:row>3</xdr:row>
      <xdr:rowOff>38484</xdr:rowOff>
    </xdr:from>
    <xdr:to>
      <xdr:col>17</xdr:col>
      <xdr:colOff>275166</xdr:colOff>
      <xdr:row>4</xdr:row>
      <xdr:rowOff>571497</xdr:rowOff>
    </xdr:to>
    <xdr:pic>
      <xdr:nvPicPr>
        <xdr:cNvPr id="54" name="Picture 53" descr="football_ball_boy_pass_2824_300x168.jpg"/>
        <xdr:cNvPicPr>
          <a:picLocks noChangeAspect="1"/>
        </xdr:cNvPicPr>
      </xdr:nvPicPr>
      <xdr:blipFill>
        <a:blip xmlns:r="http://schemas.openxmlformats.org/officeDocument/2006/relationships" r:embed="rId19"/>
        <a:stretch>
          <a:fillRect/>
        </a:stretch>
      </xdr:blipFill>
      <xdr:spPr>
        <a:xfrm>
          <a:off x="39192328" y="3264797"/>
          <a:ext cx="4083242" cy="1700387"/>
        </a:xfrm>
        <a:prstGeom prst="rect">
          <a:avLst/>
        </a:prstGeom>
      </xdr:spPr>
    </xdr:pic>
    <xdr:clientData/>
  </xdr:twoCellAnchor>
  <xdr:twoCellAnchor editAs="oneCell">
    <xdr:from>
      <xdr:col>15</xdr:col>
      <xdr:colOff>1714500</xdr:colOff>
      <xdr:row>4</xdr:row>
      <xdr:rowOff>571500</xdr:rowOff>
    </xdr:from>
    <xdr:to>
      <xdr:col>17</xdr:col>
      <xdr:colOff>275166</xdr:colOff>
      <xdr:row>9</xdr:row>
      <xdr:rowOff>359834</xdr:rowOff>
    </xdr:to>
    <xdr:pic>
      <xdr:nvPicPr>
        <xdr:cNvPr id="55" name="Picture 54" descr="images (11).jpg"/>
        <xdr:cNvPicPr>
          <a:picLocks noChangeAspect="1"/>
        </xdr:cNvPicPr>
      </xdr:nvPicPr>
      <xdr:blipFill>
        <a:blip xmlns:r="http://schemas.openxmlformats.org/officeDocument/2006/relationships" r:embed="rId20"/>
        <a:stretch>
          <a:fillRect/>
        </a:stretch>
      </xdr:blipFill>
      <xdr:spPr>
        <a:xfrm>
          <a:off x="39200667" y="4974167"/>
          <a:ext cx="4085166" cy="3556000"/>
        </a:xfrm>
        <a:prstGeom prst="rect">
          <a:avLst/>
        </a:prstGeom>
      </xdr:spPr>
    </xdr:pic>
    <xdr:clientData/>
  </xdr:twoCellAnchor>
  <xdr:twoCellAnchor editAs="oneCell">
    <xdr:from>
      <xdr:col>15</xdr:col>
      <xdr:colOff>1693332</xdr:colOff>
      <xdr:row>9</xdr:row>
      <xdr:rowOff>338666</xdr:rowOff>
    </xdr:from>
    <xdr:to>
      <xdr:col>17</xdr:col>
      <xdr:colOff>254000</xdr:colOff>
      <xdr:row>13</xdr:row>
      <xdr:rowOff>656167</xdr:rowOff>
    </xdr:to>
    <xdr:pic>
      <xdr:nvPicPr>
        <xdr:cNvPr id="56" name="Picture 55" descr="images (12).jpg"/>
        <xdr:cNvPicPr>
          <a:picLocks noChangeAspect="1"/>
        </xdr:cNvPicPr>
      </xdr:nvPicPr>
      <xdr:blipFill>
        <a:blip xmlns:r="http://schemas.openxmlformats.org/officeDocument/2006/relationships" r:embed="rId21"/>
        <a:stretch>
          <a:fillRect/>
        </a:stretch>
      </xdr:blipFill>
      <xdr:spPr>
        <a:xfrm>
          <a:off x="39179499" y="8508999"/>
          <a:ext cx="4085168" cy="2603501"/>
        </a:xfrm>
        <a:prstGeom prst="rect">
          <a:avLst/>
        </a:prstGeom>
      </xdr:spPr>
    </xdr:pic>
    <xdr:clientData/>
  </xdr:twoCellAnchor>
  <xdr:twoCellAnchor editAs="oneCell">
    <xdr:from>
      <xdr:col>17</xdr:col>
      <xdr:colOff>296332</xdr:colOff>
      <xdr:row>1</xdr:row>
      <xdr:rowOff>102626</xdr:rowOff>
    </xdr:from>
    <xdr:to>
      <xdr:col>17</xdr:col>
      <xdr:colOff>6825191</xdr:colOff>
      <xdr:row>3</xdr:row>
      <xdr:rowOff>994832</xdr:rowOff>
    </xdr:to>
    <xdr:pic>
      <xdr:nvPicPr>
        <xdr:cNvPr id="57" name="Picture 56" descr="images (1).jpg"/>
        <xdr:cNvPicPr>
          <a:picLocks noChangeAspect="1"/>
        </xdr:cNvPicPr>
      </xdr:nvPicPr>
      <xdr:blipFill>
        <a:blip xmlns:r="http://schemas.openxmlformats.org/officeDocument/2006/relationships" r:embed="rId22"/>
        <a:stretch>
          <a:fillRect/>
        </a:stretch>
      </xdr:blipFill>
      <xdr:spPr>
        <a:xfrm>
          <a:off x="43296736" y="1956313"/>
          <a:ext cx="6528859" cy="2264832"/>
        </a:xfrm>
        <a:prstGeom prst="rect">
          <a:avLst/>
        </a:prstGeom>
      </xdr:spPr>
    </xdr:pic>
    <xdr:clientData/>
  </xdr:twoCellAnchor>
  <xdr:twoCellAnchor editAs="oneCell">
    <xdr:from>
      <xdr:col>17</xdr:col>
      <xdr:colOff>211666</xdr:colOff>
      <xdr:row>3</xdr:row>
      <xdr:rowOff>952499</xdr:rowOff>
    </xdr:from>
    <xdr:to>
      <xdr:col>17</xdr:col>
      <xdr:colOff>6826250</xdr:colOff>
      <xdr:row>8</xdr:row>
      <xdr:rowOff>380999</xdr:rowOff>
    </xdr:to>
    <xdr:pic>
      <xdr:nvPicPr>
        <xdr:cNvPr id="58" name="Picture 57" descr="download.jpg"/>
        <xdr:cNvPicPr>
          <a:picLocks noChangeAspect="1"/>
        </xdr:cNvPicPr>
      </xdr:nvPicPr>
      <xdr:blipFill>
        <a:blip xmlns:r="http://schemas.openxmlformats.org/officeDocument/2006/relationships" r:embed="rId23"/>
        <a:stretch>
          <a:fillRect/>
        </a:stretch>
      </xdr:blipFill>
      <xdr:spPr>
        <a:xfrm>
          <a:off x="43222333" y="4190999"/>
          <a:ext cx="6614584" cy="3704167"/>
        </a:xfrm>
        <a:prstGeom prst="rect">
          <a:avLst/>
        </a:prstGeom>
      </xdr:spPr>
    </xdr:pic>
    <xdr:clientData/>
  </xdr:twoCellAnchor>
  <xdr:twoCellAnchor editAs="oneCell">
    <xdr:from>
      <xdr:col>17</xdr:col>
      <xdr:colOff>232833</xdr:colOff>
      <xdr:row>8</xdr:row>
      <xdr:rowOff>359833</xdr:rowOff>
    </xdr:from>
    <xdr:to>
      <xdr:col>17</xdr:col>
      <xdr:colOff>6836833</xdr:colOff>
      <xdr:row>14</xdr:row>
      <xdr:rowOff>0</xdr:rowOff>
    </xdr:to>
    <xdr:pic>
      <xdr:nvPicPr>
        <xdr:cNvPr id="59" name="Picture 58" descr="images (3).jpg"/>
        <xdr:cNvPicPr>
          <a:picLocks noChangeAspect="1"/>
        </xdr:cNvPicPr>
      </xdr:nvPicPr>
      <xdr:blipFill>
        <a:blip xmlns:r="http://schemas.openxmlformats.org/officeDocument/2006/relationships" r:embed="rId24"/>
        <a:stretch>
          <a:fillRect/>
        </a:stretch>
      </xdr:blipFill>
      <xdr:spPr>
        <a:xfrm>
          <a:off x="43243500" y="7874000"/>
          <a:ext cx="6604000" cy="3259667"/>
        </a:xfrm>
        <a:prstGeom prst="rect">
          <a:avLst/>
        </a:prstGeom>
      </xdr:spPr>
    </xdr:pic>
    <xdr:clientData/>
  </xdr:twoCellAnchor>
  <xdr:twoCellAnchor editAs="oneCell">
    <xdr:from>
      <xdr:col>17</xdr:col>
      <xdr:colOff>6773333</xdr:colOff>
      <xdr:row>1</xdr:row>
      <xdr:rowOff>117380</xdr:rowOff>
    </xdr:from>
    <xdr:to>
      <xdr:col>22</xdr:col>
      <xdr:colOff>21167</xdr:colOff>
      <xdr:row>3</xdr:row>
      <xdr:rowOff>1121834</xdr:rowOff>
    </xdr:to>
    <xdr:pic>
      <xdr:nvPicPr>
        <xdr:cNvPr id="60" name="Picture 59" descr="download (2).jpg"/>
        <xdr:cNvPicPr>
          <a:picLocks noChangeAspect="1"/>
        </xdr:cNvPicPr>
      </xdr:nvPicPr>
      <xdr:blipFill>
        <a:blip xmlns:r="http://schemas.openxmlformats.org/officeDocument/2006/relationships" r:embed="rId25"/>
        <a:stretch>
          <a:fillRect/>
        </a:stretch>
      </xdr:blipFill>
      <xdr:spPr>
        <a:xfrm>
          <a:off x="49784000" y="1980047"/>
          <a:ext cx="7641167" cy="2380287"/>
        </a:xfrm>
        <a:prstGeom prst="rect">
          <a:avLst/>
        </a:prstGeom>
      </xdr:spPr>
    </xdr:pic>
    <xdr:clientData/>
  </xdr:twoCellAnchor>
  <xdr:twoCellAnchor editAs="oneCell">
    <xdr:from>
      <xdr:col>17</xdr:col>
      <xdr:colOff>6794502</xdr:colOff>
      <xdr:row>3</xdr:row>
      <xdr:rowOff>1079497</xdr:rowOff>
    </xdr:from>
    <xdr:to>
      <xdr:col>22</xdr:col>
      <xdr:colOff>2</xdr:colOff>
      <xdr:row>11</xdr:row>
      <xdr:rowOff>253998</xdr:rowOff>
    </xdr:to>
    <xdr:pic>
      <xdr:nvPicPr>
        <xdr:cNvPr id="61" name="Picture 60" descr="images (2).jpg"/>
        <xdr:cNvPicPr>
          <a:picLocks noChangeAspect="1"/>
        </xdr:cNvPicPr>
      </xdr:nvPicPr>
      <xdr:blipFill>
        <a:blip xmlns:r="http://schemas.openxmlformats.org/officeDocument/2006/relationships" r:embed="rId26"/>
        <a:stretch>
          <a:fillRect/>
        </a:stretch>
      </xdr:blipFill>
      <xdr:spPr>
        <a:xfrm>
          <a:off x="49805169" y="4317997"/>
          <a:ext cx="7598833" cy="5418668"/>
        </a:xfrm>
        <a:prstGeom prst="rect">
          <a:avLst/>
        </a:prstGeom>
      </xdr:spPr>
    </xdr:pic>
    <xdr:clientData/>
  </xdr:twoCellAnchor>
  <xdr:twoCellAnchor editAs="oneCell">
    <xdr:from>
      <xdr:col>17</xdr:col>
      <xdr:colOff>6794499</xdr:colOff>
      <xdr:row>7</xdr:row>
      <xdr:rowOff>973665</xdr:rowOff>
    </xdr:from>
    <xdr:to>
      <xdr:col>22</xdr:col>
      <xdr:colOff>0</xdr:colOff>
      <xdr:row>16</xdr:row>
      <xdr:rowOff>296332</xdr:rowOff>
    </xdr:to>
    <xdr:pic>
      <xdr:nvPicPr>
        <xdr:cNvPr id="63" name="Picture 62" descr="photo-1480099225005-2513c8947aec.jpg"/>
        <xdr:cNvPicPr>
          <a:picLocks noChangeAspect="1"/>
        </xdr:cNvPicPr>
      </xdr:nvPicPr>
      <xdr:blipFill>
        <a:blip xmlns:r="http://schemas.openxmlformats.org/officeDocument/2006/relationships" r:embed="rId27"/>
        <a:stretch>
          <a:fillRect/>
        </a:stretch>
      </xdr:blipFill>
      <xdr:spPr>
        <a:xfrm>
          <a:off x="49805166" y="7344832"/>
          <a:ext cx="7598834" cy="4720167"/>
        </a:xfrm>
        <a:prstGeom prst="rect">
          <a:avLst/>
        </a:prstGeom>
      </xdr:spPr>
    </xdr:pic>
    <xdr:clientData/>
  </xdr:twoCellAnchor>
  <xdr:twoCellAnchor>
    <xdr:from>
      <xdr:col>6</xdr:col>
      <xdr:colOff>433413</xdr:colOff>
      <xdr:row>125</xdr:row>
      <xdr:rowOff>251984</xdr:rowOff>
    </xdr:from>
    <xdr:to>
      <xdr:col>7</xdr:col>
      <xdr:colOff>110873</xdr:colOff>
      <xdr:row>125</xdr:row>
      <xdr:rowOff>816428</xdr:rowOff>
    </xdr:to>
    <xdr:sp macro="" textlink="">
      <xdr:nvSpPr>
        <xdr:cNvPr id="64" name="Down Arrow 63"/>
        <xdr:cNvSpPr/>
      </xdr:nvSpPr>
      <xdr:spPr>
        <a:xfrm>
          <a:off x="13788572" y="48370873"/>
          <a:ext cx="1149047" cy="564444"/>
        </a:xfrm>
        <a:prstGeom prst="downArrow">
          <a:avLst/>
        </a:prstGeom>
      </xdr:spPr>
      <xdr:style>
        <a:lnRef idx="0">
          <a:schemeClr val="accent5"/>
        </a:lnRef>
        <a:fillRef idx="3">
          <a:schemeClr val="accent5"/>
        </a:fillRef>
        <a:effectRef idx="3">
          <a:schemeClr val="accent5"/>
        </a:effectRef>
        <a:fontRef idx="minor">
          <a:schemeClr val="lt1"/>
        </a:fontRef>
      </xdr:style>
      <xdr:txBody>
        <a:bodyPr rtlCol="0" anchor="ctr"/>
        <a:lstStyle/>
        <a:p>
          <a:pPr algn="ctr"/>
          <a:endParaRPr lang="en-US" sz="1100"/>
        </a:p>
      </xdr:txBody>
    </xdr:sp>
    <xdr:clientData/>
  </xdr:twoCellAnchor>
  <xdr:twoCellAnchor>
    <xdr:from>
      <xdr:col>2</xdr:col>
      <xdr:colOff>1016000</xdr:colOff>
      <xdr:row>96</xdr:row>
      <xdr:rowOff>84667</xdr:rowOff>
    </xdr:from>
    <xdr:to>
      <xdr:col>2</xdr:col>
      <xdr:colOff>3386667</xdr:colOff>
      <xdr:row>96</xdr:row>
      <xdr:rowOff>1185334</xdr:rowOff>
    </xdr:to>
    <xdr:sp macro="" textlink="">
      <xdr:nvSpPr>
        <xdr:cNvPr id="65" name="Down Arrow 64"/>
        <xdr:cNvSpPr/>
      </xdr:nvSpPr>
      <xdr:spPr>
        <a:xfrm>
          <a:off x="3619500" y="49085500"/>
          <a:ext cx="2370667" cy="1100667"/>
        </a:xfrm>
        <a:prstGeom prst="down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8</xdr:col>
      <xdr:colOff>1418167</xdr:colOff>
      <xdr:row>96</xdr:row>
      <xdr:rowOff>296334</xdr:rowOff>
    </xdr:from>
    <xdr:to>
      <xdr:col>8</xdr:col>
      <xdr:colOff>3788834</xdr:colOff>
      <xdr:row>96</xdr:row>
      <xdr:rowOff>1397001</xdr:rowOff>
    </xdr:to>
    <xdr:sp macro="" textlink="">
      <xdr:nvSpPr>
        <xdr:cNvPr id="66" name="Down Arrow 65"/>
        <xdr:cNvSpPr/>
      </xdr:nvSpPr>
      <xdr:spPr>
        <a:xfrm>
          <a:off x="17653000" y="49297167"/>
          <a:ext cx="2370667" cy="1100667"/>
        </a:xfrm>
        <a:prstGeom prst="down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4</xdr:col>
      <xdr:colOff>232833</xdr:colOff>
      <xdr:row>101</xdr:row>
      <xdr:rowOff>296334</xdr:rowOff>
    </xdr:from>
    <xdr:to>
      <xdr:col>5</xdr:col>
      <xdr:colOff>1460500</xdr:colOff>
      <xdr:row>101</xdr:row>
      <xdr:rowOff>1185334</xdr:rowOff>
    </xdr:to>
    <xdr:sp macro="" textlink="">
      <xdr:nvSpPr>
        <xdr:cNvPr id="67" name="Down Arrow 66"/>
        <xdr:cNvSpPr/>
      </xdr:nvSpPr>
      <xdr:spPr>
        <a:xfrm>
          <a:off x="11260666" y="52937834"/>
          <a:ext cx="2053167" cy="889000"/>
        </a:xfrm>
        <a:prstGeom prst="down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9</xdr:col>
      <xdr:colOff>2095501</xdr:colOff>
      <xdr:row>101</xdr:row>
      <xdr:rowOff>402168</xdr:rowOff>
    </xdr:from>
    <xdr:to>
      <xdr:col>10</xdr:col>
      <xdr:colOff>211668</xdr:colOff>
      <xdr:row>101</xdr:row>
      <xdr:rowOff>1121834</xdr:rowOff>
    </xdr:to>
    <xdr:sp macro="" textlink="">
      <xdr:nvSpPr>
        <xdr:cNvPr id="68" name="Down Arrow 67"/>
        <xdr:cNvSpPr/>
      </xdr:nvSpPr>
      <xdr:spPr>
        <a:xfrm>
          <a:off x="23685501" y="53043668"/>
          <a:ext cx="1968500" cy="719666"/>
        </a:xfrm>
        <a:prstGeom prst="down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4</xdr:col>
      <xdr:colOff>423334</xdr:colOff>
      <xdr:row>103</xdr:row>
      <xdr:rowOff>127000</xdr:rowOff>
    </xdr:from>
    <xdr:to>
      <xdr:col>5</xdr:col>
      <xdr:colOff>1185334</xdr:colOff>
      <xdr:row>103</xdr:row>
      <xdr:rowOff>889000</xdr:rowOff>
    </xdr:to>
    <xdr:sp macro="" textlink="">
      <xdr:nvSpPr>
        <xdr:cNvPr id="69" name="Down Arrow 68"/>
        <xdr:cNvSpPr/>
      </xdr:nvSpPr>
      <xdr:spPr>
        <a:xfrm>
          <a:off x="11451167" y="55266167"/>
          <a:ext cx="1587500" cy="762000"/>
        </a:xfrm>
        <a:prstGeom prst="down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10</xdr:col>
      <xdr:colOff>1104901</xdr:colOff>
      <xdr:row>103</xdr:row>
      <xdr:rowOff>173567</xdr:rowOff>
    </xdr:from>
    <xdr:to>
      <xdr:col>12</xdr:col>
      <xdr:colOff>127000</xdr:colOff>
      <xdr:row>103</xdr:row>
      <xdr:rowOff>910166</xdr:rowOff>
    </xdr:to>
    <xdr:sp macro="" textlink="">
      <xdr:nvSpPr>
        <xdr:cNvPr id="70" name="Down Arrow 69"/>
        <xdr:cNvSpPr/>
      </xdr:nvSpPr>
      <xdr:spPr>
        <a:xfrm>
          <a:off x="26547234" y="55312734"/>
          <a:ext cx="1794933" cy="736599"/>
        </a:xfrm>
        <a:prstGeom prst="down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4</xdr:col>
      <xdr:colOff>783167</xdr:colOff>
      <xdr:row>122</xdr:row>
      <xdr:rowOff>296333</xdr:rowOff>
    </xdr:from>
    <xdr:to>
      <xdr:col>11</xdr:col>
      <xdr:colOff>84666</xdr:colOff>
      <xdr:row>122</xdr:row>
      <xdr:rowOff>2434167</xdr:rowOff>
    </xdr:to>
    <xdr:sp macro="[0]!resetalldata" textlink="">
      <xdr:nvSpPr>
        <xdr:cNvPr id="72" name="Up Ribbon 71"/>
        <xdr:cNvSpPr/>
      </xdr:nvSpPr>
      <xdr:spPr>
        <a:xfrm>
          <a:off x="11811000" y="63351833"/>
          <a:ext cx="15282333" cy="2137834"/>
        </a:xfrm>
        <a:prstGeom prst="ribbon2">
          <a:avLst/>
        </a:prstGeom>
      </xdr:spPr>
      <xdr:style>
        <a:lnRef idx="0">
          <a:schemeClr val="accent6"/>
        </a:lnRef>
        <a:fillRef idx="3">
          <a:schemeClr val="accent6"/>
        </a:fillRef>
        <a:effectRef idx="3">
          <a:schemeClr val="accent6"/>
        </a:effectRef>
        <a:fontRef idx="minor">
          <a:schemeClr val="lt1"/>
        </a:fontRef>
      </xdr:style>
      <xdr:txBody>
        <a:bodyPr rtlCol="0" anchor="ctr"/>
        <a:lstStyle/>
        <a:p>
          <a:pPr algn="ctr"/>
          <a:r>
            <a:rPr lang="en-US" sz="11500" b="1">
              <a:solidFill>
                <a:schemeClr val="tx1"/>
              </a:solidFill>
            </a:rPr>
            <a:t>RESET</a:t>
          </a:r>
        </a:p>
      </xdr:txBody>
    </xdr:sp>
    <xdr:clientData/>
  </xdr:twoCellAnchor>
  <xdr:twoCellAnchor>
    <xdr:from>
      <xdr:col>2</xdr:col>
      <xdr:colOff>21167</xdr:colOff>
      <xdr:row>124</xdr:row>
      <xdr:rowOff>-1</xdr:rowOff>
    </xdr:from>
    <xdr:to>
      <xdr:col>2</xdr:col>
      <xdr:colOff>3196167</xdr:colOff>
      <xdr:row>124</xdr:row>
      <xdr:rowOff>3873499</xdr:rowOff>
    </xdr:to>
    <xdr:sp macro="[0]!ENDPRINTFORM" textlink="">
      <xdr:nvSpPr>
        <xdr:cNvPr id="73" name="Flowchart: Off-page Connector 72"/>
        <xdr:cNvSpPr/>
      </xdr:nvSpPr>
      <xdr:spPr>
        <a:xfrm>
          <a:off x="2624667" y="66442166"/>
          <a:ext cx="3175000" cy="3873500"/>
        </a:xfrm>
        <a:prstGeom prst="flowChartOffpageConnector">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hi-IN" sz="4000" b="1" i="1">
              <a:solidFill>
                <a:schemeClr val="bg1"/>
              </a:solidFill>
            </a:rPr>
            <a:t>PRINT FORM </a:t>
          </a:r>
          <a:endParaRPr lang="en-US" sz="4000" b="1" i="1">
            <a:solidFill>
              <a:schemeClr val="bg1"/>
            </a:solidFill>
          </a:endParaRPr>
        </a:p>
      </xdr:txBody>
    </xdr:sp>
    <xdr:clientData/>
  </xdr:twoCellAnchor>
  <xdr:twoCellAnchor>
    <xdr:from>
      <xdr:col>3</xdr:col>
      <xdr:colOff>931333</xdr:colOff>
      <xdr:row>124</xdr:row>
      <xdr:rowOff>-1</xdr:rowOff>
    </xdr:from>
    <xdr:to>
      <xdr:col>4</xdr:col>
      <xdr:colOff>63500</xdr:colOff>
      <xdr:row>124</xdr:row>
      <xdr:rowOff>3873499</xdr:rowOff>
    </xdr:to>
    <xdr:sp macro="[0]!ENDPRINTCONSOLIST" textlink="">
      <xdr:nvSpPr>
        <xdr:cNvPr id="74" name="Flowchart: Off-page Connector 73"/>
        <xdr:cNvSpPr/>
      </xdr:nvSpPr>
      <xdr:spPr>
        <a:xfrm>
          <a:off x="7916333" y="66442166"/>
          <a:ext cx="3175000" cy="3873500"/>
        </a:xfrm>
        <a:prstGeom prst="flowChartOffpageConnector">
          <a:avLst/>
        </a:prstGeom>
      </xdr:spPr>
      <xdr:style>
        <a:lnRef idx="0">
          <a:schemeClr val="accent2"/>
        </a:lnRef>
        <a:fillRef idx="3">
          <a:schemeClr val="accent2"/>
        </a:fillRef>
        <a:effectRef idx="3">
          <a:schemeClr val="accent2"/>
        </a:effectRef>
        <a:fontRef idx="minor">
          <a:schemeClr val="lt1"/>
        </a:fontRef>
      </xdr:style>
      <xdr:txBody>
        <a:bodyPr rtlCol="0" anchor="ctr"/>
        <a:lstStyle/>
        <a:p>
          <a:pPr algn="ctr"/>
          <a:r>
            <a:rPr lang="en-US" sz="3600" b="1" i="1"/>
            <a:t>PRINT CONSOLIDATE LIST</a:t>
          </a:r>
        </a:p>
      </xdr:txBody>
    </xdr:sp>
    <xdr:clientData/>
  </xdr:twoCellAnchor>
  <xdr:twoCellAnchor>
    <xdr:from>
      <xdr:col>5</xdr:col>
      <xdr:colOff>681566</xdr:colOff>
      <xdr:row>124</xdr:row>
      <xdr:rowOff>25400</xdr:rowOff>
    </xdr:from>
    <xdr:to>
      <xdr:col>7</xdr:col>
      <xdr:colOff>872066</xdr:colOff>
      <xdr:row>124</xdr:row>
      <xdr:rowOff>3898900</xdr:rowOff>
    </xdr:to>
    <xdr:sp macro="[0]!ENDPRINTFORMETA" textlink="">
      <xdr:nvSpPr>
        <xdr:cNvPr id="75" name="Flowchart: Off-page Connector 74"/>
        <xdr:cNvSpPr/>
      </xdr:nvSpPr>
      <xdr:spPr>
        <a:xfrm>
          <a:off x="12534899" y="66467567"/>
          <a:ext cx="3175000" cy="3873500"/>
        </a:xfrm>
        <a:prstGeom prst="flowChartOffpageConnector">
          <a:avLst/>
        </a:prstGeom>
      </xdr:spPr>
      <xdr:style>
        <a:lnRef idx="0">
          <a:schemeClr val="accent3"/>
        </a:lnRef>
        <a:fillRef idx="3">
          <a:schemeClr val="accent3"/>
        </a:fillRef>
        <a:effectRef idx="3">
          <a:schemeClr val="accent3"/>
        </a:effectRef>
        <a:fontRef idx="minor">
          <a:schemeClr val="lt1"/>
        </a:fontRef>
      </xdr:style>
      <xdr:txBody>
        <a:bodyPr rtlCol="0" anchor="ctr"/>
        <a:lstStyle/>
        <a:p>
          <a:pPr algn="ctr"/>
          <a:r>
            <a:rPr lang="en-US" sz="4000" b="1">
              <a:solidFill>
                <a:schemeClr val="tx1"/>
              </a:solidFill>
            </a:rPr>
            <a:t>PRINT FORMET-A</a:t>
          </a:r>
        </a:p>
      </xdr:txBody>
    </xdr:sp>
    <xdr:clientData/>
  </xdr:twoCellAnchor>
  <xdr:twoCellAnchor>
    <xdr:from>
      <xdr:col>8</xdr:col>
      <xdr:colOff>2082801</xdr:colOff>
      <xdr:row>124</xdr:row>
      <xdr:rowOff>29634</xdr:rowOff>
    </xdr:from>
    <xdr:to>
      <xdr:col>8</xdr:col>
      <xdr:colOff>5257801</xdr:colOff>
      <xdr:row>124</xdr:row>
      <xdr:rowOff>3903134</xdr:rowOff>
    </xdr:to>
    <xdr:sp macro="[0]!ENDPRINTFORMETB" textlink="">
      <xdr:nvSpPr>
        <xdr:cNvPr id="76" name="Flowchart: Off-page Connector 75"/>
        <xdr:cNvSpPr/>
      </xdr:nvSpPr>
      <xdr:spPr>
        <a:xfrm>
          <a:off x="18317634" y="66471801"/>
          <a:ext cx="3175000" cy="3873500"/>
        </a:xfrm>
        <a:prstGeom prst="flowChartOffpageConnector">
          <a:avLst/>
        </a:prstGeom>
      </xdr:spPr>
      <xdr:style>
        <a:lnRef idx="0">
          <a:schemeClr val="accent4"/>
        </a:lnRef>
        <a:fillRef idx="3">
          <a:schemeClr val="accent4"/>
        </a:fillRef>
        <a:effectRef idx="3">
          <a:schemeClr val="accent4"/>
        </a:effectRef>
        <a:fontRef idx="minor">
          <a:schemeClr val="lt1"/>
        </a:fontRef>
      </xdr:style>
      <xdr:txBody>
        <a:bodyPr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4000" b="1">
              <a:solidFill>
                <a:schemeClr val="lt1"/>
              </a:solidFill>
              <a:latin typeface="+mn-lt"/>
              <a:ea typeface="+mn-ea"/>
              <a:cs typeface="+mn-cs"/>
            </a:rPr>
            <a:t>PRINT FORMET-B</a:t>
          </a:r>
          <a:endParaRPr lang="en-US" sz="4000" b="1"/>
        </a:p>
        <a:p>
          <a:pPr algn="ctr"/>
          <a:endParaRPr lang="en-US" sz="1100"/>
        </a:p>
      </xdr:txBody>
    </xdr:sp>
    <xdr:clientData/>
  </xdr:twoCellAnchor>
  <xdr:twoCellAnchor>
    <xdr:from>
      <xdr:col>9</xdr:col>
      <xdr:colOff>2573867</xdr:colOff>
      <xdr:row>124</xdr:row>
      <xdr:rowOff>12700</xdr:rowOff>
    </xdr:from>
    <xdr:to>
      <xdr:col>11</xdr:col>
      <xdr:colOff>330200</xdr:colOff>
      <xdr:row>124</xdr:row>
      <xdr:rowOff>3886200</xdr:rowOff>
    </xdr:to>
    <xdr:sp macro="[0]!ENDPRINTCERTIFILIST" textlink="">
      <xdr:nvSpPr>
        <xdr:cNvPr id="77" name="Flowchart: Off-page Connector 76"/>
        <xdr:cNvSpPr/>
      </xdr:nvSpPr>
      <xdr:spPr>
        <a:xfrm>
          <a:off x="24163867" y="66454867"/>
          <a:ext cx="3175000" cy="3873500"/>
        </a:xfrm>
        <a:prstGeom prst="flowChartOffpageConnector">
          <a:avLst/>
        </a:prstGeom>
      </xdr:spPr>
      <xdr:style>
        <a:lnRef idx="0">
          <a:schemeClr val="accent5"/>
        </a:lnRef>
        <a:fillRef idx="3">
          <a:schemeClr val="accent5"/>
        </a:fillRef>
        <a:effectRef idx="3">
          <a:schemeClr val="accent5"/>
        </a:effectRef>
        <a:fontRef idx="minor">
          <a:schemeClr val="lt1"/>
        </a:fontRef>
      </xdr:style>
      <xdr:txBody>
        <a:bodyPr rtlCol="0" anchor="ctr"/>
        <a:lstStyle/>
        <a:p>
          <a:pPr algn="ctr"/>
          <a:r>
            <a:rPr lang="en-US" sz="4000" b="1" i="1">
              <a:solidFill>
                <a:schemeClr val="tx1"/>
              </a:solidFill>
            </a:rPr>
            <a:t>PRINT CERTIFICATE LIST</a:t>
          </a:r>
        </a:p>
      </xdr:txBody>
    </xdr:sp>
    <xdr:clientData/>
  </xdr:twoCellAnchor>
  <xdr:twoCellAnchor>
    <xdr:from>
      <xdr:col>13</xdr:col>
      <xdr:colOff>38100</xdr:colOff>
      <xdr:row>124</xdr:row>
      <xdr:rowOff>38100</xdr:rowOff>
    </xdr:from>
    <xdr:to>
      <xdr:col>13</xdr:col>
      <xdr:colOff>3213100</xdr:colOff>
      <xdr:row>124</xdr:row>
      <xdr:rowOff>3911600</xdr:rowOff>
    </xdr:to>
    <xdr:sp macro="[0]!PRINTTADADISTRICT" textlink="">
      <xdr:nvSpPr>
        <xdr:cNvPr id="78" name="Flowchart: Off-page Connector 77"/>
        <xdr:cNvSpPr/>
      </xdr:nvSpPr>
      <xdr:spPr>
        <a:xfrm>
          <a:off x="29438600" y="66480267"/>
          <a:ext cx="3175000" cy="3873500"/>
        </a:xfrm>
        <a:prstGeom prst="flowChartOffpageConnector">
          <a:avLst/>
        </a:prstGeom>
      </xdr:spPr>
      <xdr:style>
        <a:lnRef idx="0">
          <a:schemeClr val="dk1"/>
        </a:lnRef>
        <a:fillRef idx="3">
          <a:schemeClr val="dk1"/>
        </a:fillRef>
        <a:effectRef idx="3">
          <a:schemeClr val="dk1"/>
        </a:effectRef>
        <a:fontRef idx="minor">
          <a:schemeClr val="lt1"/>
        </a:fontRef>
      </xdr:style>
      <xdr:txBody>
        <a:bodyPr rtlCol="0" anchor="ctr"/>
        <a:lstStyle/>
        <a:p>
          <a:pPr algn="ctr"/>
          <a:r>
            <a:rPr lang="en-US" sz="5400" b="1"/>
            <a:t>PRINT TA/DA FOR DISTRICT</a:t>
          </a:r>
        </a:p>
      </xdr:txBody>
    </xdr:sp>
    <xdr:clientData/>
  </xdr:twoCellAnchor>
  <xdr:twoCellAnchor>
    <xdr:from>
      <xdr:col>14</xdr:col>
      <xdr:colOff>846667</xdr:colOff>
      <xdr:row>124</xdr:row>
      <xdr:rowOff>0</xdr:rowOff>
    </xdr:from>
    <xdr:to>
      <xdr:col>14</xdr:col>
      <xdr:colOff>4021667</xdr:colOff>
      <xdr:row>124</xdr:row>
      <xdr:rowOff>3873500</xdr:rowOff>
    </xdr:to>
    <xdr:sp macro="[0]!ENDGOTADASTATE" textlink="">
      <xdr:nvSpPr>
        <xdr:cNvPr id="79" name="Flowchart: Off-page Connector 78"/>
        <xdr:cNvSpPr/>
      </xdr:nvSpPr>
      <xdr:spPr>
        <a:xfrm>
          <a:off x="34290000" y="66442167"/>
          <a:ext cx="3175000" cy="3873500"/>
        </a:xfrm>
        <a:prstGeom prst="flowChartOffpageConnector">
          <a:avLst/>
        </a:prstGeom>
      </xdr:spPr>
      <xdr:style>
        <a:lnRef idx="0">
          <a:schemeClr val="accent6"/>
        </a:lnRef>
        <a:fillRef idx="3">
          <a:schemeClr val="accent6"/>
        </a:fillRef>
        <a:effectRef idx="3">
          <a:schemeClr val="accent6"/>
        </a:effectRef>
        <a:fontRef idx="minor">
          <a:schemeClr val="lt1"/>
        </a:fontRef>
      </xdr:style>
      <xdr:txBody>
        <a:bodyPr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5400" b="1">
              <a:solidFill>
                <a:schemeClr val="tx1"/>
              </a:solidFill>
              <a:latin typeface="+mn-lt"/>
              <a:ea typeface="+mn-ea"/>
              <a:cs typeface="+mn-cs"/>
            </a:rPr>
            <a:t>PRINT TA/DA FOR STATE</a:t>
          </a:r>
          <a:endParaRPr lang="en-US" sz="5400" b="1">
            <a:solidFill>
              <a:schemeClr val="tx1"/>
            </a:solidFill>
          </a:endParaRPr>
        </a:p>
      </xdr:txBody>
    </xdr:sp>
    <xdr:clientData/>
  </xdr:twoCellAnchor>
  <xdr:twoCellAnchor>
    <xdr:from>
      <xdr:col>2</xdr:col>
      <xdr:colOff>1</xdr:colOff>
      <xdr:row>116</xdr:row>
      <xdr:rowOff>105833</xdr:rowOff>
    </xdr:from>
    <xdr:to>
      <xdr:col>2</xdr:col>
      <xdr:colOff>3386667</xdr:colOff>
      <xdr:row>116</xdr:row>
      <xdr:rowOff>1121833</xdr:rowOff>
    </xdr:to>
    <xdr:sp macro="[0]!SAVE1" textlink="">
      <xdr:nvSpPr>
        <xdr:cNvPr id="62" name="Oval 61"/>
        <xdr:cNvSpPr/>
      </xdr:nvSpPr>
      <xdr:spPr>
        <a:xfrm>
          <a:off x="2603501" y="37592000"/>
          <a:ext cx="3386666" cy="1016000"/>
        </a:xfrm>
        <a:prstGeom prst="ellipse">
          <a:avLst/>
        </a:prstGeom>
      </xdr:spPr>
      <xdr:style>
        <a:lnRef idx="0">
          <a:schemeClr val="accent6"/>
        </a:lnRef>
        <a:fillRef idx="3">
          <a:schemeClr val="accent6"/>
        </a:fillRef>
        <a:effectRef idx="3">
          <a:schemeClr val="accent6"/>
        </a:effectRef>
        <a:fontRef idx="minor">
          <a:schemeClr val="lt1"/>
        </a:fontRef>
      </xdr:style>
      <xdr:txBody>
        <a:bodyPr rtlCol="0" anchor="ctr"/>
        <a:lstStyle/>
        <a:p>
          <a:pPr algn="ctr"/>
          <a:r>
            <a:rPr lang="hi-IN" sz="4800" b="1">
              <a:solidFill>
                <a:schemeClr val="tx1"/>
              </a:solidFill>
            </a:rPr>
            <a:t>01</a:t>
          </a:r>
          <a:endParaRPr lang="en-US" sz="4800" b="1">
            <a:solidFill>
              <a:schemeClr val="tx1"/>
            </a:solidFill>
          </a:endParaRPr>
        </a:p>
      </xdr:txBody>
    </xdr:sp>
    <xdr:clientData/>
  </xdr:twoCellAnchor>
  <xdr:twoCellAnchor>
    <xdr:from>
      <xdr:col>2</xdr:col>
      <xdr:colOff>4127500</xdr:colOff>
      <xdr:row>116</xdr:row>
      <xdr:rowOff>126999</xdr:rowOff>
    </xdr:from>
    <xdr:to>
      <xdr:col>3</xdr:col>
      <xdr:colOff>3132666</xdr:colOff>
      <xdr:row>116</xdr:row>
      <xdr:rowOff>1142999</xdr:rowOff>
    </xdr:to>
    <xdr:sp macro="[0]!SAVE2" textlink="">
      <xdr:nvSpPr>
        <xdr:cNvPr id="71" name="Oval 70"/>
        <xdr:cNvSpPr/>
      </xdr:nvSpPr>
      <xdr:spPr>
        <a:xfrm>
          <a:off x="6731000" y="37613166"/>
          <a:ext cx="3386666" cy="1016000"/>
        </a:xfrm>
        <a:prstGeom prst="ellipse">
          <a:avLst/>
        </a:prstGeom>
      </xdr:spPr>
      <xdr:style>
        <a:lnRef idx="0">
          <a:schemeClr val="accent6"/>
        </a:lnRef>
        <a:fillRef idx="3">
          <a:schemeClr val="accent6"/>
        </a:fillRef>
        <a:effectRef idx="3">
          <a:schemeClr val="accent6"/>
        </a:effectRef>
        <a:fontRef idx="minor">
          <a:schemeClr val="lt1"/>
        </a:fontRef>
      </xdr:style>
      <xdr:txBody>
        <a:bodyPr rtlCol="0" anchor="ctr"/>
        <a:lstStyle/>
        <a:p>
          <a:pPr algn="ctr"/>
          <a:r>
            <a:rPr lang="hi-IN" sz="4800" b="1">
              <a:solidFill>
                <a:schemeClr val="tx1"/>
              </a:solidFill>
            </a:rPr>
            <a:t>02</a:t>
          </a:r>
          <a:endParaRPr lang="en-US" sz="4800" b="1">
            <a:solidFill>
              <a:schemeClr val="tx1"/>
            </a:solidFill>
          </a:endParaRPr>
        </a:p>
      </xdr:txBody>
    </xdr:sp>
    <xdr:clientData/>
  </xdr:twoCellAnchor>
  <xdr:twoCellAnchor>
    <xdr:from>
      <xdr:col>10</xdr:col>
      <xdr:colOff>618068</xdr:colOff>
      <xdr:row>116</xdr:row>
      <xdr:rowOff>67733</xdr:rowOff>
    </xdr:from>
    <xdr:to>
      <xdr:col>13</xdr:col>
      <xdr:colOff>46567</xdr:colOff>
      <xdr:row>116</xdr:row>
      <xdr:rowOff>1083733</xdr:rowOff>
    </xdr:to>
    <xdr:sp macro="[0]!SAVE7" textlink="">
      <xdr:nvSpPr>
        <xdr:cNvPr id="80" name="Oval 79"/>
        <xdr:cNvSpPr/>
      </xdr:nvSpPr>
      <xdr:spPr>
        <a:xfrm>
          <a:off x="26060401" y="37553900"/>
          <a:ext cx="3386666" cy="1016000"/>
        </a:xfrm>
        <a:prstGeom prst="ellipse">
          <a:avLst/>
        </a:prstGeom>
      </xdr:spPr>
      <xdr:style>
        <a:lnRef idx="0">
          <a:schemeClr val="accent6"/>
        </a:lnRef>
        <a:fillRef idx="3">
          <a:schemeClr val="accent6"/>
        </a:fillRef>
        <a:effectRef idx="3">
          <a:schemeClr val="accent6"/>
        </a:effectRef>
        <a:fontRef idx="minor">
          <a:schemeClr val="lt1"/>
        </a:fontRef>
      </xdr:style>
      <xdr:txBody>
        <a:bodyPr rtlCol="0" anchor="ctr"/>
        <a:lstStyle/>
        <a:p>
          <a:pPr algn="ctr"/>
          <a:r>
            <a:rPr lang="hi-IN" sz="4800" b="1">
              <a:solidFill>
                <a:schemeClr val="tx1"/>
              </a:solidFill>
            </a:rPr>
            <a:t>07 </a:t>
          </a:r>
          <a:endParaRPr lang="en-US" sz="4800" b="1">
            <a:solidFill>
              <a:schemeClr val="tx1"/>
            </a:solidFill>
          </a:endParaRPr>
        </a:p>
      </xdr:txBody>
    </xdr:sp>
    <xdr:clientData/>
  </xdr:twoCellAnchor>
  <xdr:twoCellAnchor>
    <xdr:from>
      <xdr:col>9</xdr:col>
      <xdr:colOff>643466</xdr:colOff>
      <xdr:row>116</xdr:row>
      <xdr:rowOff>114299</xdr:rowOff>
    </xdr:from>
    <xdr:to>
      <xdr:col>10</xdr:col>
      <xdr:colOff>177799</xdr:colOff>
      <xdr:row>116</xdr:row>
      <xdr:rowOff>1130299</xdr:rowOff>
    </xdr:to>
    <xdr:sp macro="[0]!SAVE6" textlink="">
      <xdr:nvSpPr>
        <xdr:cNvPr id="81" name="Oval 80"/>
        <xdr:cNvSpPr/>
      </xdr:nvSpPr>
      <xdr:spPr>
        <a:xfrm>
          <a:off x="22233466" y="37600466"/>
          <a:ext cx="3386666" cy="1016000"/>
        </a:xfrm>
        <a:prstGeom prst="ellipse">
          <a:avLst/>
        </a:prstGeom>
      </xdr:spPr>
      <xdr:style>
        <a:lnRef idx="0">
          <a:schemeClr val="accent6"/>
        </a:lnRef>
        <a:fillRef idx="3">
          <a:schemeClr val="accent6"/>
        </a:fillRef>
        <a:effectRef idx="3">
          <a:schemeClr val="accent6"/>
        </a:effectRef>
        <a:fontRef idx="minor">
          <a:schemeClr val="lt1"/>
        </a:fontRef>
      </xdr:style>
      <xdr:txBody>
        <a:bodyPr rtlCol="0" anchor="ctr"/>
        <a:lstStyle/>
        <a:p>
          <a:pPr algn="ctr"/>
          <a:r>
            <a:rPr lang="hi-IN" sz="4800" b="1">
              <a:solidFill>
                <a:schemeClr val="tx1"/>
              </a:solidFill>
            </a:rPr>
            <a:t>06 </a:t>
          </a:r>
          <a:endParaRPr lang="en-US" sz="4800" b="1">
            <a:solidFill>
              <a:schemeClr val="tx1"/>
            </a:solidFill>
          </a:endParaRPr>
        </a:p>
      </xdr:txBody>
    </xdr:sp>
    <xdr:clientData/>
  </xdr:twoCellAnchor>
  <xdr:twoCellAnchor>
    <xdr:from>
      <xdr:col>8</xdr:col>
      <xdr:colOff>2171700</xdr:colOff>
      <xdr:row>116</xdr:row>
      <xdr:rowOff>55033</xdr:rowOff>
    </xdr:from>
    <xdr:to>
      <xdr:col>9</xdr:col>
      <xdr:colOff>203199</xdr:colOff>
      <xdr:row>116</xdr:row>
      <xdr:rowOff>1071033</xdr:rowOff>
    </xdr:to>
    <xdr:sp macro="[0]!SAVE5" textlink="">
      <xdr:nvSpPr>
        <xdr:cNvPr id="82" name="Oval 81"/>
        <xdr:cNvSpPr/>
      </xdr:nvSpPr>
      <xdr:spPr>
        <a:xfrm>
          <a:off x="18406533" y="37541200"/>
          <a:ext cx="3386666" cy="1016000"/>
        </a:xfrm>
        <a:prstGeom prst="ellipse">
          <a:avLst/>
        </a:prstGeom>
      </xdr:spPr>
      <xdr:style>
        <a:lnRef idx="0">
          <a:schemeClr val="accent6"/>
        </a:lnRef>
        <a:fillRef idx="3">
          <a:schemeClr val="accent6"/>
        </a:fillRef>
        <a:effectRef idx="3">
          <a:schemeClr val="accent6"/>
        </a:effectRef>
        <a:fontRef idx="minor">
          <a:schemeClr val="lt1"/>
        </a:fontRef>
      </xdr:style>
      <xdr:txBody>
        <a:bodyPr rtlCol="0" anchor="ctr"/>
        <a:lstStyle/>
        <a:p>
          <a:pPr algn="ctr"/>
          <a:r>
            <a:rPr lang="hi-IN" sz="4800" b="1">
              <a:solidFill>
                <a:schemeClr val="tx1"/>
              </a:solidFill>
            </a:rPr>
            <a:t>05 </a:t>
          </a:r>
          <a:endParaRPr lang="en-US" sz="4800" b="1">
            <a:solidFill>
              <a:schemeClr val="tx1"/>
            </a:solidFill>
          </a:endParaRPr>
        </a:p>
      </xdr:txBody>
    </xdr:sp>
    <xdr:clientData/>
  </xdr:twoCellAnchor>
  <xdr:twoCellAnchor>
    <xdr:from>
      <xdr:col>6</xdr:col>
      <xdr:colOff>1244601</xdr:colOff>
      <xdr:row>116</xdr:row>
      <xdr:rowOff>59267</xdr:rowOff>
    </xdr:from>
    <xdr:to>
      <xdr:col>8</xdr:col>
      <xdr:colOff>1752601</xdr:colOff>
      <xdr:row>116</xdr:row>
      <xdr:rowOff>1075267</xdr:rowOff>
    </xdr:to>
    <xdr:sp macro="[0]!SAVE4" textlink="">
      <xdr:nvSpPr>
        <xdr:cNvPr id="83" name="Oval 82"/>
        <xdr:cNvSpPr/>
      </xdr:nvSpPr>
      <xdr:spPr>
        <a:xfrm>
          <a:off x="14600768" y="37545434"/>
          <a:ext cx="3386666" cy="1016000"/>
        </a:xfrm>
        <a:prstGeom prst="ellipse">
          <a:avLst/>
        </a:prstGeom>
      </xdr:spPr>
      <xdr:style>
        <a:lnRef idx="0">
          <a:schemeClr val="accent6"/>
        </a:lnRef>
        <a:fillRef idx="3">
          <a:schemeClr val="accent6"/>
        </a:fillRef>
        <a:effectRef idx="3">
          <a:schemeClr val="accent6"/>
        </a:effectRef>
        <a:fontRef idx="minor">
          <a:schemeClr val="lt1"/>
        </a:fontRef>
      </xdr:style>
      <xdr:txBody>
        <a:bodyPr rtlCol="0" anchor="ctr"/>
        <a:lstStyle/>
        <a:p>
          <a:pPr algn="ctr"/>
          <a:r>
            <a:rPr lang="hi-IN" sz="4800" b="1">
              <a:solidFill>
                <a:schemeClr val="tx1"/>
              </a:solidFill>
            </a:rPr>
            <a:t>04	</a:t>
          </a:r>
          <a:endParaRPr lang="en-US" sz="4800" b="1">
            <a:solidFill>
              <a:schemeClr val="tx1"/>
            </a:solidFill>
          </a:endParaRPr>
        </a:p>
      </xdr:txBody>
    </xdr:sp>
    <xdr:clientData/>
  </xdr:twoCellAnchor>
  <xdr:twoCellAnchor>
    <xdr:from>
      <xdr:col>3</xdr:col>
      <xdr:colOff>3661832</xdr:colOff>
      <xdr:row>116</xdr:row>
      <xdr:rowOff>42334</xdr:rowOff>
    </xdr:from>
    <xdr:to>
      <xdr:col>6</xdr:col>
      <xdr:colOff>677331</xdr:colOff>
      <xdr:row>116</xdr:row>
      <xdr:rowOff>1058334</xdr:rowOff>
    </xdr:to>
    <xdr:sp macro="[0]!SAVE3" textlink="">
      <xdr:nvSpPr>
        <xdr:cNvPr id="84" name="Oval 83"/>
        <xdr:cNvSpPr/>
      </xdr:nvSpPr>
      <xdr:spPr>
        <a:xfrm>
          <a:off x="10646832" y="37528501"/>
          <a:ext cx="3386666" cy="1016000"/>
        </a:xfrm>
        <a:prstGeom prst="ellipse">
          <a:avLst/>
        </a:prstGeom>
      </xdr:spPr>
      <xdr:style>
        <a:lnRef idx="0">
          <a:schemeClr val="accent6"/>
        </a:lnRef>
        <a:fillRef idx="3">
          <a:schemeClr val="accent6"/>
        </a:fillRef>
        <a:effectRef idx="3">
          <a:schemeClr val="accent6"/>
        </a:effectRef>
        <a:fontRef idx="minor">
          <a:schemeClr val="lt1"/>
        </a:fontRef>
      </xdr:style>
      <xdr:txBody>
        <a:bodyPr rtlCol="0" anchor="ctr"/>
        <a:lstStyle/>
        <a:p>
          <a:pPr algn="ctr"/>
          <a:r>
            <a:rPr lang="hi-IN" sz="4800" b="1">
              <a:solidFill>
                <a:schemeClr val="tx1"/>
              </a:solidFill>
            </a:rPr>
            <a:t>03	</a:t>
          </a:r>
          <a:endParaRPr lang="en-US" sz="4800" b="1">
            <a:solidFill>
              <a:schemeClr val="tx1"/>
            </a:solidFill>
          </a:endParaRPr>
        </a:p>
      </xdr:txBody>
    </xdr:sp>
    <xdr:clientData/>
  </xdr:twoCellAnchor>
  <xdr:twoCellAnchor>
    <xdr:from>
      <xdr:col>2</xdr:col>
      <xdr:colOff>4110567</xdr:colOff>
      <xdr:row>117</xdr:row>
      <xdr:rowOff>173566</xdr:rowOff>
    </xdr:from>
    <xdr:to>
      <xdr:col>3</xdr:col>
      <xdr:colOff>3115733</xdr:colOff>
      <xdr:row>117</xdr:row>
      <xdr:rowOff>1189566</xdr:rowOff>
    </xdr:to>
    <xdr:sp macro="[0]!SAVE11" textlink="">
      <xdr:nvSpPr>
        <xdr:cNvPr id="85" name="Oval 84"/>
        <xdr:cNvSpPr/>
      </xdr:nvSpPr>
      <xdr:spPr>
        <a:xfrm>
          <a:off x="6714067" y="38950899"/>
          <a:ext cx="3386666" cy="1016000"/>
        </a:xfrm>
        <a:prstGeom prst="ellipse">
          <a:avLst/>
        </a:prstGeom>
      </xdr:spPr>
      <xdr:style>
        <a:lnRef idx="0">
          <a:schemeClr val="accent6"/>
        </a:lnRef>
        <a:fillRef idx="3">
          <a:schemeClr val="accent6"/>
        </a:fillRef>
        <a:effectRef idx="3">
          <a:schemeClr val="accent6"/>
        </a:effectRef>
        <a:fontRef idx="minor">
          <a:schemeClr val="lt1"/>
        </a:fontRef>
      </xdr:style>
      <xdr:txBody>
        <a:bodyPr rtlCol="0" anchor="ctr"/>
        <a:lstStyle/>
        <a:p>
          <a:pPr algn="ctr"/>
          <a:r>
            <a:rPr lang="hi-IN" sz="4800" b="1">
              <a:solidFill>
                <a:schemeClr val="tx1"/>
              </a:solidFill>
            </a:rPr>
            <a:t>11 </a:t>
          </a:r>
          <a:endParaRPr lang="en-US" sz="4800" b="1">
            <a:solidFill>
              <a:schemeClr val="tx1"/>
            </a:solidFill>
          </a:endParaRPr>
        </a:p>
      </xdr:txBody>
    </xdr:sp>
    <xdr:clientData/>
  </xdr:twoCellAnchor>
  <xdr:twoCellAnchor>
    <xdr:from>
      <xdr:col>13</xdr:col>
      <xdr:colOff>431799</xdr:colOff>
      <xdr:row>116</xdr:row>
      <xdr:rowOff>156635</xdr:rowOff>
    </xdr:from>
    <xdr:to>
      <xdr:col>13</xdr:col>
      <xdr:colOff>3818465</xdr:colOff>
      <xdr:row>116</xdr:row>
      <xdr:rowOff>1172635</xdr:rowOff>
    </xdr:to>
    <xdr:sp macro="[0]!SAVE8" textlink="">
      <xdr:nvSpPr>
        <xdr:cNvPr id="86" name="Oval 85"/>
        <xdr:cNvSpPr/>
      </xdr:nvSpPr>
      <xdr:spPr>
        <a:xfrm>
          <a:off x="29832299" y="37642802"/>
          <a:ext cx="3386666" cy="1016000"/>
        </a:xfrm>
        <a:prstGeom prst="ellipse">
          <a:avLst/>
        </a:prstGeom>
      </xdr:spPr>
      <xdr:style>
        <a:lnRef idx="0">
          <a:schemeClr val="accent6"/>
        </a:lnRef>
        <a:fillRef idx="3">
          <a:schemeClr val="accent6"/>
        </a:fillRef>
        <a:effectRef idx="3">
          <a:schemeClr val="accent6"/>
        </a:effectRef>
        <a:fontRef idx="minor">
          <a:schemeClr val="lt1"/>
        </a:fontRef>
      </xdr:style>
      <xdr:txBody>
        <a:bodyPr rtlCol="0" anchor="ctr"/>
        <a:lstStyle/>
        <a:p>
          <a:pPr algn="ctr"/>
          <a:r>
            <a:rPr lang="hi-IN" sz="4800" b="1">
              <a:solidFill>
                <a:schemeClr val="tx1"/>
              </a:solidFill>
            </a:rPr>
            <a:t>08 </a:t>
          </a:r>
          <a:endParaRPr lang="en-US" sz="4800" b="1">
            <a:solidFill>
              <a:schemeClr val="tx1"/>
            </a:solidFill>
          </a:endParaRPr>
        </a:p>
      </xdr:txBody>
    </xdr:sp>
    <xdr:clientData/>
  </xdr:twoCellAnchor>
  <xdr:twoCellAnchor>
    <xdr:from>
      <xdr:col>1</xdr:col>
      <xdr:colOff>732368</xdr:colOff>
      <xdr:row>117</xdr:row>
      <xdr:rowOff>182035</xdr:rowOff>
    </xdr:from>
    <xdr:to>
      <xdr:col>2</xdr:col>
      <xdr:colOff>3357034</xdr:colOff>
      <xdr:row>117</xdr:row>
      <xdr:rowOff>1198035</xdr:rowOff>
    </xdr:to>
    <xdr:sp macro="[0]!SAVE10" textlink="">
      <xdr:nvSpPr>
        <xdr:cNvPr id="87" name="Oval 86"/>
        <xdr:cNvSpPr/>
      </xdr:nvSpPr>
      <xdr:spPr>
        <a:xfrm>
          <a:off x="2573868" y="38959368"/>
          <a:ext cx="3386666" cy="1016000"/>
        </a:xfrm>
        <a:prstGeom prst="ellipse">
          <a:avLst/>
        </a:prstGeom>
      </xdr:spPr>
      <xdr:style>
        <a:lnRef idx="0">
          <a:schemeClr val="accent6"/>
        </a:lnRef>
        <a:fillRef idx="3">
          <a:schemeClr val="accent6"/>
        </a:fillRef>
        <a:effectRef idx="3">
          <a:schemeClr val="accent6"/>
        </a:effectRef>
        <a:fontRef idx="minor">
          <a:schemeClr val="lt1"/>
        </a:fontRef>
      </xdr:style>
      <xdr:txBody>
        <a:bodyPr rtlCol="0" anchor="ctr"/>
        <a:lstStyle/>
        <a:p>
          <a:pPr algn="ctr"/>
          <a:r>
            <a:rPr lang="hi-IN" sz="4800" b="1">
              <a:solidFill>
                <a:schemeClr val="tx1"/>
              </a:solidFill>
            </a:rPr>
            <a:t>10 </a:t>
          </a:r>
          <a:endParaRPr lang="en-US" sz="4800" b="1">
            <a:solidFill>
              <a:schemeClr val="tx1"/>
            </a:solidFill>
          </a:endParaRPr>
        </a:p>
      </xdr:txBody>
    </xdr:sp>
    <xdr:clientData/>
  </xdr:twoCellAnchor>
  <xdr:twoCellAnchor>
    <xdr:from>
      <xdr:col>3</xdr:col>
      <xdr:colOff>3678767</xdr:colOff>
      <xdr:row>117</xdr:row>
      <xdr:rowOff>122768</xdr:rowOff>
    </xdr:from>
    <xdr:to>
      <xdr:col>6</xdr:col>
      <xdr:colOff>694266</xdr:colOff>
      <xdr:row>117</xdr:row>
      <xdr:rowOff>1138768</xdr:rowOff>
    </xdr:to>
    <xdr:sp macro="[0]!SAVE12" textlink="">
      <xdr:nvSpPr>
        <xdr:cNvPr id="88" name="Oval 87"/>
        <xdr:cNvSpPr/>
      </xdr:nvSpPr>
      <xdr:spPr>
        <a:xfrm>
          <a:off x="10663767" y="38900101"/>
          <a:ext cx="3386666" cy="1016000"/>
        </a:xfrm>
        <a:prstGeom prst="ellipse">
          <a:avLst/>
        </a:prstGeom>
      </xdr:spPr>
      <xdr:style>
        <a:lnRef idx="0">
          <a:schemeClr val="accent6"/>
        </a:lnRef>
        <a:fillRef idx="3">
          <a:schemeClr val="accent6"/>
        </a:fillRef>
        <a:effectRef idx="3">
          <a:schemeClr val="accent6"/>
        </a:effectRef>
        <a:fontRef idx="minor">
          <a:schemeClr val="lt1"/>
        </a:fontRef>
      </xdr:style>
      <xdr:txBody>
        <a:bodyPr rtlCol="0" anchor="ctr"/>
        <a:lstStyle/>
        <a:p>
          <a:pPr algn="ctr"/>
          <a:r>
            <a:rPr lang="hi-IN" sz="4800" b="1">
              <a:solidFill>
                <a:schemeClr val="tx1"/>
              </a:solidFill>
            </a:rPr>
            <a:t>12 </a:t>
          </a:r>
          <a:endParaRPr lang="en-US" sz="4800" b="1">
            <a:solidFill>
              <a:schemeClr val="tx1"/>
            </a:solidFill>
          </a:endParaRPr>
        </a:p>
      </xdr:txBody>
    </xdr:sp>
    <xdr:clientData/>
  </xdr:twoCellAnchor>
  <xdr:twoCellAnchor>
    <xdr:from>
      <xdr:col>6</xdr:col>
      <xdr:colOff>1274232</xdr:colOff>
      <xdr:row>117</xdr:row>
      <xdr:rowOff>194735</xdr:rowOff>
    </xdr:from>
    <xdr:to>
      <xdr:col>8</xdr:col>
      <xdr:colOff>1782232</xdr:colOff>
      <xdr:row>117</xdr:row>
      <xdr:rowOff>1210735</xdr:rowOff>
    </xdr:to>
    <xdr:sp macro="[0]!SAVE13" textlink="">
      <xdr:nvSpPr>
        <xdr:cNvPr id="90" name="Oval 89"/>
        <xdr:cNvSpPr/>
      </xdr:nvSpPr>
      <xdr:spPr>
        <a:xfrm>
          <a:off x="14630399" y="38972068"/>
          <a:ext cx="3386666" cy="1016000"/>
        </a:xfrm>
        <a:prstGeom prst="ellipse">
          <a:avLst/>
        </a:prstGeom>
      </xdr:spPr>
      <xdr:style>
        <a:lnRef idx="0">
          <a:schemeClr val="accent6"/>
        </a:lnRef>
        <a:fillRef idx="3">
          <a:schemeClr val="accent6"/>
        </a:fillRef>
        <a:effectRef idx="3">
          <a:schemeClr val="accent6"/>
        </a:effectRef>
        <a:fontRef idx="minor">
          <a:schemeClr val="lt1"/>
        </a:fontRef>
      </xdr:style>
      <xdr:txBody>
        <a:bodyPr rtlCol="0" anchor="ctr"/>
        <a:lstStyle/>
        <a:p>
          <a:pPr algn="ctr"/>
          <a:r>
            <a:rPr lang="hi-IN" sz="4800" b="1">
              <a:solidFill>
                <a:schemeClr val="tx1"/>
              </a:solidFill>
            </a:rPr>
            <a:t>13 </a:t>
          </a:r>
          <a:endParaRPr lang="en-US" sz="4800" b="1">
            <a:solidFill>
              <a:schemeClr val="tx1"/>
            </a:solidFill>
          </a:endParaRPr>
        </a:p>
      </xdr:txBody>
    </xdr:sp>
    <xdr:clientData/>
  </xdr:twoCellAnchor>
  <xdr:twoCellAnchor>
    <xdr:from>
      <xdr:col>8</xdr:col>
      <xdr:colOff>2252134</xdr:colOff>
      <xdr:row>117</xdr:row>
      <xdr:rowOff>156634</xdr:rowOff>
    </xdr:from>
    <xdr:to>
      <xdr:col>9</xdr:col>
      <xdr:colOff>283633</xdr:colOff>
      <xdr:row>117</xdr:row>
      <xdr:rowOff>1172634</xdr:rowOff>
    </xdr:to>
    <xdr:sp macro="[0]!SAVE14" textlink="">
      <xdr:nvSpPr>
        <xdr:cNvPr id="91" name="Oval 90"/>
        <xdr:cNvSpPr/>
      </xdr:nvSpPr>
      <xdr:spPr>
        <a:xfrm>
          <a:off x="18486967" y="38933967"/>
          <a:ext cx="3386666" cy="1016000"/>
        </a:xfrm>
        <a:prstGeom prst="ellipse">
          <a:avLst/>
        </a:prstGeom>
      </xdr:spPr>
      <xdr:style>
        <a:lnRef idx="0">
          <a:schemeClr val="accent6"/>
        </a:lnRef>
        <a:fillRef idx="3">
          <a:schemeClr val="accent6"/>
        </a:fillRef>
        <a:effectRef idx="3">
          <a:schemeClr val="accent6"/>
        </a:effectRef>
        <a:fontRef idx="minor">
          <a:schemeClr val="lt1"/>
        </a:fontRef>
      </xdr:style>
      <xdr:txBody>
        <a:bodyPr rtlCol="0" anchor="ctr"/>
        <a:lstStyle/>
        <a:p>
          <a:pPr algn="ctr"/>
          <a:r>
            <a:rPr lang="hi-IN" sz="4800" b="1">
              <a:solidFill>
                <a:schemeClr val="tx1"/>
              </a:solidFill>
            </a:rPr>
            <a:t>14 </a:t>
          </a:r>
          <a:endParaRPr lang="en-US" sz="4800" b="1">
            <a:solidFill>
              <a:schemeClr val="tx1"/>
            </a:solidFill>
          </a:endParaRPr>
        </a:p>
      </xdr:txBody>
    </xdr:sp>
    <xdr:clientData/>
  </xdr:twoCellAnchor>
  <xdr:twoCellAnchor>
    <xdr:from>
      <xdr:col>9</xdr:col>
      <xdr:colOff>859366</xdr:colOff>
      <xdr:row>117</xdr:row>
      <xdr:rowOff>76200</xdr:rowOff>
    </xdr:from>
    <xdr:to>
      <xdr:col>10</xdr:col>
      <xdr:colOff>393699</xdr:colOff>
      <xdr:row>117</xdr:row>
      <xdr:rowOff>1092200</xdr:rowOff>
    </xdr:to>
    <xdr:sp macro="[0]!SAVE15" textlink="">
      <xdr:nvSpPr>
        <xdr:cNvPr id="92" name="Oval 91"/>
        <xdr:cNvSpPr/>
      </xdr:nvSpPr>
      <xdr:spPr>
        <a:xfrm>
          <a:off x="22449366" y="38853533"/>
          <a:ext cx="3386666" cy="1016000"/>
        </a:xfrm>
        <a:prstGeom prst="ellipse">
          <a:avLst/>
        </a:prstGeom>
      </xdr:spPr>
      <xdr:style>
        <a:lnRef idx="0">
          <a:schemeClr val="accent6"/>
        </a:lnRef>
        <a:fillRef idx="3">
          <a:schemeClr val="accent6"/>
        </a:fillRef>
        <a:effectRef idx="3">
          <a:schemeClr val="accent6"/>
        </a:effectRef>
        <a:fontRef idx="minor">
          <a:schemeClr val="lt1"/>
        </a:fontRef>
      </xdr:style>
      <xdr:txBody>
        <a:bodyPr rtlCol="0" anchor="ctr"/>
        <a:lstStyle/>
        <a:p>
          <a:pPr algn="ctr"/>
          <a:r>
            <a:rPr lang="hi-IN" sz="4800" b="1">
              <a:solidFill>
                <a:schemeClr val="tx1"/>
              </a:solidFill>
            </a:rPr>
            <a:t>15 </a:t>
          </a:r>
          <a:endParaRPr lang="en-US" sz="4800" b="1">
            <a:solidFill>
              <a:schemeClr val="tx1"/>
            </a:solidFill>
          </a:endParaRPr>
        </a:p>
      </xdr:txBody>
    </xdr:sp>
    <xdr:clientData/>
  </xdr:twoCellAnchor>
  <xdr:twoCellAnchor>
    <xdr:from>
      <xdr:col>10</xdr:col>
      <xdr:colOff>821266</xdr:colOff>
      <xdr:row>117</xdr:row>
      <xdr:rowOff>80434</xdr:rowOff>
    </xdr:from>
    <xdr:to>
      <xdr:col>13</xdr:col>
      <xdr:colOff>249765</xdr:colOff>
      <xdr:row>117</xdr:row>
      <xdr:rowOff>1096434</xdr:rowOff>
    </xdr:to>
    <xdr:sp macro="[0]!SAVE16" textlink="">
      <xdr:nvSpPr>
        <xdr:cNvPr id="93" name="Oval 92"/>
        <xdr:cNvSpPr/>
      </xdr:nvSpPr>
      <xdr:spPr>
        <a:xfrm>
          <a:off x="26263599" y="38857767"/>
          <a:ext cx="3386666" cy="1016000"/>
        </a:xfrm>
        <a:prstGeom prst="ellipse">
          <a:avLst/>
        </a:prstGeom>
      </xdr:spPr>
      <xdr:style>
        <a:lnRef idx="0">
          <a:schemeClr val="accent6"/>
        </a:lnRef>
        <a:fillRef idx="3">
          <a:schemeClr val="accent6"/>
        </a:fillRef>
        <a:effectRef idx="3">
          <a:schemeClr val="accent6"/>
        </a:effectRef>
        <a:fontRef idx="minor">
          <a:schemeClr val="lt1"/>
        </a:fontRef>
      </xdr:style>
      <xdr:txBody>
        <a:bodyPr rtlCol="0" anchor="ctr"/>
        <a:lstStyle/>
        <a:p>
          <a:pPr algn="ctr"/>
          <a:r>
            <a:rPr lang="hi-IN" sz="4800" b="1">
              <a:solidFill>
                <a:schemeClr val="tx1"/>
              </a:solidFill>
            </a:rPr>
            <a:t>16 </a:t>
          </a:r>
          <a:endParaRPr lang="en-US" sz="4800" b="1">
            <a:solidFill>
              <a:schemeClr val="tx1"/>
            </a:solidFill>
          </a:endParaRPr>
        </a:p>
      </xdr:txBody>
    </xdr:sp>
    <xdr:clientData/>
  </xdr:twoCellAnchor>
  <xdr:twoCellAnchor>
    <xdr:from>
      <xdr:col>13</xdr:col>
      <xdr:colOff>719667</xdr:colOff>
      <xdr:row>117</xdr:row>
      <xdr:rowOff>296335</xdr:rowOff>
    </xdr:from>
    <xdr:to>
      <xdr:col>14</xdr:col>
      <xdr:colOff>63500</xdr:colOff>
      <xdr:row>118</xdr:row>
      <xdr:rowOff>21168</xdr:rowOff>
    </xdr:to>
    <xdr:sp macro="[0]!SAVE17" textlink="">
      <xdr:nvSpPr>
        <xdr:cNvPr id="94" name="Oval 93"/>
        <xdr:cNvSpPr/>
      </xdr:nvSpPr>
      <xdr:spPr>
        <a:xfrm>
          <a:off x="30120167" y="39073668"/>
          <a:ext cx="3386666" cy="1016000"/>
        </a:xfrm>
        <a:prstGeom prst="ellipse">
          <a:avLst/>
        </a:prstGeom>
      </xdr:spPr>
      <xdr:style>
        <a:lnRef idx="0">
          <a:schemeClr val="accent6"/>
        </a:lnRef>
        <a:fillRef idx="3">
          <a:schemeClr val="accent6"/>
        </a:fillRef>
        <a:effectRef idx="3">
          <a:schemeClr val="accent6"/>
        </a:effectRef>
        <a:fontRef idx="minor">
          <a:schemeClr val="lt1"/>
        </a:fontRef>
      </xdr:style>
      <xdr:txBody>
        <a:bodyPr rtlCol="0" anchor="ctr"/>
        <a:lstStyle/>
        <a:p>
          <a:pPr algn="ctr"/>
          <a:r>
            <a:rPr lang="hi-IN" sz="4800" b="1">
              <a:solidFill>
                <a:schemeClr val="tx1"/>
              </a:solidFill>
            </a:rPr>
            <a:t>17 </a:t>
          </a:r>
          <a:endParaRPr lang="en-US" sz="4800" b="1">
            <a:solidFill>
              <a:schemeClr val="tx1"/>
            </a:solidFill>
          </a:endParaRPr>
        </a:p>
      </xdr:txBody>
    </xdr:sp>
    <xdr:clientData/>
  </xdr:twoCellAnchor>
  <xdr:twoCellAnchor>
    <xdr:from>
      <xdr:col>14</xdr:col>
      <xdr:colOff>512234</xdr:colOff>
      <xdr:row>117</xdr:row>
      <xdr:rowOff>406401</xdr:rowOff>
    </xdr:from>
    <xdr:to>
      <xdr:col>14</xdr:col>
      <xdr:colOff>3898900</xdr:colOff>
      <xdr:row>118</xdr:row>
      <xdr:rowOff>131234</xdr:rowOff>
    </xdr:to>
    <xdr:sp macro="[0]!SAVE18" textlink="">
      <xdr:nvSpPr>
        <xdr:cNvPr id="95" name="Oval 94"/>
        <xdr:cNvSpPr/>
      </xdr:nvSpPr>
      <xdr:spPr>
        <a:xfrm>
          <a:off x="33955567" y="39183734"/>
          <a:ext cx="3386666" cy="1016000"/>
        </a:xfrm>
        <a:prstGeom prst="ellipse">
          <a:avLst/>
        </a:prstGeom>
      </xdr:spPr>
      <xdr:style>
        <a:lnRef idx="0">
          <a:schemeClr val="accent6"/>
        </a:lnRef>
        <a:fillRef idx="3">
          <a:schemeClr val="accent6"/>
        </a:fillRef>
        <a:effectRef idx="3">
          <a:schemeClr val="accent6"/>
        </a:effectRef>
        <a:fontRef idx="minor">
          <a:schemeClr val="lt1"/>
        </a:fontRef>
      </xdr:style>
      <xdr:txBody>
        <a:bodyPr rtlCol="0" anchor="ctr"/>
        <a:lstStyle/>
        <a:p>
          <a:pPr algn="ctr"/>
          <a:r>
            <a:rPr lang="hi-IN" sz="4800" b="1">
              <a:solidFill>
                <a:schemeClr val="tx1"/>
              </a:solidFill>
            </a:rPr>
            <a:t>18 </a:t>
          </a:r>
          <a:endParaRPr lang="en-US" sz="4800" b="1">
            <a:solidFill>
              <a:schemeClr val="tx1"/>
            </a:solidFill>
          </a:endParaRPr>
        </a:p>
      </xdr:txBody>
    </xdr:sp>
    <xdr:clientData/>
  </xdr:twoCellAnchor>
  <xdr:twoCellAnchor>
    <xdr:from>
      <xdr:col>14</xdr:col>
      <xdr:colOff>114299</xdr:colOff>
      <xdr:row>116</xdr:row>
      <xdr:rowOff>135467</xdr:rowOff>
    </xdr:from>
    <xdr:to>
      <xdr:col>14</xdr:col>
      <xdr:colOff>3500965</xdr:colOff>
      <xdr:row>116</xdr:row>
      <xdr:rowOff>1151467</xdr:rowOff>
    </xdr:to>
    <xdr:sp macro="[0]!SAVE9" textlink="">
      <xdr:nvSpPr>
        <xdr:cNvPr id="96" name="Oval 95"/>
        <xdr:cNvSpPr/>
      </xdr:nvSpPr>
      <xdr:spPr>
        <a:xfrm>
          <a:off x="33557632" y="37621634"/>
          <a:ext cx="3386666" cy="1016000"/>
        </a:xfrm>
        <a:prstGeom prst="ellipse">
          <a:avLst/>
        </a:prstGeom>
      </xdr:spPr>
      <xdr:style>
        <a:lnRef idx="0">
          <a:schemeClr val="accent6"/>
        </a:lnRef>
        <a:fillRef idx="3">
          <a:schemeClr val="accent6"/>
        </a:fillRef>
        <a:effectRef idx="3">
          <a:schemeClr val="accent6"/>
        </a:effectRef>
        <a:fontRef idx="minor">
          <a:schemeClr val="lt1"/>
        </a:fontRef>
      </xdr:style>
      <xdr:txBody>
        <a:bodyPr rtlCol="0" anchor="ctr"/>
        <a:lstStyle/>
        <a:p>
          <a:pPr algn="ctr"/>
          <a:r>
            <a:rPr lang="hi-IN" sz="4800" b="1">
              <a:solidFill>
                <a:schemeClr val="tx1"/>
              </a:solidFill>
            </a:rPr>
            <a:t>09 </a:t>
          </a:r>
          <a:endParaRPr lang="en-US" sz="4800" b="1">
            <a:solidFill>
              <a:schemeClr val="tx1"/>
            </a:solidFill>
          </a:endParaRPr>
        </a:p>
      </xdr:txBody>
    </xdr:sp>
    <xdr:clientData/>
  </xdr:twoCellAnchor>
  <xdr:twoCellAnchor>
    <xdr:from>
      <xdr:col>7</xdr:col>
      <xdr:colOff>635000</xdr:colOff>
      <xdr:row>110</xdr:row>
      <xdr:rowOff>190500</xdr:rowOff>
    </xdr:from>
    <xdr:to>
      <xdr:col>12</xdr:col>
      <xdr:colOff>571500</xdr:colOff>
      <xdr:row>110</xdr:row>
      <xdr:rowOff>2984500</xdr:rowOff>
    </xdr:to>
    <xdr:sp macro="[0]!ALPAHAREDIT" textlink="">
      <xdr:nvSpPr>
        <xdr:cNvPr id="100" name="Snip Diagonal Corner Rectangle 99"/>
        <xdr:cNvSpPr/>
      </xdr:nvSpPr>
      <xdr:spPr>
        <a:xfrm>
          <a:off x="15472833" y="38586833"/>
          <a:ext cx="13313834" cy="2794000"/>
        </a:xfrm>
        <a:prstGeom prst="snip2DiagRect">
          <a:avLst/>
        </a:prstGeom>
      </xdr:spPr>
      <xdr:style>
        <a:lnRef idx="0">
          <a:schemeClr val="accent6"/>
        </a:lnRef>
        <a:fillRef idx="3">
          <a:schemeClr val="accent6"/>
        </a:fillRef>
        <a:effectRef idx="3">
          <a:schemeClr val="accent6"/>
        </a:effectRef>
        <a:fontRef idx="minor">
          <a:schemeClr val="lt1"/>
        </a:fontRef>
      </xdr:style>
      <xdr:txBody>
        <a:bodyPr rtlCol="0" anchor="ctr"/>
        <a:lstStyle/>
        <a:p>
          <a:pPr algn="ctr"/>
          <a:r>
            <a:rPr lang="hi-IN" sz="6000" b="1">
              <a:solidFill>
                <a:schemeClr val="tx1"/>
              </a:solidFill>
            </a:rPr>
            <a:t>अल्पाहार राशि में संशोधन करने के लिए यहाँ क्लिक करें </a:t>
          </a:r>
          <a:endParaRPr lang="en-US" sz="6000" b="1">
            <a:solidFill>
              <a:schemeClr val="tx1"/>
            </a:solidFill>
          </a:endParaRPr>
        </a:p>
      </xdr:txBody>
    </xdr:sp>
    <xdr:clientData/>
  </xdr:twoCellAnchor>
  <xdr:twoCellAnchor>
    <xdr:from>
      <xdr:col>2</xdr:col>
      <xdr:colOff>1270000</xdr:colOff>
      <xdr:row>109</xdr:row>
      <xdr:rowOff>169333</xdr:rowOff>
    </xdr:from>
    <xdr:to>
      <xdr:col>2</xdr:col>
      <xdr:colOff>3577166</xdr:colOff>
      <xdr:row>109</xdr:row>
      <xdr:rowOff>1227667</xdr:rowOff>
    </xdr:to>
    <xdr:sp macro="" textlink="">
      <xdr:nvSpPr>
        <xdr:cNvPr id="101" name="Down Arrow 100"/>
        <xdr:cNvSpPr/>
      </xdr:nvSpPr>
      <xdr:spPr>
        <a:xfrm>
          <a:off x="3873500" y="37274500"/>
          <a:ext cx="2307166" cy="1058334"/>
        </a:xfrm>
        <a:prstGeom prst="downArrow">
          <a:avLst/>
        </a:prstGeom>
      </xdr:spPr>
      <xdr:style>
        <a:lnRef idx="0">
          <a:schemeClr val="dk1"/>
        </a:lnRef>
        <a:fillRef idx="3">
          <a:schemeClr val="dk1"/>
        </a:fillRef>
        <a:effectRef idx="3">
          <a:schemeClr val="dk1"/>
        </a:effectRef>
        <a:fontRef idx="minor">
          <a:schemeClr val="lt1"/>
        </a:fontRef>
      </xdr:style>
      <xdr:txBody>
        <a:bodyPr rtlCol="0" anchor="ctr"/>
        <a:lstStyle/>
        <a:p>
          <a:pPr algn="ctr"/>
          <a:endParaRPr lang="en-US" sz="1100"/>
        </a:p>
      </xdr:txBody>
    </xdr:sp>
    <xdr:clientData/>
  </xdr:twoCellAnchor>
  <xdr:twoCellAnchor>
    <xdr:from>
      <xdr:col>14</xdr:col>
      <xdr:colOff>254001</xdr:colOff>
      <xdr:row>109</xdr:row>
      <xdr:rowOff>105834</xdr:rowOff>
    </xdr:from>
    <xdr:to>
      <xdr:col>14</xdr:col>
      <xdr:colOff>2561167</xdr:colOff>
      <xdr:row>109</xdr:row>
      <xdr:rowOff>1164168</xdr:rowOff>
    </xdr:to>
    <xdr:sp macro="" textlink="">
      <xdr:nvSpPr>
        <xdr:cNvPr id="102" name="Down Arrow 101"/>
        <xdr:cNvSpPr/>
      </xdr:nvSpPr>
      <xdr:spPr>
        <a:xfrm>
          <a:off x="33697334" y="37211001"/>
          <a:ext cx="2307166" cy="1058334"/>
        </a:xfrm>
        <a:prstGeom prst="downArrow">
          <a:avLst/>
        </a:prstGeom>
      </xdr:spPr>
      <xdr:style>
        <a:lnRef idx="0">
          <a:schemeClr val="dk1"/>
        </a:lnRef>
        <a:fillRef idx="3">
          <a:schemeClr val="dk1"/>
        </a:fillRef>
        <a:effectRef idx="3">
          <a:schemeClr val="dk1"/>
        </a:effectRef>
        <a:fontRef idx="minor">
          <a:schemeClr val="lt1"/>
        </a:fontRef>
      </xdr:style>
      <xdr:txBody>
        <a:bodyPr rtlCol="0" anchor="ctr"/>
        <a:lstStyle/>
        <a:p>
          <a:pPr algn="ctr"/>
          <a:endParaRPr lang="en-US" sz="1100"/>
        </a:p>
      </xdr:txBody>
    </xdr:sp>
    <xdr:clientData/>
  </xdr:twoCellAnchor>
  <xdr:twoCellAnchor>
    <xdr:from>
      <xdr:col>7</xdr:col>
      <xdr:colOff>609600</xdr:colOff>
      <xdr:row>14</xdr:row>
      <xdr:rowOff>103188</xdr:rowOff>
    </xdr:from>
    <xdr:to>
      <xdr:col>8</xdr:col>
      <xdr:colOff>1262062</xdr:colOff>
      <xdr:row>16</xdr:row>
      <xdr:rowOff>203200</xdr:rowOff>
    </xdr:to>
    <xdr:sp macro="" textlink="">
      <xdr:nvSpPr>
        <xdr:cNvPr id="89" name="Down Arrow 88"/>
        <xdr:cNvSpPr/>
      </xdr:nvSpPr>
      <xdr:spPr>
        <a:xfrm>
          <a:off x="2451100" y="11236855"/>
          <a:ext cx="1414462" cy="735012"/>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pPr algn="ctr"/>
          <a:endParaRPr lang="en-US" sz="1100"/>
        </a:p>
      </xdr:txBody>
    </xdr:sp>
    <xdr:clientData/>
  </xdr:twoCellAnchor>
  <xdr:twoCellAnchor>
    <xdr:from>
      <xdr:col>11</xdr:col>
      <xdr:colOff>749300</xdr:colOff>
      <xdr:row>14</xdr:row>
      <xdr:rowOff>142875</xdr:rowOff>
    </xdr:from>
    <xdr:to>
      <xdr:col>12</xdr:col>
      <xdr:colOff>595312</xdr:colOff>
      <xdr:row>16</xdr:row>
      <xdr:rowOff>139700</xdr:rowOff>
    </xdr:to>
    <xdr:sp macro="" textlink="">
      <xdr:nvSpPr>
        <xdr:cNvPr id="97" name="Down Arrow 96"/>
        <xdr:cNvSpPr/>
      </xdr:nvSpPr>
      <xdr:spPr>
        <a:xfrm>
          <a:off x="12602633" y="11276542"/>
          <a:ext cx="1348846" cy="631825"/>
        </a:xfrm>
        <a:prstGeom prst="downArrow">
          <a:avLst/>
        </a:prstGeom>
      </xdr:spPr>
      <xdr:style>
        <a:lnRef idx="0">
          <a:schemeClr val="dk1"/>
        </a:lnRef>
        <a:fillRef idx="3">
          <a:schemeClr val="dk1"/>
        </a:fillRef>
        <a:effectRef idx="3">
          <a:schemeClr val="dk1"/>
        </a:effectRef>
        <a:fontRef idx="minor">
          <a:schemeClr val="lt1"/>
        </a:fontRef>
      </xdr:style>
      <xdr:txBody>
        <a:bodyPr rtlCol="0" anchor="ctr"/>
        <a:lstStyle/>
        <a:p>
          <a:pPr algn="ctr"/>
          <a:endParaRPr lang="en-US" sz="1100"/>
        </a:p>
      </xdr:txBody>
    </xdr:sp>
    <xdr:clientData/>
  </xdr:twoCellAnchor>
  <xdr:twoCellAnchor>
    <xdr:from>
      <xdr:col>13</xdr:col>
      <xdr:colOff>609600</xdr:colOff>
      <xdr:row>14</xdr:row>
      <xdr:rowOff>103188</xdr:rowOff>
    </xdr:from>
    <xdr:to>
      <xdr:col>14</xdr:col>
      <xdr:colOff>1262062</xdr:colOff>
      <xdr:row>16</xdr:row>
      <xdr:rowOff>203200</xdr:rowOff>
    </xdr:to>
    <xdr:sp macro="" textlink="">
      <xdr:nvSpPr>
        <xdr:cNvPr id="98" name="Down Arrow 97"/>
        <xdr:cNvSpPr/>
      </xdr:nvSpPr>
      <xdr:spPr>
        <a:xfrm>
          <a:off x="2451100" y="11236855"/>
          <a:ext cx="1414462" cy="735012"/>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pPr algn="ctr"/>
          <a:endParaRPr lang="en-US" sz="1100"/>
        </a:p>
      </xdr:txBody>
    </xdr:sp>
    <xdr:clientData/>
  </xdr:twoCellAnchor>
  <xdr:twoCellAnchor>
    <xdr:from>
      <xdr:col>17</xdr:col>
      <xdr:colOff>2942166</xdr:colOff>
      <xdr:row>14</xdr:row>
      <xdr:rowOff>164041</xdr:rowOff>
    </xdr:from>
    <xdr:to>
      <xdr:col>17</xdr:col>
      <xdr:colOff>6561666</xdr:colOff>
      <xdr:row>16</xdr:row>
      <xdr:rowOff>160866</xdr:rowOff>
    </xdr:to>
    <xdr:sp macro="" textlink="">
      <xdr:nvSpPr>
        <xdr:cNvPr id="99" name="Down Arrow 98"/>
        <xdr:cNvSpPr/>
      </xdr:nvSpPr>
      <xdr:spPr>
        <a:xfrm>
          <a:off x="45952833" y="11297708"/>
          <a:ext cx="3619500" cy="631825"/>
        </a:xfrm>
        <a:prstGeom prst="downArrow">
          <a:avLst/>
        </a:prstGeom>
      </xdr:spPr>
      <xdr:style>
        <a:lnRef idx="0">
          <a:schemeClr val="dk1"/>
        </a:lnRef>
        <a:fillRef idx="3">
          <a:schemeClr val="dk1"/>
        </a:fillRef>
        <a:effectRef idx="3">
          <a:schemeClr val="dk1"/>
        </a:effectRef>
        <a:fontRef idx="minor">
          <a:schemeClr val="lt1"/>
        </a:fontRef>
      </xdr:style>
      <xdr:txBody>
        <a:bodyPr rtlCol="0" anchor="ctr"/>
        <a:lstStyle/>
        <a:p>
          <a:pPr algn="ctr"/>
          <a:endParaRPr lang="en-US" sz="1100"/>
        </a:p>
      </xdr:txBody>
    </xdr:sp>
    <xdr:clientData/>
  </xdr:twoCellAnchor>
  <xdr:twoCellAnchor editAs="oneCell">
    <xdr:from>
      <xdr:col>15</xdr:col>
      <xdr:colOff>63500</xdr:colOff>
      <xdr:row>114</xdr:row>
      <xdr:rowOff>423333</xdr:rowOff>
    </xdr:from>
    <xdr:to>
      <xdr:col>17</xdr:col>
      <xdr:colOff>4819952</xdr:colOff>
      <xdr:row>118</xdr:row>
      <xdr:rowOff>1227666</xdr:rowOff>
    </xdr:to>
    <xdr:pic>
      <xdr:nvPicPr>
        <xdr:cNvPr id="104" name="Picture 103" descr="SSS.jpg"/>
        <xdr:cNvPicPr>
          <a:picLocks noChangeAspect="1"/>
        </xdr:cNvPicPr>
      </xdr:nvPicPr>
      <xdr:blipFill>
        <a:blip xmlns:r="http://schemas.openxmlformats.org/officeDocument/2006/relationships" r:embed="rId28"/>
        <a:stretch>
          <a:fillRect/>
        </a:stretch>
      </xdr:blipFill>
      <xdr:spPr>
        <a:xfrm>
          <a:off x="37549667" y="43645666"/>
          <a:ext cx="10280952" cy="5757333"/>
        </a:xfrm>
        <a:prstGeom prst="rect">
          <a:avLst/>
        </a:prstGeom>
      </xdr:spPr>
    </xdr:pic>
    <xdr:clientData/>
  </xdr:twoCellAnchor>
  <xdr:twoCellAnchor editAs="oneCell">
    <xdr:from>
      <xdr:col>17</xdr:col>
      <xdr:colOff>4783667</xdr:colOff>
      <xdr:row>114</xdr:row>
      <xdr:rowOff>402168</xdr:rowOff>
    </xdr:from>
    <xdr:to>
      <xdr:col>21</xdr:col>
      <xdr:colOff>2010833</xdr:colOff>
      <xdr:row>118</xdr:row>
      <xdr:rowOff>1164168</xdr:rowOff>
    </xdr:to>
    <xdr:pic>
      <xdr:nvPicPr>
        <xdr:cNvPr id="105" name="Picture 104" descr="SSS.jpg"/>
        <xdr:cNvPicPr>
          <a:picLocks noChangeAspect="1"/>
        </xdr:cNvPicPr>
      </xdr:nvPicPr>
      <xdr:blipFill>
        <a:blip xmlns:r="http://schemas.openxmlformats.org/officeDocument/2006/relationships" r:embed="rId29"/>
        <a:stretch>
          <a:fillRect/>
        </a:stretch>
      </xdr:blipFill>
      <xdr:spPr>
        <a:xfrm>
          <a:off x="47794334" y="43624501"/>
          <a:ext cx="9546166" cy="5715000"/>
        </a:xfrm>
        <a:prstGeom prst="rect">
          <a:avLst/>
        </a:prstGeom>
      </xdr:spPr>
    </xdr:pic>
    <xdr:clientData/>
  </xdr:twoCellAnchor>
  <xdr:twoCellAnchor editAs="oneCell">
    <xdr:from>
      <xdr:col>17</xdr:col>
      <xdr:colOff>4868334</xdr:colOff>
      <xdr:row>108</xdr:row>
      <xdr:rowOff>42333</xdr:rowOff>
    </xdr:from>
    <xdr:to>
      <xdr:col>21</xdr:col>
      <xdr:colOff>2053166</xdr:colOff>
      <xdr:row>115</xdr:row>
      <xdr:rowOff>21167</xdr:rowOff>
    </xdr:to>
    <xdr:pic>
      <xdr:nvPicPr>
        <xdr:cNvPr id="106" name="Picture 105" descr="SSS.jpg"/>
        <xdr:cNvPicPr>
          <a:picLocks noChangeAspect="1"/>
        </xdr:cNvPicPr>
      </xdr:nvPicPr>
      <xdr:blipFill>
        <a:blip xmlns:r="http://schemas.openxmlformats.org/officeDocument/2006/relationships" r:embed="rId30"/>
        <a:stretch>
          <a:fillRect/>
        </a:stretch>
      </xdr:blipFill>
      <xdr:spPr>
        <a:xfrm>
          <a:off x="47879001" y="35983333"/>
          <a:ext cx="9503832" cy="7725834"/>
        </a:xfrm>
        <a:prstGeom prst="rect">
          <a:avLst/>
        </a:prstGeom>
      </xdr:spPr>
    </xdr:pic>
    <xdr:clientData/>
  </xdr:twoCellAnchor>
  <xdr:twoCellAnchor editAs="oneCell">
    <xdr:from>
      <xdr:col>15</xdr:col>
      <xdr:colOff>42332</xdr:colOff>
      <xdr:row>118</xdr:row>
      <xdr:rowOff>1185334</xdr:rowOff>
    </xdr:from>
    <xdr:to>
      <xdr:col>17</xdr:col>
      <xdr:colOff>4847165</xdr:colOff>
      <xdr:row>123</xdr:row>
      <xdr:rowOff>1294148</xdr:rowOff>
    </xdr:to>
    <xdr:pic>
      <xdr:nvPicPr>
        <xdr:cNvPr id="107" name="Picture 106" descr="SSS.jpg"/>
        <xdr:cNvPicPr>
          <a:picLocks noChangeAspect="1"/>
        </xdr:cNvPicPr>
      </xdr:nvPicPr>
      <xdr:blipFill>
        <a:blip xmlns:r="http://schemas.openxmlformats.org/officeDocument/2006/relationships" r:embed="rId31"/>
        <a:stretch>
          <a:fillRect/>
        </a:stretch>
      </xdr:blipFill>
      <xdr:spPr>
        <a:xfrm>
          <a:off x="37528499" y="49360667"/>
          <a:ext cx="10329333" cy="6437648"/>
        </a:xfrm>
        <a:prstGeom prst="rect">
          <a:avLst/>
        </a:prstGeom>
      </xdr:spPr>
    </xdr:pic>
    <xdr:clientData/>
  </xdr:twoCellAnchor>
  <xdr:twoCellAnchor editAs="oneCell">
    <xdr:from>
      <xdr:col>15</xdr:col>
      <xdr:colOff>42332</xdr:colOff>
      <xdr:row>123</xdr:row>
      <xdr:rowOff>1227666</xdr:rowOff>
    </xdr:from>
    <xdr:to>
      <xdr:col>21</xdr:col>
      <xdr:colOff>2053166</xdr:colOff>
      <xdr:row>127</xdr:row>
      <xdr:rowOff>571500</xdr:rowOff>
    </xdr:to>
    <xdr:pic>
      <xdr:nvPicPr>
        <xdr:cNvPr id="108" name="Picture 107" descr="SSS.jpg"/>
        <xdr:cNvPicPr>
          <a:picLocks noChangeAspect="1"/>
        </xdr:cNvPicPr>
      </xdr:nvPicPr>
      <xdr:blipFill>
        <a:blip xmlns:r="http://schemas.openxmlformats.org/officeDocument/2006/relationships" r:embed="rId32"/>
        <a:stretch>
          <a:fillRect/>
        </a:stretch>
      </xdr:blipFill>
      <xdr:spPr>
        <a:xfrm>
          <a:off x="37528499" y="55731833"/>
          <a:ext cx="19854334" cy="7344834"/>
        </a:xfrm>
        <a:prstGeom prst="rect">
          <a:avLst/>
        </a:prstGeom>
      </xdr:spPr>
    </xdr:pic>
    <xdr:clientData/>
  </xdr:twoCellAnchor>
  <xdr:twoCellAnchor editAs="oneCell">
    <xdr:from>
      <xdr:col>17</xdr:col>
      <xdr:colOff>4783666</xdr:colOff>
      <xdr:row>118</xdr:row>
      <xdr:rowOff>1079500</xdr:rowOff>
    </xdr:from>
    <xdr:to>
      <xdr:col>21</xdr:col>
      <xdr:colOff>2065262</xdr:colOff>
      <xdr:row>123</xdr:row>
      <xdr:rowOff>1333500</xdr:rowOff>
    </xdr:to>
    <xdr:pic>
      <xdr:nvPicPr>
        <xdr:cNvPr id="109" name="Picture 108" descr="SSS.jpg"/>
        <xdr:cNvPicPr>
          <a:picLocks noChangeAspect="1"/>
        </xdr:cNvPicPr>
      </xdr:nvPicPr>
      <xdr:blipFill>
        <a:blip xmlns:r="http://schemas.openxmlformats.org/officeDocument/2006/relationships" r:embed="rId33"/>
        <a:stretch>
          <a:fillRect/>
        </a:stretch>
      </xdr:blipFill>
      <xdr:spPr>
        <a:xfrm>
          <a:off x="47794333" y="49254833"/>
          <a:ext cx="9600596" cy="6582834"/>
        </a:xfrm>
        <a:prstGeom prst="rect">
          <a:avLst/>
        </a:prstGeom>
      </xdr:spPr>
    </xdr:pic>
    <xdr:clientData/>
  </xdr:twoCellAnchor>
  <xdr:twoCellAnchor editAs="oneCell">
    <xdr:from>
      <xdr:col>15</xdr:col>
      <xdr:colOff>84667</xdr:colOff>
      <xdr:row>108</xdr:row>
      <xdr:rowOff>63500</xdr:rowOff>
    </xdr:from>
    <xdr:to>
      <xdr:col>17</xdr:col>
      <xdr:colOff>4953001</xdr:colOff>
      <xdr:row>115</xdr:row>
      <xdr:rowOff>-1</xdr:rowOff>
    </xdr:to>
    <xdr:pic>
      <xdr:nvPicPr>
        <xdr:cNvPr id="110" name="Picture 109" descr="SSS.jpg"/>
        <xdr:cNvPicPr>
          <a:picLocks noChangeAspect="1"/>
        </xdr:cNvPicPr>
      </xdr:nvPicPr>
      <xdr:blipFill>
        <a:blip xmlns:r="http://schemas.openxmlformats.org/officeDocument/2006/relationships" r:embed="rId34"/>
        <a:stretch>
          <a:fillRect/>
        </a:stretch>
      </xdr:blipFill>
      <xdr:spPr>
        <a:xfrm>
          <a:off x="37570834" y="36004500"/>
          <a:ext cx="10392834" cy="76834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127000</xdr:colOff>
      <xdr:row>0</xdr:row>
      <xdr:rowOff>0</xdr:rowOff>
    </xdr:from>
    <xdr:to>
      <xdr:col>10</xdr:col>
      <xdr:colOff>812800</xdr:colOff>
      <xdr:row>0</xdr:row>
      <xdr:rowOff>952500</xdr:rowOff>
    </xdr:to>
    <xdr:sp macro="" textlink="">
      <xdr:nvSpPr>
        <xdr:cNvPr id="2" name="Right Arrow 1"/>
        <xdr:cNvSpPr/>
      </xdr:nvSpPr>
      <xdr:spPr>
        <a:xfrm>
          <a:off x="11226800" y="0"/>
          <a:ext cx="1536700" cy="952500"/>
        </a:xfrm>
        <a:prstGeom prst="rightArrow">
          <a:avLst/>
        </a:prstGeom>
      </xdr:spPr>
      <xdr:style>
        <a:lnRef idx="0">
          <a:schemeClr val="accent5"/>
        </a:lnRef>
        <a:fillRef idx="3">
          <a:schemeClr val="accent5"/>
        </a:fillRef>
        <a:effectRef idx="3">
          <a:schemeClr val="accent5"/>
        </a:effectRef>
        <a:fontRef idx="minor">
          <a:schemeClr val="lt1"/>
        </a:fontRef>
      </xdr:style>
      <xdr:txBody>
        <a:bodyPr rtlCol="0" anchor="ctr"/>
        <a:lstStyle/>
        <a:p>
          <a:pPr algn="ctr"/>
          <a:endParaRPr lang="en-US" sz="1100"/>
        </a:p>
      </xdr:txBody>
    </xdr:sp>
    <xdr:clientData/>
  </xdr:twoCellAnchor>
  <xdr:twoCellAnchor>
    <xdr:from>
      <xdr:col>14</xdr:col>
      <xdr:colOff>673100</xdr:colOff>
      <xdr:row>1</xdr:row>
      <xdr:rowOff>660400</xdr:rowOff>
    </xdr:from>
    <xdr:to>
      <xdr:col>21</xdr:col>
      <xdr:colOff>76200</xdr:colOff>
      <xdr:row>7</xdr:row>
      <xdr:rowOff>279400</xdr:rowOff>
    </xdr:to>
    <xdr:sp macro="[0]!PRINTFORM" textlink="">
      <xdr:nvSpPr>
        <xdr:cNvPr id="3" name="Flowchart: Alternate Process 2"/>
        <xdr:cNvSpPr/>
      </xdr:nvSpPr>
      <xdr:spPr>
        <a:xfrm>
          <a:off x="16370300" y="1701800"/>
          <a:ext cx="5359400" cy="2717800"/>
        </a:xfrm>
        <a:prstGeom prst="flowChartAlternateProcess">
          <a:avLst/>
        </a:prstGeom>
      </xdr:spPr>
      <xdr:style>
        <a:lnRef idx="0">
          <a:schemeClr val="accent6"/>
        </a:lnRef>
        <a:fillRef idx="3">
          <a:schemeClr val="accent6"/>
        </a:fillRef>
        <a:effectRef idx="3">
          <a:schemeClr val="accent6"/>
        </a:effectRef>
        <a:fontRef idx="minor">
          <a:schemeClr val="lt1"/>
        </a:fontRef>
      </xdr:style>
      <xdr:txBody>
        <a:bodyPr rtlCol="0" anchor="ctr"/>
        <a:lstStyle/>
        <a:p>
          <a:pPr algn="ctr"/>
          <a:r>
            <a:rPr lang="hi-IN" sz="11500" b="1" i="1">
              <a:solidFill>
                <a:schemeClr val="tx1"/>
              </a:solidFill>
              <a:latin typeface="Algerian" pitchFamily="82" charset="0"/>
            </a:rPr>
            <a:t>PRINT</a:t>
          </a:r>
          <a:r>
            <a:rPr lang="hi-IN" sz="16600" b="1" i="1">
              <a:solidFill>
                <a:schemeClr val="tx1"/>
              </a:solidFill>
              <a:latin typeface="Algerian" pitchFamily="82" charset="0"/>
            </a:rPr>
            <a:t> </a:t>
          </a:r>
          <a:endParaRPr lang="en-US" sz="16600" b="1" i="1">
            <a:solidFill>
              <a:schemeClr val="tx1"/>
            </a:solidFill>
            <a:latin typeface="Algerian" pitchFamily="82" charset="0"/>
          </a:endParaRPr>
        </a:p>
      </xdr:txBody>
    </xdr:sp>
    <xdr:clientData/>
  </xdr:twoCellAnchor>
  <xdr:twoCellAnchor>
    <xdr:from>
      <xdr:col>15</xdr:col>
      <xdr:colOff>177800</xdr:colOff>
      <xdr:row>10</xdr:row>
      <xdr:rowOff>292100</xdr:rowOff>
    </xdr:from>
    <xdr:to>
      <xdr:col>21</xdr:col>
      <xdr:colOff>76200</xdr:colOff>
      <xdr:row>18</xdr:row>
      <xdr:rowOff>292100</xdr:rowOff>
    </xdr:to>
    <xdr:sp macro="[0]!BACKTOHOME" textlink="">
      <xdr:nvSpPr>
        <xdr:cNvPr id="4" name="Flowchart: Alternate Process 3"/>
        <xdr:cNvSpPr/>
      </xdr:nvSpPr>
      <xdr:spPr>
        <a:xfrm>
          <a:off x="16725900" y="5537200"/>
          <a:ext cx="5003800" cy="2946400"/>
        </a:xfrm>
        <a:prstGeom prst="flowChartAlternateProcess">
          <a:avLst/>
        </a:prstGeom>
      </xdr:spPr>
      <xdr:style>
        <a:lnRef idx="0">
          <a:schemeClr val="accent5"/>
        </a:lnRef>
        <a:fillRef idx="3">
          <a:schemeClr val="accent5"/>
        </a:fillRef>
        <a:effectRef idx="3">
          <a:schemeClr val="accent5"/>
        </a:effectRef>
        <a:fontRef idx="minor">
          <a:schemeClr val="lt1"/>
        </a:fontRef>
      </xdr:style>
      <xdr:txBody>
        <a:bodyPr rtlCol="0" anchor="ctr"/>
        <a:lstStyle/>
        <a:p>
          <a:pPr algn="ctr"/>
          <a:r>
            <a:rPr lang="en-US" sz="5400" b="1">
              <a:solidFill>
                <a:schemeClr val="tx1"/>
              </a:solidFill>
            </a:rPr>
            <a:t>BACK</a:t>
          </a:r>
          <a:r>
            <a:rPr lang="en-US" sz="5400" b="1" baseline="0">
              <a:solidFill>
                <a:schemeClr val="tx1"/>
              </a:solidFill>
            </a:rPr>
            <a:t> TO HOME</a:t>
          </a:r>
          <a:endParaRPr lang="en-US" sz="5400" b="1">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1444855</xdr:colOff>
      <xdr:row>2</xdr:row>
      <xdr:rowOff>128841</xdr:rowOff>
    </xdr:from>
    <xdr:to>
      <xdr:col>2</xdr:col>
      <xdr:colOff>4794480</xdr:colOff>
      <xdr:row>2</xdr:row>
      <xdr:rowOff>573341</xdr:rowOff>
    </xdr:to>
    <xdr:sp macro="[0]!BACKTOHOME" textlink="">
      <xdr:nvSpPr>
        <xdr:cNvPr id="4" name="Oval 3"/>
        <xdr:cNvSpPr/>
      </xdr:nvSpPr>
      <xdr:spPr>
        <a:xfrm>
          <a:off x="1923406" y="294493"/>
          <a:ext cx="3349625" cy="444500"/>
        </a:xfrm>
        <a:prstGeom prst="ellipse">
          <a:avLst/>
        </a:prstGeom>
      </xdr:spPr>
      <xdr:style>
        <a:lnRef idx="0">
          <a:schemeClr val="dk1"/>
        </a:lnRef>
        <a:fillRef idx="3">
          <a:schemeClr val="dk1"/>
        </a:fillRef>
        <a:effectRef idx="3">
          <a:schemeClr val="dk1"/>
        </a:effectRef>
        <a:fontRef idx="minor">
          <a:schemeClr val="lt1"/>
        </a:fontRef>
      </xdr:style>
      <xdr:txBody>
        <a:bodyPr rtlCol="0" anchor="ctr"/>
        <a:lstStyle/>
        <a:p>
          <a:pPr algn="ctr"/>
          <a:r>
            <a:rPr lang="en-US" sz="1800" b="1"/>
            <a:t>BACK TO HOME</a:t>
          </a:r>
        </a:p>
      </xdr:txBody>
    </xdr:sp>
    <xdr:clientData/>
  </xdr:twoCellAnchor>
  <xdr:twoCellAnchor>
    <xdr:from>
      <xdr:col>5</xdr:col>
      <xdr:colOff>1214783</xdr:colOff>
      <xdr:row>2</xdr:row>
      <xdr:rowOff>64420</xdr:rowOff>
    </xdr:from>
    <xdr:to>
      <xdr:col>8</xdr:col>
      <xdr:colOff>842641</xdr:colOff>
      <xdr:row>2</xdr:row>
      <xdr:rowOff>690217</xdr:rowOff>
    </xdr:to>
    <xdr:sp macro="[0]!PRINTPREVETAS" textlink="">
      <xdr:nvSpPr>
        <xdr:cNvPr id="5" name="Oval 4"/>
        <xdr:cNvSpPr/>
      </xdr:nvSpPr>
      <xdr:spPr>
        <a:xfrm>
          <a:off x="11374783" y="230072"/>
          <a:ext cx="3667930" cy="625797"/>
        </a:xfrm>
        <a:prstGeom prst="ellipse">
          <a:avLst/>
        </a:prstGeom>
      </xdr:spPr>
      <xdr:style>
        <a:lnRef idx="0">
          <a:schemeClr val="accent5"/>
        </a:lnRef>
        <a:fillRef idx="3">
          <a:schemeClr val="accent5"/>
        </a:fillRef>
        <a:effectRef idx="3">
          <a:schemeClr val="accent5"/>
        </a:effectRef>
        <a:fontRef idx="minor">
          <a:schemeClr val="lt1"/>
        </a:fontRef>
      </xdr:style>
      <xdr:txBody>
        <a:bodyPr rtlCol="0" anchor="ctr"/>
        <a:lstStyle/>
        <a:p>
          <a:pPr algn="ctr"/>
          <a:r>
            <a:rPr lang="en-US" sz="2000" b="1">
              <a:solidFill>
                <a:schemeClr val="tx1"/>
              </a:solidFill>
            </a:rPr>
            <a:t>PRINT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772543</xdr:colOff>
      <xdr:row>0</xdr:row>
      <xdr:rowOff>170887</xdr:rowOff>
    </xdr:from>
    <xdr:to>
      <xdr:col>2</xdr:col>
      <xdr:colOff>2377205</xdr:colOff>
      <xdr:row>0</xdr:row>
      <xdr:rowOff>878458</xdr:rowOff>
    </xdr:to>
    <xdr:sp macro="[0]!BACKTOHOME" textlink="">
      <xdr:nvSpPr>
        <xdr:cNvPr id="3" name="Oval 2"/>
        <xdr:cNvSpPr/>
      </xdr:nvSpPr>
      <xdr:spPr>
        <a:xfrm>
          <a:off x="1201597" y="170887"/>
          <a:ext cx="4376351" cy="707571"/>
        </a:xfrm>
        <a:prstGeom prst="ellipse">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2400" b="1">
              <a:solidFill>
                <a:srgbClr val="FFFF00"/>
              </a:solidFill>
            </a:rPr>
            <a:t>BACK TO HOME</a:t>
          </a:r>
        </a:p>
      </xdr:txBody>
    </xdr:sp>
    <xdr:clientData/>
  </xdr:twoCellAnchor>
  <xdr:twoCellAnchor>
    <xdr:from>
      <xdr:col>4</xdr:col>
      <xdr:colOff>3698446</xdr:colOff>
      <xdr:row>0</xdr:row>
      <xdr:rowOff>137297</xdr:rowOff>
    </xdr:from>
    <xdr:to>
      <xdr:col>10</xdr:col>
      <xdr:colOff>326081</xdr:colOff>
      <xdr:row>0</xdr:row>
      <xdr:rowOff>918176</xdr:rowOff>
    </xdr:to>
    <xdr:sp macro="[0]!PRINTPREVETAS" textlink="">
      <xdr:nvSpPr>
        <xdr:cNvPr id="4" name="Oval 3"/>
        <xdr:cNvSpPr/>
      </xdr:nvSpPr>
      <xdr:spPr>
        <a:xfrm>
          <a:off x="10228649" y="137297"/>
          <a:ext cx="4736756" cy="780879"/>
        </a:xfrm>
        <a:prstGeom prst="ellipse">
          <a:avLst/>
        </a:prstGeom>
      </xdr:spPr>
      <xdr:style>
        <a:lnRef idx="0">
          <a:schemeClr val="accent3"/>
        </a:lnRef>
        <a:fillRef idx="3">
          <a:schemeClr val="accent3"/>
        </a:fillRef>
        <a:effectRef idx="3">
          <a:schemeClr val="accent3"/>
        </a:effectRef>
        <a:fontRef idx="minor">
          <a:schemeClr val="lt1"/>
        </a:fontRef>
      </xdr:style>
      <xdr:txBody>
        <a:bodyPr rtlCol="0" anchor="ctr"/>
        <a:lstStyle/>
        <a:p>
          <a:pPr algn="ctr"/>
          <a:r>
            <a:rPr lang="en-US" sz="4400" b="1">
              <a:solidFill>
                <a:srgbClr val="FFFF00"/>
              </a:solidFill>
            </a:rPr>
            <a:t>PRINT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1730375</xdr:colOff>
      <xdr:row>0</xdr:row>
      <xdr:rowOff>150813</xdr:rowOff>
    </xdr:from>
    <xdr:to>
      <xdr:col>9</xdr:col>
      <xdr:colOff>587376</xdr:colOff>
      <xdr:row>0</xdr:row>
      <xdr:rowOff>603250</xdr:rowOff>
    </xdr:to>
    <xdr:sp macro="[0]!PRINTPREVETAS" textlink="">
      <xdr:nvSpPr>
        <xdr:cNvPr id="4" name="Oval 3"/>
        <xdr:cNvSpPr/>
      </xdr:nvSpPr>
      <xdr:spPr>
        <a:xfrm>
          <a:off x="10104438" y="150813"/>
          <a:ext cx="3373438" cy="452437"/>
        </a:xfrm>
        <a:prstGeom prst="ellipse">
          <a:avLst/>
        </a:prstGeom>
      </xdr:spPr>
      <xdr:style>
        <a:lnRef idx="0">
          <a:schemeClr val="accent5"/>
        </a:lnRef>
        <a:fillRef idx="3">
          <a:schemeClr val="accent5"/>
        </a:fillRef>
        <a:effectRef idx="3">
          <a:schemeClr val="accent5"/>
        </a:effectRef>
        <a:fontRef idx="minor">
          <a:schemeClr val="lt1"/>
        </a:fontRef>
      </xdr:style>
      <xdr:txBody>
        <a:bodyPr rtlCol="0" anchor="ctr"/>
        <a:lstStyle/>
        <a:p>
          <a:pPr algn="ctr"/>
          <a:r>
            <a:rPr lang="en-US" sz="2000" b="1">
              <a:solidFill>
                <a:schemeClr val="tx1"/>
              </a:solidFill>
            </a:rPr>
            <a:t>PRINT</a:t>
          </a:r>
        </a:p>
      </xdr:txBody>
    </xdr:sp>
    <xdr:clientData/>
  </xdr:twoCellAnchor>
  <xdr:twoCellAnchor>
    <xdr:from>
      <xdr:col>1</xdr:col>
      <xdr:colOff>1730375</xdr:colOff>
      <xdr:row>0</xdr:row>
      <xdr:rowOff>206375</xdr:rowOff>
    </xdr:from>
    <xdr:to>
      <xdr:col>3</xdr:col>
      <xdr:colOff>79375</xdr:colOff>
      <xdr:row>0</xdr:row>
      <xdr:rowOff>650875</xdr:rowOff>
    </xdr:to>
    <xdr:sp macro="[0]!BACKTOHOME" textlink="">
      <xdr:nvSpPr>
        <xdr:cNvPr id="5" name="Oval 4"/>
        <xdr:cNvSpPr/>
      </xdr:nvSpPr>
      <xdr:spPr>
        <a:xfrm>
          <a:off x="2127250" y="206375"/>
          <a:ext cx="3349625" cy="444500"/>
        </a:xfrm>
        <a:prstGeom prst="ellipse">
          <a:avLst/>
        </a:prstGeom>
      </xdr:spPr>
      <xdr:style>
        <a:lnRef idx="0">
          <a:schemeClr val="dk1"/>
        </a:lnRef>
        <a:fillRef idx="3">
          <a:schemeClr val="dk1"/>
        </a:fillRef>
        <a:effectRef idx="3">
          <a:schemeClr val="dk1"/>
        </a:effectRef>
        <a:fontRef idx="minor">
          <a:schemeClr val="lt1"/>
        </a:fontRef>
      </xdr:style>
      <xdr:txBody>
        <a:bodyPr rtlCol="0" anchor="ctr"/>
        <a:lstStyle/>
        <a:p>
          <a:pPr algn="ctr"/>
          <a:r>
            <a:rPr lang="en-US" sz="1800" b="1"/>
            <a:t>BACK TO HOME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1111249</xdr:colOff>
      <xdr:row>0</xdr:row>
      <xdr:rowOff>222250</xdr:rowOff>
    </xdr:from>
    <xdr:to>
      <xdr:col>2</xdr:col>
      <xdr:colOff>1643061</xdr:colOff>
      <xdr:row>0</xdr:row>
      <xdr:rowOff>666750</xdr:rowOff>
    </xdr:to>
    <xdr:sp macro="[0]!BACKTOHOME" textlink="">
      <xdr:nvSpPr>
        <xdr:cNvPr id="2" name="Oval 1"/>
        <xdr:cNvSpPr/>
      </xdr:nvSpPr>
      <xdr:spPr>
        <a:xfrm>
          <a:off x="1666874" y="222250"/>
          <a:ext cx="3349625" cy="444500"/>
        </a:xfrm>
        <a:prstGeom prst="ellipse">
          <a:avLst/>
        </a:prstGeom>
      </xdr:spPr>
      <xdr:style>
        <a:lnRef idx="0">
          <a:schemeClr val="dk1"/>
        </a:lnRef>
        <a:fillRef idx="3">
          <a:schemeClr val="dk1"/>
        </a:fillRef>
        <a:effectRef idx="3">
          <a:schemeClr val="dk1"/>
        </a:effectRef>
        <a:fontRef idx="minor">
          <a:schemeClr val="lt1"/>
        </a:fontRef>
      </xdr:style>
      <xdr:txBody>
        <a:bodyPr rtlCol="0" anchor="ctr"/>
        <a:lstStyle/>
        <a:p>
          <a:pPr algn="ctr"/>
          <a:r>
            <a:rPr lang="en-US" sz="1800" b="1"/>
            <a:t>BACK TO HOME</a:t>
          </a:r>
        </a:p>
      </xdr:txBody>
    </xdr:sp>
    <xdr:clientData/>
  </xdr:twoCellAnchor>
  <xdr:twoCellAnchor>
    <xdr:from>
      <xdr:col>4</xdr:col>
      <xdr:colOff>357187</xdr:colOff>
      <xdr:row>0</xdr:row>
      <xdr:rowOff>214313</xdr:rowOff>
    </xdr:from>
    <xdr:to>
      <xdr:col>5</xdr:col>
      <xdr:colOff>1825625</xdr:colOff>
      <xdr:row>0</xdr:row>
      <xdr:rowOff>666750</xdr:rowOff>
    </xdr:to>
    <xdr:sp macro="[0]!PRINTPREVETAS" textlink="">
      <xdr:nvSpPr>
        <xdr:cNvPr id="3" name="Oval 2"/>
        <xdr:cNvSpPr/>
      </xdr:nvSpPr>
      <xdr:spPr>
        <a:xfrm>
          <a:off x="9572625" y="214313"/>
          <a:ext cx="3373438" cy="452437"/>
        </a:xfrm>
        <a:prstGeom prst="ellipse">
          <a:avLst/>
        </a:prstGeom>
      </xdr:spPr>
      <xdr:style>
        <a:lnRef idx="0">
          <a:schemeClr val="accent5"/>
        </a:lnRef>
        <a:fillRef idx="3">
          <a:schemeClr val="accent5"/>
        </a:fillRef>
        <a:effectRef idx="3">
          <a:schemeClr val="accent5"/>
        </a:effectRef>
        <a:fontRef idx="minor">
          <a:schemeClr val="lt1"/>
        </a:fontRef>
      </xdr:style>
      <xdr:txBody>
        <a:bodyPr rtlCol="0" anchor="ctr"/>
        <a:lstStyle/>
        <a:p>
          <a:pPr algn="ctr"/>
          <a:r>
            <a:rPr lang="en-US" sz="2000" b="1">
              <a:solidFill>
                <a:schemeClr val="tx1"/>
              </a:solidFill>
            </a:rPr>
            <a:t>PRINT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660400</xdr:colOff>
      <xdr:row>0</xdr:row>
      <xdr:rowOff>152400</xdr:rowOff>
    </xdr:from>
    <xdr:to>
      <xdr:col>2</xdr:col>
      <xdr:colOff>1893888</xdr:colOff>
      <xdr:row>0</xdr:row>
      <xdr:rowOff>604837</xdr:rowOff>
    </xdr:to>
    <xdr:sp macro="[0]!BACKTOHOME" textlink="">
      <xdr:nvSpPr>
        <xdr:cNvPr id="2" name="Oval 1"/>
        <xdr:cNvSpPr/>
      </xdr:nvSpPr>
      <xdr:spPr>
        <a:xfrm>
          <a:off x="1397000" y="152400"/>
          <a:ext cx="3373438" cy="452437"/>
        </a:xfrm>
        <a:prstGeom prst="ellipse">
          <a:avLst/>
        </a:prstGeom>
      </xdr:spPr>
      <xdr:style>
        <a:lnRef idx="0">
          <a:schemeClr val="dk1"/>
        </a:lnRef>
        <a:fillRef idx="3">
          <a:schemeClr val="dk1"/>
        </a:fillRef>
        <a:effectRef idx="3">
          <a:schemeClr val="dk1"/>
        </a:effectRef>
        <a:fontRef idx="minor">
          <a:schemeClr val="lt1"/>
        </a:fontRef>
      </xdr:style>
      <xdr:txBody>
        <a:bodyPr rtlCol="0" anchor="ctr"/>
        <a:lstStyle/>
        <a:p>
          <a:pPr algn="ctr"/>
          <a:r>
            <a:rPr lang="en-US" sz="1800" b="1"/>
            <a:t>BACK TO HOME</a:t>
          </a:r>
        </a:p>
      </xdr:txBody>
    </xdr:sp>
    <xdr:clientData/>
  </xdr:twoCellAnchor>
  <xdr:twoCellAnchor>
    <xdr:from>
      <xdr:col>6</xdr:col>
      <xdr:colOff>222250</xdr:colOff>
      <xdr:row>0</xdr:row>
      <xdr:rowOff>146050</xdr:rowOff>
    </xdr:from>
    <xdr:to>
      <xdr:col>9</xdr:col>
      <xdr:colOff>687388</xdr:colOff>
      <xdr:row>0</xdr:row>
      <xdr:rowOff>598487</xdr:rowOff>
    </xdr:to>
    <xdr:sp macro="[0]!PRINTPREVETAS" textlink="">
      <xdr:nvSpPr>
        <xdr:cNvPr id="3" name="Oval 2"/>
        <xdr:cNvSpPr/>
      </xdr:nvSpPr>
      <xdr:spPr>
        <a:xfrm>
          <a:off x="7327900" y="146050"/>
          <a:ext cx="3373438" cy="452437"/>
        </a:xfrm>
        <a:prstGeom prst="ellipse">
          <a:avLst/>
        </a:prstGeom>
      </xdr:spPr>
      <xdr:style>
        <a:lnRef idx="0">
          <a:schemeClr val="accent5"/>
        </a:lnRef>
        <a:fillRef idx="3">
          <a:schemeClr val="accent5"/>
        </a:fillRef>
        <a:effectRef idx="3">
          <a:schemeClr val="accent5"/>
        </a:effectRef>
        <a:fontRef idx="minor">
          <a:schemeClr val="lt1"/>
        </a:fontRef>
      </xdr:style>
      <xdr:txBody>
        <a:bodyPr rtlCol="0" anchor="ctr"/>
        <a:lstStyle/>
        <a:p>
          <a:pPr algn="ctr"/>
          <a:r>
            <a:rPr lang="en-US" sz="2000" b="1">
              <a:solidFill>
                <a:schemeClr val="tx1"/>
              </a:solidFill>
            </a:rPr>
            <a:t>PRINT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539750</xdr:colOff>
      <xdr:row>0</xdr:row>
      <xdr:rowOff>150813</xdr:rowOff>
    </xdr:from>
    <xdr:to>
      <xdr:col>5</xdr:col>
      <xdr:colOff>1397000</xdr:colOff>
      <xdr:row>0</xdr:row>
      <xdr:rowOff>603250</xdr:rowOff>
    </xdr:to>
    <xdr:sp macro="[0]!BACKTOHOME" textlink="">
      <xdr:nvSpPr>
        <xdr:cNvPr id="2" name="Oval 1"/>
        <xdr:cNvSpPr/>
      </xdr:nvSpPr>
      <xdr:spPr>
        <a:xfrm>
          <a:off x="1651000" y="150813"/>
          <a:ext cx="3373438" cy="452437"/>
        </a:xfrm>
        <a:prstGeom prst="ellipse">
          <a:avLst/>
        </a:prstGeom>
      </xdr:spPr>
      <xdr:style>
        <a:lnRef idx="0">
          <a:schemeClr val="dk1"/>
        </a:lnRef>
        <a:fillRef idx="3">
          <a:schemeClr val="dk1"/>
        </a:fillRef>
        <a:effectRef idx="3">
          <a:schemeClr val="dk1"/>
        </a:effectRef>
        <a:fontRef idx="minor">
          <a:schemeClr val="lt1"/>
        </a:fontRef>
      </xdr:style>
      <xdr:txBody>
        <a:bodyPr rtlCol="0" anchor="ctr"/>
        <a:lstStyle/>
        <a:p>
          <a:pPr algn="ctr"/>
          <a:r>
            <a:rPr lang="hi-IN" sz="2000" b="1"/>
            <a:t>BACK TO HOME </a:t>
          </a:r>
          <a:endParaRPr lang="en-US" sz="2000" b="1"/>
        </a:p>
      </xdr:txBody>
    </xdr:sp>
    <xdr:clientData/>
  </xdr:twoCellAnchor>
  <xdr:twoCellAnchor>
    <xdr:from>
      <xdr:col>9</xdr:col>
      <xdr:colOff>103188</xdr:colOff>
      <xdr:row>0</xdr:row>
      <xdr:rowOff>174625</xdr:rowOff>
    </xdr:from>
    <xdr:to>
      <xdr:col>14</xdr:col>
      <xdr:colOff>404813</xdr:colOff>
      <xdr:row>0</xdr:row>
      <xdr:rowOff>627062</xdr:rowOff>
    </xdr:to>
    <xdr:sp macro="[0]!PRINTPREVETAS" textlink="">
      <xdr:nvSpPr>
        <xdr:cNvPr id="3" name="Oval 2"/>
        <xdr:cNvSpPr/>
      </xdr:nvSpPr>
      <xdr:spPr>
        <a:xfrm>
          <a:off x="8215313" y="174625"/>
          <a:ext cx="3373438" cy="452437"/>
        </a:xfrm>
        <a:prstGeom prst="ellipse">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hi-IN" sz="2000" b="1"/>
            <a:t>PRINT</a:t>
          </a:r>
          <a:r>
            <a:rPr lang="hi-IN" sz="1100"/>
            <a:t>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ravijakhar7.weebly.com/" TargetMode="External"/><Relationship Id="rId3" Type="http://schemas.openxmlformats.org/officeDocument/2006/relationships/hyperlink" Target="https://www.rajteachers.com/" TargetMode="External"/><Relationship Id="rId7" Type="http://schemas.openxmlformats.org/officeDocument/2006/relationships/hyperlink" Target="http://rajsevak.com/" TargetMode="External"/><Relationship Id="rId2" Type="http://schemas.openxmlformats.org/officeDocument/2006/relationships/hyperlink" Target="https://ravijakhar7.weebly.com/" TargetMode="External"/><Relationship Id="rId1" Type="http://schemas.openxmlformats.org/officeDocument/2006/relationships/hyperlink" Target="http://rajsevak.com/" TargetMode="External"/><Relationship Id="rId6" Type="http://schemas.openxmlformats.org/officeDocument/2006/relationships/hyperlink" Target="https://www.rajteachers.com/" TargetMode="External"/><Relationship Id="rId11" Type="http://schemas.openxmlformats.org/officeDocument/2006/relationships/drawing" Target="../drawings/drawing2.xml"/><Relationship Id="rId5" Type="http://schemas.openxmlformats.org/officeDocument/2006/relationships/hyperlink" Target="https://ravijakhar7.weebly.com/" TargetMode="External"/><Relationship Id="rId10" Type="http://schemas.openxmlformats.org/officeDocument/2006/relationships/printerSettings" Target="../printerSettings/printerSettings1.bin"/><Relationship Id="rId4" Type="http://schemas.openxmlformats.org/officeDocument/2006/relationships/hyperlink" Target="http://rajsevak.com/" TargetMode="External"/><Relationship Id="rId9" Type="http://schemas.openxmlformats.org/officeDocument/2006/relationships/hyperlink" Target="https://www.rajteachers.com/"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ajteachers.com/" TargetMode="External"/><Relationship Id="rId1" Type="http://schemas.openxmlformats.org/officeDocument/2006/relationships/hyperlink" Target="https://ravijakhar7.weebly.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Sheet7">
    <tabColor theme="1"/>
  </sheetPr>
  <dimension ref="A1:W46"/>
  <sheetViews>
    <sheetView showGridLines="0" tabSelected="1" zoomScale="90" zoomScaleNormal="90" workbookViewId="0">
      <selection sqref="A1:W2"/>
    </sheetView>
  </sheetViews>
  <sheetFormatPr defaultRowHeight="13"/>
  <cols>
    <col min="22" max="22" width="18.09765625" customWidth="1"/>
    <col min="23" max="23" width="22" customWidth="1"/>
  </cols>
  <sheetData>
    <row r="1" spans="1:23" ht="81.5" customHeight="1">
      <c r="A1" s="290" t="s">
        <v>106</v>
      </c>
      <c r="B1" s="290"/>
      <c r="C1" s="290"/>
      <c r="D1" s="290"/>
      <c r="E1" s="290"/>
      <c r="F1" s="290"/>
      <c r="G1" s="290"/>
      <c r="H1" s="290"/>
      <c r="I1" s="290"/>
      <c r="J1" s="290"/>
      <c r="K1" s="290"/>
      <c r="L1" s="290"/>
      <c r="M1" s="290"/>
      <c r="N1" s="290"/>
      <c r="O1" s="290"/>
      <c r="P1" s="290"/>
      <c r="Q1" s="290"/>
      <c r="R1" s="290"/>
      <c r="S1" s="290"/>
      <c r="T1" s="290"/>
      <c r="U1" s="290"/>
      <c r="V1" s="290"/>
      <c r="W1" s="290"/>
    </row>
    <row r="2" spans="1:23">
      <c r="A2" s="290"/>
      <c r="B2" s="290"/>
      <c r="C2" s="290"/>
      <c r="D2" s="290"/>
      <c r="E2" s="290"/>
      <c r="F2" s="290"/>
      <c r="G2" s="290"/>
      <c r="H2" s="290"/>
      <c r="I2" s="290"/>
      <c r="J2" s="290"/>
      <c r="K2" s="290"/>
      <c r="L2" s="290"/>
      <c r="M2" s="290"/>
      <c r="N2" s="290"/>
      <c r="O2" s="290"/>
      <c r="P2" s="290"/>
      <c r="Q2" s="290"/>
      <c r="R2" s="290"/>
      <c r="S2" s="290"/>
      <c r="T2" s="290"/>
      <c r="U2" s="290"/>
      <c r="V2" s="290"/>
      <c r="W2" s="290"/>
    </row>
    <row r="4" spans="1:23" ht="73" customHeight="1">
      <c r="A4" s="291" t="s">
        <v>147</v>
      </c>
      <c r="B4" s="291"/>
      <c r="C4" s="291"/>
      <c r="D4" s="291"/>
      <c r="E4" s="291"/>
      <c r="F4" s="291"/>
      <c r="G4" s="291"/>
      <c r="H4" s="291"/>
      <c r="I4" s="291"/>
      <c r="J4" s="291"/>
      <c r="K4" s="291"/>
      <c r="L4" s="291"/>
      <c r="M4" s="291"/>
      <c r="N4" s="291"/>
      <c r="O4" s="291"/>
      <c r="P4" s="291"/>
      <c r="Q4" s="291"/>
      <c r="R4" s="291"/>
      <c r="S4" s="291"/>
      <c r="T4" s="291"/>
      <c r="U4" s="291"/>
      <c r="V4" s="291"/>
      <c r="W4" s="291"/>
    </row>
    <row r="6" spans="1:23" ht="42" customHeight="1">
      <c r="A6" s="292" t="s">
        <v>148</v>
      </c>
      <c r="B6" s="292"/>
      <c r="C6" s="292"/>
      <c r="D6" s="292"/>
      <c r="E6" s="292"/>
      <c r="F6" s="292"/>
      <c r="G6" s="292"/>
      <c r="H6" s="292"/>
      <c r="I6" s="292"/>
      <c r="J6" s="292"/>
      <c r="K6" s="292"/>
      <c r="L6" s="292"/>
      <c r="M6" s="292"/>
      <c r="N6" s="292"/>
      <c r="O6" s="292"/>
      <c r="P6" s="292"/>
      <c r="Q6" s="292"/>
      <c r="R6" s="292"/>
      <c r="S6" s="292"/>
      <c r="T6" s="292"/>
      <c r="U6" s="292"/>
      <c r="V6" s="292"/>
      <c r="W6" s="292"/>
    </row>
    <row r="8" spans="1:23" ht="48.5" customHeight="1"/>
    <row r="45" spans="1:23" ht="58" customHeight="1">
      <c r="A45" s="293" t="s">
        <v>149</v>
      </c>
      <c r="B45" s="293"/>
      <c r="C45" s="293"/>
      <c r="D45" s="293"/>
      <c r="E45" s="293"/>
      <c r="F45" s="293"/>
      <c r="G45" s="293"/>
      <c r="H45" s="293"/>
      <c r="I45" s="293"/>
      <c r="J45" s="293"/>
      <c r="K45" s="293"/>
      <c r="L45" s="293"/>
      <c r="M45" s="293"/>
      <c r="N45" s="293"/>
      <c r="O45" s="293"/>
      <c r="P45" s="293"/>
      <c r="Q45" s="293"/>
      <c r="R45" s="293"/>
      <c r="S45" s="293"/>
      <c r="T45" s="293"/>
      <c r="U45" s="293"/>
      <c r="V45" s="293"/>
      <c r="W45" s="293"/>
    </row>
    <row r="46" spans="1:23">
      <c r="A46" s="293"/>
      <c r="B46" s="293"/>
      <c r="C46" s="293"/>
      <c r="D46" s="293"/>
      <c r="E46" s="293"/>
      <c r="F46" s="293"/>
      <c r="G46" s="293"/>
      <c r="H46" s="293"/>
      <c r="I46" s="293"/>
      <c r="J46" s="293"/>
      <c r="K46" s="293"/>
      <c r="L46" s="293"/>
      <c r="M46" s="293"/>
      <c r="N46" s="293"/>
      <c r="O46" s="293"/>
      <c r="P46" s="293"/>
      <c r="Q46" s="293"/>
      <c r="R46" s="293"/>
      <c r="S46" s="293"/>
      <c r="T46" s="293"/>
      <c r="U46" s="293"/>
      <c r="V46" s="293"/>
      <c r="W46" s="293"/>
    </row>
  </sheetData>
  <sheetProtection password="CC49" sheet="1" objects="1" scenarios="1"/>
  <mergeCells count="4">
    <mergeCell ref="A1:W2"/>
    <mergeCell ref="A4:W4"/>
    <mergeCell ref="A6:W6"/>
    <mergeCell ref="A45:W4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sheetPr codeName="Sheet1">
    <tabColor rgb="FF002060"/>
    <pageSetUpPr fitToPage="1"/>
  </sheetPr>
  <dimension ref="A1:Y41"/>
  <sheetViews>
    <sheetView showGridLines="0" topLeftCell="A12" zoomScale="90" zoomScaleNormal="90" workbookViewId="0">
      <selection activeCell="B1" sqref="B1:X2"/>
    </sheetView>
  </sheetViews>
  <sheetFormatPr defaultColWidth="0" defaultRowHeight="13" zeroHeight="1"/>
  <cols>
    <col min="1" max="1" width="14.09765625" customWidth="1"/>
    <col min="2" max="24" width="8.796875" customWidth="1"/>
    <col min="25" max="25" width="17.5" customWidth="1"/>
    <col min="26" max="16384" width="8.796875" hidden="1"/>
  </cols>
  <sheetData>
    <row r="1" spans="1:25" ht="45" customHeight="1">
      <c r="A1" s="295"/>
      <c r="B1" s="290" t="s">
        <v>106</v>
      </c>
      <c r="C1" s="290"/>
      <c r="D1" s="290"/>
      <c r="E1" s="290"/>
      <c r="F1" s="290"/>
      <c r="G1" s="290"/>
      <c r="H1" s="290"/>
      <c r="I1" s="290"/>
      <c r="J1" s="290"/>
      <c r="K1" s="290"/>
      <c r="L1" s="290"/>
      <c r="M1" s="290"/>
      <c r="N1" s="290"/>
      <c r="O1" s="290"/>
      <c r="P1" s="290"/>
      <c r="Q1" s="290"/>
      <c r="R1" s="290"/>
      <c r="S1" s="290"/>
      <c r="T1" s="290"/>
      <c r="U1" s="290"/>
      <c r="V1" s="290"/>
      <c r="W1" s="290"/>
      <c r="X1" s="290"/>
      <c r="Y1" s="295"/>
    </row>
    <row r="2" spans="1:25" ht="39.5" customHeight="1">
      <c r="A2" s="295"/>
      <c r="B2" s="290"/>
      <c r="C2" s="290"/>
      <c r="D2" s="290"/>
      <c r="E2" s="290"/>
      <c r="F2" s="290"/>
      <c r="G2" s="290"/>
      <c r="H2" s="290"/>
      <c r="I2" s="290"/>
      <c r="J2" s="290"/>
      <c r="K2" s="290"/>
      <c r="L2" s="290"/>
      <c r="M2" s="290"/>
      <c r="N2" s="290"/>
      <c r="O2" s="290"/>
      <c r="P2" s="290"/>
      <c r="Q2" s="290"/>
      <c r="R2" s="290"/>
      <c r="S2" s="290"/>
      <c r="T2" s="290"/>
      <c r="U2" s="290"/>
      <c r="V2" s="290"/>
      <c r="W2" s="290"/>
      <c r="X2" s="290"/>
      <c r="Y2" s="295"/>
    </row>
    <row r="3" spans="1:25" ht="42" customHeight="1">
      <c r="A3" s="295"/>
      <c r="B3" s="297" t="s">
        <v>112</v>
      </c>
      <c r="C3" s="297"/>
      <c r="D3" s="297"/>
      <c r="E3" s="297"/>
      <c r="F3" s="297"/>
      <c r="G3" s="297"/>
      <c r="H3" s="297"/>
      <c r="I3" s="297"/>
      <c r="J3" s="297"/>
      <c r="K3" s="297"/>
      <c r="L3" s="297"/>
      <c r="M3" s="297"/>
      <c r="N3" s="297"/>
      <c r="O3" s="297"/>
      <c r="P3" s="297"/>
      <c r="Q3" s="297"/>
      <c r="R3" s="297"/>
      <c r="S3" s="297"/>
      <c r="T3" s="297"/>
      <c r="U3" s="297"/>
      <c r="V3" s="297"/>
      <c r="W3" s="297"/>
      <c r="X3" s="297"/>
      <c r="Y3" s="295"/>
    </row>
    <row r="4" spans="1:25" ht="31.5" customHeight="1">
      <c r="A4" s="295"/>
      <c r="B4" s="296" t="s">
        <v>220</v>
      </c>
      <c r="C4" s="296"/>
      <c r="D4" s="296"/>
      <c r="E4" s="296"/>
      <c r="F4" s="296"/>
      <c r="G4" s="296"/>
      <c r="H4" s="296"/>
      <c r="I4" s="296"/>
      <c r="J4" s="296"/>
      <c r="K4" s="296"/>
      <c r="L4" s="296"/>
      <c r="M4" s="296"/>
      <c r="N4" s="296"/>
      <c r="O4" s="296"/>
      <c r="P4" s="296"/>
      <c r="Q4" s="296"/>
      <c r="R4" s="296"/>
      <c r="S4" s="296"/>
      <c r="T4" s="296"/>
      <c r="U4" s="296"/>
      <c r="V4" s="296"/>
      <c r="W4" s="296"/>
      <c r="X4" s="296"/>
      <c r="Y4" s="295"/>
    </row>
    <row r="5" spans="1:25" ht="31.5" customHeight="1">
      <c r="A5" s="295"/>
      <c r="B5" s="296" t="s">
        <v>114</v>
      </c>
      <c r="C5" s="296"/>
      <c r="D5" s="296"/>
      <c r="E5" s="296"/>
      <c r="F5" s="296"/>
      <c r="G5" s="296"/>
      <c r="H5" s="296"/>
      <c r="I5" s="296"/>
      <c r="J5" s="296"/>
      <c r="K5" s="296"/>
      <c r="L5" s="296"/>
      <c r="M5" s="296"/>
      <c r="N5" s="296"/>
      <c r="O5" s="296"/>
      <c r="P5" s="296"/>
      <c r="Q5" s="296"/>
      <c r="R5" s="296"/>
      <c r="S5" s="296"/>
      <c r="T5" s="296"/>
      <c r="U5" s="296"/>
      <c r="V5" s="296"/>
      <c r="W5" s="296"/>
      <c r="X5" s="296"/>
      <c r="Y5" s="295"/>
    </row>
    <row r="6" spans="1:25" ht="31.5" customHeight="1">
      <c r="A6" s="295"/>
      <c r="B6" s="296" t="s">
        <v>113</v>
      </c>
      <c r="C6" s="296"/>
      <c r="D6" s="296"/>
      <c r="E6" s="296"/>
      <c r="F6" s="296"/>
      <c r="G6" s="296"/>
      <c r="H6" s="296"/>
      <c r="I6" s="296"/>
      <c r="J6" s="296"/>
      <c r="K6" s="296"/>
      <c r="L6" s="296"/>
      <c r="M6" s="296"/>
      <c r="N6" s="296"/>
      <c r="O6" s="296"/>
      <c r="P6" s="296"/>
      <c r="Q6" s="296"/>
      <c r="R6" s="296"/>
      <c r="S6" s="296"/>
      <c r="T6" s="296"/>
      <c r="U6" s="296"/>
      <c r="V6" s="296"/>
      <c r="W6" s="296"/>
      <c r="X6" s="296"/>
      <c r="Y6" s="295"/>
    </row>
    <row r="7" spans="1:25" ht="31.5" customHeight="1">
      <c r="A7" s="295"/>
      <c r="B7" s="296" t="s">
        <v>221</v>
      </c>
      <c r="C7" s="296"/>
      <c r="D7" s="296"/>
      <c r="E7" s="296"/>
      <c r="F7" s="296"/>
      <c r="G7" s="296"/>
      <c r="H7" s="296"/>
      <c r="I7" s="296"/>
      <c r="J7" s="296"/>
      <c r="K7" s="296"/>
      <c r="L7" s="296"/>
      <c r="M7" s="296"/>
      <c r="N7" s="296"/>
      <c r="O7" s="296"/>
      <c r="P7" s="296"/>
      <c r="Q7" s="296"/>
      <c r="R7" s="296"/>
      <c r="S7" s="296"/>
      <c r="T7" s="296"/>
      <c r="U7" s="296"/>
      <c r="V7" s="296"/>
      <c r="W7" s="296"/>
      <c r="X7" s="296"/>
      <c r="Y7" s="295"/>
    </row>
    <row r="8" spans="1:25" ht="31.5" customHeight="1">
      <c r="A8" s="295"/>
      <c r="B8" s="296" t="s">
        <v>115</v>
      </c>
      <c r="C8" s="296"/>
      <c r="D8" s="296"/>
      <c r="E8" s="296"/>
      <c r="F8" s="296"/>
      <c r="G8" s="296"/>
      <c r="H8" s="296"/>
      <c r="I8" s="296"/>
      <c r="J8" s="296"/>
      <c r="K8" s="296"/>
      <c r="L8" s="296"/>
      <c r="M8" s="296"/>
      <c r="N8" s="296"/>
      <c r="O8" s="296"/>
      <c r="P8" s="296"/>
      <c r="Q8" s="296"/>
      <c r="R8" s="296"/>
      <c r="S8" s="296"/>
      <c r="T8" s="296"/>
      <c r="U8" s="296"/>
      <c r="V8" s="296"/>
      <c r="W8" s="296"/>
      <c r="X8" s="296"/>
      <c r="Y8" s="295"/>
    </row>
    <row r="9" spans="1:25" ht="31.5" customHeight="1">
      <c r="A9" s="295"/>
      <c r="B9" s="296" t="s">
        <v>140</v>
      </c>
      <c r="C9" s="296"/>
      <c r="D9" s="296"/>
      <c r="E9" s="296"/>
      <c r="F9" s="296"/>
      <c r="G9" s="296"/>
      <c r="H9" s="296"/>
      <c r="I9" s="296"/>
      <c r="J9" s="296"/>
      <c r="K9" s="296"/>
      <c r="L9" s="296"/>
      <c r="M9" s="296"/>
      <c r="N9" s="296"/>
      <c r="O9" s="296"/>
      <c r="P9" s="296"/>
      <c r="Q9" s="296"/>
      <c r="R9" s="296"/>
      <c r="S9" s="296"/>
      <c r="T9" s="296"/>
      <c r="U9" s="296"/>
      <c r="V9" s="296"/>
      <c r="W9" s="296"/>
      <c r="X9" s="296"/>
      <c r="Y9" s="295"/>
    </row>
    <row r="10" spans="1:25" ht="31.5" customHeight="1">
      <c r="A10" s="295"/>
      <c r="B10" s="296" t="s">
        <v>222</v>
      </c>
      <c r="C10" s="296"/>
      <c r="D10" s="296"/>
      <c r="E10" s="296"/>
      <c r="F10" s="296"/>
      <c r="G10" s="296"/>
      <c r="H10" s="296"/>
      <c r="I10" s="296"/>
      <c r="J10" s="296"/>
      <c r="K10" s="296"/>
      <c r="L10" s="296"/>
      <c r="M10" s="296"/>
      <c r="N10" s="296"/>
      <c r="O10" s="296"/>
      <c r="P10" s="296"/>
      <c r="Q10" s="296"/>
      <c r="R10" s="296"/>
      <c r="S10" s="296"/>
      <c r="T10" s="296"/>
      <c r="U10" s="296"/>
      <c r="V10" s="296"/>
      <c r="W10" s="296"/>
      <c r="X10" s="296"/>
      <c r="Y10" s="295"/>
    </row>
    <row r="11" spans="1:25" ht="31.5" customHeight="1">
      <c r="A11" s="295"/>
      <c r="B11" s="296" t="s">
        <v>223</v>
      </c>
      <c r="C11" s="296"/>
      <c r="D11" s="296"/>
      <c r="E11" s="296"/>
      <c r="F11" s="296"/>
      <c r="G11" s="296"/>
      <c r="H11" s="296"/>
      <c r="I11" s="296"/>
      <c r="J11" s="296"/>
      <c r="K11" s="296"/>
      <c r="L11" s="296"/>
      <c r="M11" s="296"/>
      <c r="N11" s="296"/>
      <c r="O11" s="296"/>
      <c r="P11" s="296"/>
      <c r="Q11" s="296"/>
      <c r="R11" s="296"/>
      <c r="S11" s="296"/>
      <c r="T11" s="296"/>
      <c r="U11" s="296"/>
      <c r="V11" s="296"/>
      <c r="W11" s="296"/>
      <c r="X11" s="296"/>
      <c r="Y11" s="295"/>
    </row>
    <row r="12" spans="1:25" ht="31.5" customHeight="1">
      <c r="A12" s="295"/>
      <c r="B12" s="298" t="s">
        <v>116</v>
      </c>
      <c r="C12" s="298"/>
      <c r="D12" s="298"/>
      <c r="E12" s="298"/>
      <c r="F12" s="298"/>
      <c r="G12" s="298"/>
      <c r="H12" s="298"/>
      <c r="I12" s="298"/>
      <c r="J12" s="298"/>
      <c r="K12" s="298"/>
      <c r="L12" s="298"/>
      <c r="M12" s="298"/>
      <c r="N12" s="298"/>
      <c r="O12" s="298"/>
      <c r="P12" s="298"/>
      <c r="Q12" s="298"/>
      <c r="R12" s="298"/>
      <c r="S12" s="298"/>
      <c r="T12" s="298"/>
      <c r="U12" s="298"/>
      <c r="V12" s="298"/>
      <c r="W12" s="298"/>
      <c r="X12" s="298"/>
      <c r="Y12" s="295"/>
    </row>
    <row r="13" spans="1:25" ht="31.5" customHeight="1">
      <c r="A13" s="295"/>
      <c r="B13" s="296" t="s">
        <v>224</v>
      </c>
      <c r="C13" s="296"/>
      <c r="D13" s="296"/>
      <c r="E13" s="296"/>
      <c r="F13" s="296"/>
      <c r="G13" s="296"/>
      <c r="H13" s="296"/>
      <c r="I13" s="296"/>
      <c r="J13" s="296"/>
      <c r="K13" s="296"/>
      <c r="L13" s="296"/>
      <c r="M13" s="296"/>
      <c r="N13" s="296"/>
      <c r="O13" s="296"/>
      <c r="P13" s="296"/>
      <c r="Q13" s="296"/>
      <c r="R13" s="296"/>
      <c r="S13" s="296"/>
      <c r="T13" s="296"/>
      <c r="U13" s="296"/>
      <c r="V13" s="296"/>
      <c r="W13" s="296"/>
      <c r="X13" s="296"/>
      <c r="Y13" s="295"/>
    </row>
    <row r="14" spans="1:25" ht="31.5" customHeight="1">
      <c r="A14" s="295"/>
      <c r="B14" s="299"/>
      <c r="C14" s="299"/>
      <c r="D14" s="299"/>
      <c r="E14" s="299"/>
      <c r="F14" s="299"/>
      <c r="G14" s="299"/>
      <c r="H14" s="299"/>
      <c r="I14" s="299"/>
      <c r="J14" s="299"/>
      <c r="K14" s="299"/>
      <c r="L14" s="299"/>
      <c r="M14" s="299"/>
      <c r="N14" s="299"/>
      <c r="O14" s="299"/>
      <c r="P14" s="299"/>
      <c r="Q14" s="299"/>
      <c r="R14" s="299"/>
      <c r="S14" s="299"/>
      <c r="T14" s="299"/>
      <c r="U14" s="299"/>
      <c r="V14" s="299"/>
      <c r="W14" s="299"/>
      <c r="X14" s="299"/>
      <c r="Y14" s="295"/>
    </row>
    <row r="15" spans="1:25">
      <c r="A15" s="295"/>
      <c r="Y15" s="295"/>
    </row>
    <row r="16" spans="1:25">
      <c r="A16" s="295"/>
      <c r="Y16" s="295"/>
    </row>
    <row r="17" spans="1:25">
      <c r="A17" s="295"/>
      <c r="Y17" s="295"/>
    </row>
    <row r="18" spans="1:25">
      <c r="A18" s="295"/>
      <c r="Y18" s="295"/>
    </row>
    <row r="19" spans="1:25">
      <c r="A19" s="295"/>
      <c r="Y19" s="295"/>
    </row>
    <row r="20" spans="1:25">
      <c r="A20" s="295"/>
      <c r="Y20" s="295"/>
    </row>
    <row r="21" spans="1:25">
      <c r="A21" s="295"/>
      <c r="Y21" s="295"/>
    </row>
    <row r="22" spans="1:25" ht="42" customHeight="1">
      <c r="A22" s="295"/>
      <c r="B22" s="303" t="s">
        <v>141</v>
      </c>
      <c r="C22" s="303"/>
      <c r="D22" s="303"/>
      <c r="E22" s="303"/>
      <c r="F22" s="303"/>
      <c r="G22" s="303"/>
      <c r="H22" s="303"/>
      <c r="I22" s="303"/>
      <c r="J22" s="303"/>
      <c r="K22" s="303"/>
      <c r="L22" s="303"/>
      <c r="M22" s="303"/>
      <c r="N22" s="303"/>
      <c r="O22" s="303"/>
      <c r="P22" s="303"/>
      <c r="Q22" s="303"/>
      <c r="R22" s="303"/>
      <c r="S22" s="303"/>
      <c r="T22" s="303"/>
      <c r="U22" s="303"/>
      <c r="V22" s="303"/>
      <c r="W22" s="303"/>
      <c r="X22" s="303"/>
      <c r="Y22" s="295"/>
    </row>
    <row r="23" spans="1:25">
      <c r="A23" s="295"/>
      <c r="Y23" s="295"/>
    </row>
    <row r="24" spans="1:25" ht="26.5" customHeight="1">
      <c r="A24" s="295"/>
      <c r="B24" s="306" t="str">
        <f>B29</f>
        <v>https://www.rajteachers.com/</v>
      </c>
      <c r="C24" s="307"/>
      <c r="D24" s="307"/>
      <c r="E24" s="307"/>
      <c r="F24" s="307"/>
      <c r="G24" s="307"/>
      <c r="H24" s="300" t="s">
        <v>111</v>
      </c>
      <c r="I24" s="300"/>
      <c r="J24" s="300"/>
      <c r="K24" s="300"/>
      <c r="L24" s="300"/>
      <c r="M24" s="300"/>
      <c r="N24" s="300"/>
      <c r="O24" s="300"/>
      <c r="P24" s="300"/>
      <c r="Q24" s="300" t="str">
        <f>Q29</f>
        <v>https://www.rajteachers.com/</v>
      </c>
      <c r="R24" s="300"/>
      <c r="S24" s="300"/>
      <c r="T24" s="300"/>
      <c r="U24" s="300"/>
      <c r="V24" s="300"/>
      <c r="W24" s="300"/>
      <c r="X24" s="300"/>
      <c r="Y24" s="295"/>
    </row>
    <row r="25" spans="1:25">
      <c r="A25" s="295"/>
      <c r="Y25" s="295"/>
    </row>
    <row r="26" spans="1:25">
      <c r="A26" s="295"/>
      <c r="Y26" s="295"/>
    </row>
    <row r="27" spans="1:25" ht="49.5" customHeight="1">
      <c r="A27" s="295"/>
      <c r="B27" s="304" t="s">
        <v>142</v>
      </c>
      <c r="C27" s="304"/>
      <c r="D27" s="304"/>
      <c r="E27" s="304"/>
      <c r="F27" s="304"/>
      <c r="G27" s="304"/>
      <c r="H27" s="304"/>
      <c r="I27" s="304"/>
      <c r="J27" s="304"/>
      <c r="K27" s="304"/>
      <c r="L27" s="304"/>
      <c r="M27" s="304"/>
      <c r="N27" s="304"/>
      <c r="O27" s="304"/>
      <c r="P27" s="304"/>
      <c r="Q27" s="304"/>
      <c r="R27" s="304"/>
      <c r="S27" s="304"/>
      <c r="T27" s="304"/>
      <c r="U27" s="304"/>
      <c r="V27" s="304"/>
      <c r="W27" s="304"/>
      <c r="X27" s="304"/>
      <c r="Y27" s="295"/>
    </row>
    <row r="28" spans="1:25">
      <c r="A28" s="295"/>
      <c r="Y28" s="295"/>
    </row>
    <row r="29" spans="1:25" ht="26.5" customHeight="1">
      <c r="A29" s="295"/>
      <c r="B29" s="306" t="str">
        <f>B34</f>
        <v>https://www.rajteachers.com/</v>
      </c>
      <c r="C29" s="307"/>
      <c r="D29" s="307"/>
      <c r="E29" s="307"/>
      <c r="F29" s="307"/>
      <c r="G29" s="307"/>
      <c r="H29" s="300" t="s">
        <v>111</v>
      </c>
      <c r="I29" s="300"/>
      <c r="J29" s="300"/>
      <c r="K29" s="300"/>
      <c r="L29" s="300"/>
      <c r="M29" s="300"/>
      <c r="N29" s="300"/>
      <c r="O29" s="300"/>
      <c r="P29" s="300"/>
      <c r="Q29" s="300" t="str">
        <f>B29</f>
        <v>https://www.rajteachers.com/</v>
      </c>
      <c r="R29" s="300"/>
      <c r="S29" s="300"/>
      <c r="T29" s="300"/>
      <c r="U29" s="300"/>
      <c r="V29" s="300"/>
      <c r="W29" s="300"/>
      <c r="X29" s="300"/>
      <c r="Y29" s="295"/>
    </row>
    <row r="30" spans="1:25">
      <c r="A30" s="295"/>
      <c r="Y30" s="295"/>
    </row>
    <row r="31" spans="1:25">
      <c r="A31" s="295"/>
      <c r="Y31" s="295"/>
    </row>
    <row r="32" spans="1:25" ht="52" customHeight="1">
      <c r="A32" s="295"/>
      <c r="B32" s="305" t="s">
        <v>143</v>
      </c>
      <c r="C32" s="305"/>
      <c r="D32" s="305"/>
      <c r="E32" s="305"/>
      <c r="F32" s="305"/>
      <c r="G32" s="305"/>
      <c r="H32" s="305"/>
      <c r="I32" s="305"/>
      <c r="J32" s="305"/>
      <c r="K32" s="305"/>
      <c r="L32" s="305"/>
      <c r="M32" s="305"/>
      <c r="N32" s="305"/>
      <c r="O32" s="305"/>
      <c r="P32" s="305"/>
      <c r="Q32" s="305"/>
      <c r="R32" s="305"/>
      <c r="S32" s="305"/>
      <c r="T32" s="305"/>
      <c r="U32" s="305"/>
      <c r="V32" s="305"/>
      <c r="W32" s="305"/>
      <c r="X32" s="305"/>
      <c r="Y32" s="295"/>
    </row>
    <row r="33" spans="1:25">
      <c r="A33" s="295"/>
      <c r="Y33" s="295"/>
    </row>
    <row r="34" spans="1:25" ht="30" customHeight="1">
      <c r="A34" s="295"/>
      <c r="B34" s="306" t="str">
        <f>'COMMEN ENTRY'!J127</f>
        <v>https://www.rajteachers.com/</v>
      </c>
      <c r="C34" s="307"/>
      <c r="D34" s="307"/>
      <c r="E34" s="307"/>
      <c r="F34" s="307"/>
      <c r="G34" s="307"/>
      <c r="H34" s="300" t="s">
        <v>111</v>
      </c>
      <c r="I34" s="300"/>
      <c r="J34" s="300"/>
      <c r="K34" s="300"/>
      <c r="L34" s="300"/>
      <c r="M34" s="300"/>
      <c r="N34" s="300"/>
      <c r="O34" s="300"/>
      <c r="P34" s="300"/>
      <c r="Q34" s="300" t="str">
        <f>'COMMEN ENTRY'!J127</f>
        <v>https://www.rajteachers.com/</v>
      </c>
      <c r="R34" s="300"/>
      <c r="S34" s="300"/>
      <c r="T34" s="300"/>
      <c r="U34" s="300"/>
      <c r="V34" s="300"/>
      <c r="W34" s="300"/>
      <c r="X34" s="300"/>
      <c r="Y34" s="295"/>
    </row>
    <row r="35" spans="1:25">
      <c r="A35" s="295"/>
      <c r="Y35" s="295"/>
    </row>
    <row r="36" spans="1:25" ht="48" customHeight="1">
      <c r="A36" s="295"/>
      <c r="B36" s="301" t="s">
        <v>144</v>
      </c>
      <c r="C36" s="301"/>
      <c r="D36" s="301"/>
      <c r="E36" s="301"/>
      <c r="F36" s="301"/>
      <c r="G36" s="301"/>
      <c r="H36" s="301"/>
      <c r="I36" s="301"/>
      <c r="J36" s="301"/>
      <c r="K36" s="301"/>
      <c r="L36" s="301"/>
      <c r="M36" s="301"/>
      <c r="N36" s="301"/>
      <c r="O36" s="301"/>
      <c r="P36" s="301"/>
      <c r="Q36" s="301"/>
      <c r="R36" s="301"/>
      <c r="S36" s="301"/>
      <c r="T36" s="301"/>
      <c r="U36" s="301"/>
      <c r="V36" s="301"/>
      <c r="W36" s="301"/>
      <c r="X36" s="301"/>
      <c r="Y36" s="295"/>
    </row>
    <row r="37" spans="1:25">
      <c r="A37" s="295"/>
      <c r="Y37" s="295"/>
    </row>
    <row r="38" spans="1:25" ht="27.5" customHeight="1">
      <c r="A38" s="295"/>
      <c r="F38" s="302" t="s">
        <v>110</v>
      </c>
      <c r="G38" s="302"/>
      <c r="H38" s="302"/>
      <c r="I38" s="302"/>
      <c r="J38" s="302"/>
      <c r="K38" s="302"/>
      <c r="L38" s="302"/>
      <c r="M38" s="302"/>
      <c r="N38" s="302"/>
      <c r="O38" s="302"/>
      <c r="P38" s="302"/>
      <c r="Q38" s="302"/>
      <c r="R38" s="302"/>
      <c r="S38" s="302"/>
      <c r="T38" s="302"/>
      <c r="Y38" s="295"/>
    </row>
    <row r="39" spans="1:25" ht="31.5" customHeight="1">
      <c r="A39" s="295"/>
      <c r="B39" s="273" t="str">
        <f>'COMMEN ENTRY'!J127</f>
        <v>https://www.rajteachers.com/</v>
      </c>
      <c r="C39" s="273"/>
      <c r="D39" s="273"/>
      <c r="E39" s="273"/>
      <c r="F39" s="273"/>
      <c r="G39" s="273"/>
      <c r="H39" s="273"/>
      <c r="I39" s="273"/>
      <c r="J39" s="273"/>
      <c r="K39" s="273"/>
      <c r="L39" s="273" t="str">
        <f>H34</f>
        <v>https://ravijakhar7.weebly.com/</v>
      </c>
      <c r="M39" s="273"/>
      <c r="N39" s="273"/>
      <c r="O39" s="273"/>
      <c r="P39" s="273"/>
      <c r="Q39" s="273"/>
      <c r="R39" s="273"/>
      <c r="S39" s="273"/>
      <c r="T39" s="273"/>
      <c r="U39" s="273"/>
      <c r="V39" s="273" t="str">
        <f>'COMMEN ENTRY'!J127</f>
        <v>https://www.rajteachers.com/</v>
      </c>
      <c r="W39" s="273"/>
      <c r="X39" s="273"/>
      <c r="Y39" s="295"/>
    </row>
    <row r="40" spans="1:25" ht="31.5" customHeight="1">
      <c r="A40" s="295"/>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5"/>
    </row>
    <row r="41" spans="1:25" ht="37.5" customHeight="1">
      <c r="A41" s="295"/>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5"/>
    </row>
  </sheetData>
  <sheetProtection password="CC49" sheet="1" objects="1" scenarios="1"/>
  <mergeCells count="30">
    <mergeCell ref="Q34:X34"/>
    <mergeCell ref="B36:X36"/>
    <mergeCell ref="F38:T38"/>
    <mergeCell ref="B22:X22"/>
    <mergeCell ref="B27:X27"/>
    <mergeCell ref="B32:X32"/>
    <mergeCell ref="B24:G24"/>
    <mergeCell ref="H24:P24"/>
    <mergeCell ref="Q24:X24"/>
    <mergeCell ref="B29:G29"/>
    <mergeCell ref="H29:P29"/>
    <mergeCell ref="Q29:X29"/>
    <mergeCell ref="B34:G34"/>
    <mergeCell ref="H34:P34"/>
    <mergeCell ref="B40:X41"/>
    <mergeCell ref="A1:A41"/>
    <mergeCell ref="Y1:Y41"/>
    <mergeCell ref="B7:X7"/>
    <mergeCell ref="B6:X6"/>
    <mergeCell ref="B1:X2"/>
    <mergeCell ref="B3:X3"/>
    <mergeCell ref="B4:X4"/>
    <mergeCell ref="B5:X5"/>
    <mergeCell ref="B12:X12"/>
    <mergeCell ref="B8:X8"/>
    <mergeCell ref="B9:X9"/>
    <mergeCell ref="B10:X10"/>
    <mergeCell ref="B11:X11"/>
    <mergeCell ref="B13:X13"/>
    <mergeCell ref="B14:X14"/>
  </mergeCells>
  <hyperlinks>
    <hyperlink ref="B24" r:id="rId1" display="http://rajsevak.com/"/>
    <hyperlink ref="H24" r:id="rId2"/>
    <hyperlink ref="Q24" r:id="rId3" display="https://www.rajteachers.com/"/>
    <hyperlink ref="B29" r:id="rId4" display="http://rajsevak.com/"/>
    <hyperlink ref="H29" r:id="rId5"/>
    <hyperlink ref="Q29" r:id="rId6" display="https://www.rajteachers.com/"/>
    <hyperlink ref="B34" r:id="rId7" display="http://rajsevak.com/"/>
    <hyperlink ref="H34" r:id="rId8"/>
    <hyperlink ref="Q34" r:id="rId9" display="https://www.rajteachers.com/"/>
  </hyperlinks>
  <pageMargins left="0.25" right="0.25" top="0.75" bottom="0.75" header="0.3" footer="0.3"/>
  <pageSetup paperSize="9" scale="54" orientation="portrait" r:id="rId10"/>
  <drawing r:id="rId11"/>
</worksheet>
</file>

<file path=xl/worksheets/sheet3.xml><?xml version="1.0" encoding="utf-8"?>
<worksheet xmlns="http://schemas.openxmlformats.org/spreadsheetml/2006/main" xmlns:r="http://schemas.openxmlformats.org/officeDocument/2006/relationships">
  <sheetPr codeName="Sheet2">
    <tabColor rgb="FFFF0000"/>
  </sheetPr>
  <dimension ref="A1:W175"/>
  <sheetViews>
    <sheetView showGridLines="0" zoomScale="30" zoomScaleNormal="30" workbookViewId="0">
      <selection activeCell="D3" sqref="D3:G3"/>
    </sheetView>
  </sheetViews>
  <sheetFormatPr defaultColWidth="0" defaultRowHeight="25" customHeight="1" zeroHeight="1"/>
  <cols>
    <col min="1" max="1" width="29" style="245" customWidth="1"/>
    <col min="2" max="2" width="11.8984375" style="245" customWidth="1"/>
    <col min="3" max="3" width="68.8984375" style="245" customWidth="1"/>
    <col min="4" max="4" width="63.59765625" style="245" customWidth="1"/>
    <col min="5" max="5" width="13.09765625" style="245" customWidth="1"/>
    <col min="6" max="6" width="23.59765625" style="245" customWidth="1"/>
    <col min="7" max="7" width="23.19921875" style="245" customWidth="1"/>
    <col min="8" max="8" width="21.8984375" style="245" customWidth="1"/>
    <col min="9" max="9" width="84.296875" style="245" customWidth="1"/>
    <col min="10" max="10" width="60.5" style="245" customWidth="1"/>
    <col min="11" max="11" width="24.796875" style="245" customWidth="1"/>
    <col min="12" max="12" width="19.09765625" style="245" customWidth="1"/>
    <col min="13" max="13" width="18.796875" style="245" customWidth="1"/>
    <col min="14" max="15" width="63.59765625" style="245" customWidth="1"/>
    <col min="16" max="16" width="46.3984375" style="245" customWidth="1"/>
    <col min="17" max="17" width="40.59765625" style="245" customWidth="1"/>
    <col min="18" max="18" width="148.09765625" style="245" customWidth="1"/>
    <col min="19" max="21" width="15.19921875" style="245" customWidth="1"/>
    <col min="22" max="22" width="32.796875" style="245" customWidth="1"/>
    <col min="23" max="23" width="18.3984375" style="245" customWidth="1"/>
    <col min="24" max="16384" width="63.59765625" style="245" hidden="1"/>
  </cols>
  <sheetData>
    <row r="1" spans="1:23" ht="146" customHeight="1">
      <c r="A1" s="354" t="s">
        <v>106</v>
      </c>
      <c r="B1" s="354"/>
      <c r="C1" s="354"/>
      <c r="D1" s="354"/>
      <c r="E1" s="354"/>
      <c r="F1" s="354"/>
      <c r="G1" s="354"/>
      <c r="H1" s="354"/>
      <c r="I1" s="354"/>
      <c r="J1" s="354"/>
      <c r="K1" s="344"/>
      <c r="L1" s="344"/>
      <c r="M1" s="344"/>
      <c r="N1" s="344"/>
      <c r="O1" s="344"/>
      <c r="P1" s="344"/>
      <c r="Q1" s="344"/>
      <c r="R1" s="344"/>
      <c r="S1" s="344"/>
      <c r="T1" s="344"/>
      <c r="U1" s="344"/>
      <c r="V1" s="344"/>
      <c r="W1" s="342"/>
    </row>
    <row r="2" spans="1:23" ht="11" customHeight="1">
      <c r="A2" s="342"/>
      <c r="W2" s="342"/>
    </row>
    <row r="3" spans="1:23" ht="97" customHeight="1">
      <c r="A3" s="342"/>
      <c r="B3" s="346" t="s">
        <v>79</v>
      </c>
      <c r="C3" s="346"/>
      <c r="D3" s="347" t="s">
        <v>226</v>
      </c>
      <c r="E3" s="347"/>
      <c r="F3" s="347"/>
      <c r="G3" s="347"/>
      <c r="H3" s="246"/>
      <c r="I3" s="246"/>
      <c r="J3" s="246"/>
      <c r="K3" s="246"/>
      <c r="R3" s="246"/>
      <c r="V3" s="189" t="s">
        <v>209</v>
      </c>
      <c r="W3" s="342"/>
    </row>
    <row r="4" spans="1:23" ht="92" customHeight="1">
      <c r="A4" s="342"/>
      <c r="B4" s="346" t="s">
        <v>175</v>
      </c>
      <c r="C4" s="346"/>
      <c r="D4" s="347" t="s">
        <v>227</v>
      </c>
      <c r="E4" s="347"/>
      <c r="F4" s="347"/>
      <c r="G4" s="347"/>
      <c r="H4" s="247"/>
      <c r="I4" s="247"/>
      <c r="J4" s="247"/>
      <c r="K4" s="193" t="s">
        <v>209</v>
      </c>
      <c r="R4" s="247"/>
      <c r="W4" s="342"/>
    </row>
    <row r="5" spans="1:23" ht="52" customHeight="1">
      <c r="A5" s="342"/>
      <c r="B5" s="346" t="s">
        <v>36</v>
      </c>
      <c r="C5" s="346"/>
      <c r="D5" s="348" t="s">
        <v>228</v>
      </c>
      <c r="E5" s="348"/>
      <c r="F5" s="348"/>
      <c r="G5" s="348"/>
      <c r="H5" s="247"/>
      <c r="I5" s="247"/>
      <c r="J5" s="247"/>
      <c r="K5" s="247"/>
      <c r="R5" s="247"/>
      <c r="W5" s="342"/>
    </row>
    <row r="6" spans="1:23" ht="52" customHeight="1">
      <c r="A6" s="342"/>
      <c r="B6" s="346" t="s">
        <v>33</v>
      </c>
      <c r="C6" s="346"/>
      <c r="D6" s="348" t="s">
        <v>229</v>
      </c>
      <c r="E6" s="348"/>
      <c r="F6" s="348"/>
      <c r="G6" s="348"/>
      <c r="H6" s="247"/>
      <c r="I6" s="247"/>
      <c r="J6" s="247"/>
      <c r="K6" s="247"/>
      <c r="R6" s="247"/>
      <c r="W6" s="342"/>
    </row>
    <row r="7" spans="1:23" ht="52" customHeight="1">
      <c r="A7" s="342"/>
      <c r="B7" s="346" t="s">
        <v>34</v>
      </c>
      <c r="C7" s="346"/>
      <c r="D7" s="348" t="s">
        <v>169</v>
      </c>
      <c r="E7" s="348"/>
      <c r="F7" s="348"/>
      <c r="G7" s="348"/>
      <c r="H7" s="247"/>
      <c r="I7" s="247"/>
      <c r="J7" s="247"/>
      <c r="K7" s="247"/>
      <c r="R7" s="247"/>
      <c r="W7" s="342"/>
    </row>
    <row r="8" spans="1:23" ht="90" customHeight="1">
      <c r="A8" s="342"/>
      <c r="B8" s="346" t="s">
        <v>35</v>
      </c>
      <c r="C8" s="346"/>
      <c r="D8" s="347" t="s">
        <v>230</v>
      </c>
      <c r="E8" s="347"/>
      <c r="F8" s="347"/>
      <c r="G8" s="347"/>
      <c r="H8" s="247"/>
      <c r="I8" s="247"/>
      <c r="J8" s="247"/>
      <c r="K8" s="247"/>
      <c r="R8" s="247"/>
      <c r="W8" s="342"/>
    </row>
    <row r="9" spans="1:23" ht="52" customHeight="1">
      <c r="A9" s="342"/>
      <c r="B9" s="346" t="s">
        <v>37</v>
      </c>
      <c r="C9" s="346"/>
      <c r="D9" s="361">
        <f ca="1">TODAY()</f>
        <v>43920</v>
      </c>
      <c r="E9" s="361"/>
      <c r="F9" s="361"/>
      <c r="G9" s="361"/>
      <c r="H9" s="248"/>
      <c r="I9" s="248"/>
      <c r="J9" s="248"/>
      <c r="K9" s="248"/>
      <c r="R9" s="248"/>
      <c r="W9" s="342"/>
    </row>
    <row r="10" spans="1:23" ht="52" customHeight="1">
      <c r="A10" s="342"/>
      <c r="B10" s="346" t="s">
        <v>38</v>
      </c>
      <c r="C10" s="346"/>
      <c r="D10" s="308">
        <v>43557</v>
      </c>
      <c r="E10" s="308"/>
      <c r="F10" s="308"/>
      <c r="G10" s="308"/>
      <c r="H10" s="248"/>
      <c r="I10" s="248"/>
      <c r="J10" s="248"/>
      <c r="K10" s="248"/>
      <c r="R10" s="248"/>
      <c r="W10" s="342"/>
    </row>
    <row r="11" spans="1:23" ht="52" customHeight="1">
      <c r="A11" s="342"/>
      <c r="B11" s="346" t="s">
        <v>39</v>
      </c>
      <c r="C11" s="346"/>
      <c r="D11" s="308">
        <v>43560</v>
      </c>
      <c r="E11" s="308"/>
      <c r="F11" s="308"/>
      <c r="G11" s="308"/>
      <c r="H11" s="248"/>
      <c r="I11" s="248"/>
      <c r="J11" s="248"/>
      <c r="K11" s="248"/>
      <c r="R11" s="248"/>
      <c r="W11" s="342"/>
    </row>
    <row r="12" spans="1:23" ht="39" customHeight="1">
      <c r="A12" s="342"/>
      <c r="B12" s="310" t="s">
        <v>191</v>
      </c>
      <c r="C12" s="310"/>
      <c r="D12" s="308">
        <v>43552</v>
      </c>
      <c r="E12" s="308"/>
      <c r="F12" s="308"/>
      <c r="G12" s="308"/>
      <c r="H12" s="248"/>
      <c r="I12" s="248"/>
      <c r="J12" s="248"/>
      <c r="K12" s="248"/>
      <c r="R12" s="248"/>
      <c r="W12" s="342"/>
    </row>
    <row r="13" spans="1:23" ht="39" customHeight="1">
      <c r="A13" s="342"/>
      <c r="B13" s="310" t="s">
        <v>192</v>
      </c>
      <c r="C13" s="310"/>
      <c r="D13" s="308">
        <v>43556</v>
      </c>
      <c r="E13" s="308"/>
      <c r="F13" s="308"/>
      <c r="G13" s="308"/>
      <c r="H13" s="248"/>
      <c r="I13" s="248"/>
      <c r="J13" s="248"/>
      <c r="K13" s="248"/>
      <c r="R13" s="248"/>
      <c r="W13" s="342"/>
    </row>
    <row r="14" spans="1:23" ht="54" customHeight="1">
      <c r="A14" s="342"/>
      <c r="B14" s="317" t="s">
        <v>219</v>
      </c>
      <c r="C14" s="317"/>
      <c r="D14" s="308">
        <v>43831</v>
      </c>
      <c r="E14" s="308"/>
      <c r="F14" s="308"/>
      <c r="G14" s="308"/>
      <c r="W14" s="342"/>
    </row>
    <row r="15" spans="1:23" ht="25" customHeight="1">
      <c r="A15" s="342"/>
      <c r="B15" s="315" t="s">
        <v>108</v>
      </c>
      <c r="C15" s="315"/>
      <c r="D15" s="315"/>
      <c r="E15" s="315"/>
      <c r="F15" s="315"/>
      <c r="G15" s="315"/>
      <c r="H15" s="315" t="s">
        <v>108</v>
      </c>
      <c r="I15" s="315"/>
      <c r="J15" s="315"/>
      <c r="K15" s="315"/>
      <c r="L15" s="315"/>
      <c r="M15" s="315"/>
      <c r="N15" s="315" t="s">
        <v>108</v>
      </c>
      <c r="O15" s="315"/>
      <c r="P15" s="315"/>
      <c r="Q15" s="315"/>
      <c r="R15" s="315"/>
      <c r="S15" s="315"/>
      <c r="W15" s="342"/>
    </row>
    <row r="16" spans="1:23" ht="25" customHeight="1">
      <c r="A16" s="342"/>
      <c r="B16" s="315"/>
      <c r="C16" s="315"/>
      <c r="D16" s="315"/>
      <c r="E16" s="315"/>
      <c r="F16" s="315"/>
      <c r="G16" s="315"/>
      <c r="H16" s="315"/>
      <c r="I16" s="315"/>
      <c r="J16" s="315"/>
      <c r="K16" s="315"/>
      <c r="L16" s="315"/>
      <c r="M16" s="315"/>
      <c r="N16" s="315"/>
      <c r="O16" s="315"/>
      <c r="P16" s="315"/>
      <c r="Q16" s="315"/>
      <c r="R16" s="315"/>
      <c r="S16" s="315"/>
      <c r="W16" s="342"/>
    </row>
    <row r="17" spans="1:23" ht="25" customHeight="1">
      <c r="A17" s="342"/>
      <c r="B17" s="316"/>
      <c r="C17" s="316"/>
      <c r="D17" s="316"/>
      <c r="E17" s="316"/>
      <c r="F17" s="316"/>
      <c r="G17" s="316"/>
      <c r="H17" s="316"/>
      <c r="I17" s="316"/>
      <c r="J17" s="316"/>
      <c r="K17" s="316"/>
      <c r="L17" s="316"/>
      <c r="M17" s="316"/>
      <c r="N17" s="316"/>
      <c r="O17" s="316"/>
      <c r="P17" s="316"/>
      <c r="Q17" s="316"/>
      <c r="R17" s="316"/>
      <c r="S17" s="316"/>
      <c r="W17" s="342"/>
    </row>
    <row r="18" spans="1:23" s="260" customFormat="1" ht="124" customHeight="1">
      <c r="A18" s="342"/>
      <c r="B18" s="249" t="s">
        <v>41</v>
      </c>
      <c r="C18" s="250" t="s">
        <v>42</v>
      </c>
      <c r="D18" s="251" t="s">
        <v>43</v>
      </c>
      <c r="E18" s="252" t="s">
        <v>44</v>
      </c>
      <c r="F18" s="253" t="s">
        <v>45</v>
      </c>
      <c r="G18" s="254" t="s">
        <v>46</v>
      </c>
      <c r="H18" s="255" t="s">
        <v>47</v>
      </c>
      <c r="I18" s="250" t="s">
        <v>32</v>
      </c>
      <c r="J18" s="249" t="s">
        <v>101</v>
      </c>
      <c r="K18" s="256" t="s">
        <v>145</v>
      </c>
      <c r="L18" s="255" t="s">
        <v>49</v>
      </c>
      <c r="M18" s="257" t="s">
        <v>50</v>
      </c>
      <c r="N18" s="250" t="s">
        <v>51</v>
      </c>
      <c r="O18" s="255" t="s">
        <v>52</v>
      </c>
      <c r="P18" s="251" t="s">
        <v>53</v>
      </c>
      <c r="Q18" s="258" t="s">
        <v>54</v>
      </c>
      <c r="R18" s="250" t="s">
        <v>48</v>
      </c>
      <c r="S18" s="345" t="s">
        <v>103</v>
      </c>
      <c r="T18" s="345"/>
      <c r="U18" s="345"/>
      <c r="V18" s="259"/>
      <c r="W18" s="342"/>
    </row>
    <row r="19" spans="1:23" s="262" customFormat="1" ht="43" customHeight="1">
      <c r="A19" s="342"/>
      <c r="B19" s="172">
        <v>1</v>
      </c>
      <c r="C19" s="172" t="s">
        <v>92</v>
      </c>
      <c r="D19" s="172" t="s">
        <v>93</v>
      </c>
      <c r="E19" s="173" t="s">
        <v>81</v>
      </c>
      <c r="F19" s="174">
        <v>42683</v>
      </c>
      <c r="G19" s="175">
        <v>1010101</v>
      </c>
      <c r="H19" s="174">
        <v>43593</v>
      </c>
      <c r="I19" s="176" t="s">
        <v>99</v>
      </c>
      <c r="J19" s="177" t="s">
        <v>102</v>
      </c>
      <c r="K19" s="174">
        <v>43593</v>
      </c>
      <c r="L19" s="178">
        <v>0.9</v>
      </c>
      <c r="M19" s="178">
        <v>0.9</v>
      </c>
      <c r="N19" s="172" t="s">
        <v>95</v>
      </c>
      <c r="O19" s="172" t="s">
        <v>96</v>
      </c>
      <c r="P19" s="173" t="s">
        <v>97</v>
      </c>
      <c r="Q19" s="173">
        <v>8696666604</v>
      </c>
      <c r="R19" s="176" t="s">
        <v>100</v>
      </c>
      <c r="S19" s="179">
        <f>DATEDIF(F19,D14,"y")</f>
        <v>3</v>
      </c>
      <c r="T19" s="179">
        <f>DATEDIF(F19,D14,"ym")</f>
        <v>1</v>
      </c>
      <c r="U19" s="179">
        <f>DATEDIF(F19,D14,"md")</f>
        <v>23</v>
      </c>
      <c r="V19" s="261"/>
      <c r="W19" s="342"/>
    </row>
    <row r="20" spans="1:23" s="262" customFormat="1" ht="43" customHeight="1">
      <c r="A20" s="342"/>
      <c r="B20" s="172">
        <v>2</v>
      </c>
      <c r="C20" s="172" t="s">
        <v>92</v>
      </c>
      <c r="D20" s="172" t="s">
        <v>93</v>
      </c>
      <c r="E20" s="173" t="s">
        <v>82</v>
      </c>
      <c r="F20" s="174">
        <v>42683</v>
      </c>
      <c r="G20" s="175">
        <v>1010101</v>
      </c>
      <c r="H20" s="174">
        <v>43593</v>
      </c>
      <c r="I20" s="176" t="s">
        <v>99</v>
      </c>
      <c r="J20" s="177" t="s">
        <v>102</v>
      </c>
      <c r="K20" s="174">
        <v>43593</v>
      </c>
      <c r="L20" s="178">
        <v>0.9</v>
      </c>
      <c r="M20" s="178">
        <v>0.9</v>
      </c>
      <c r="N20" s="172" t="s">
        <v>95</v>
      </c>
      <c r="O20" s="172" t="s">
        <v>96</v>
      </c>
      <c r="P20" s="173" t="s">
        <v>97</v>
      </c>
      <c r="Q20" s="173">
        <v>8696666604</v>
      </c>
      <c r="R20" s="176" t="s">
        <v>100</v>
      </c>
      <c r="S20" s="179">
        <f>DATEDIF(F20,D14,"y")</f>
        <v>3</v>
      </c>
      <c r="T20" s="179">
        <f>DATEDIF(F20,D14,"ym")</f>
        <v>1</v>
      </c>
      <c r="U20" s="179">
        <f>DATEDIF(F20,D14,"md")</f>
        <v>23</v>
      </c>
      <c r="V20" s="261"/>
      <c r="W20" s="342"/>
    </row>
    <row r="21" spans="1:23" s="262" customFormat="1" ht="43" customHeight="1">
      <c r="A21" s="342"/>
      <c r="B21" s="172">
        <v>3</v>
      </c>
      <c r="C21" s="172" t="s">
        <v>92</v>
      </c>
      <c r="D21" s="172" t="s">
        <v>93</v>
      </c>
      <c r="E21" s="173" t="s">
        <v>83</v>
      </c>
      <c r="F21" s="174">
        <v>42683</v>
      </c>
      <c r="G21" s="175">
        <v>1010101</v>
      </c>
      <c r="H21" s="174">
        <v>43593</v>
      </c>
      <c r="I21" s="176" t="s">
        <v>99</v>
      </c>
      <c r="J21" s="177" t="s">
        <v>102</v>
      </c>
      <c r="K21" s="174">
        <v>43593</v>
      </c>
      <c r="L21" s="178">
        <v>0.9</v>
      </c>
      <c r="M21" s="178">
        <v>0.9</v>
      </c>
      <c r="N21" s="172" t="s">
        <v>95</v>
      </c>
      <c r="O21" s="172" t="s">
        <v>96</v>
      </c>
      <c r="P21" s="173" t="s">
        <v>97</v>
      </c>
      <c r="Q21" s="173">
        <v>8696666604</v>
      </c>
      <c r="R21" s="176" t="s">
        <v>94</v>
      </c>
      <c r="S21" s="179">
        <f>DATEDIF(F21,D14,"y")</f>
        <v>3</v>
      </c>
      <c r="T21" s="179">
        <f>DATEDIF(F21,D14,"ym")</f>
        <v>1</v>
      </c>
      <c r="U21" s="179">
        <f>DATEDIF(F21,D14,"md")</f>
        <v>23</v>
      </c>
      <c r="V21" s="261"/>
      <c r="W21" s="342"/>
    </row>
    <row r="22" spans="1:23" s="262" customFormat="1" ht="43" customHeight="1">
      <c r="A22" s="342"/>
      <c r="B22" s="172">
        <v>4</v>
      </c>
      <c r="C22" s="172" t="s">
        <v>92</v>
      </c>
      <c r="D22" s="172" t="s">
        <v>93</v>
      </c>
      <c r="E22" s="173" t="s">
        <v>84</v>
      </c>
      <c r="F22" s="174">
        <v>42683</v>
      </c>
      <c r="G22" s="175">
        <v>1010101</v>
      </c>
      <c r="H22" s="174">
        <v>43593</v>
      </c>
      <c r="I22" s="176" t="s">
        <v>99</v>
      </c>
      <c r="J22" s="177" t="s">
        <v>102</v>
      </c>
      <c r="K22" s="174">
        <v>43593</v>
      </c>
      <c r="L22" s="178">
        <v>0.9</v>
      </c>
      <c r="M22" s="178">
        <v>0.9</v>
      </c>
      <c r="N22" s="172" t="s">
        <v>95</v>
      </c>
      <c r="O22" s="172" t="s">
        <v>96</v>
      </c>
      <c r="P22" s="173" t="s">
        <v>97</v>
      </c>
      <c r="Q22" s="173">
        <v>8696666604</v>
      </c>
      <c r="R22" s="176" t="s">
        <v>94</v>
      </c>
      <c r="S22" s="179">
        <f>DATEDIF(F22,D14,"y")</f>
        <v>3</v>
      </c>
      <c r="T22" s="179">
        <f>DATEDIF(F22,D14,"ym")</f>
        <v>1</v>
      </c>
      <c r="U22" s="179">
        <f>DATEDIF(F22,D14,"md")</f>
        <v>23</v>
      </c>
      <c r="V22" s="261"/>
      <c r="W22" s="342"/>
    </row>
    <row r="23" spans="1:23" s="262" customFormat="1" ht="43" customHeight="1">
      <c r="A23" s="342"/>
      <c r="B23" s="172">
        <v>5</v>
      </c>
      <c r="C23" s="172" t="s">
        <v>92</v>
      </c>
      <c r="D23" s="172" t="s">
        <v>93</v>
      </c>
      <c r="E23" s="173" t="s">
        <v>85</v>
      </c>
      <c r="F23" s="174">
        <v>42683</v>
      </c>
      <c r="G23" s="175">
        <v>1010101</v>
      </c>
      <c r="H23" s="174">
        <v>43593</v>
      </c>
      <c r="I23" s="176" t="s">
        <v>99</v>
      </c>
      <c r="J23" s="177" t="s">
        <v>102</v>
      </c>
      <c r="K23" s="174">
        <v>43594</v>
      </c>
      <c r="L23" s="178">
        <v>0.9</v>
      </c>
      <c r="M23" s="178">
        <v>0.9</v>
      </c>
      <c r="N23" s="172" t="s">
        <v>95</v>
      </c>
      <c r="O23" s="172" t="s">
        <v>96</v>
      </c>
      <c r="P23" s="173" t="s">
        <v>97</v>
      </c>
      <c r="Q23" s="173">
        <v>8696666604</v>
      </c>
      <c r="R23" s="176" t="s">
        <v>94</v>
      </c>
      <c r="S23" s="179">
        <f>DATEDIF(F23,D14,"y")</f>
        <v>3</v>
      </c>
      <c r="T23" s="179">
        <f>DATEDIF(F23,D14,"ym")</f>
        <v>1</v>
      </c>
      <c r="U23" s="179">
        <f>DATEDIF(F23,D14,"md")</f>
        <v>23</v>
      </c>
      <c r="V23" s="261"/>
      <c r="W23" s="342"/>
    </row>
    <row r="24" spans="1:23" s="262" customFormat="1" ht="43" customHeight="1">
      <c r="A24" s="342"/>
      <c r="B24" s="172">
        <v>6</v>
      </c>
      <c r="C24" s="172" t="s">
        <v>92</v>
      </c>
      <c r="D24" s="172" t="s">
        <v>93</v>
      </c>
      <c r="E24" s="173" t="s">
        <v>80</v>
      </c>
      <c r="F24" s="174">
        <v>42683</v>
      </c>
      <c r="G24" s="175">
        <v>1010101</v>
      </c>
      <c r="H24" s="174">
        <v>43593</v>
      </c>
      <c r="I24" s="176" t="s">
        <v>99</v>
      </c>
      <c r="J24" s="177" t="s">
        <v>102</v>
      </c>
      <c r="K24" s="174">
        <v>43593</v>
      </c>
      <c r="L24" s="178">
        <v>0.9</v>
      </c>
      <c r="M24" s="178">
        <v>0.9</v>
      </c>
      <c r="N24" s="172" t="s">
        <v>95</v>
      </c>
      <c r="O24" s="172" t="s">
        <v>96</v>
      </c>
      <c r="P24" s="173" t="s">
        <v>97</v>
      </c>
      <c r="Q24" s="173">
        <v>8696666604</v>
      </c>
      <c r="R24" s="176" t="s">
        <v>94</v>
      </c>
      <c r="S24" s="179">
        <f>DATEDIF(F24,D14,"y")</f>
        <v>3</v>
      </c>
      <c r="T24" s="179">
        <f>DATEDIF(F24,D14,"ym")</f>
        <v>1</v>
      </c>
      <c r="U24" s="179">
        <f>DATEDIF(F24,D14,"md")</f>
        <v>23</v>
      </c>
      <c r="V24" s="261"/>
      <c r="W24" s="342"/>
    </row>
    <row r="25" spans="1:23" s="262" customFormat="1" ht="43" customHeight="1">
      <c r="A25" s="342"/>
      <c r="B25" s="172">
        <v>7</v>
      </c>
      <c r="C25" s="172" t="s">
        <v>92</v>
      </c>
      <c r="D25" s="172" t="s">
        <v>93</v>
      </c>
      <c r="E25" s="173" t="s">
        <v>86</v>
      </c>
      <c r="F25" s="174">
        <v>42683</v>
      </c>
      <c r="G25" s="175">
        <v>1010101</v>
      </c>
      <c r="H25" s="174">
        <v>43593</v>
      </c>
      <c r="I25" s="176" t="s">
        <v>99</v>
      </c>
      <c r="J25" s="177" t="s">
        <v>102</v>
      </c>
      <c r="K25" s="174">
        <v>43593</v>
      </c>
      <c r="L25" s="178">
        <v>0.9</v>
      </c>
      <c r="M25" s="178">
        <v>0.9</v>
      </c>
      <c r="N25" s="172" t="s">
        <v>95</v>
      </c>
      <c r="O25" s="172" t="s">
        <v>96</v>
      </c>
      <c r="P25" s="173" t="s">
        <v>97</v>
      </c>
      <c r="Q25" s="173">
        <v>8696666604</v>
      </c>
      <c r="R25" s="176" t="s">
        <v>94</v>
      </c>
      <c r="S25" s="179">
        <f>DATEDIF(F25,D14,"y")</f>
        <v>3</v>
      </c>
      <c r="T25" s="179">
        <f>DATEDIF(F25,D14,"ym")</f>
        <v>1</v>
      </c>
      <c r="U25" s="179">
        <f>DATEDIF(F25,D14,"md")</f>
        <v>23</v>
      </c>
      <c r="V25" s="261"/>
      <c r="W25" s="342"/>
    </row>
    <row r="26" spans="1:23" s="262" customFormat="1" ht="43" customHeight="1">
      <c r="A26" s="342"/>
      <c r="B26" s="172">
        <v>8</v>
      </c>
      <c r="C26" s="172" t="s">
        <v>92</v>
      </c>
      <c r="D26" s="172" t="s">
        <v>93</v>
      </c>
      <c r="E26" s="173" t="s">
        <v>87</v>
      </c>
      <c r="F26" s="174">
        <v>42683</v>
      </c>
      <c r="G26" s="175">
        <v>1010101</v>
      </c>
      <c r="H26" s="174">
        <v>43593</v>
      </c>
      <c r="I26" s="176" t="s">
        <v>99</v>
      </c>
      <c r="J26" s="177" t="s">
        <v>102</v>
      </c>
      <c r="K26" s="174">
        <v>43593</v>
      </c>
      <c r="L26" s="178">
        <v>0.9</v>
      </c>
      <c r="M26" s="178">
        <v>0.9</v>
      </c>
      <c r="N26" s="172" t="s">
        <v>95</v>
      </c>
      <c r="O26" s="172" t="s">
        <v>96</v>
      </c>
      <c r="P26" s="173" t="s">
        <v>97</v>
      </c>
      <c r="Q26" s="173">
        <v>8696666604</v>
      </c>
      <c r="R26" s="176" t="s">
        <v>94</v>
      </c>
      <c r="S26" s="179">
        <f>DATEDIF(F26,D14,"y")</f>
        <v>3</v>
      </c>
      <c r="T26" s="179">
        <f>DATEDIF(F26,D14,"ym")</f>
        <v>1</v>
      </c>
      <c r="U26" s="179">
        <f>DATEDIF(F26,D14,"md")</f>
        <v>23</v>
      </c>
      <c r="V26" s="261"/>
      <c r="W26" s="342"/>
    </row>
    <row r="27" spans="1:23" s="262" customFormat="1" ht="43" customHeight="1">
      <c r="A27" s="342"/>
      <c r="B27" s="172">
        <v>9</v>
      </c>
      <c r="C27" s="172" t="s">
        <v>92</v>
      </c>
      <c r="D27" s="172" t="s">
        <v>93</v>
      </c>
      <c r="E27" s="173" t="s">
        <v>88</v>
      </c>
      <c r="F27" s="174">
        <v>42683</v>
      </c>
      <c r="G27" s="175">
        <v>1010101</v>
      </c>
      <c r="H27" s="174">
        <v>43593</v>
      </c>
      <c r="I27" s="176" t="s">
        <v>99</v>
      </c>
      <c r="J27" s="177" t="s">
        <v>102</v>
      </c>
      <c r="K27" s="174">
        <v>43593</v>
      </c>
      <c r="L27" s="178">
        <v>0.9</v>
      </c>
      <c r="M27" s="178">
        <v>0.9</v>
      </c>
      <c r="N27" s="172" t="s">
        <v>95</v>
      </c>
      <c r="O27" s="172" t="s">
        <v>96</v>
      </c>
      <c r="P27" s="173" t="s">
        <v>97</v>
      </c>
      <c r="Q27" s="173">
        <v>8696666604</v>
      </c>
      <c r="R27" s="176" t="s">
        <v>94</v>
      </c>
      <c r="S27" s="179">
        <f>DATEDIF(F27,D14,"y")</f>
        <v>3</v>
      </c>
      <c r="T27" s="179">
        <f>DATEDIF(F27,D14,"ym")</f>
        <v>1</v>
      </c>
      <c r="U27" s="179">
        <f>DATEDIF(F27,D14,"md")</f>
        <v>23</v>
      </c>
      <c r="V27" s="261"/>
      <c r="W27" s="342"/>
    </row>
    <row r="28" spans="1:23" s="262" customFormat="1" ht="43" customHeight="1">
      <c r="A28" s="342"/>
      <c r="B28" s="172">
        <v>10</v>
      </c>
      <c r="C28" s="172" t="s">
        <v>92</v>
      </c>
      <c r="D28" s="172" t="s">
        <v>93</v>
      </c>
      <c r="E28" s="173" t="s">
        <v>89</v>
      </c>
      <c r="F28" s="174">
        <v>42683</v>
      </c>
      <c r="G28" s="175">
        <v>1010101</v>
      </c>
      <c r="H28" s="174">
        <v>43593</v>
      </c>
      <c r="I28" s="176" t="s">
        <v>99</v>
      </c>
      <c r="J28" s="177" t="s">
        <v>102</v>
      </c>
      <c r="K28" s="174">
        <v>43593</v>
      </c>
      <c r="L28" s="178">
        <v>0.9</v>
      </c>
      <c r="M28" s="178">
        <v>0.9</v>
      </c>
      <c r="N28" s="172" t="s">
        <v>95</v>
      </c>
      <c r="O28" s="172" t="s">
        <v>96</v>
      </c>
      <c r="P28" s="173" t="s">
        <v>97</v>
      </c>
      <c r="Q28" s="173">
        <v>8696666604</v>
      </c>
      <c r="R28" s="176" t="s">
        <v>94</v>
      </c>
      <c r="S28" s="179">
        <f>DATEDIF(F28,D14,"y")</f>
        <v>3</v>
      </c>
      <c r="T28" s="179">
        <f>DATEDIF(F28,D14,"ym")</f>
        <v>1</v>
      </c>
      <c r="U28" s="179">
        <f>DATEDIF(F28,D14,"md")</f>
        <v>23</v>
      </c>
      <c r="V28" s="261"/>
      <c r="W28" s="342"/>
    </row>
    <row r="29" spans="1:23" s="262" customFormat="1" ht="43" customHeight="1">
      <c r="A29" s="342"/>
      <c r="B29" s="172">
        <v>11</v>
      </c>
      <c r="C29" s="172" t="s">
        <v>92</v>
      </c>
      <c r="D29" s="172" t="s">
        <v>93</v>
      </c>
      <c r="E29" s="173" t="s">
        <v>90</v>
      </c>
      <c r="F29" s="174">
        <v>42683</v>
      </c>
      <c r="G29" s="175">
        <v>1010101</v>
      </c>
      <c r="H29" s="174">
        <v>43593</v>
      </c>
      <c r="I29" s="176" t="s">
        <v>99</v>
      </c>
      <c r="J29" s="177" t="s">
        <v>102</v>
      </c>
      <c r="K29" s="174">
        <v>43593</v>
      </c>
      <c r="L29" s="178">
        <v>0.9</v>
      </c>
      <c r="M29" s="178">
        <v>0.9</v>
      </c>
      <c r="N29" s="172" t="s">
        <v>95</v>
      </c>
      <c r="O29" s="172" t="s">
        <v>96</v>
      </c>
      <c r="P29" s="173" t="s">
        <v>97</v>
      </c>
      <c r="Q29" s="173">
        <v>8696666604</v>
      </c>
      <c r="R29" s="176" t="s">
        <v>94</v>
      </c>
      <c r="S29" s="179">
        <f>DATEDIF(F29,D14,"y")</f>
        <v>3</v>
      </c>
      <c r="T29" s="179">
        <f>DATEDIF(F29,D14,"ym")</f>
        <v>1</v>
      </c>
      <c r="U29" s="179">
        <f>DATEDIF(F29,D14,"md")</f>
        <v>23</v>
      </c>
      <c r="V29" s="261"/>
      <c r="W29" s="342"/>
    </row>
    <row r="30" spans="1:23" s="262" customFormat="1" ht="43" customHeight="1">
      <c r="A30" s="342"/>
      <c r="B30" s="172">
        <v>12</v>
      </c>
      <c r="C30" s="172" t="s">
        <v>92</v>
      </c>
      <c r="D30" s="172" t="s">
        <v>93</v>
      </c>
      <c r="E30" s="173" t="s">
        <v>91</v>
      </c>
      <c r="F30" s="174">
        <v>42683</v>
      </c>
      <c r="G30" s="175">
        <v>1010101</v>
      </c>
      <c r="H30" s="174">
        <v>43593</v>
      </c>
      <c r="I30" s="176" t="s">
        <v>99</v>
      </c>
      <c r="J30" s="177" t="s">
        <v>102</v>
      </c>
      <c r="K30" s="174">
        <v>43593</v>
      </c>
      <c r="L30" s="178">
        <v>0.9</v>
      </c>
      <c r="M30" s="178">
        <v>0.9</v>
      </c>
      <c r="N30" s="172" t="s">
        <v>95</v>
      </c>
      <c r="O30" s="172" t="s">
        <v>96</v>
      </c>
      <c r="P30" s="173" t="s">
        <v>97</v>
      </c>
      <c r="Q30" s="173">
        <v>8696666604</v>
      </c>
      <c r="R30" s="176" t="s">
        <v>94</v>
      </c>
      <c r="S30" s="179">
        <f>DATEDIF(F30,D14,"y")</f>
        <v>3</v>
      </c>
      <c r="T30" s="179">
        <f>DATEDIF(F30,D14,"ym")</f>
        <v>1</v>
      </c>
      <c r="U30" s="179">
        <f>DATEDIF(F30,D14,"md")</f>
        <v>23</v>
      </c>
      <c r="V30" s="261"/>
      <c r="W30" s="342"/>
    </row>
    <row r="31" spans="1:23" s="262" customFormat="1" ht="43" customHeight="1">
      <c r="A31" s="342"/>
      <c r="B31" s="172">
        <v>13</v>
      </c>
      <c r="C31" s="172" t="s">
        <v>92</v>
      </c>
      <c r="D31" s="172" t="s">
        <v>93</v>
      </c>
      <c r="E31" s="173" t="s">
        <v>81</v>
      </c>
      <c r="F31" s="174">
        <v>42683</v>
      </c>
      <c r="G31" s="175">
        <v>1010101</v>
      </c>
      <c r="H31" s="174">
        <v>43593</v>
      </c>
      <c r="I31" s="176" t="s">
        <v>99</v>
      </c>
      <c r="J31" s="177" t="s">
        <v>102</v>
      </c>
      <c r="K31" s="174">
        <v>43593</v>
      </c>
      <c r="L31" s="178">
        <v>0.9</v>
      </c>
      <c r="M31" s="178">
        <v>0.9</v>
      </c>
      <c r="N31" s="172" t="s">
        <v>95</v>
      </c>
      <c r="O31" s="172" t="s">
        <v>96</v>
      </c>
      <c r="P31" s="173" t="s">
        <v>97</v>
      </c>
      <c r="Q31" s="173">
        <v>8696666604</v>
      </c>
      <c r="R31" s="176" t="s">
        <v>94</v>
      </c>
      <c r="S31" s="179">
        <f>DATEDIF(F31,D14,"y")</f>
        <v>3</v>
      </c>
      <c r="T31" s="179">
        <f>DATEDIF(F31,D14,"ym")</f>
        <v>1</v>
      </c>
      <c r="U31" s="179">
        <f>DATEDIF(F31,D14,"md")</f>
        <v>23</v>
      </c>
      <c r="V31" s="261"/>
      <c r="W31" s="342"/>
    </row>
    <row r="32" spans="1:23" s="262" customFormat="1" ht="43" customHeight="1">
      <c r="A32" s="342"/>
      <c r="B32" s="172">
        <v>14</v>
      </c>
      <c r="C32" s="172" t="s">
        <v>92</v>
      </c>
      <c r="D32" s="172" t="s">
        <v>93</v>
      </c>
      <c r="E32" s="173" t="s">
        <v>82</v>
      </c>
      <c r="F32" s="174">
        <v>42683</v>
      </c>
      <c r="G32" s="175">
        <v>1010101</v>
      </c>
      <c r="H32" s="174">
        <v>43593</v>
      </c>
      <c r="I32" s="176" t="s">
        <v>99</v>
      </c>
      <c r="J32" s="177" t="s">
        <v>102</v>
      </c>
      <c r="K32" s="174">
        <v>43593</v>
      </c>
      <c r="L32" s="178">
        <v>0.9</v>
      </c>
      <c r="M32" s="178">
        <v>0.9</v>
      </c>
      <c r="N32" s="172" t="s">
        <v>95</v>
      </c>
      <c r="O32" s="172" t="s">
        <v>96</v>
      </c>
      <c r="P32" s="173" t="s">
        <v>97</v>
      </c>
      <c r="Q32" s="173">
        <v>8696666604</v>
      </c>
      <c r="R32" s="176" t="s">
        <v>94</v>
      </c>
      <c r="S32" s="179">
        <f>DATEDIF(F32,D14,"y")</f>
        <v>3</v>
      </c>
      <c r="T32" s="179">
        <f>DATEDIF(F32,D14,"ym")</f>
        <v>1</v>
      </c>
      <c r="U32" s="179">
        <f>DATEDIF(F32,D14,"md")</f>
        <v>23</v>
      </c>
      <c r="V32" s="261"/>
      <c r="W32" s="342"/>
    </row>
    <row r="33" spans="1:23" s="262" customFormat="1" ht="43" customHeight="1">
      <c r="A33" s="342"/>
      <c r="B33" s="172">
        <v>15</v>
      </c>
      <c r="C33" s="172" t="s">
        <v>92</v>
      </c>
      <c r="D33" s="172" t="s">
        <v>93</v>
      </c>
      <c r="E33" s="173" t="s">
        <v>83</v>
      </c>
      <c r="F33" s="174">
        <v>42683</v>
      </c>
      <c r="G33" s="175">
        <v>1010101</v>
      </c>
      <c r="H33" s="174">
        <v>43593</v>
      </c>
      <c r="I33" s="176" t="s">
        <v>99</v>
      </c>
      <c r="J33" s="177" t="s">
        <v>102</v>
      </c>
      <c r="K33" s="174">
        <v>43593</v>
      </c>
      <c r="L33" s="178">
        <v>0.9</v>
      </c>
      <c r="M33" s="178">
        <v>0.9</v>
      </c>
      <c r="N33" s="172" t="s">
        <v>95</v>
      </c>
      <c r="O33" s="172" t="s">
        <v>96</v>
      </c>
      <c r="P33" s="173" t="s">
        <v>97</v>
      </c>
      <c r="Q33" s="173">
        <v>8696666604</v>
      </c>
      <c r="R33" s="176" t="s">
        <v>94</v>
      </c>
      <c r="S33" s="179">
        <f>DATEDIF(F33,D14,"y")</f>
        <v>3</v>
      </c>
      <c r="T33" s="179">
        <f>DATEDIF(F33,D14,"ym")</f>
        <v>1</v>
      </c>
      <c r="U33" s="179">
        <f>DATEDIF(F33,D14,"md")</f>
        <v>23</v>
      </c>
      <c r="V33" s="261"/>
      <c r="W33" s="342"/>
    </row>
    <row r="34" spans="1:23" s="262" customFormat="1" ht="43" customHeight="1">
      <c r="A34" s="342"/>
      <c r="B34" s="172">
        <v>16</v>
      </c>
      <c r="C34" s="172" t="s">
        <v>92</v>
      </c>
      <c r="D34" s="172" t="s">
        <v>93</v>
      </c>
      <c r="E34" s="173" t="s">
        <v>84</v>
      </c>
      <c r="F34" s="174">
        <v>42683</v>
      </c>
      <c r="G34" s="175">
        <v>1010101</v>
      </c>
      <c r="H34" s="174">
        <v>43593</v>
      </c>
      <c r="I34" s="176" t="s">
        <v>99</v>
      </c>
      <c r="J34" s="177" t="s">
        <v>102</v>
      </c>
      <c r="K34" s="174">
        <v>43593</v>
      </c>
      <c r="L34" s="178">
        <v>0.9</v>
      </c>
      <c r="M34" s="178">
        <v>0.9</v>
      </c>
      <c r="N34" s="172" t="s">
        <v>95</v>
      </c>
      <c r="O34" s="172" t="s">
        <v>96</v>
      </c>
      <c r="P34" s="173" t="s">
        <v>97</v>
      </c>
      <c r="Q34" s="173">
        <v>8696666604</v>
      </c>
      <c r="R34" s="176" t="s">
        <v>94</v>
      </c>
      <c r="S34" s="179">
        <f>DATEDIF(F34,D14,"y")</f>
        <v>3</v>
      </c>
      <c r="T34" s="179">
        <f>DATEDIF(F34,D14,"ym")</f>
        <v>1</v>
      </c>
      <c r="U34" s="179">
        <f>DATEDIF(F34,D14,"md")</f>
        <v>23</v>
      </c>
      <c r="V34" s="261"/>
      <c r="W34" s="342"/>
    </row>
    <row r="35" spans="1:23" s="262" customFormat="1" ht="43" customHeight="1">
      <c r="A35" s="342"/>
      <c r="B35" s="172">
        <v>17</v>
      </c>
      <c r="C35" s="172" t="s">
        <v>92</v>
      </c>
      <c r="D35" s="172" t="s">
        <v>93</v>
      </c>
      <c r="E35" s="173" t="s">
        <v>85</v>
      </c>
      <c r="F35" s="174">
        <v>42683</v>
      </c>
      <c r="G35" s="175">
        <v>1010101</v>
      </c>
      <c r="H35" s="174">
        <v>43593</v>
      </c>
      <c r="I35" s="176" t="s">
        <v>99</v>
      </c>
      <c r="J35" s="177" t="s">
        <v>102</v>
      </c>
      <c r="K35" s="174">
        <v>43593</v>
      </c>
      <c r="L35" s="178">
        <v>0.9</v>
      </c>
      <c r="M35" s="178">
        <v>0.9</v>
      </c>
      <c r="N35" s="172" t="s">
        <v>95</v>
      </c>
      <c r="O35" s="172" t="s">
        <v>96</v>
      </c>
      <c r="P35" s="173" t="s">
        <v>97</v>
      </c>
      <c r="Q35" s="173">
        <v>8696666604</v>
      </c>
      <c r="R35" s="176" t="s">
        <v>94</v>
      </c>
      <c r="S35" s="179">
        <f>DATEDIF(F35,D14,"y")</f>
        <v>3</v>
      </c>
      <c r="T35" s="179">
        <f>DATEDIF(F35,D14,"ym")</f>
        <v>1</v>
      </c>
      <c r="U35" s="179">
        <f>DATEDIF(F35,D14,"md")</f>
        <v>23</v>
      </c>
      <c r="V35" s="261"/>
      <c r="W35" s="342"/>
    </row>
    <row r="36" spans="1:23" s="262" customFormat="1" ht="43" customHeight="1">
      <c r="A36" s="342"/>
      <c r="B36" s="172">
        <v>18</v>
      </c>
      <c r="C36" s="180" t="s">
        <v>92</v>
      </c>
      <c r="D36" s="172" t="s">
        <v>93</v>
      </c>
      <c r="E36" s="173" t="s">
        <v>80</v>
      </c>
      <c r="F36" s="174">
        <v>42683</v>
      </c>
      <c r="G36" s="175">
        <v>1010101</v>
      </c>
      <c r="H36" s="174">
        <v>43593</v>
      </c>
      <c r="I36" s="176" t="s">
        <v>99</v>
      </c>
      <c r="J36" s="177" t="s">
        <v>102</v>
      </c>
      <c r="K36" s="174">
        <v>43593</v>
      </c>
      <c r="L36" s="178">
        <v>0.9</v>
      </c>
      <c r="M36" s="178">
        <v>0.9</v>
      </c>
      <c r="N36" s="172" t="s">
        <v>95</v>
      </c>
      <c r="O36" s="172" t="s">
        <v>96</v>
      </c>
      <c r="P36" s="173" t="s">
        <v>97</v>
      </c>
      <c r="Q36" s="173">
        <v>8696666604</v>
      </c>
      <c r="R36" s="176" t="s">
        <v>94</v>
      </c>
      <c r="S36" s="179">
        <f>DATEDIF(F36,D14,"y")</f>
        <v>3</v>
      </c>
      <c r="T36" s="179">
        <f>DATEDIF(F36,D14,"ym")</f>
        <v>1</v>
      </c>
      <c r="U36" s="179">
        <f>DATEDIF(F36,D14,"md")</f>
        <v>23</v>
      </c>
      <c r="V36" s="261"/>
      <c r="W36" s="342"/>
    </row>
    <row r="37" spans="1:23" ht="19" customHeight="1">
      <c r="A37" s="342"/>
      <c r="W37" s="342"/>
    </row>
    <row r="38" spans="1:23" ht="156" hidden="1" customHeight="1">
      <c r="A38" s="342"/>
      <c r="B38" s="359"/>
      <c r="C38" s="359"/>
      <c r="D38" s="359"/>
      <c r="E38" s="359"/>
      <c r="F38" s="359"/>
      <c r="G38" s="359"/>
      <c r="H38" s="359"/>
      <c r="I38" s="359"/>
      <c r="W38" s="342"/>
    </row>
    <row r="39" spans="1:23" ht="132" hidden="1" customHeight="1">
      <c r="A39" s="342"/>
      <c r="W39" s="342"/>
    </row>
    <row r="40" spans="1:23" ht="25" hidden="1" customHeight="1">
      <c r="A40" s="342"/>
      <c r="W40" s="342"/>
    </row>
    <row r="41" spans="1:23" ht="25" hidden="1" customHeight="1">
      <c r="A41" s="342"/>
      <c r="W41" s="342"/>
    </row>
    <row r="42" spans="1:23" ht="25" hidden="1" customHeight="1">
      <c r="A42" s="342"/>
      <c r="W42" s="342"/>
    </row>
    <row r="43" spans="1:23" ht="25" hidden="1" customHeight="1">
      <c r="A43" s="342"/>
      <c r="W43" s="342"/>
    </row>
    <row r="44" spans="1:23" ht="25" hidden="1" customHeight="1">
      <c r="A44" s="342"/>
      <c r="W44" s="342"/>
    </row>
    <row r="45" spans="1:23" ht="25" hidden="1" customHeight="1">
      <c r="A45" s="342"/>
      <c r="W45" s="342"/>
    </row>
    <row r="46" spans="1:23" ht="25" hidden="1" customHeight="1">
      <c r="A46" s="342"/>
      <c r="W46" s="342"/>
    </row>
    <row r="47" spans="1:23" ht="25" hidden="1" customHeight="1">
      <c r="A47" s="342"/>
      <c r="W47" s="342"/>
    </row>
    <row r="48" spans="1:23" ht="25" hidden="1" customHeight="1">
      <c r="A48" s="342"/>
      <c r="W48" s="342"/>
    </row>
    <row r="49" spans="1:23" ht="25" hidden="1" customHeight="1">
      <c r="A49" s="342"/>
      <c r="W49" s="342"/>
    </row>
    <row r="50" spans="1:23" ht="133" hidden="1" customHeight="1">
      <c r="A50" s="342"/>
      <c r="B50" s="360"/>
      <c r="C50" s="360"/>
      <c r="D50" s="360"/>
      <c r="E50" s="360"/>
      <c r="F50" s="360"/>
      <c r="G50" s="360"/>
      <c r="H50" s="360"/>
      <c r="I50" s="360"/>
      <c r="W50" s="342"/>
    </row>
    <row r="51" spans="1:23" ht="100" hidden="1" customHeight="1">
      <c r="A51" s="342"/>
      <c r="W51" s="342"/>
    </row>
    <row r="52" spans="1:23" ht="25" hidden="1" customHeight="1">
      <c r="A52" s="342"/>
      <c r="W52" s="342"/>
    </row>
    <row r="53" spans="1:23" ht="25" hidden="1" customHeight="1">
      <c r="A53" s="342"/>
      <c r="W53" s="342"/>
    </row>
    <row r="54" spans="1:23" ht="25" hidden="1" customHeight="1">
      <c r="A54" s="342"/>
      <c r="W54" s="342"/>
    </row>
    <row r="55" spans="1:23" ht="25" hidden="1" customHeight="1">
      <c r="A55" s="342"/>
      <c r="W55" s="342"/>
    </row>
    <row r="56" spans="1:23" ht="25" hidden="1" customHeight="1">
      <c r="A56" s="342"/>
      <c r="W56" s="342"/>
    </row>
    <row r="57" spans="1:23" ht="25" hidden="1" customHeight="1">
      <c r="A57" s="342"/>
      <c r="W57" s="342"/>
    </row>
    <row r="58" spans="1:23" ht="25" hidden="1" customHeight="1">
      <c r="A58" s="342"/>
      <c r="W58" s="342"/>
    </row>
    <row r="59" spans="1:23" ht="25" customHeight="1">
      <c r="A59" s="342"/>
      <c r="W59" s="342"/>
    </row>
    <row r="60" spans="1:23" ht="25" hidden="1" customHeight="1">
      <c r="A60" s="342"/>
      <c r="W60" s="342"/>
    </row>
    <row r="61" spans="1:23" ht="124" hidden="1" customHeight="1">
      <c r="A61" s="342"/>
      <c r="B61" s="358"/>
      <c r="C61" s="358"/>
      <c r="D61" s="358"/>
      <c r="E61" s="358"/>
      <c r="F61" s="358"/>
      <c r="G61" s="358"/>
      <c r="H61" s="358"/>
      <c r="I61" s="358"/>
      <c r="W61" s="342"/>
    </row>
    <row r="62" spans="1:23" ht="25" hidden="1" customHeight="1">
      <c r="A62" s="342"/>
      <c r="W62" s="342"/>
    </row>
    <row r="63" spans="1:23" ht="25" hidden="1" customHeight="1">
      <c r="A63" s="342"/>
      <c r="W63" s="342"/>
    </row>
    <row r="64" spans="1:23" ht="25" hidden="1" customHeight="1">
      <c r="A64" s="342"/>
      <c r="W64" s="342"/>
    </row>
    <row r="65" spans="1:23" ht="25" hidden="1" customHeight="1">
      <c r="A65" s="342"/>
      <c r="W65" s="342"/>
    </row>
    <row r="66" spans="1:23" ht="25" hidden="1" customHeight="1">
      <c r="A66" s="342"/>
      <c r="W66" s="342"/>
    </row>
    <row r="67" spans="1:23" ht="25" hidden="1" customHeight="1">
      <c r="A67" s="342"/>
      <c r="W67" s="342"/>
    </row>
    <row r="68" spans="1:23" ht="25" hidden="1" customHeight="1">
      <c r="A68" s="342"/>
      <c r="W68" s="342"/>
    </row>
    <row r="69" spans="1:23" ht="25" hidden="1" customHeight="1">
      <c r="A69" s="342"/>
      <c r="W69" s="342"/>
    </row>
    <row r="70" spans="1:23" ht="25" hidden="1" customHeight="1">
      <c r="A70" s="342"/>
      <c r="W70" s="342"/>
    </row>
    <row r="71" spans="1:23" ht="25" hidden="1" customHeight="1">
      <c r="A71" s="342"/>
      <c r="W71" s="342"/>
    </row>
    <row r="72" spans="1:23" ht="25" hidden="1" customHeight="1">
      <c r="A72" s="342"/>
      <c r="W72" s="342"/>
    </row>
    <row r="73" spans="1:23" ht="25" hidden="1" customHeight="1">
      <c r="A73" s="342"/>
      <c r="W73" s="342"/>
    </row>
    <row r="74" spans="1:23" ht="25" hidden="1" customHeight="1">
      <c r="A74" s="342"/>
      <c r="W74" s="342"/>
    </row>
    <row r="75" spans="1:23" ht="25" hidden="1" customHeight="1">
      <c r="A75" s="342"/>
      <c r="W75" s="342"/>
    </row>
    <row r="76" spans="1:23" ht="25" hidden="1" customHeight="1">
      <c r="A76" s="342"/>
      <c r="W76" s="342"/>
    </row>
    <row r="77" spans="1:23" ht="25" hidden="1" customHeight="1">
      <c r="A77" s="342"/>
      <c r="W77" s="342"/>
    </row>
    <row r="78" spans="1:23" ht="25" hidden="1" customHeight="1">
      <c r="A78" s="342"/>
      <c r="W78" s="342"/>
    </row>
    <row r="79" spans="1:23" ht="25" hidden="1" customHeight="1">
      <c r="A79" s="342"/>
      <c r="W79" s="342"/>
    </row>
    <row r="80" spans="1:23" ht="25" hidden="1" customHeight="1">
      <c r="A80" s="342"/>
      <c r="W80" s="342"/>
    </row>
    <row r="81" spans="1:23" ht="25" hidden="1" customHeight="1">
      <c r="A81" s="342"/>
      <c r="W81" s="342"/>
    </row>
    <row r="82" spans="1:23" ht="25" hidden="1" customHeight="1">
      <c r="A82" s="342"/>
      <c r="W82" s="342"/>
    </row>
    <row r="83" spans="1:23" ht="25" hidden="1" customHeight="1">
      <c r="A83" s="342"/>
      <c r="W83" s="342"/>
    </row>
    <row r="84" spans="1:23" ht="25" hidden="1" customHeight="1">
      <c r="A84" s="342"/>
      <c r="W84" s="342"/>
    </row>
    <row r="85" spans="1:23" ht="25" hidden="1" customHeight="1">
      <c r="A85" s="342"/>
      <c r="W85" s="342"/>
    </row>
    <row r="86" spans="1:23" ht="25" hidden="1" customHeight="1">
      <c r="A86" s="342"/>
      <c r="W86" s="342"/>
    </row>
    <row r="87" spans="1:23" ht="25" hidden="1" customHeight="1">
      <c r="A87" s="342"/>
      <c r="W87" s="342"/>
    </row>
    <row r="88" spans="1:23" ht="25" hidden="1" customHeight="1">
      <c r="A88" s="342"/>
      <c r="W88" s="342"/>
    </row>
    <row r="89" spans="1:23" ht="25" hidden="1" customHeight="1">
      <c r="A89" s="342"/>
      <c r="W89" s="342"/>
    </row>
    <row r="90" spans="1:23" ht="25" hidden="1" customHeight="1">
      <c r="A90" s="342"/>
      <c r="W90" s="342"/>
    </row>
    <row r="91" spans="1:23" ht="25" hidden="1" customHeight="1">
      <c r="A91" s="342"/>
      <c r="W91" s="342"/>
    </row>
    <row r="92" spans="1:23" ht="25" hidden="1" customHeight="1">
      <c r="A92" s="342"/>
      <c r="W92" s="342"/>
    </row>
    <row r="93" spans="1:23" ht="25" hidden="1" customHeight="1">
      <c r="A93" s="342"/>
      <c r="W93" s="342"/>
    </row>
    <row r="94" spans="1:23" ht="25" hidden="1" customHeight="1">
      <c r="A94" s="342"/>
      <c r="W94" s="342"/>
    </row>
    <row r="95" spans="1:23" ht="25" hidden="1" customHeight="1">
      <c r="A95" s="342"/>
      <c r="W95" s="342"/>
    </row>
    <row r="96" spans="1:23" s="266" customFormat="1" ht="43" hidden="1" customHeight="1">
      <c r="A96" s="342"/>
      <c r="B96" s="214"/>
      <c r="C96" s="263"/>
      <c r="D96" s="214"/>
      <c r="E96" s="89"/>
      <c r="F96" s="217"/>
      <c r="G96" s="216"/>
      <c r="H96" s="217"/>
      <c r="I96" s="215"/>
      <c r="J96" s="264"/>
      <c r="K96" s="217"/>
      <c r="L96" s="265"/>
      <c r="M96" s="265"/>
      <c r="N96" s="214"/>
      <c r="O96" s="214"/>
      <c r="P96" s="89"/>
      <c r="Q96" s="89"/>
      <c r="R96" s="215"/>
      <c r="S96" s="89"/>
      <c r="T96" s="89"/>
      <c r="U96" s="89"/>
      <c r="V96" s="214"/>
      <c r="W96" s="342"/>
    </row>
    <row r="97" spans="1:23" s="266" customFormat="1" ht="112.5" customHeight="1">
      <c r="A97" s="342"/>
      <c r="B97" s="214"/>
      <c r="C97" s="312" t="s">
        <v>193</v>
      </c>
      <c r="D97" s="312"/>
      <c r="E97" s="312"/>
      <c r="F97" s="312"/>
      <c r="G97" s="312"/>
      <c r="H97" s="312"/>
      <c r="I97" s="312"/>
      <c r="J97" s="264"/>
      <c r="K97" s="217"/>
      <c r="L97" s="265"/>
      <c r="M97" s="265"/>
      <c r="N97" s="214"/>
      <c r="O97" s="214"/>
      <c r="P97" s="89"/>
      <c r="Q97" s="89"/>
      <c r="R97" s="215"/>
      <c r="S97" s="89"/>
      <c r="T97" s="89"/>
      <c r="U97" s="89"/>
      <c r="V97" s="214"/>
      <c r="W97" s="342"/>
    </row>
    <row r="98" spans="1:23" s="266" customFormat="1" ht="43" hidden="1" customHeight="1">
      <c r="A98" s="342"/>
      <c r="B98" s="214"/>
      <c r="C98" s="263"/>
      <c r="D98" s="214"/>
      <c r="E98" s="89"/>
      <c r="F98" s="217"/>
      <c r="G98" s="216"/>
      <c r="H98" s="217"/>
      <c r="I98" s="215"/>
      <c r="J98" s="264"/>
      <c r="K98" s="217"/>
      <c r="L98" s="265"/>
      <c r="M98" s="265"/>
      <c r="N98" s="214"/>
      <c r="O98" s="214"/>
      <c r="P98" s="89"/>
      <c r="Q98" s="89"/>
      <c r="R98" s="215"/>
      <c r="S98" s="89"/>
      <c r="T98" s="89"/>
      <c r="U98" s="89"/>
      <c r="V98" s="214"/>
      <c r="W98" s="342"/>
    </row>
    <row r="99" spans="1:23" s="266" customFormat="1" ht="43" hidden="1" customHeight="1">
      <c r="A99" s="342"/>
      <c r="B99" s="214"/>
      <c r="C99" s="263"/>
      <c r="D99" s="214"/>
      <c r="E99" s="89"/>
      <c r="F99" s="217"/>
      <c r="G99" s="216"/>
      <c r="H99" s="217"/>
      <c r="I99" s="215"/>
      <c r="J99" s="264"/>
      <c r="K99" s="217"/>
      <c r="L99" s="265"/>
      <c r="M99" s="265"/>
      <c r="N99" s="214"/>
      <c r="O99" s="214"/>
      <c r="P99" s="89"/>
      <c r="Q99" s="89"/>
      <c r="R99" s="215"/>
      <c r="S99" s="89"/>
      <c r="T99" s="89"/>
      <c r="U99" s="89"/>
      <c r="V99" s="214"/>
      <c r="W99" s="342"/>
    </row>
    <row r="100" spans="1:23" s="266" customFormat="1" ht="43" hidden="1" customHeight="1">
      <c r="A100" s="342"/>
      <c r="B100" s="214"/>
      <c r="C100" s="263"/>
      <c r="D100" s="214"/>
      <c r="E100" s="89"/>
      <c r="F100" s="217"/>
      <c r="G100" s="216"/>
      <c r="H100" s="217"/>
      <c r="I100" s="215"/>
      <c r="J100" s="264"/>
      <c r="K100" s="217"/>
      <c r="L100" s="265"/>
      <c r="M100" s="265"/>
      <c r="N100" s="214"/>
      <c r="O100" s="214"/>
      <c r="P100" s="89"/>
      <c r="Q100" s="89"/>
      <c r="R100" s="215"/>
      <c r="S100" s="89"/>
      <c r="T100" s="89"/>
      <c r="U100" s="89"/>
      <c r="V100" s="214"/>
      <c r="W100" s="342"/>
    </row>
    <row r="101" spans="1:23" s="266" customFormat="1" ht="173.5" customHeight="1">
      <c r="A101" s="342"/>
      <c r="B101" s="214"/>
      <c r="C101" s="311" t="s">
        <v>206</v>
      </c>
      <c r="D101" s="311"/>
      <c r="E101" s="311"/>
      <c r="F101" s="311"/>
      <c r="G101" s="311"/>
      <c r="H101" s="311"/>
      <c r="I101" s="311"/>
      <c r="J101" s="264"/>
      <c r="K101" s="217"/>
      <c r="L101" s="265"/>
      <c r="M101" s="265"/>
      <c r="N101" s="214"/>
      <c r="O101" s="214"/>
      <c r="P101" s="89"/>
      <c r="Q101" s="89"/>
      <c r="R101" s="215"/>
      <c r="S101" s="89"/>
      <c r="T101" s="89"/>
      <c r="U101" s="89"/>
      <c r="V101" s="214"/>
      <c r="W101" s="342"/>
    </row>
    <row r="102" spans="1:23" s="266" customFormat="1" ht="108.5" customHeight="1">
      <c r="A102" s="342"/>
      <c r="B102" s="214"/>
      <c r="C102" s="329" t="s">
        <v>197</v>
      </c>
      <c r="D102" s="330"/>
      <c r="E102" s="330"/>
      <c r="F102" s="330"/>
      <c r="G102" s="330"/>
      <c r="H102" s="330"/>
      <c r="I102" s="330"/>
      <c r="J102" s="330"/>
      <c r="K102" s="330"/>
      <c r="L102" s="330"/>
      <c r="M102" s="330"/>
      <c r="N102" s="330"/>
      <c r="O102" s="267"/>
      <c r="P102" s="89"/>
      <c r="Q102" s="89"/>
      <c r="R102" s="215"/>
      <c r="S102" s="89"/>
      <c r="T102" s="89"/>
      <c r="U102" s="89"/>
      <c r="V102" s="214"/>
      <c r="W102" s="342"/>
    </row>
    <row r="103" spans="1:23" s="266" customFormat="1" ht="88.5" customHeight="1">
      <c r="A103" s="342"/>
      <c r="B103" s="214"/>
      <c r="C103" s="362" t="s">
        <v>195</v>
      </c>
      <c r="D103" s="363"/>
      <c r="E103" s="363"/>
      <c r="F103" s="363"/>
      <c r="G103" s="363"/>
      <c r="H103" s="364"/>
      <c r="I103" s="92">
        <v>56</v>
      </c>
      <c r="J103" s="331" t="s">
        <v>194</v>
      </c>
      <c r="K103" s="332"/>
      <c r="L103" s="332"/>
      <c r="M103" s="332"/>
      <c r="N103" s="333"/>
      <c r="O103" s="93">
        <v>450</v>
      </c>
      <c r="P103" s="89"/>
      <c r="Q103" s="89"/>
      <c r="R103" s="215"/>
      <c r="S103" s="89"/>
      <c r="T103" s="89"/>
      <c r="U103" s="89"/>
      <c r="V103" s="214"/>
      <c r="W103" s="342"/>
    </row>
    <row r="104" spans="1:23" s="266" customFormat="1" ht="80" customHeight="1">
      <c r="A104" s="342"/>
      <c r="B104" s="214"/>
      <c r="C104" s="334" t="s">
        <v>196</v>
      </c>
      <c r="D104" s="335"/>
      <c r="E104" s="335"/>
      <c r="F104" s="335"/>
      <c r="G104" s="335"/>
      <c r="H104" s="335"/>
      <c r="I104" s="335"/>
      <c r="J104" s="335"/>
      <c r="K104" s="335"/>
      <c r="L104" s="335"/>
      <c r="M104" s="335"/>
      <c r="N104" s="335"/>
      <c r="O104" s="336"/>
      <c r="P104" s="89"/>
      <c r="Q104" s="89"/>
      <c r="R104" s="215"/>
      <c r="S104" s="89"/>
      <c r="T104" s="89"/>
      <c r="U104" s="89"/>
      <c r="V104" s="214"/>
      <c r="W104" s="342"/>
    </row>
    <row r="105" spans="1:23" s="266" customFormat="1" ht="87" customHeight="1">
      <c r="A105" s="342"/>
      <c r="B105" s="214"/>
      <c r="C105" s="320" t="s">
        <v>198</v>
      </c>
      <c r="D105" s="321"/>
      <c r="E105" s="321"/>
      <c r="F105" s="321"/>
      <c r="G105" s="321"/>
      <c r="H105" s="322"/>
      <c r="I105" s="91">
        <v>450</v>
      </c>
      <c r="J105" s="320" t="s">
        <v>205</v>
      </c>
      <c r="K105" s="321"/>
      <c r="L105" s="321"/>
      <c r="M105" s="321"/>
      <c r="N105" s="322"/>
      <c r="O105" s="91">
        <v>30</v>
      </c>
      <c r="P105" s="89"/>
      <c r="Q105" s="89"/>
      <c r="R105" s="215"/>
      <c r="S105" s="89"/>
      <c r="T105" s="89"/>
      <c r="U105" s="89"/>
      <c r="V105" s="214"/>
      <c r="W105" s="342"/>
    </row>
    <row r="106" spans="1:23" s="266" customFormat="1" ht="87" customHeight="1">
      <c r="A106" s="342"/>
      <c r="B106" s="214"/>
      <c r="C106" s="323" t="s">
        <v>199</v>
      </c>
      <c r="D106" s="324"/>
      <c r="E106" s="324"/>
      <c r="F106" s="324"/>
      <c r="G106" s="324"/>
      <c r="H106" s="325"/>
      <c r="I106" s="91">
        <v>650</v>
      </c>
      <c r="J106" s="323" t="s">
        <v>203</v>
      </c>
      <c r="K106" s="324"/>
      <c r="L106" s="324"/>
      <c r="M106" s="324"/>
      <c r="N106" s="325"/>
      <c r="O106" s="91">
        <v>10</v>
      </c>
      <c r="P106" s="89"/>
      <c r="Q106" s="89"/>
      <c r="R106" s="215"/>
      <c r="S106" s="89"/>
      <c r="T106" s="89"/>
      <c r="U106" s="89"/>
      <c r="V106" s="214"/>
      <c r="W106" s="342"/>
    </row>
    <row r="107" spans="1:23" s="266" customFormat="1" ht="93.5" customHeight="1">
      <c r="A107" s="342"/>
      <c r="B107" s="214"/>
      <c r="C107" s="323" t="s">
        <v>200</v>
      </c>
      <c r="D107" s="324"/>
      <c r="E107" s="324"/>
      <c r="F107" s="324"/>
      <c r="G107" s="324"/>
      <c r="H107" s="325"/>
      <c r="I107" s="91">
        <v>20</v>
      </c>
      <c r="J107" s="323" t="s">
        <v>204</v>
      </c>
      <c r="K107" s="324"/>
      <c r="L107" s="324"/>
      <c r="M107" s="324"/>
      <c r="N107" s="325"/>
      <c r="O107" s="91">
        <v>10</v>
      </c>
      <c r="P107" s="89"/>
      <c r="Q107" s="89"/>
      <c r="R107" s="215"/>
      <c r="S107" s="89"/>
      <c r="T107" s="89"/>
      <c r="U107" s="89"/>
      <c r="V107" s="214"/>
      <c r="W107" s="342"/>
    </row>
    <row r="108" spans="1:23" s="266" customFormat="1" ht="102" customHeight="1">
      <c r="A108" s="342"/>
      <c r="B108" s="214"/>
      <c r="C108" s="349" t="s">
        <v>201</v>
      </c>
      <c r="D108" s="350"/>
      <c r="E108" s="350"/>
      <c r="F108" s="350"/>
      <c r="G108" s="350"/>
      <c r="H108" s="351"/>
      <c r="I108" s="181">
        <v>230</v>
      </c>
      <c r="J108" s="326" t="s">
        <v>202</v>
      </c>
      <c r="K108" s="327"/>
      <c r="L108" s="327"/>
      <c r="M108" s="327"/>
      <c r="N108" s="328"/>
      <c r="O108" s="181">
        <v>600</v>
      </c>
      <c r="P108" s="89"/>
      <c r="Q108" s="89"/>
      <c r="R108" s="215"/>
      <c r="S108" s="89"/>
      <c r="T108" s="89"/>
      <c r="U108" s="89"/>
      <c r="V108" s="214"/>
      <c r="W108" s="342"/>
    </row>
    <row r="109" spans="1:23" s="266" customFormat="1" ht="120.5" customHeight="1">
      <c r="A109" s="342"/>
      <c r="B109" s="214"/>
      <c r="C109" s="314" t="s">
        <v>215</v>
      </c>
      <c r="D109" s="314"/>
      <c r="E109" s="314"/>
      <c r="F109" s="314"/>
      <c r="G109" s="314"/>
      <c r="H109" s="314"/>
      <c r="I109" s="314"/>
      <c r="J109" s="314"/>
      <c r="K109" s="314"/>
      <c r="L109" s="314"/>
      <c r="M109" s="314"/>
      <c r="N109" s="314"/>
      <c r="O109" s="314"/>
      <c r="P109" s="89"/>
      <c r="Q109" s="89"/>
      <c r="R109" s="215"/>
      <c r="S109" s="89"/>
      <c r="T109" s="89"/>
      <c r="U109" s="89"/>
      <c r="V109" s="214"/>
      <c r="W109" s="342"/>
    </row>
    <row r="110" spans="1:23" s="266" customFormat="1" ht="102" customHeight="1">
      <c r="A110" s="342"/>
      <c r="B110" s="214"/>
      <c r="C110" s="314" t="s">
        <v>216</v>
      </c>
      <c r="D110" s="314"/>
      <c r="E110" s="314"/>
      <c r="F110" s="314"/>
      <c r="G110" s="314"/>
      <c r="H110" s="314"/>
      <c r="I110" s="314"/>
      <c r="J110" s="314"/>
      <c r="K110" s="314"/>
      <c r="L110" s="314"/>
      <c r="M110" s="314"/>
      <c r="N110" s="314"/>
      <c r="O110" s="314"/>
      <c r="P110" s="89"/>
      <c r="Q110" s="89"/>
      <c r="R110" s="215"/>
      <c r="S110" s="89"/>
      <c r="T110" s="89"/>
      <c r="U110" s="89"/>
      <c r="V110" s="214"/>
      <c r="W110" s="342"/>
    </row>
    <row r="111" spans="1:23" s="266" customFormat="1" ht="262" customHeight="1">
      <c r="A111" s="342"/>
      <c r="B111" s="214"/>
      <c r="C111" s="268"/>
      <c r="D111" s="268"/>
      <c r="E111" s="268"/>
      <c r="F111" s="268"/>
      <c r="G111" s="268"/>
      <c r="H111" s="268"/>
      <c r="I111" s="269"/>
      <c r="J111" s="270"/>
      <c r="K111" s="270"/>
      <c r="L111" s="270"/>
      <c r="M111" s="270"/>
      <c r="N111" s="270"/>
      <c r="O111" s="269"/>
      <c r="P111" s="89"/>
      <c r="Q111" s="89"/>
      <c r="R111" s="215"/>
      <c r="S111" s="89"/>
      <c r="T111" s="89"/>
      <c r="U111" s="89"/>
      <c r="V111" s="214"/>
      <c r="W111" s="342"/>
    </row>
    <row r="112" spans="1:23" s="266" customFormat="1" ht="27" customHeight="1">
      <c r="A112" s="342"/>
      <c r="B112" s="214"/>
      <c r="C112" s="313"/>
      <c r="D112" s="313"/>
      <c r="E112" s="313"/>
      <c r="F112" s="313"/>
      <c r="G112" s="313"/>
      <c r="H112" s="313"/>
      <c r="I112" s="313"/>
      <c r="J112" s="313"/>
      <c r="K112" s="313"/>
      <c r="L112" s="313"/>
      <c r="M112" s="313"/>
      <c r="N112" s="313"/>
      <c r="O112" s="313"/>
      <c r="P112" s="89"/>
      <c r="Q112" s="89"/>
      <c r="R112" s="215"/>
      <c r="S112" s="89"/>
      <c r="T112" s="89"/>
      <c r="U112" s="89"/>
      <c r="V112" s="214"/>
      <c r="W112" s="342"/>
    </row>
    <row r="113" spans="1:23" s="266" customFormat="1" ht="27" customHeight="1">
      <c r="A113" s="342"/>
      <c r="B113" s="214"/>
      <c r="C113" s="268"/>
      <c r="D113" s="268"/>
      <c r="E113" s="268"/>
      <c r="F113" s="268"/>
      <c r="G113" s="268"/>
      <c r="H113" s="268"/>
      <c r="I113" s="269"/>
      <c r="J113" s="270"/>
      <c r="K113" s="270"/>
      <c r="L113" s="270"/>
      <c r="M113" s="270"/>
      <c r="N113" s="270"/>
      <c r="O113" s="269"/>
      <c r="P113" s="89"/>
      <c r="Q113" s="89"/>
      <c r="R113" s="215"/>
      <c r="S113" s="89"/>
      <c r="T113" s="89"/>
      <c r="U113" s="89"/>
      <c r="V113" s="214"/>
      <c r="W113" s="342"/>
    </row>
    <row r="114" spans="1:23" s="266" customFormat="1" ht="37" customHeight="1">
      <c r="A114" s="342"/>
      <c r="B114" s="214"/>
      <c r="C114" s="268"/>
      <c r="D114" s="268"/>
      <c r="E114" s="268"/>
      <c r="F114" s="268"/>
      <c r="G114" s="268"/>
      <c r="H114" s="268"/>
      <c r="I114" s="269"/>
      <c r="J114" s="270"/>
      <c r="K114" s="270"/>
      <c r="L114" s="270"/>
      <c r="M114" s="270"/>
      <c r="N114" s="270"/>
      <c r="O114" s="269"/>
      <c r="P114" s="89"/>
      <c r="Q114" s="89"/>
      <c r="R114" s="215"/>
      <c r="S114" s="89"/>
      <c r="T114" s="89"/>
      <c r="U114" s="89"/>
      <c r="V114" s="214"/>
      <c r="W114" s="342"/>
    </row>
    <row r="115" spans="1:23" s="266" customFormat="1" ht="37" customHeight="1">
      <c r="A115" s="342"/>
      <c r="B115" s="214"/>
      <c r="C115" s="268"/>
      <c r="D115" s="268"/>
      <c r="E115" s="268"/>
      <c r="F115" s="268"/>
      <c r="G115" s="268"/>
      <c r="H115" s="268"/>
      <c r="I115" s="269"/>
      <c r="J115" s="270"/>
      <c r="K115" s="270"/>
      <c r="L115" s="270"/>
      <c r="M115" s="270"/>
      <c r="N115" s="270"/>
      <c r="O115" s="269"/>
      <c r="P115" s="89"/>
      <c r="Q115" s="89"/>
      <c r="R115" s="215"/>
      <c r="S115" s="89"/>
      <c r="T115" s="89"/>
      <c r="U115" s="89"/>
      <c r="V115" s="214"/>
      <c r="W115" s="342"/>
    </row>
    <row r="116" spans="1:23" s="266" customFormat="1" ht="150.5" customHeight="1">
      <c r="A116" s="342"/>
      <c r="B116" s="214"/>
      <c r="C116" s="339" t="s">
        <v>218</v>
      </c>
      <c r="D116" s="340"/>
      <c r="E116" s="340"/>
      <c r="F116" s="340"/>
      <c r="G116" s="340"/>
      <c r="H116" s="340"/>
      <c r="I116" s="340"/>
      <c r="J116" s="340"/>
      <c r="K116" s="340"/>
      <c r="L116" s="340"/>
      <c r="M116" s="340"/>
      <c r="N116" s="340"/>
      <c r="O116" s="341"/>
      <c r="P116" s="89"/>
      <c r="Q116" s="89"/>
      <c r="R116" s="215"/>
      <c r="S116" s="89"/>
      <c r="T116" s="89"/>
      <c r="U116" s="89"/>
      <c r="V116" s="214"/>
      <c r="W116" s="342"/>
    </row>
    <row r="117" spans="1:23" s="266" customFormat="1" ht="102" customHeight="1">
      <c r="A117" s="342"/>
      <c r="B117" s="214"/>
      <c r="C117" s="268"/>
      <c r="D117" s="268"/>
      <c r="E117" s="268"/>
      <c r="F117" s="268"/>
      <c r="G117" s="268"/>
      <c r="H117" s="268"/>
      <c r="I117" s="269"/>
      <c r="J117" s="270"/>
      <c r="K117" s="270"/>
      <c r="L117" s="270"/>
      <c r="M117" s="270"/>
      <c r="N117" s="270"/>
      <c r="O117" s="269"/>
      <c r="P117" s="89"/>
      <c r="Q117" s="89"/>
      <c r="R117" s="215"/>
      <c r="S117" s="89"/>
      <c r="T117" s="89"/>
      <c r="U117" s="89"/>
      <c r="V117" s="214"/>
      <c r="W117" s="342"/>
    </row>
    <row r="118" spans="1:23" s="266" customFormat="1" ht="102" customHeight="1">
      <c r="A118" s="342"/>
      <c r="B118" s="214"/>
      <c r="C118" s="268"/>
      <c r="D118" s="268"/>
      <c r="E118" s="268"/>
      <c r="F118" s="268"/>
      <c r="G118" s="268"/>
      <c r="H118" s="268"/>
      <c r="I118" s="269"/>
      <c r="J118" s="270"/>
      <c r="K118" s="270"/>
      <c r="L118" s="270"/>
      <c r="M118" s="270"/>
      <c r="N118" s="270"/>
      <c r="O118" s="269"/>
      <c r="P118" s="89"/>
      <c r="Q118" s="89"/>
      <c r="R118" s="215"/>
      <c r="S118" s="89"/>
      <c r="T118" s="89"/>
      <c r="U118" s="89"/>
      <c r="V118" s="214"/>
      <c r="W118" s="342"/>
    </row>
    <row r="119" spans="1:23" s="266" customFormat="1" ht="102" customHeight="1">
      <c r="A119" s="342"/>
      <c r="B119" s="214"/>
      <c r="C119" s="268"/>
      <c r="D119" s="268"/>
      <c r="E119" s="268"/>
      <c r="F119" s="268"/>
      <c r="G119" s="268"/>
      <c r="H119" s="268"/>
      <c r="I119" s="269"/>
      <c r="J119" s="270"/>
      <c r="K119" s="270"/>
      <c r="L119" s="270"/>
      <c r="M119" s="270"/>
      <c r="N119" s="270"/>
      <c r="O119" s="269"/>
      <c r="P119" s="89"/>
      <c r="Q119" s="89"/>
      <c r="R119" s="215"/>
      <c r="S119" s="89"/>
      <c r="T119" s="89"/>
      <c r="U119" s="89"/>
      <c r="V119" s="214"/>
      <c r="W119" s="342"/>
    </row>
    <row r="120" spans="1:23" s="266" customFormat="1" ht="20.5" customHeight="1">
      <c r="A120" s="342"/>
      <c r="B120" s="214"/>
      <c r="C120" s="268"/>
      <c r="D120" s="268"/>
      <c r="E120" s="268"/>
      <c r="F120" s="268"/>
      <c r="G120" s="268"/>
      <c r="H120" s="268"/>
      <c r="I120" s="269"/>
      <c r="J120" s="270"/>
      <c r="K120" s="270"/>
      <c r="L120" s="270"/>
      <c r="M120" s="270"/>
      <c r="N120" s="270"/>
      <c r="O120" s="269"/>
      <c r="P120" s="89"/>
      <c r="Q120" s="89"/>
      <c r="R120" s="215"/>
      <c r="S120" s="89"/>
      <c r="T120" s="89"/>
      <c r="U120" s="89"/>
      <c r="V120" s="214"/>
      <c r="W120" s="342"/>
    </row>
    <row r="121" spans="1:23" s="266" customFormat="1" ht="102" hidden="1" customHeight="1">
      <c r="A121" s="342"/>
      <c r="B121" s="214"/>
      <c r="C121" s="268"/>
      <c r="D121" s="268"/>
      <c r="E121" s="268"/>
      <c r="F121" s="268"/>
      <c r="G121" s="268"/>
      <c r="H121" s="268"/>
      <c r="I121" s="269"/>
      <c r="J121" s="270"/>
      <c r="K121" s="270"/>
      <c r="L121" s="270"/>
      <c r="M121" s="270"/>
      <c r="N121" s="270"/>
      <c r="O121" s="269"/>
      <c r="P121" s="89"/>
      <c r="Q121" s="89"/>
      <c r="R121" s="215"/>
      <c r="S121" s="89"/>
      <c r="T121" s="89"/>
      <c r="U121" s="89"/>
      <c r="V121" s="214"/>
      <c r="W121" s="342"/>
    </row>
    <row r="122" spans="1:23" ht="174.5" customHeight="1">
      <c r="A122" s="342"/>
      <c r="C122" s="337" t="s">
        <v>232</v>
      </c>
      <c r="D122" s="337"/>
      <c r="E122" s="337"/>
      <c r="F122" s="337"/>
      <c r="G122" s="337"/>
      <c r="H122" s="337"/>
      <c r="I122" s="337"/>
      <c r="J122" s="337"/>
      <c r="K122" s="337"/>
      <c r="L122" s="337"/>
      <c r="M122" s="337"/>
      <c r="N122" s="337"/>
      <c r="O122" s="337"/>
      <c r="W122" s="342"/>
    </row>
    <row r="123" spans="1:23" ht="201.5" customHeight="1">
      <c r="A123" s="342"/>
      <c r="C123" s="338"/>
      <c r="D123" s="338"/>
      <c r="E123" s="338"/>
      <c r="F123" s="338"/>
      <c r="G123" s="338"/>
      <c r="H123" s="338"/>
      <c r="I123" s="338"/>
      <c r="J123" s="338"/>
      <c r="K123" s="338"/>
      <c r="L123" s="338"/>
      <c r="M123" s="338"/>
      <c r="N123" s="338"/>
      <c r="O123" s="338"/>
      <c r="W123" s="342"/>
    </row>
    <row r="124" spans="1:23" ht="171.5" customHeight="1">
      <c r="A124" s="342"/>
      <c r="C124" s="319" t="s">
        <v>207</v>
      </c>
      <c r="D124" s="319"/>
      <c r="E124" s="319"/>
      <c r="F124" s="319"/>
      <c r="G124" s="319"/>
      <c r="H124" s="319"/>
      <c r="I124" s="319"/>
      <c r="J124" s="319"/>
      <c r="K124" s="319"/>
      <c r="L124" s="319"/>
      <c r="M124" s="319"/>
      <c r="N124" s="319"/>
      <c r="O124" s="319"/>
      <c r="W124" s="342"/>
    </row>
    <row r="125" spans="1:23" ht="355" customHeight="1">
      <c r="A125" s="342"/>
      <c r="C125" s="318"/>
      <c r="D125" s="318"/>
      <c r="E125" s="318"/>
      <c r="F125" s="318"/>
      <c r="G125" s="318"/>
      <c r="H125" s="318"/>
      <c r="I125" s="318"/>
      <c r="J125" s="318"/>
      <c r="K125" s="318"/>
      <c r="L125" s="318"/>
      <c r="M125" s="318"/>
      <c r="N125" s="318"/>
      <c r="O125" s="318"/>
      <c r="W125" s="342"/>
    </row>
    <row r="126" spans="1:23" ht="77.5" customHeight="1">
      <c r="A126" s="342"/>
      <c r="C126" s="355" t="s">
        <v>109</v>
      </c>
      <c r="D126" s="355"/>
      <c r="E126" s="355"/>
      <c r="F126" s="355"/>
      <c r="G126" s="355"/>
      <c r="H126" s="355"/>
      <c r="I126" s="355"/>
      <c r="J126" s="309" t="s">
        <v>225</v>
      </c>
      <c r="K126" s="309"/>
      <c r="L126" s="309"/>
      <c r="M126" s="309"/>
      <c r="N126" s="309"/>
      <c r="O126" s="309"/>
      <c r="W126" s="342"/>
    </row>
    <row r="127" spans="1:23" ht="25" customHeight="1">
      <c r="A127" s="342"/>
      <c r="J127" s="352" t="s">
        <v>231</v>
      </c>
      <c r="K127" s="353"/>
      <c r="L127" s="353"/>
      <c r="M127" s="353"/>
      <c r="N127" s="353"/>
      <c r="O127" s="353"/>
      <c r="W127" s="342"/>
    </row>
    <row r="128" spans="1:23" ht="49" customHeight="1">
      <c r="A128" s="342"/>
      <c r="C128" s="356" t="s">
        <v>111</v>
      </c>
      <c r="D128" s="357"/>
      <c r="E128" s="357"/>
      <c r="F128" s="338"/>
      <c r="G128" s="338"/>
      <c r="H128" s="338"/>
      <c r="I128" s="271" t="s">
        <v>110</v>
      </c>
      <c r="J128" s="353"/>
      <c r="K128" s="353"/>
      <c r="L128" s="353"/>
      <c r="M128" s="353"/>
      <c r="N128" s="353"/>
      <c r="O128" s="353"/>
      <c r="W128" s="342"/>
    </row>
    <row r="129" spans="1:23" ht="49.5" customHeight="1">
      <c r="A129" s="342"/>
      <c r="B129" s="343"/>
      <c r="C129" s="343"/>
      <c r="D129" s="343"/>
      <c r="E129" s="343"/>
      <c r="F129" s="343"/>
      <c r="G129" s="343"/>
      <c r="H129" s="343"/>
      <c r="I129" s="343"/>
      <c r="J129" s="343"/>
      <c r="K129" s="343"/>
      <c r="L129" s="343"/>
      <c r="M129" s="343"/>
      <c r="N129" s="343"/>
      <c r="O129" s="343"/>
      <c r="P129" s="343"/>
      <c r="Q129" s="343"/>
      <c r="R129" s="343"/>
      <c r="S129" s="343"/>
      <c r="T129" s="343"/>
      <c r="U129" s="343"/>
      <c r="V129" s="343"/>
      <c r="W129" s="342"/>
    </row>
    <row r="130" spans="1:23" ht="25" customHeight="1">
      <c r="A130" s="342"/>
      <c r="B130" s="343"/>
      <c r="C130" s="343"/>
      <c r="D130" s="343"/>
      <c r="E130" s="343"/>
      <c r="F130" s="343"/>
      <c r="G130" s="343"/>
      <c r="H130" s="343"/>
      <c r="I130" s="343"/>
      <c r="J130" s="343"/>
      <c r="K130" s="343"/>
      <c r="L130" s="343"/>
      <c r="M130" s="343"/>
      <c r="N130" s="343"/>
      <c r="O130" s="343"/>
      <c r="P130" s="343"/>
      <c r="Q130" s="343"/>
      <c r="R130" s="343"/>
      <c r="S130" s="343"/>
      <c r="T130" s="343"/>
      <c r="U130" s="343"/>
      <c r="V130" s="343"/>
      <c r="W130" s="342"/>
    </row>
    <row r="131" spans="1:23" ht="25" customHeight="1"/>
    <row r="132" spans="1:23" ht="25" customHeight="1"/>
    <row r="133" spans="1:23" ht="25" hidden="1" customHeight="1"/>
    <row r="134" spans="1:23" ht="25" hidden="1" customHeight="1"/>
    <row r="135" spans="1:23" ht="25" hidden="1" customHeight="1"/>
    <row r="136" spans="1:23" ht="25" hidden="1" customHeight="1"/>
    <row r="137" spans="1:23" ht="25" hidden="1" customHeight="1"/>
    <row r="138" spans="1:23" ht="25" hidden="1" customHeight="1"/>
    <row r="139" spans="1:23" ht="25" hidden="1" customHeight="1"/>
    <row r="140" spans="1:23" ht="25" hidden="1" customHeight="1"/>
    <row r="141" spans="1:23" ht="25" hidden="1" customHeight="1"/>
    <row r="142" spans="1:23" ht="25" hidden="1" customHeight="1"/>
    <row r="143" spans="1:23" ht="25" hidden="1" customHeight="1"/>
    <row r="144" spans="1:23" ht="25" hidden="1" customHeight="1"/>
    <row r="145" ht="25" hidden="1" customHeight="1"/>
    <row r="146" ht="25" hidden="1" customHeight="1"/>
    <row r="147" ht="25" hidden="1" customHeight="1"/>
    <row r="148" ht="25" hidden="1" customHeight="1"/>
    <row r="149" ht="25" hidden="1" customHeight="1"/>
    <row r="150" ht="25" hidden="1" customHeight="1"/>
    <row r="151" ht="25" hidden="1" customHeight="1"/>
    <row r="152" ht="25" hidden="1" customHeight="1"/>
    <row r="153" ht="25" hidden="1" customHeight="1"/>
    <row r="154" ht="25" hidden="1" customHeight="1"/>
    <row r="155" ht="25" hidden="1" customHeight="1"/>
    <row r="156" ht="25" hidden="1" customHeight="1"/>
    <row r="157" ht="25" hidden="1" customHeight="1"/>
    <row r="158" ht="25" hidden="1" customHeight="1"/>
    <row r="159" ht="25" hidden="1" customHeight="1"/>
    <row r="160" ht="25" hidden="1" customHeight="1"/>
    <row r="161" ht="25" hidden="1" customHeight="1"/>
    <row r="162" ht="25" hidden="1" customHeight="1"/>
    <row r="163" ht="25" hidden="1" customHeight="1"/>
    <row r="164" ht="25" hidden="1" customHeight="1"/>
    <row r="165" ht="25" hidden="1" customHeight="1"/>
    <row r="166" ht="25" hidden="1" customHeight="1"/>
    <row r="167" ht="25" hidden="1" customHeight="1"/>
    <row r="168" ht="25" hidden="1" customHeight="1"/>
    <row r="169" ht="25" hidden="1" customHeight="1"/>
    <row r="170" ht="25" hidden="1" customHeight="1"/>
    <row r="171" ht="25" hidden="1" customHeight="1"/>
    <row r="172" ht="25" hidden="1" customHeight="1"/>
    <row r="173" ht="25" hidden="1" customHeight="1"/>
    <row r="174" ht="25" hidden="1" customHeight="1"/>
    <row r="175" ht="25" hidden="1" customHeight="1"/>
  </sheetData>
  <sheetProtection password="CC49" sheet="1" objects="1" scenarios="1" selectLockedCells="1"/>
  <mergeCells count="63">
    <mergeCell ref="J127:O128"/>
    <mergeCell ref="A1:J1"/>
    <mergeCell ref="B10:C10"/>
    <mergeCell ref="B11:C11"/>
    <mergeCell ref="A2:A130"/>
    <mergeCell ref="C126:I126"/>
    <mergeCell ref="C128:E128"/>
    <mergeCell ref="F128:H128"/>
    <mergeCell ref="B61:I61"/>
    <mergeCell ref="B38:I38"/>
    <mergeCell ref="B50:I50"/>
    <mergeCell ref="B9:C9"/>
    <mergeCell ref="D8:G8"/>
    <mergeCell ref="D9:G9"/>
    <mergeCell ref="B8:C8"/>
    <mergeCell ref="C103:H103"/>
    <mergeCell ref="N15:S17"/>
    <mergeCell ref="W1:W130"/>
    <mergeCell ref="B129:V130"/>
    <mergeCell ref="K1:V1"/>
    <mergeCell ref="S18:U18"/>
    <mergeCell ref="B3:C3"/>
    <mergeCell ref="B4:C4"/>
    <mergeCell ref="B5:C5"/>
    <mergeCell ref="B6:C6"/>
    <mergeCell ref="B7:C7"/>
    <mergeCell ref="D3:G3"/>
    <mergeCell ref="D4:G4"/>
    <mergeCell ref="D5:G5"/>
    <mergeCell ref="D6:G6"/>
    <mergeCell ref="D7:G7"/>
    <mergeCell ref="C108:H108"/>
    <mergeCell ref="C102:N102"/>
    <mergeCell ref="J103:N103"/>
    <mergeCell ref="C104:O104"/>
    <mergeCell ref="C122:O122"/>
    <mergeCell ref="C123:O123"/>
    <mergeCell ref="C116:O116"/>
    <mergeCell ref="C125:O125"/>
    <mergeCell ref="C124:O124"/>
    <mergeCell ref="J105:N105"/>
    <mergeCell ref="J106:N106"/>
    <mergeCell ref="J107:N107"/>
    <mergeCell ref="J108:N108"/>
    <mergeCell ref="C105:H105"/>
    <mergeCell ref="C106:H106"/>
    <mergeCell ref="C107:H107"/>
    <mergeCell ref="D10:G10"/>
    <mergeCell ref="D11:G11"/>
    <mergeCell ref="J126:O126"/>
    <mergeCell ref="B12:C12"/>
    <mergeCell ref="B13:C13"/>
    <mergeCell ref="D12:G12"/>
    <mergeCell ref="D13:G13"/>
    <mergeCell ref="C101:I101"/>
    <mergeCell ref="C97:I97"/>
    <mergeCell ref="C112:O112"/>
    <mergeCell ref="C109:O109"/>
    <mergeCell ref="C110:O110"/>
    <mergeCell ref="B15:G17"/>
    <mergeCell ref="B14:C14"/>
    <mergeCell ref="D14:G14"/>
    <mergeCell ref="H15:M17"/>
  </mergeCells>
  <dataValidations count="2">
    <dataValidation type="list" allowBlank="1" showInputMessage="1" showErrorMessage="1" sqref="E19:E36 E96 E98:E100">
      <formula1>"1st,2ed,3rd,4th,5th,6th,7th,8th,9th,10th,11th,12th"</formula1>
    </dataValidation>
    <dataValidation type="list" allowBlank="1" showInputMessage="1" showErrorMessage="1" sqref="D7:G7">
      <formula1>"14 वर्ष ,17 वर्ष,19 वर्ष,14 वर्ष छात्र,17 वर्ष छात्र,19 वर्ष छात्र,14 वर्ष छात्रा ,17 वर्ष छात्रा,19 वर्ष छात्रा"</formula1>
    </dataValidation>
  </dataValidations>
  <hyperlinks>
    <hyperlink ref="C128" r:id="rId1"/>
    <hyperlink ref="J127" r:id="rId2"/>
  </hyperlinks>
  <pageMargins left="0.25" right="0.25" top="0.75" bottom="0.75" header="0.3" footer="0.3"/>
  <pageSetup paperSize="9" scale="12" orientation="landscape" r:id="rId3"/>
  <drawing r:id="rId4"/>
</worksheet>
</file>

<file path=xl/worksheets/sheet4.xml><?xml version="1.0" encoding="utf-8"?>
<worksheet xmlns="http://schemas.openxmlformats.org/spreadsheetml/2006/main" xmlns:r="http://schemas.openxmlformats.org/officeDocument/2006/relationships">
  <sheetPr codeName="Sheet3">
    <tabColor theme="9" tint="-0.249977111117893"/>
  </sheetPr>
  <dimension ref="A1:V53"/>
  <sheetViews>
    <sheetView showGridLines="0" showRowColHeaders="0" zoomScale="50" zoomScaleNormal="50" workbookViewId="0">
      <selection activeCell="L1" sqref="L1:M1"/>
    </sheetView>
  </sheetViews>
  <sheetFormatPr defaultColWidth="0" defaultRowHeight="37.5" customHeight="1" zeroHeight="1"/>
  <cols>
    <col min="1" max="1" width="10.69921875" style="2" customWidth="1"/>
    <col min="2" max="2" width="8.8984375" style="2" customWidth="1"/>
    <col min="3" max="3" width="41.09765625" style="2" customWidth="1"/>
    <col min="4" max="4" width="15.8984375" style="2" customWidth="1"/>
    <col min="5" max="5" width="17.69921875" style="2" customWidth="1"/>
    <col min="6" max="6" width="19.09765625" style="2" customWidth="1"/>
    <col min="7" max="7" width="26.8984375" style="2" customWidth="1"/>
    <col min="8" max="8" width="30.5" style="2" customWidth="1"/>
    <col min="9" max="9" width="22.09765625" style="2" customWidth="1"/>
    <col min="10" max="10" width="19.5" style="2" customWidth="1"/>
    <col min="11" max="11" width="20.09765625" style="2" customWidth="1"/>
    <col min="12" max="12" width="15.09765625" style="2" customWidth="1"/>
    <col min="13" max="13" width="10.296875" style="2" customWidth="1"/>
    <col min="14" max="14" width="13.296875" style="2" customWidth="1"/>
    <col min="15" max="22" width="13.296875" style="274" customWidth="1"/>
    <col min="23" max="16384" width="13.296875" style="2" hidden="1"/>
  </cols>
  <sheetData>
    <row r="1" spans="1:22" ht="81.5" customHeight="1" thickBot="1">
      <c r="A1" s="43"/>
      <c r="B1" s="382" t="s">
        <v>107</v>
      </c>
      <c r="C1" s="382"/>
      <c r="D1" s="382"/>
      <c r="E1" s="382"/>
      <c r="F1" s="382"/>
      <c r="G1" s="382"/>
      <c r="H1" s="382"/>
      <c r="I1" s="382"/>
      <c r="J1" s="52"/>
      <c r="K1" s="52"/>
      <c r="L1" s="383">
        <v>1</v>
      </c>
      <c r="M1" s="383"/>
      <c r="N1" s="43"/>
    </row>
    <row r="2" spans="1:22" ht="98.5" customHeight="1">
      <c r="A2" s="43"/>
      <c r="B2" s="53"/>
      <c r="C2" s="386" t="s">
        <v>11</v>
      </c>
      <c r="D2" s="387"/>
      <c r="E2" s="387"/>
      <c r="F2" s="387"/>
      <c r="G2" s="387"/>
      <c r="H2" s="387"/>
      <c r="I2" s="387"/>
      <c r="J2" s="387"/>
      <c r="K2" s="387"/>
      <c r="L2" s="387"/>
      <c r="M2" s="54"/>
      <c r="N2" s="43"/>
    </row>
    <row r="3" spans="1:22" s="3" customFormat="1" ht="29" customHeight="1">
      <c r="A3" s="44"/>
      <c r="B3" s="55"/>
      <c r="C3" s="48" t="s">
        <v>0</v>
      </c>
      <c r="D3" s="366" t="str">
        <f>'COMMEN ENTRY'!D4</f>
        <v xml:space="preserve">राजकीय उच्च माध्यमिक विद्यालय बींझबायला </v>
      </c>
      <c r="E3" s="366"/>
      <c r="F3" s="366"/>
      <c r="G3" s="366"/>
      <c r="H3" s="366"/>
      <c r="I3" s="366"/>
      <c r="J3" s="48" t="s">
        <v>8</v>
      </c>
      <c r="K3" s="366" t="str">
        <f>'COMMEN ENTRY'!D5</f>
        <v>श्रीगंगानगर</v>
      </c>
      <c r="L3" s="366"/>
      <c r="M3" s="367"/>
      <c r="N3" s="44"/>
      <c r="O3" s="275"/>
      <c r="P3" s="275"/>
      <c r="Q3" s="275"/>
      <c r="R3" s="275"/>
      <c r="S3" s="275"/>
      <c r="T3" s="275"/>
      <c r="U3" s="275"/>
      <c r="V3" s="275"/>
    </row>
    <row r="4" spans="1:22" s="3" customFormat="1" ht="29" customHeight="1">
      <c r="A4" s="44"/>
      <c r="B4" s="55"/>
      <c r="C4" s="48" t="s">
        <v>1</v>
      </c>
      <c r="D4" s="392">
        <f ca="1">TODAY()</f>
        <v>43920</v>
      </c>
      <c r="E4" s="392"/>
      <c r="F4" s="392"/>
      <c r="G4" s="50" t="s">
        <v>2</v>
      </c>
      <c r="H4" s="50"/>
      <c r="I4" s="366" t="str">
        <f>'COMMEN ENTRY'!D6</f>
        <v>वॉलीबॉल</v>
      </c>
      <c r="J4" s="366"/>
      <c r="K4" s="48" t="s">
        <v>3</v>
      </c>
      <c r="L4" s="366" t="str">
        <f>'COMMEN ENTRY'!D7</f>
        <v>14 वर्ष छात्र</v>
      </c>
      <c r="M4" s="367"/>
      <c r="N4" s="44"/>
      <c r="O4" s="275"/>
      <c r="P4" s="275"/>
      <c r="Q4" s="275"/>
      <c r="R4" s="275"/>
      <c r="S4" s="275"/>
      <c r="T4" s="275"/>
      <c r="U4" s="275"/>
      <c r="V4" s="275"/>
    </row>
    <row r="5" spans="1:22" s="3" customFormat="1" ht="29" customHeight="1">
      <c r="A5" s="44"/>
      <c r="B5" s="55"/>
      <c r="C5" s="50"/>
      <c r="D5" s="18"/>
      <c r="E5" s="18"/>
      <c r="F5" s="18"/>
      <c r="G5" s="18"/>
      <c r="H5" s="50" t="s">
        <v>7</v>
      </c>
      <c r="I5" s="22">
        <f>'COMMEN ENTRY'!D10</f>
        <v>43557</v>
      </c>
      <c r="J5" s="21" t="s">
        <v>6</v>
      </c>
      <c r="K5" s="22">
        <f>'COMMEN ENTRY'!D11</f>
        <v>43560</v>
      </c>
      <c r="L5" s="20" t="s">
        <v>5</v>
      </c>
      <c r="M5" s="56"/>
      <c r="N5" s="44"/>
      <c r="O5" s="275"/>
      <c r="P5" s="275"/>
      <c r="Q5" s="275"/>
      <c r="R5" s="275"/>
      <c r="S5" s="275"/>
      <c r="T5" s="275"/>
      <c r="U5" s="275"/>
      <c r="V5" s="275"/>
    </row>
    <row r="6" spans="1:22" s="17" customFormat="1" ht="29" customHeight="1">
      <c r="A6" s="44"/>
      <c r="B6" s="55"/>
      <c r="C6" s="50" t="s">
        <v>4</v>
      </c>
      <c r="D6" s="384" t="str">
        <f>'COMMEN ENTRY'!D8</f>
        <v>राजकीय उच्च माध्यमिक विद्यालय घमुडवाली श्रीगंगानगर</v>
      </c>
      <c r="E6" s="384"/>
      <c r="F6" s="384"/>
      <c r="G6" s="384"/>
      <c r="H6" s="384"/>
      <c r="I6" s="384"/>
      <c r="J6" s="384"/>
      <c r="K6" s="384"/>
      <c r="L6" s="384"/>
      <c r="M6" s="385"/>
      <c r="N6" s="44"/>
      <c r="O6" s="275"/>
      <c r="P6" s="275"/>
      <c r="Q6" s="275"/>
      <c r="R6" s="275"/>
      <c r="S6" s="275"/>
      <c r="T6" s="275"/>
      <c r="U6" s="275"/>
      <c r="V6" s="275"/>
    </row>
    <row r="7" spans="1:22" s="3" customFormat="1" ht="29" customHeight="1">
      <c r="A7" s="44"/>
      <c r="B7" s="55"/>
      <c r="C7" s="50"/>
      <c r="D7" s="384"/>
      <c r="E7" s="384"/>
      <c r="F7" s="384"/>
      <c r="G7" s="384"/>
      <c r="H7" s="384"/>
      <c r="I7" s="384"/>
      <c r="J7" s="384"/>
      <c r="K7" s="384"/>
      <c r="L7" s="384"/>
      <c r="M7" s="385"/>
      <c r="N7" s="44"/>
      <c r="O7" s="275"/>
      <c r="P7" s="275"/>
      <c r="Q7" s="275"/>
      <c r="R7" s="275"/>
      <c r="S7" s="275"/>
      <c r="T7" s="275"/>
      <c r="U7" s="275"/>
      <c r="V7" s="275"/>
    </row>
    <row r="8" spans="1:22" s="3" customFormat="1" ht="29" customHeight="1">
      <c r="A8" s="44"/>
      <c r="B8" s="55"/>
      <c r="C8" s="50" t="s">
        <v>125</v>
      </c>
      <c r="D8" s="393" t="str">
        <f>VLOOKUP($L$1,'COMMEN ENTRY'!B18:Q36,2,0)</f>
        <v xml:space="preserve">गर्वित जाखड़ </v>
      </c>
      <c r="E8" s="393"/>
      <c r="F8" s="393"/>
      <c r="G8" s="393"/>
      <c r="H8" s="393"/>
      <c r="I8" s="50"/>
      <c r="J8" s="41"/>
      <c r="K8" s="394" t="s">
        <v>19</v>
      </c>
      <c r="L8" s="394"/>
      <c r="M8" s="56"/>
      <c r="N8" s="44"/>
      <c r="O8" s="275"/>
      <c r="P8" s="275"/>
      <c r="Q8" s="275"/>
      <c r="R8" s="275"/>
      <c r="S8" s="275"/>
      <c r="T8" s="275"/>
      <c r="U8" s="275"/>
      <c r="V8" s="275"/>
    </row>
    <row r="9" spans="1:22" s="3" customFormat="1" ht="29" customHeight="1">
      <c r="A9" s="44"/>
      <c r="B9" s="55"/>
      <c r="C9" s="50" t="s">
        <v>126</v>
      </c>
      <c r="D9" s="378" t="str">
        <f>VLOOKUP($L$1,'COMMEN ENTRY'!B18:Q36,3,0)</f>
        <v xml:space="preserve">रवि जाखड़ </v>
      </c>
      <c r="E9" s="378"/>
      <c r="F9" s="378"/>
      <c r="G9" s="378"/>
      <c r="H9" s="378"/>
      <c r="I9" s="50"/>
      <c r="J9" s="41"/>
      <c r="K9" s="394"/>
      <c r="L9" s="394"/>
      <c r="M9" s="56"/>
      <c r="N9" s="44"/>
      <c r="O9" s="275"/>
      <c r="P9" s="275"/>
      <c r="Q9" s="275"/>
      <c r="R9" s="275"/>
      <c r="S9" s="275"/>
      <c r="T9" s="275"/>
      <c r="U9" s="275"/>
      <c r="V9" s="275"/>
    </row>
    <row r="10" spans="1:22" s="3" customFormat="1" ht="29" customHeight="1">
      <c r="A10" s="44"/>
      <c r="B10" s="55"/>
      <c r="C10" s="379" t="s">
        <v>133</v>
      </c>
      <c r="D10" s="380" t="s">
        <v>131</v>
      </c>
      <c r="E10" s="380"/>
      <c r="F10" s="372">
        <f>VLOOKUP($L$1,'COMMEN ENTRY'!B18:Q36,5,0)</f>
        <v>42683</v>
      </c>
      <c r="G10" s="372"/>
      <c r="H10" s="372"/>
      <c r="I10" s="68"/>
      <c r="J10" s="69"/>
      <c r="K10" s="394"/>
      <c r="L10" s="394"/>
      <c r="M10" s="56"/>
      <c r="N10" s="44"/>
      <c r="O10" s="275"/>
      <c r="P10" s="275"/>
      <c r="Q10" s="275"/>
      <c r="R10" s="275"/>
      <c r="S10" s="275"/>
      <c r="T10" s="275"/>
      <c r="U10" s="275"/>
      <c r="V10" s="275"/>
    </row>
    <row r="11" spans="1:22" s="3" customFormat="1" ht="29" customHeight="1">
      <c r="A11" s="44"/>
      <c r="B11" s="55"/>
      <c r="C11" s="379"/>
      <c r="D11" s="381" t="s">
        <v>132</v>
      </c>
      <c r="E11" s="381"/>
      <c r="F11" s="378" t="str">
        <f>VLOOKUP($L$1,'COMMEN ENTRY'!B18:Q36,9,0)</f>
        <v xml:space="preserve">नो नवम्बर दो हजार सोलह </v>
      </c>
      <c r="G11" s="378"/>
      <c r="H11" s="378"/>
      <c r="I11" s="378"/>
      <c r="J11" s="395"/>
      <c r="K11" s="394"/>
      <c r="L11" s="394"/>
      <c r="M11" s="56"/>
      <c r="N11" s="44"/>
      <c r="O11" s="275"/>
      <c r="P11" s="275"/>
      <c r="Q11" s="275"/>
      <c r="R11" s="275"/>
      <c r="S11" s="275"/>
      <c r="T11" s="275"/>
      <c r="U11" s="275"/>
      <c r="V11" s="275"/>
    </row>
    <row r="12" spans="1:22" s="3" customFormat="1" ht="29" customHeight="1">
      <c r="A12" s="44"/>
      <c r="B12" s="55"/>
      <c r="C12" s="50" t="s">
        <v>127</v>
      </c>
      <c r="D12" s="373">
        <f>VLOOKUP($L$1,'COMMEN ENTRY'!B18:Q36,6,0)</f>
        <v>1010101</v>
      </c>
      <c r="E12" s="373"/>
      <c r="F12" s="373"/>
      <c r="G12" s="50"/>
      <c r="H12" s="50"/>
      <c r="I12" s="50"/>
      <c r="J12" s="41"/>
      <c r="K12" s="394"/>
      <c r="L12" s="394"/>
      <c r="M12" s="56"/>
      <c r="N12" s="44"/>
      <c r="O12" s="275"/>
      <c r="P12" s="275"/>
      <c r="Q12" s="275"/>
      <c r="R12" s="275"/>
      <c r="S12" s="275"/>
      <c r="T12" s="275"/>
      <c r="U12" s="275"/>
      <c r="V12" s="275"/>
    </row>
    <row r="13" spans="1:22" s="3" customFormat="1" ht="29" customHeight="1">
      <c r="A13" s="44"/>
      <c r="B13" s="55"/>
      <c r="C13" s="50" t="s">
        <v>128</v>
      </c>
      <c r="D13" s="372">
        <f>VLOOKUP($L$1,'COMMEN ENTRY'!B18:Q36,7,0)</f>
        <v>43593</v>
      </c>
      <c r="E13" s="372"/>
      <c r="F13" s="372"/>
      <c r="G13" s="50"/>
      <c r="H13" s="50"/>
      <c r="I13" s="50"/>
      <c r="J13" s="50"/>
      <c r="K13" s="394"/>
      <c r="L13" s="394"/>
      <c r="M13" s="56"/>
      <c r="N13" s="44"/>
      <c r="O13" s="275"/>
      <c r="P13" s="275"/>
      <c r="Q13" s="275"/>
      <c r="R13" s="275"/>
      <c r="S13" s="275"/>
      <c r="T13" s="275"/>
      <c r="U13" s="275"/>
      <c r="V13" s="275"/>
    </row>
    <row r="14" spans="1:22" s="3" customFormat="1" ht="29" customHeight="1">
      <c r="A14" s="44"/>
      <c r="B14" s="55"/>
      <c r="C14" s="50" t="s">
        <v>9</v>
      </c>
      <c r="D14" s="72" t="str">
        <f>VLOOKUP($L$1,'COMMEN ENTRY'!B18:Q36,4,0)</f>
        <v>1st</v>
      </c>
      <c r="E14" s="67" t="s">
        <v>146</v>
      </c>
      <c r="F14" s="50"/>
      <c r="G14" s="50"/>
      <c r="H14" s="50"/>
      <c r="I14" s="372">
        <f>VLOOKUP($L$1,'COMMEN ENTRY'!B18:Q36,10,0)</f>
        <v>43593</v>
      </c>
      <c r="J14" s="372"/>
      <c r="K14" s="50"/>
      <c r="L14" s="50"/>
      <c r="M14" s="56"/>
      <c r="N14" s="44"/>
      <c r="O14" s="275"/>
      <c r="P14" s="275"/>
      <c r="Q14" s="275"/>
      <c r="R14" s="275"/>
      <c r="S14" s="275"/>
      <c r="T14" s="275"/>
      <c r="U14" s="275"/>
      <c r="V14" s="275"/>
    </row>
    <row r="15" spans="1:22" s="3" customFormat="1" ht="29" customHeight="1">
      <c r="A15" s="44"/>
      <c r="B15" s="55"/>
      <c r="C15" s="50" t="s">
        <v>129</v>
      </c>
      <c r="D15" s="50" t="s">
        <v>123</v>
      </c>
      <c r="E15" s="50"/>
      <c r="F15" s="70">
        <f>VLOOKUP($L$1,'COMMEN ENTRY'!B18:Q36,11,0)</f>
        <v>0.9</v>
      </c>
      <c r="G15" s="50"/>
      <c r="H15" s="50" t="s">
        <v>124</v>
      </c>
      <c r="I15" s="71">
        <f>VLOOKUP($L$1,'COMMEN ENTRY'!B18:Q36,12,0)</f>
        <v>0.9</v>
      </c>
      <c r="J15" s="68"/>
      <c r="K15" s="50"/>
      <c r="L15" s="50"/>
      <c r="M15" s="56"/>
      <c r="N15" s="44"/>
      <c r="O15" s="275"/>
      <c r="P15" s="275"/>
      <c r="Q15" s="275"/>
      <c r="R15" s="275"/>
      <c r="S15" s="275"/>
      <c r="T15" s="275"/>
      <c r="U15" s="275"/>
      <c r="V15" s="275"/>
    </row>
    <row r="16" spans="1:22" s="3" customFormat="1" ht="29" customHeight="1">
      <c r="A16" s="44"/>
      <c r="B16" s="55"/>
      <c r="C16" s="379" t="s">
        <v>130</v>
      </c>
      <c r="D16" s="50">
        <v>1</v>
      </c>
      <c r="E16" s="374" t="str">
        <f>VLOOKUP($L$1,'COMMEN ENTRY'!B18:Q36,13,0)</f>
        <v xml:space="preserve">हाथ पर चोट का निशान </v>
      </c>
      <c r="F16" s="374"/>
      <c r="G16" s="374"/>
      <c r="H16" s="374"/>
      <c r="I16" s="374"/>
      <c r="J16" s="374"/>
      <c r="K16" s="374"/>
      <c r="L16" s="374"/>
      <c r="M16" s="375"/>
      <c r="N16" s="44"/>
      <c r="O16" s="275"/>
      <c r="P16" s="275"/>
      <c r="Q16" s="275"/>
      <c r="R16" s="275"/>
      <c r="S16" s="275"/>
      <c r="T16" s="275"/>
      <c r="U16" s="275"/>
      <c r="V16" s="275"/>
    </row>
    <row r="17" spans="1:22" s="3" customFormat="1" ht="29" customHeight="1">
      <c r="A17" s="44"/>
      <c r="B17" s="55"/>
      <c r="C17" s="379"/>
      <c r="D17" s="50">
        <v>2</v>
      </c>
      <c r="E17" s="374" t="str">
        <f>VLOOKUP($L$1,'COMMEN ENTRY'!B18:Q36,14,0)</f>
        <v xml:space="preserve">मुह पर तिल का निशान </v>
      </c>
      <c r="F17" s="374"/>
      <c r="G17" s="374"/>
      <c r="H17" s="374"/>
      <c r="I17" s="374"/>
      <c r="J17" s="374"/>
      <c r="K17" s="374"/>
      <c r="L17" s="374"/>
      <c r="M17" s="375"/>
      <c r="N17" s="44"/>
      <c r="O17" s="275"/>
      <c r="P17" s="275"/>
      <c r="Q17" s="275"/>
      <c r="R17" s="275"/>
      <c r="S17" s="275"/>
      <c r="T17" s="275"/>
      <c r="U17" s="275"/>
      <c r="V17" s="275"/>
    </row>
    <row r="18" spans="1:22" s="3" customFormat="1" ht="29" customHeight="1">
      <c r="A18" s="44"/>
      <c r="B18" s="55"/>
      <c r="C18" s="50" t="s">
        <v>10</v>
      </c>
      <c r="D18" s="50"/>
      <c r="E18" s="376" t="str">
        <f>VLOOKUP($L$1,'COMMEN ENTRY'!B18:R36,17,0)</f>
        <v>4 ई०ई०ए० पोस्ट घमुडवाली तह. पदमपुर जिला श्रीगंगानगर (राज०) 335041</v>
      </c>
      <c r="F18" s="376"/>
      <c r="G18" s="376"/>
      <c r="H18" s="376"/>
      <c r="I18" s="376"/>
      <c r="J18" s="376"/>
      <c r="K18" s="376"/>
      <c r="L18" s="376"/>
      <c r="M18" s="377"/>
      <c r="N18" s="44"/>
      <c r="O18" s="275"/>
      <c r="P18" s="275"/>
      <c r="Q18" s="275"/>
      <c r="R18" s="275"/>
      <c r="S18" s="275"/>
      <c r="T18" s="275"/>
      <c r="U18" s="275"/>
      <c r="V18" s="275"/>
    </row>
    <row r="19" spans="1:22" s="3" customFormat="1" ht="29" customHeight="1">
      <c r="A19" s="44"/>
      <c r="B19" s="55"/>
      <c r="C19" s="50"/>
      <c r="D19" s="18"/>
      <c r="E19" s="376"/>
      <c r="F19" s="376"/>
      <c r="G19" s="376"/>
      <c r="H19" s="376"/>
      <c r="I19" s="376"/>
      <c r="J19" s="376"/>
      <c r="K19" s="376"/>
      <c r="L19" s="376"/>
      <c r="M19" s="377"/>
      <c r="N19" s="44"/>
      <c r="O19" s="275"/>
      <c r="P19" s="275"/>
      <c r="Q19" s="275"/>
      <c r="R19" s="275"/>
      <c r="S19" s="275"/>
      <c r="T19" s="275"/>
      <c r="U19" s="275"/>
      <c r="V19" s="275"/>
    </row>
    <row r="20" spans="1:22" s="17" customFormat="1" ht="29" customHeight="1">
      <c r="A20" s="44"/>
      <c r="B20" s="55"/>
      <c r="C20" s="379" t="s">
        <v>134</v>
      </c>
      <c r="D20" s="396" t="s">
        <v>135</v>
      </c>
      <c r="E20" s="396"/>
      <c r="F20" s="399" t="str">
        <f>VLOOKUP($L$1,'COMMEN ENTRY'!B18:Q36,15,0)</f>
        <v xml:space="preserve">01505-271071 </v>
      </c>
      <c r="G20" s="399"/>
      <c r="H20" s="399"/>
      <c r="I20" s="399"/>
      <c r="J20" s="49"/>
      <c r="K20" s="49"/>
      <c r="L20" s="49"/>
      <c r="M20" s="57"/>
      <c r="N20" s="44"/>
      <c r="O20" s="275"/>
      <c r="P20" s="275"/>
      <c r="Q20" s="275"/>
      <c r="R20" s="275"/>
      <c r="S20" s="275"/>
      <c r="T20" s="275"/>
      <c r="U20" s="275"/>
      <c r="V20" s="275"/>
    </row>
    <row r="21" spans="1:22" s="1" customFormat="1" ht="28" customHeight="1">
      <c r="A21" s="45"/>
      <c r="B21" s="58"/>
      <c r="C21" s="398"/>
      <c r="D21" s="397" t="s">
        <v>136</v>
      </c>
      <c r="E21" s="397"/>
      <c r="F21" s="400">
        <f>VLOOKUP($L$1,'COMMEN ENTRY'!B18:Q36,16,0)</f>
        <v>8696666604</v>
      </c>
      <c r="G21" s="400"/>
      <c r="H21" s="400"/>
      <c r="I21" s="400"/>
      <c r="K21" s="19" t="s">
        <v>12</v>
      </c>
      <c r="M21" s="59"/>
      <c r="N21" s="45"/>
      <c r="O21" s="276"/>
      <c r="P21" s="276"/>
      <c r="Q21" s="276"/>
      <c r="R21" s="276"/>
      <c r="S21" s="276"/>
      <c r="T21" s="276"/>
      <c r="U21" s="276"/>
      <c r="V21" s="276"/>
    </row>
    <row r="22" spans="1:22" s="3" customFormat="1" ht="43" customHeight="1">
      <c r="A22" s="44"/>
      <c r="B22" s="55"/>
      <c r="C22" s="23" t="s">
        <v>122</v>
      </c>
      <c r="D22" s="24"/>
      <c r="E22" s="24"/>
      <c r="F22" s="24"/>
      <c r="G22" s="24"/>
      <c r="H22" s="24"/>
      <c r="I22" s="24"/>
      <c r="J22" s="24"/>
      <c r="K22" s="24"/>
      <c r="L22" s="25"/>
      <c r="M22" s="60"/>
      <c r="N22" s="44"/>
      <c r="O22" s="275"/>
      <c r="P22" s="275"/>
      <c r="Q22" s="275"/>
      <c r="R22" s="275"/>
      <c r="S22" s="275"/>
      <c r="T22" s="275"/>
      <c r="U22" s="275"/>
      <c r="V22" s="275"/>
    </row>
    <row r="23" spans="1:22" s="3" customFormat="1" ht="48" customHeight="1">
      <c r="A23" s="44"/>
      <c r="B23" s="55"/>
      <c r="C23" s="26" t="s">
        <v>20</v>
      </c>
      <c r="D23" s="5"/>
      <c r="E23" s="5"/>
      <c r="F23" s="5"/>
      <c r="G23" s="5"/>
      <c r="H23" s="5"/>
      <c r="I23" s="50"/>
      <c r="J23" s="10"/>
      <c r="K23" s="5"/>
      <c r="L23" s="6"/>
      <c r="M23" s="56"/>
      <c r="N23" s="44"/>
      <c r="O23" s="275"/>
      <c r="P23" s="275"/>
      <c r="Q23" s="275"/>
      <c r="R23" s="275"/>
      <c r="S23" s="275"/>
      <c r="T23" s="275"/>
      <c r="U23" s="275"/>
      <c r="V23" s="275"/>
    </row>
    <row r="24" spans="1:22" s="3" customFormat="1" ht="118" customHeight="1">
      <c r="A24" s="44"/>
      <c r="B24" s="55"/>
      <c r="C24" s="27" t="s">
        <v>40</v>
      </c>
      <c r="D24" s="28"/>
      <c r="E24" s="28"/>
      <c r="F24" s="28"/>
      <c r="G24" s="28"/>
      <c r="H24" s="28"/>
      <c r="I24" s="29" t="s">
        <v>21</v>
      </c>
      <c r="J24" s="13"/>
      <c r="K24" s="28"/>
      <c r="L24" s="30"/>
      <c r="M24" s="56"/>
      <c r="N24" s="44"/>
      <c r="O24" s="275"/>
      <c r="P24" s="275"/>
      <c r="Q24" s="275"/>
      <c r="R24" s="275"/>
      <c r="S24" s="275"/>
      <c r="T24" s="275"/>
      <c r="U24" s="275"/>
      <c r="V24" s="275"/>
    </row>
    <row r="25" spans="1:22" s="3" customFormat="1" ht="31.5" customHeight="1">
      <c r="A25" s="44"/>
      <c r="B25" s="55"/>
      <c r="C25" s="50"/>
      <c r="D25" s="50"/>
      <c r="E25" s="50"/>
      <c r="F25" s="50"/>
      <c r="G25" s="50"/>
      <c r="H25" s="50"/>
      <c r="I25" s="50"/>
      <c r="J25" s="50"/>
      <c r="K25" s="50"/>
      <c r="L25" s="50"/>
      <c r="M25" s="56"/>
      <c r="N25" s="44"/>
      <c r="O25" s="275"/>
      <c r="P25" s="275"/>
      <c r="Q25" s="275"/>
      <c r="R25" s="275"/>
      <c r="S25" s="275"/>
      <c r="T25" s="275"/>
      <c r="U25" s="275"/>
      <c r="V25" s="275"/>
    </row>
    <row r="26" spans="1:22" s="3" customFormat="1" ht="43" customHeight="1">
      <c r="A26" s="44"/>
      <c r="B26" s="55"/>
      <c r="C26" s="23"/>
      <c r="D26" s="24" t="s">
        <v>22</v>
      </c>
      <c r="E26" s="24"/>
      <c r="F26" s="24"/>
      <c r="G26" s="24"/>
      <c r="H26" s="388" t="str">
        <f>D8</f>
        <v xml:space="preserve">गर्वित जाखड़ </v>
      </c>
      <c r="I26" s="388"/>
      <c r="J26" s="24" t="s">
        <v>23</v>
      </c>
      <c r="K26" s="24"/>
      <c r="L26" s="25"/>
      <c r="M26" s="56"/>
      <c r="N26" s="44"/>
      <c r="O26" s="275"/>
      <c r="P26" s="275"/>
      <c r="Q26" s="275"/>
      <c r="R26" s="275"/>
      <c r="S26" s="275"/>
      <c r="T26" s="275"/>
      <c r="U26" s="275"/>
      <c r="V26" s="275"/>
    </row>
    <row r="27" spans="1:22" s="3" customFormat="1" ht="43" customHeight="1">
      <c r="A27" s="44"/>
      <c r="B27" s="55"/>
      <c r="C27" s="26" t="s">
        <v>24</v>
      </c>
      <c r="D27" s="5"/>
      <c r="E27" s="5"/>
      <c r="F27" s="5"/>
      <c r="G27" s="389" t="str">
        <f>D6</f>
        <v>राजकीय उच्च माध्यमिक विद्यालय घमुडवाली श्रीगंगानगर</v>
      </c>
      <c r="H27" s="389"/>
      <c r="I27" s="389"/>
      <c r="J27" s="389"/>
      <c r="K27" s="389"/>
      <c r="L27" s="390"/>
      <c r="M27" s="56"/>
      <c r="N27" s="44"/>
      <c r="O27" s="275"/>
      <c r="P27" s="275"/>
      <c r="Q27" s="275"/>
      <c r="R27" s="275"/>
      <c r="S27" s="275"/>
      <c r="T27" s="275"/>
      <c r="U27" s="275"/>
      <c r="V27" s="275"/>
    </row>
    <row r="28" spans="1:22" s="3" customFormat="1" ht="43" customHeight="1">
      <c r="A28" s="44"/>
      <c r="B28" s="55"/>
      <c r="C28" s="7" t="s">
        <v>25</v>
      </c>
      <c r="D28" s="365">
        <f>I5</f>
        <v>43557</v>
      </c>
      <c r="E28" s="365"/>
      <c r="F28" s="39" t="s">
        <v>6</v>
      </c>
      <c r="G28" s="40">
        <f>K5</f>
        <v>43560</v>
      </c>
      <c r="H28" s="8" t="s">
        <v>138</v>
      </c>
      <c r="I28" s="8"/>
      <c r="J28" s="8"/>
      <c r="K28" s="8"/>
      <c r="L28" s="31"/>
      <c r="M28" s="56"/>
      <c r="N28" s="44"/>
      <c r="O28" s="275"/>
      <c r="P28" s="275"/>
      <c r="Q28" s="275"/>
      <c r="R28" s="275"/>
      <c r="S28" s="275"/>
      <c r="T28" s="275"/>
      <c r="U28" s="275"/>
      <c r="V28" s="275"/>
    </row>
    <row r="29" spans="1:22" s="3" customFormat="1" ht="98.5" customHeight="1">
      <c r="A29" s="44"/>
      <c r="B29" s="55"/>
      <c r="C29" s="32"/>
      <c r="D29" s="33"/>
      <c r="E29" s="33"/>
      <c r="F29" s="51"/>
      <c r="G29" s="51"/>
      <c r="H29" s="51"/>
      <c r="I29" s="51"/>
      <c r="J29" s="34" t="s">
        <v>26</v>
      </c>
      <c r="K29" s="51"/>
      <c r="L29" s="35"/>
      <c r="M29" s="56"/>
      <c r="N29" s="44"/>
      <c r="O29" s="275"/>
      <c r="P29" s="275"/>
      <c r="Q29" s="275"/>
      <c r="R29" s="275"/>
      <c r="S29" s="275"/>
      <c r="T29" s="275"/>
      <c r="U29" s="275"/>
      <c r="V29" s="275"/>
    </row>
    <row r="30" spans="1:22" s="3" customFormat="1" ht="102.5" customHeight="1">
      <c r="A30" s="44"/>
      <c r="B30" s="55"/>
      <c r="C30" s="50"/>
      <c r="D30" s="50"/>
      <c r="E30" s="50"/>
      <c r="F30" s="50"/>
      <c r="G30" s="50"/>
      <c r="H30" s="50"/>
      <c r="I30" s="50"/>
      <c r="J30" s="50"/>
      <c r="K30" s="11"/>
      <c r="L30" s="50"/>
      <c r="M30" s="56"/>
      <c r="N30" s="44"/>
      <c r="O30" s="275"/>
      <c r="P30" s="275"/>
      <c r="Q30" s="275"/>
      <c r="R30" s="275"/>
      <c r="S30" s="275"/>
      <c r="T30" s="275"/>
      <c r="U30" s="275"/>
      <c r="V30" s="275"/>
    </row>
    <row r="31" spans="1:22" s="3" customFormat="1" ht="43" customHeight="1">
      <c r="A31" s="44"/>
      <c r="B31" s="55"/>
      <c r="C31" s="36" t="s">
        <v>13</v>
      </c>
      <c r="D31" s="388" t="str">
        <f>D9</f>
        <v xml:space="preserve">रवि जाखड़ </v>
      </c>
      <c r="E31" s="388"/>
      <c r="F31" s="388"/>
      <c r="G31" s="24" t="s">
        <v>28</v>
      </c>
      <c r="H31" s="24"/>
      <c r="I31" s="388" t="str">
        <f>D8</f>
        <v xml:space="preserve">गर्वित जाखड़ </v>
      </c>
      <c r="J31" s="388"/>
      <c r="K31" s="388"/>
      <c r="L31" s="391"/>
      <c r="M31" s="56"/>
      <c r="N31" s="44"/>
      <c r="O31" s="275"/>
      <c r="P31" s="275"/>
      <c r="Q31" s="275"/>
      <c r="R31" s="275"/>
      <c r="S31" s="275"/>
      <c r="T31" s="275"/>
      <c r="U31" s="275"/>
      <c r="V31" s="275"/>
    </row>
    <row r="32" spans="1:22" s="3" customFormat="1" ht="43" customHeight="1">
      <c r="A32" s="44"/>
      <c r="B32" s="55"/>
      <c r="C32" s="26" t="s">
        <v>139</v>
      </c>
      <c r="D32" s="5"/>
      <c r="E32" s="5"/>
      <c r="F32" s="5"/>
      <c r="G32" s="5"/>
      <c r="H32" s="5"/>
      <c r="I32" s="5"/>
      <c r="J32" s="5"/>
      <c r="K32" s="15"/>
      <c r="L32" s="6"/>
      <c r="M32" s="56"/>
      <c r="N32" s="44"/>
      <c r="O32" s="275"/>
      <c r="P32" s="275"/>
      <c r="Q32" s="275"/>
      <c r="R32" s="275"/>
      <c r="S32" s="275"/>
      <c r="T32" s="275"/>
      <c r="U32" s="275"/>
      <c r="V32" s="275"/>
    </row>
    <row r="33" spans="1:22" s="3" customFormat="1" ht="101.5" customHeight="1">
      <c r="A33" s="44"/>
      <c r="B33" s="55"/>
      <c r="C33" s="37" t="s">
        <v>137</v>
      </c>
      <c r="D33" s="28"/>
      <c r="E33" s="28"/>
      <c r="F33" s="28"/>
      <c r="G33" s="28"/>
      <c r="H33" s="29" t="s">
        <v>27</v>
      </c>
      <c r="I33" s="28"/>
      <c r="J33" s="28"/>
      <c r="K33" s="29"/>
      <c r="L33" s="30"/>
      <c r="M33" s="56"/>
      <c r="N33" s="44"/>
      <c r="O33" s="275"/>
      <c r="P33" s="275"/>
      <c r="Q33" s="275"/>
      <c r="R33" s="275"/>
      <c r="S33" s="275"/>
      <c r="T33" s="275"/>
      <c r="U33" s="275"/>
      <c r="V33" s="275"/>
    </row>
    <row r="34" spans="1:22" s="3" customFormat="1" ht="31.5" customHeight="1">
      <c r="A34" s="44"/>
      <c r="B34" s="55"/>
      <c r="C34" s="50"/>
      <c r="D34" s="50"/>
      <c r="E34" s="50"/>
      <c r="F34" s="50"/>
      <c r="G34" s="50"/>
      <c r="H34" s="50"/>
      <c r="I34" s="50"/>
      <c r="J34" s="50"/>
      <c r="K34" s="50"/>
      <c r="L34" s="50"/>
      <c r="M34" s="56"/>
      <c r="N34" s="44"/>
      <c r="O34" s="275"/>
      <c r="P34" s="275"/>
      <c r="Q34" s="275"/>
      <c r="R34" s="275"/>
      <c r="S34" s="275"/>
      <c r="T34" s="275"/>
      <c r="U34" s="275"/>
      <c r="V34" s="275"/>
    </row>
    <row r="35" spans="1:22" s="3" customFormat="1" ht="53" customHeight="1">
      <c r="A35" s="44"/>
      <c r="B35" s="55"/>
      <c r="C35" s="368" t="s">
        <v>14</v>
      </c>
      <c r="D35" s="369"/>
      <c r="E35" s="369"/>
      <c r="F35" s="369"/>
      <c r="G35" s="369"/>
      <c r="H35" s="369"/>
      <c r="I35" s="369"/>
      <c r="J35" s="369"/>
      <c r="K35" s="369"/>
      <c r="L35" s="370"/>
      <c r="M35" s="56"/>
      <c r="N35" s="44"/>
      <c r="O35" s="275"/>
      <c r="P35" s="275"/>
      <c r="Q35" s="275"/>
      <c r="R35" s="275"/>
      <c r="S35" s="275"/>
      <c r="T35" s="275"/>
      <c r="U35" s="275"/>
      <c r="V35" s="275"/>
    </row>
    <row r="36" spans="1:22" s="8" customFormat="1" ht="43" customHeight="1">
      <c r="A36" s="46"/>
      <c r="B36" s="61"/>
      <c r="C36" s="7"/>
      <c r="D36" s="8" t="s">
        <v>15</v>
      </c>
      <c r="G36" s="5"/>
      <c r="H36" s="371" t="str">
        <f>D8</f>
        <v xml:space="preserve">गर्वित जाखड़ </v>
      </c>
      <c r="I36" s="371"/>
      <c r="J36" s="8" t="s">
        <v>29</v>
      </c>
      <c r="L36" s="9"/>
      <c r="M36" s="62"/>
      <c r="N36" s="46"/>
      <c r="O36" s="277"/>
      <c r="P36" s="277"/>
      <c r="Q36" s="277"/>
      <c r="R36" s="277"/>
      <c r="S36" s="277"/>
      <c r="T36" s="277"/>
      <c r="U36" s="277"/>
      <c r="V36" s="277"/>
    </row>
    <row r="37" spans="1:22" s="8" customFormat="1" ht="43" customHeight="1">
      <c r="A37" s="46"/>
      <c r="B37" s="61"/>
      <c r="C37" s="26" t="s">
        <v>30</v>
      </c>
      <c r="F37" s="365">
        <f ca="1">D4</f>
        <v>43920</v>
      </c>
      <c r="G37" s="365"/>
      <c r="H37" s="39" t="s">
        <v>16</v>
      </c>
      <c r="I37" s="42" t="str">
        <f>L4</f>
        <v>14 वर्ष छात्र</v>
      </c>
      <c r="J37" s="8" t="s">
        <v>17</v>
      </c>
      <c r="L37" s="9"/>
      <c r="M37" s="62"/>
      <c r="N37" s="46"/>
      <c r="O37" s="277"/>
      <c r="P37" s="277"/>
      <c r="Q37" s="277"/>
      <c r="R37" s="277"/>
      <c r="S37" s="277"/>
      <c r="T37" s="277"/>
      <c r="U37" s="277"/>
      <c r="V37" s="277"/>
    </row>
    <row r="38" spans="1:22" s="3" customFormat="1" ht="74" customHeight="1">
      <c r="A38" s="44"/>
      <c r="B38" s="55"/>
      <c r="C38" s="12"/>
      <c r="D38" s="51"/>
      <c r="E38" s="51"/>
      <c r="F38" s="51"/>
      <c r="G38" s="51"/>
      <c r="H38" s="16" t="s">
        <v>31</v>
      </c>
      <c r="I38" s="13" t="s">
        <v>18</v>
      </c>
      <c r="J38" s="13"/>
      <c r="K38" s="51"/>
      <c r="L38" s="14"/>
      <c r="M38" s="56"/>
      <c r="N38" s="44"/>
      <c r="O38" s="275"/>
      <c r="P38" s="275"/>
      <c r="Q38" s="275"/>
      <c r="R38" s="275"/>
      <c r="S38" s="275"/>
      <c r="T38" s="275"/>
      <c r="U38" s="275"/>
      <c r="V38" s="275"/>
    </row>
    <row r="39" spans="1:22" s="3" customFormat="1" ht="20.5" thickBot="1">
      <c r="A39" s="44"/>
      <c r="B39" s="63"/>
      <c r="C39" s="64"/>
      <c r="D39" s="64"/>
      <c r="E39" s="64"/>
      <c r="F39" s="64"/>
      <c r="G39" s="64"/>
      <c r="H39" s="64"/>
      <c r="I39" s="64"/>
      <c r="J39" s="64"/>
      <c r="K39" s="64"/>
      <c r="L39" s="64"/>
      <c r="M39" s="65"/>
      <c r="N39" s="44"/>
      <c r="O39" s="275"/>
      <c r="P39" s="275"/>
      <c r="Q39" s="275"/>
      <c r="R39" s="275"/>
      <c r="S39" s="275"/>
      <c r="T39" s="275"/>
      <c r="U39" s="275"/>
      <c r="V39" s="275"/>
    </row>
    <row r="40" spans="1:22" s="38" customFormat="1" ht="29" customHeight="1">
      <c r="A40" s="47"/>
      <c r="B40" s="272" t="str">
        <f>'COMMEN ENTRY'!J127</f>
        <v>https://www.rajteachers.com/</v>
      </c>
      <c r="C40" s="272"/>
      <c r="D40" s="272"/>
      <c r="E40" s="272"/>
      <c r="F40" s="272"/>
      <c r="G40" s="272"/>
      <c r="H40" s="272"/>
      <c r="I40" s="272"/>
      <c r="J40" s="272" t="s">
        <v>121</v>
      </c>
      <c r="K40" s="272"/>
      <c r="L40" s="272"/>
      <c r="M40" s="272"/>
      <c r="N40" s="47"/>
      <c r="O40" s="278"/>
      <c r="P40" s="278"/>
      <c r="Q40" s="278"/>
      <c r="R40" s="278"/>
      <c r="S40" s="278"/>
      <c r="T40" s="278"/>
      <c r="U40" s="278"/>
      <c r="V40" s="278"/>
    </row>
    <row r="41" spans="1:22" s="3" customFormat="1" ht="20">
      <c r="A41" s="44"/>
      <c r="B41" s="44"/>
      <c r="C41" s="44"/>
      <c r="D41" s="44"/>
      <c r="E41" s="44"/>
      <c r="F41" s="44"/>
      <c r="G41" s="44"/>
      <c r="H41" s="44"/>
      <c r="I41" s="44"/>
      <c r="J41" s="44"/>
      <c r="K41" s="44"/>
      <c r="L41" s="44"/>
      <c r="M41" s="44"/>
      <c r="N41" s="44"/>
      <c r="O41" s="275"/>
      <c r="P41" s="275"/>
      <c r="Q41" s="275"/>
      <c r="R41" s="275"/>
      <c r="S41" s="275"/>
      <c r="T41" s="275"/>
      <c r="U41" s="275"/>
      <c r="V41" s="275"/>
    </row>
    <row r="42" spans="1:22" s="3" customFormat="1" ht="20">
      <c r="A42" s="44"/>
      <c r="B42" s="44"/>
      <c r="C42" s="44"/>
      <c r="D42" s="44"/>
      <c r="E42" s="44"/>
      <c r="F42" s="44"/>
      <c r="G42" s="44"/>
      <c r="H42" s="44"/>
      <c r="I42" s="44"/>
      <c r="J42" s="44"/>
      <c r="K42" s="44"/>
      <c r="L42" s="44"/>
      <c r="M42" s="44"/>
      <c r="N42" s="44"/>
      <c r="O42" s="275"/>
      <c r="P42" s="275"/>
      <c r="Q42" s="275"/>
      <c r="R42" s="275"/>
      <c r="S42" s="275"/>
      <c r="T42" s="275"/>
      <c r="U42" s="275"/>
      <c r="V42" s="275"/>
    </row>
    <row r="43" spans="1:22" s="1" customFormat="1" ht="15" hidden="1">
      <c r="O43" s="276"/>
      <c r="P43" s="276"/>
      <c r="Q43" s="276"/>
      <c r="R43" s="276"/>
      <c r="S43" s="276"/>
      <c r="T43" s="276"/>
      <c r="U43" s="276"/>
      <c r="V43" s="276"/>
    </row>
    <row r="44" spans="1:22" s="1" customFormat="1" ht="15" hidden="1">
      <c r="O44" s="276"/>
      <c r="P44" s="276"/>
      <c r="Q44" s="276"/>
      <c r="R44" s="276"/>
      <c r="S44" s="276"/>
      <c r="T44" s="276"/>
      <c r="U44" s="276"/>
      <c r="V44" s="276"/>
    </row>
    <row r="45" spans="1:22" s="1" customFormat="1" ht="15" hidden="1">
      <c r="O45" s="276"/>
      <c r="P45" s="276"/>
      <c r="Q45" s="276"/>
      <c r="R45" s="276"/>
      <c r="S45" s="276"/>
      <c r="T45" s="276"/>
      <c r="U45" s="276"/>
      <c r="V45" s="276"/>
    </row>
    <row r="46" spans="1:22" s="4" customFormat="1" ht="15" hidden="1">
      <c r="O46" s="279"/>
      <c r="P46" s="279"/>
      <c r="Q46" s="279"/>
      <c r="R46" s="279"/>
      <c r="S46" s="279"/>
      <c r="T46" s="279"/>
      <c r="U46" s="279"/>
      <c r="V46" s="279"/>
    </row>
    <row r="47" spans="1:22" s="4" customFormat="1" ht="15" hidden="1">
      <c r="O47" s="279"/>
      <c r="P47" s="279"/>
      <c r="Q47" s="279"/>
      <c r="R47" s="279"/>
      <c r="S47" s="279"/>
      <c r="T47" s="279"/>
      <c r="U47" s="279"/>
      <c r="V47" s="279"/>
    </row>
    <row r="48" spans="1:22" s="4" customFormat="1" ht="15" hidden="1">
      <c r="O48" s="279"/>
      <c r="P48" s="279"/>
      <c r="Q48" s="279"/>
      <c r="R48" s="279"/>
      <c r="S48" s="279"/>
      <c r="T48" s="279"/>
      <c r="U48" s="279"/>
      <c r="V48" s="279"/>
    </row>
    <row r="49" spans="15:22" s="4" customFormat="1" ht="15" hidden="1">
      <c r="O49" s="279"/>
      <c r="P49" s="279"/>
      <c r="Q49" s="279"/>
      <c r="R49" s="279"/>
      <c r="S49" s="279"/>
      <c r="T49" s="279"/>
      <c r="U49" s="279"/>
      <c r="V49" s="279"/>
    </row>
    <row r="50" spans="15:22" s="4" customFormat="1" ht="15" hidden="1">
      <c r="O50" s="279"/>
      <c r="P50" s="279"/>
      <c r="Q50" s="279"/>
      <c r="R50" s="279"/>
      <c r="S50" s="279"/>
      <c r="T50" s="279"/>
      <c r="U50" s="279"/>
      <c r="V50" s="279"/>
    </row>
    <row r="51" spans="15:22" s="4" customFormat="1" ht="15" hidden="1">
      <c r="O51" s="279"/>
      <c r="P51" s="279"/>
      <c r="Q51" s="279"/>
      <c r="R51" s="279"/>
      <c r="S51" s="279"/>
      <c r="T51" s="279"/>
      <c r="U51" s="279"/>
      <c r="V51" s="279"/>
    </row>
    <row r="52" spans="15:22" s="4" customFormat="1" ht="15" hidden="1">
      <c r="O52" s="279"/>
      <c r="P52" s="279"/>
      <c r="Q52" s="279"/>
      <c r="R52" s="279"/>
      <c r="S52" s="279"/>
      <c r="T52" s="279"/>
      <c r="U52" s="279"/>
      <c r="V52" s="279"/>
    </row>
    <row r="53" spans="15:22" s="4" customFormat="1" ht="15" hidden="1">
      <c r="O53" s="279"/>
      <c r="P53" s="279"/>
      <c r="Q53" s="279"/>
      <c r="R53" s="279"/>
      <c r="S53" s="279"/>
      <c r="T53" s="279"/>
      <c r="U53" s="279"/>
      <c r="V53" s="279"/>
    </row>
  </sheetData>
  <sheetProtection password="CC49" sheet="1" objects="1" scenarios="1" selectLockedCells="1"/>
  <mergeCells count="37">
    <mergeCell ref="D20:E20"/>
    <mergeCell ref="D21:E21"/>
    <mergeCell ref="C20:C21"/>
    <mergeCell ref="F20:I20"/>
    <mergeCell ref="F21:I21"/>
    <mergeCell ref="B1:I1"/>
    <mergeCell ref="L1:M1"/>
    <mergeCell ref="D6:M7"/>
    <mergeCell ref="C2:L2"/>
    <mergeCell ref="D31:F31"/>
    <mergeCell ref="H26:I26"/>
    <mergeCell ref="G27:L27"/>
    <mergeCell ref="D28:E28"/>
    <mergeCell ref="I31:L31"/>
    <mergeCell ref="D4:F4"/>
    <mergeCell ref="I4:J4"/>
    <mergeCell ref="L4:M4"/>
    <mergeCell ref="D8:H8"/>
    <mergeCell ref="K8:L13"/>
    <mergeCell ref="F10:H10"/>
    <mergeCell ref="F11:J11"/>
    <mergeCell ref="F37:G37"/>
    <mergeCell ref="D3:I3"/>
    <mergeCell ref="K3:M3"/>
    <mergeCell ref="C35:L35"/>
    <mergeCell ref="H36:I36"/>
    <mergeCell ref="D13:F13"/>
    <mergeCell ref="D12:F12"/>
    <mergeCell ref="I14:J14"/>
    <mergeCell ref="E16:M16"/>
    <mergeCell ref="E17:M17"/>
    <mergeCell ref="E18:M19"/>
    <mergeCell ref="D9:H9"/>
    <mergeCell ref="C16:C17"/>
    <mergeCell ref="D10:E10"/>
    <mergeCell ref="D11:E11"/>
    <mergeCell ref="C10:C11"/>
  </mergeCells>
  <dataValidations count="1">
    <dataValidation type="list" errorStyle="information" allowBlank="1" showInputMessage="1" showErrorMessage="1" errorTitle="कृपया 1 से 18 अंको तक चयन करो " error="कृपया 1 से 18 अंको तक चयन करो " sqref="L1:M1">
      <formula1>"1,2,3,4,5,6,7,8,9,10,11,12,13,14,15,16,17,18"</formula1>
    </dataValidation>
  </dataValidations>
  <pageMargins left="0.25" right="0.25" top="0.75" bottom="0.75" header="0.3" footer="0.3"/>
  <pageSetup paperSize="9" scale="44" orientation="portrait" r:id="rId1"/>
  <drawing r:id="rId2"/>
</worksheet>
</file>

<file path=xl/worksheets/sheet5.xml><?xml version="1.0" encoding="utf-8"?>
<worksheet xmlns="http://schemas.openxmlformats.org/spreadsheetml/2006/main" xmlns:r="http://schemas.openxmlformats.org/officeDocument/2006/relationships">
  <sheetPr codeName="Sheet4">
    <tabColor rgb="FFFFFF00"/>
  </sheetPr>
  <dimension ref="B1:J42"/>
  <sheetViews>
    <sheetView showGridLines="0" showRowColHeaders="0" topLeftCell="B1" zoomScale="69" zoomScaleNormal="69" workbookViewId="0">
      <selection activeCell="B11" sqref="B11:B12"/>
    </sheetView>
  </sheetViews>
  <sheetFormatPr defaultColWidth="0" defaultRowHeight="19" customHeight="1" zeroHeight="1"/>
  <cols>
    <col min="1" max="1" width="8.796875" style="138" hidden="1" customWidth="1"/>
    <col min="2" max="2" width="7.5" style="138" customWidth="1"/>
    <col min="3" max="3" width="75.59765625" style="138" customWidth="1"/>
    <col min="4" max="4" width="67.09765625" style="138" customWidth="1"/>
    <col min="5" max="5" width="9.69921875" style="138" customWidth="1"/>
    <col min="6" max="6" width="22.5" style="138" customWidth="1"/>
    <col min="7" max="7" width="18.796875" style="138" customWidth="1"/>
    <col min="8" max="8" width="22.296875" style="138" customWidth="1"/>
    <col min="9" max="9" width="49.8984375" style="138" customWidth="1"/>
    <col min="10" max="10" width="8.796875" style="138" customWidth="1"/>
    <col min="11" max="16384" width="8.796875" style="138" hidden="1"/>
  </cols>
  <sheetData>
    <row r="1" spans="2:10" ht="6.5" customHeight="1">
      <c r="B1" s="401"/>
      <c r="C1" s="401"/>
      <c r="D1" s="401"/>
      <c r="E1" s="401"/>
      <c r="F1" s="401"/>
      <c r="G1" s="401"/>
      <c r="H1" s="401"/>
      <c r="I1" s="401"/>
      <c r="J1" s="139"/>
    </row>
    <row r="2" spans="2:10" ht="6.5" customHeight="1">
      <c r="B2" s="139"/>
      <c r="C2" s="139"/>
      <c r="D2" s="139"/>
      <c r="E2" s="139"/>
      <c r="F2" s="139"/>
      <c r="G2" s="139"/>
      <c r="H2" s="139"/>
      <c r="I2" s="139"/>
      <c r="J2" s="139"/>
    </row>
    <row r="3" spans="2:10" ht="62" customHeight="1">
      <c r="B3" s="139"/>
      <c r="C3" s="139"/>
      <c r="D3" s="139"/>
      <c r="E3" s="139"/>
      <c r="F3" s="139"/>
      <c r="G3" s="139"/>
      <c r="H3" s="139"/>
      <c r="I3" s="139"/>
      <c r="J3" s="139"/>
    </row>
    <row r="4" spans="2:10" ht="6.5" customHeight="1">
      <c r="B4" s="139"/>
      <c r="C4" s="139"/>
      <c r="D4" s="139"/>
      <c r="E4" s="139"/>
      <c r="F4" s="139"/>
      <c r="G4" s="139"/>
      <c r="H4" s="139"/>
      <c r="I4" s="139"/>
      <c r="J4" s="139"/>
    </row>
    <row r="5" spans="2:10" ht="6.5" customHeight="1">
      <c r="B5" s="139"/>
      <c r="C5" s="139"/>
      <c r="D5" s="139"/>
      <c r="E5" s="139"/>
      <c r="F5" s="139"/>
      <c r="G5" s="139"/>
      <c r="H5" s="139"/>
      <c r="I5" s="139"/>
      <c r="J5" s="139"/>
    </row>
    <row r="6" spans="2:10" s="140" customFormat="1" ht="32" customHeight="1">
      <c r="B6" s="402" t="str">
        <f>'COMMEN ENTRY'!D3</f>
        <v xml:space="preserve">61 वी जिला स्तरीय खेलकूद प्रतियोगिता सत्र 2019&amp;20 </v>
      </c>
      <c r="C6" s="403"/>
      <c r="D6" s="403"/>
      <c r="E6" s="403"/>
      <c r="F6" s="403"/>
      <c r="G6" s="403"/>
      <c r="H6" s="403"/>
      <c r="I6" s="404"/>
      <c r="J6" s="141"/>
    </row>
    <row r="7" spans="2:10" s="140" customFormat="1" ht="30" customHeight="1">
      <c r="B7" s="406" t="str">
        <f>'COMMEN ENTRY'!D4</f>
        <v xml:space="preserve">राजकीय उच्च माध्यमिक विद्यालय बींझबायला </v>
      </c>
      <c r="C7" s="407"/>
      <c r="D7" s="407"/>
      <c r="E7" s="407"/>
      <c r="F7" s="407"/>
      <c r="G7" s="407"/>
      <c r="H7" s="407"/>
      <c r="I7" s="408"/>
      <c r="J7" s="141"/>
    </row>
    <row r="8" spans="2:10" s="113" customFormat="1" ht="23" customHeight="1">
      <c r="B8" s="413" t="s">
        <v>98</v>
      </c>
      <c r="C8" s="414"/>
      <c r="D8" s="414"/>
      <c r="E8" s="414"/>
      <c r="F8" s="414"/>
      <c r="G8" s="414"/>
      <c r="H8" s="414"/>
      <c r="I8" s="415"/>
      <c r="J8" s="198"/>
    </row>
    <row r="9" spans="2:10" s="120" customFormat="1" ht="36.5" customHeight="1">
      <c r="B9" s="163"/>
      <c r="C9" s="142" t="s">
        <v>57</v>
      </c>
      <c r="D9" s="405" t="str">
        <f>'COMMEN ENTRY'!D8</f>
        <v>राजकीय उच्च माध्यमिक विद्यालय घमुडवाली श्रीगंगानगर</v>
      </c>
      <c r="E9" s="405"/>
      <c r="F9" s="405"/>
      <c r="G9" s="200"/>
      <c r="H9" s="143" t="s">
        <v>56</v>
      </c>
      <c r="I9" s="164" t="str">
        <f>'COMMEN ENTRY'!D6</f>
        <v>वॉलीबॉल</v>
      </c>
      <c r="J9" s="119"/>
    </row>
    <row r="10" spans="2:10" s="120" customFormat="1" ht="23.5" customHeight="1">
      <c r="B10" s="165"/>
      <c r="C10" s="166" t="s">
        <v>75</v>
      </c>
      <c r="D10" s="167">
        <f>'COMMEN ENTRY'!D10</f>
        <v>43557</v>
      </c>
      <c r="E10" s="168" t="s">
        <v>6</v>
      </c>
      <c r="F10" s="167">
        <f>'COMMEN ENTRY'!D11</f>
        <v>43560</v>
      </c>
      <c r="G10" s="169" t="s">
        <v>5</v>
      </c>
      <c r="H10" s="170" t="s">
        <v>104</v>
      </c>
      <c r="I10" s="171" t="str">
        <f>'COMMEN ENTRY'!D7</f>
        <v>14 वर्ष छात्र</v>
      </c>
      <c r="J10" s="119"/>
    </row>
    <row r="11" spans="2:10" s="118" customFormat="1" ht="29" customHeight="1">
      <c r="B11" s="409" t="s">
        <v>41</v>
      </c>
      <c r="C11" s="409" t="s">
        <v>59</v>
      </c>
      <c r="D11" s="409" t="s">
        <v>43</v>
      </c>
      <c r="E11" s="409" t="s">
        <v>44</v>
      </c>
      <c r="F11" s="409" t="s">
        <v>45</v>
      </c>
      <c r="G11" s="409" t="s">
        <v>46</v>
      </c>
      <c r="H11" s="409" t="s">
        <v>47</v>
      </c>
      <c r="I11" s="411" t="s">
        <v>60</v>
      </c>
      <c r="J11" s="117"/>
    </row>
    <row r="12" spans="2:10" s="144" customFormat="1" ht="4.5" hidden="1" customHeight="1">
      <c r="B12" s="410"/>
      <c r="C12" s="410"/>
      <c r="D12" s="410"/>
      <c r="E12" s="410"/>
      <c r="F12" s="410"/>
      <c r="G12" s="410"/>
      <c r="H12" s="410"/>
      <c r="I12" s="412"/>
      <c r="J12" s="194"/>
    </row>
    <row r="13" spans="2:10" s="154" customFormat="1" ht="31" customHeight="1">
      <c r="B13" s="492"/>
      <c r="C13" s="493"/>
      <c r="D13" s="493"/>
      <c r="E13" s="492"/>
      <c r="F13" s="494"/>
      <c r="G13" s="495"/>
      <c r="H13" s="494"/>
      <c r="I13" s="496"/>
      <c r="J13" s="153"/>
    </row>
    <row r="14" spans="2:10" s="154" customFormat="1" ht="31" customHeight="1">
      <c r="B14" s="492"/>
      <c r="C14" s="493"/>
      <c r="D14" s="493"/>
      <c r="E14" s="492"/>
      <c r="F14" s="494"/>
      <c r="G14" s="495"/>
      <c r="H14" s="494"/>
      <c r="I14" s="496"/>
      <c r="J14" s="153"/>
    </row>
    <row r="15" spans="2:10" s="154" customFormat="1" ht="31" customHeight="1">
      <c r="B15" s="492"/>
      <c r="C15" s="493"/>
      <c r="D15" s="493"/>
      <c r="E15" s="492"/>
      <c r="F15" s="494"/>
      <c r="G15" s="495"/>
      <c r="H15" s="494"/>
      <c r="I15" s="496"/>
      <c r="J15" s="153"/>
    </row>
    <row r="16" spans="2:10" s="154" customFormat="1" ht="31" customHeight="1">
      <c r="B16" s="492"/>
      <c r="C16" s="493"/>
      <c r="D16" s="493"/>
      <c r="E16" s="492"/>
      <c r="F16" s="494"/>
      <c r="G16" s="495"/>
      <c r="H16" s="494"/>
      <c r="I16" s="496"/>
      <c r="J16" s="153"/>
    </row>
    <row r="17" spans="2:10" s="154" customFormat="1" ht="31" customHeight="1">
      <c r="B17" s="492"/>
      <c r="C17" s="493"/>
      <c r="D17" s="493"/>
      <c r="E17" s="492"/>
      <c r="F17" s="494"/>
      <c r="G17" s="495"/>
      <c r="H17" s="494"/>
      <c r="I17" s="496"/>
      <c r="J17" s="153"/>
    </row>
    <row r="18" spans="2:10" s="154" customFormat="1" ht="31" customHeight="1">
      <c r="B18" s="492"/>
      <c r="C18" s="493"/>
      <c r="D18" s="493"/>
      <c r="E18" s="492"/>
      <c r="F18" s="494"/>
      <c r="G18" s="495"/>
      <c r="H18" s="494"/>
      <c r="I18" s="496"/>
      <c r="J18" s="153"/>
    </row>
    <row r="19" spans="2:10" s="154" customFormat="1" ht="31" customHeight="1">
      <c r="B19" s="492"/>
      <c r="C19" s="493"/>
      <c r="D19" s="493"/>
      <c r="E19" s="492"/>
      <c r="F19" s="494"/>
      <c r="G19" s="495"/>
      <c r="H19" s="494"/>
      <c r="I19" s="496"/>
      <c r="J19" s="153"/>
    </row>
    <row r="20" spans="2:10" s="154" customFormat="1" ht="31" customHeight="1">
      <c r="B20" s="492"/>
      <c r="C20" s="493"/>
      <c r="D20" s="493"/>
      <c r="E20" s="492"/>
      <c r="F20" s="494"/>
      <c r="G20" s="495"/>
      <c r="H20" s="494"/>
      <c r="I20" s="496"/>
      <c r="J20" s="153"/>
    </row>
    <row r="21" spans="2:10" s="154" customFormat="1" ht="31" customHeight="1">
      <c r="B21" s="492"/>
      <c r="C21" s="493"/>
      <c r="D21" s="493"/>
      <c r="E21" s="492"/>
      <c r="F21" s="494"/>
      <c r="G21" s="495"/>
      <c r="H21" s="494"/>
      <c r="I21" s="496"/>
      <c r="J21" s="153"/>
    </row>
    <row r="22" spans="2:10" s="154" customFormat="1" ht="31" customHeight="1">
      <c r="B22" s="492"/>
      <c r="C22" s="493"/>
      <c r="D22" s="493"/>
      <c r="E22" s="492"/>
      <c r="F22" s="494"/>
      <c r="G22" s="495"/>
      <c r="H22" s="494"/>
      <c r="I22" s="496"/>
      <c r="J22" s="153"/>
    </row>
    <row r="23" spans="2:10" s="154" customFormat="1" ht="31" customHeight="1">
      <c r="B23" s="492"/>
      <c r="C23" s="493"/>
      <c r="D23" s="493"/>
      <c r="E23" s="492"/>
      <c r="F23" s="494"/>
      <c r="G23" s="495"/>
      <c r="H23" s="494"/>
      <c r="I23" s="496"/>
      <c r="J23" s="153"/>
    </row>
    <row r="24" spans="2:10" s="154" customFormat="1" ht="31" customHeight="1">
      <c r="B24" s="492"/>
      <c r="C24" s="493"/>
      <c r="D24" s="493"/>
      <c r="E24" s="492"/>
      <c r="F24" s="494"/>
      <c r="G24" s="495"/>
      <c r="H24" s="494"/>
      <c r="I24" s="496"/>
      <c r="J24" s="153"/>
    </row>
    <row r="25" spans="2:10" s="154" customFormat="1" ht="31" customHeight="1">
      <c r="B25" s="492"/>
      <c r="C25" s="493"/>
      <c r="D25" s="493"/>
      <c r="E25" s="492"/>
      <c r="F25" s="494"/>
      <c r="G25" s="495"/>
      <c r="H25" s="494"/>
      <c r="I25" s="496"/>
      <c r="J25" s="153"/>
    </row>
    <row r="26" spans="2:10" s="154" customFormat="1" ht="31" customHeight="1">
      <c r="B26" s="492"/>
      <c r="C26" s="493"/>
      <c r="D26" s="493"/>
      <c r="E26" s="492"/>
      <c r="F26" s="494"/>
      <c r="G26" s="495"/>
      <c r="H26" s="494"/>
      <c r="I26" s="496"/>
      <c r="J26" s="153"/>
    </row>
    <row r="27" spans="2:10" s="154" customFormat="1" ht="31" customHeight="1">
      <c r="B27" s="492"/>
      <c r="C27" s="493"/>
      <c r="D27" s="493"/>
      <c r="E27" s="492"/>
      <c r="F27" s="494"/>
      <c r="G27" s="495"/>
      <c r="H27" s="494"/>
      <c r="I27" s="496"/>
      <c r="J27" s="153"/>
    </row>
    <row r="28" spans="2:10" s="154" customFormat="1" ht="31" customHeight="1">
      <c r="B28" s="492"/>
      <c r="C28" s="493"/>
      <c r="D28" s="493"/>
      <c r="E28" s="492"/>
      <c r="F28" s="494"/>
      <c r="G28" s="495"/>
      <c r="H28" s="494"/>
      <c r="I28" s="496"/>
      <c r="J28" s="153"/>
    </row>
    <row r="29" spans="2:10" s="154" customFormat="1" ht="31" customHeight="1">
      <c r="B29" s="492"/>
      <c r="C29" s="493"/>
      <c r="D29" s="493"/>
      <c r="E29" s="492"/>
      <c r="F29" s="494"/>
      <c r="G29" s="495"/>
      <c r="H29" s="494"/>
      <c r="I29" s="496"/>
      <c r="J29" s="153"/>
    </row>
    <row r="30" spans="2:10" s="154" customFormat="1" ht="31" customHeight="1">
      <c r="B30" s="492"/>
      <c r="C30" s="493"/>
      <c r="D30" s="493"/>
      <c r="E30" s="492"/>
      <c r="F30" s="494"/>
      <c r="G30" s="495"/>
      <c r="H30" s="494"/>
      <c r="I30" s="496"/>
      <c r="J30" s="153"/>
    </row>
    <row r="31" spans="2:10" s="145" customFormat="1" ht="19" customHeight="1">
      <c r="B31" s="214"/>
      <c r="C31" s="147"/>
      <c r="D31" s="147"/>
      <c r="E31" s="147"/>
      <c r="F31" s="147"/>
      <c r="G31" s="147"/>
      <c r="H31" s="147"/>
      <c r="I31" s="147"/>
      <c r="J31" s="146"/>
    </row>
    <row r="32" spans="2:10" s="145" customFormat="1" ht="18.5" customHeight="1">
      <c r="J32" s="146"/>
    </row>
    <row r="33" spans="2:10" ht="27" customHeight="1">
      <c r="J33" s="139"/>
    </row>
    <row r="34" spans="2:10" s="145" customFormat="1" ht="19" customHeight="1">
      <c r="C34" s="148" t="s">
        <v>76</v>
      </c>
      <c r="I34" s="148" t="s">
        <v>76</v>
      </c>
      <c r="J34" s="146"/>
    </row>
    <row r="35" spans="2:10" s="145" customFormat="1" ht="19" customHeight="1">
      <c r="C35" s="148" t="s">
        <v>77</v>
      </c>
      <c r="I35" s="148" t="s">
        <v>78</v>
      </c>
      <c r="J35" s="146"/>
    </row>
    <row r="36" spans="2:10" s="151" customFormat="1" ht="22" customHeight="1">
      <c r="B36" s="149" t="str">
        <f>'COMMEN ENTRY'!J127</f>
        <v>https://www.rajteachers.com/</v>
      </c>
      <c r="C36" s="149"/>
      <c r="D36" s="149"/>
      <c r="E36" s="149"/>
      <c r="F36" s="149"/>
      <c r="G36" s="149"/>
      <c r="H36" s="149"/>
      <c r="I36" s="149" t="s">
        <v>121</v>
      </c>
      <c r="J36" s="150"/>
    </row>
    <row r="37" spans="2:10" ht="19" customHeight="1">
      <c r="B37" s="139"/>
      <c r="C37" s="139"/>
      <c r="D37" s="139"/>
      <c r="E37" s="139"/>
      <c r="F37" s="139"/>
      <c r="G37" s="139"/>
      <c r="H37" s="139"/>
      <c r="I37" s="139"/>
      <c r="J37" s="139"/>
    </row>
    <row r="38" spans="2:10" ht="19" customHeight="1">
      <c r="B38" s="139"/>
      <c r="C38" s="139"/>
      <c r="D38" s="139"/>
      <c r="E38" s="139"/>
      <c r="F38" s="139"/>
      <c r="G38" s="139"/>
      <c r="H38" s="139"/>
      <c r="I38" s="139"/>
      <c r="J38" s="139"/>
    </row>
    <row r="39" spans="2:10" ht="19" customHeight="1">
      <c r="B39" s="139"/>
      <c r="C39" s="139"/>
      <c r="D39" s="139"/>
      <c r="E39" s="139"/>
      <c r="F39" s="139"/>
      <c r="G39" s="139"/>
      <c r="H39" s="139"/>
      <c r="I39" s="139"/>
      <c r="J39" s="139"/>
    </row>
    <row r="40" spans="2:10" ht="19" customHeight="1">
      <c r="B40" s="139"/>
      <c r="C40" s="139"/>
      <c r="D40" s="139"/>
      <c r="E40" s="139"/>
      <c r="F40" s="139"/>
      <c r="G40" s="139"/>
      <c r="H40" s="139"/>
      <c r="I40" s="139"/>
      <c r="J40" s="139"/>
    </row>
    <row r="41" spans="2:10" ht="19" customHeight="1">
      <c r="B41" s="139"/>
      <c r="C41" s="139"/>
      <c r="D41" s="139"/>
      <c r="E41" s="139"/>
      <c r="F41" s="139"/>
      <c r="G41" s="139"/>
      <c r="H41" s="139"/>
      <c r="I41" s="139"/>
      <c r="J41" s="139"/>
    </row>
    <row r="42" spans="2:10" ht="19" customHeight="1">
      <c r="B42" s="139"/>
      <c r="C42" s="139"/>
      <c r="D42" s="139"/>
      <c r="E42" s="139"/>
      <c r="F42" s="139"/>
      <c r="G42" s="139"/>
      <c r="H42" s="139"/>
      <c r="I42" s="139"/>
      <c r="J42" s="139"/>
    </row>
  </sheetData>
  <sheetProtection password="CC49" sheet="1" objects="1" scenarios="1" formatCells="0" formatColumns="0" formatRows="0" selectLockedCells="1"/>
  <mergeCells count="13">
    <mergeCell ref="B1:I1"/>
    <mergeCell ref="B6:I6"/>
    <mergeCell ref="D9:F9"/>
    <mergeCell ref="B7:I7"/>
    <mergeCell ref="H11:H12"/>
    <mergeCell ref="I11:I12"/>
    <mergeCell ref="B11:B12"/>
    <mergeCell ref="C11:C12"/>
    <mergeCell ref="D11:D12"/>
    <mergeCell ref="E11:E12"/>
    <mergeCell ref="F11:F12"/>
    <mergeCell ref="G11:G12"/>
    <mergeCell ref="B8:I8"/>
  </mergeCells>
  <pageMargins left="0.25" right="0.25" top="0.75" bottom="0.75" header="0.3" footer="0.3"/>
  <pageSetup paperSize="9" scale="58" orientation="landscape" r:id="rId1"/>
  <drawing r:id="rId2"/>
</worksheet>
</file>

<file path=xl/worksheets/sheet6.xml><?xml version="1.0" encoding="utf-8"?>
<worksheet xmlns="http://schemas.openxmlformats.org/spreadsheetml/2006/main" xmlns:r="http://schemas.openxmlformats.org/officeDocument/2006/relationships">
  <sheetPr codeName="Sheet5">
    <tabColor rgb="FF00B050"/>
  </sheetPr>
  <dimension ref="A1:L35"/>
  <sheetViews>
    <sheetView showGridLines="0" showRowColHeaders="0" zoomScale="70" zoomScaleNormal="70" workbookViewId="0">
      <selection activeCell="A7" sqref="A7:A8"/>
    </sheetView>
  </sheetViews>
  <sheetFormatPr defaultColWidth="0" defaultRowHeight="13" zeroHeight="1"/>
  <cols>
    <col min="1" max="1" width="6.69921875" style="113" customWidth="1"/>
    <col min="2" max="2" width="43.69921875" style="113" customWidth="1"/>
    <col min="3" max="3" width="43.5" style="113" customWidth="1"/>
    <col min="4" max="4" width="8.8984375" style="113" customWidth="1"/>
    <col min="5" max="5" width="76.09765625" style="113" customWidth="1"/>
    <col min="6" max="6" width="14.69921875" style="113" customWidth="1"/>
    <col min="7" max="7" width="17.796875" style="113" customWidth="1"/>
    <col min="8" max="10" width="6.3984375" style="113" customWidth="1"/>
    <col min="11" max="11" width="35.296875" style="113" customWidth="1"/>
    <col min="12" max="12" width="8.796875" style="113" customWidth="1"/>
    <col min="13" max="16384" width="8.796875" style="113" hidden="1"/>
  </cols>
  <sheetData>
    <row r="1" spans="1:12" ht="80" customHeight="1">
      <c r="A1" s="416"/>
      <c r="B1" s="416"/>
      <c r="C1" s="416"/>
      <c r="D1" s="416"/>
      <c r="E1" s="416"/>
      <c r="F1" s="416"/>
      <c r="G1" s="416"/>
      <c r="H1" s="416"/>
      <c r="I1" s="416"/>
      <c r="J1" s="416"/>
      <c r="K1" s="416"/>
      <c r="L1" s="198"/>
    </row>
    <row r="2" spans="1:12" ht="32" customHeight="1">
      <c r="A2" s="417" t="str">
        <f>CONSOLIDATE!B6</f>
        <v xml:space="preserve">61 वी जिला स्तरीय खेलकूद प्रतियोगिता सत्र 2019&amp;20 </v>
      </c>
      <c r="B2" s="418"/>
      <c r="C2" s="418"/>
      <c r="D2" s="418"/>
      <c r="E2" s="418"/>
      <c r="F2" s="418"/>
      <c r="G2" s="418"/>
      <c r="H2" s="418"/>
      <c r="I2" s="418"/>
      <c r="J2" s="418"/>
      <c r="K2" s="419"/>
      <c r="L2" s="198"/>
    </row>
    <row r="3" spans="1:12" ht="18.5" customHeight="1">
      <c r="A3" s="420" t="s">
        <v>55</v>
      </c>
      <c r="B3" s="421"/>
      <c r="C3" s="421"/>
      <c r="D3" s="421"/>
      <c r="E3" s="421"/>
      <c r="F3" s="421"/>
      <c r="G3" s="421"/>
      <c r="H3" s="421"/>
      <c r="I3" s="421"/>
      <c r="J3" s="421"/>
      <c r="K3" s="422"/>
      <c r="L3" s="198"/>
    </row>
    <row r="4" spans="1:12" s="129" customFormat="1" ht="21" customHeight="1">
      <c r="A4" s="160"/>
      <c r="B4" s="127" t="s">
        <v>57</v>
      </c>
      <c r="C4" s="427" t="str">
        <f>CONSOLIDATE!D9</f>
        <v>राजकीय उच्च माध्यमिक विद्यालय घमुडवाली श्रीगंगानगर</v>
      </c>
      <c r="D4" s="427"/>
      <c r="E4" s="427"/>
      <c r="F4" s="427"/>
      <c r="G4" s="427"/>
      <c r="H4" s="427"/>
      <c r="I4" s="427"/>
      <c r="J4" s="427"/>
      <c r="K4" s="428"/>
      <c r="L4" s="128"/>
    </row>
    <row r="5" spans="1:12" s="132" customFormat="1" ht="22" customHeight="1">
      <c r="A5" s="161"/>
      <c r="B5" s="130" t="s">
        <v>56</v>
      </c>
      <c r="C5" s="196" t="str">
        <f>'COMMEN ENTRY'!D6</f>
        <v>वॉलीबॉल</v>
      </c>
      <c r="D5" s="152"/>
      <c r="E5" s="130" t="s">
        <v>8</v>
      </c>
      <c r="F5" s="427" t="str">
        <f>'COMMEN ENTRY'!D5</f>
        <v>श्रीगंगानगर</v>
      </c>
      <c r="G5" s="427"/>
      <c r="H5" s="427"/>
      <c r="I5" s="130" t="s">
        <v>3</v>
      </c>
      <c r="J5" s="427" t="str">
        <f>'COMMEN ENTRY'!D7</f>
        <v>14 वर्ष छात्र</v>
      </c>
      <c r="K5" s="428"/>
      <c r="L5" s="131"/>
    </row>
    <row r="6" spans="1:12" s="132" customFormat="1" ht="20.5" customHeight="1">
      <c r="A6" s="423" t="s">
        <v>58</v>
      </c>
      <c r="B6" s="424"/>
      <c r="C6" s="424"/>
      <c r="D6" s="425">
        <f>CONSOLIDATE!D10</f>
        <v>43557</v>
      </c>
      <c r="E6" s="425"/>
      <c r="F6" s="425"/>
      <c r="G6" s="199" t="s">
        <v>6</v>
      </c>
      <c r="H6" s="425">
        <f>CONSOLIDATE!F10</f>
        <v>43560</v>
      </c>
      <c r="I6" s="426"/>
      <c r="J6" s="426"/>
      <c r="K6" s="162" t="s">
        <v>5</v>
      </c>
      <c r="L6" s="131"/>
    </row>
    <row r="7" spans="1:12" s="120" customFormat="1" ht="30" customHeight="1">
      <c r="A7" s="429" t="s">
        <v>41</v>
      </c>
      <c r="B7" s="429" t="s">
        <v>59</v>
      </c>
      <c r="C7" s="429" t="s">
        <v>43</v>
      </c>
      <c r="D7" s="429" t="s">
        <v>44</v>
      </c>
      <c r="E7" s="429" t="s">
        <v>32</v>
      </c>
      <c r="F7" s="429" t="s">
        <v>46</v>
      </c>
      <c r="G7" s="429" t="s">
        <v>45</v>
      </c>
      <c r="H7" s="433">
        <f>'COMMEN ENTRY'!D14</f>
        <v>43831</v>
      </c>
      <c r="I7" s="434"/>
      <c r="J7" s="197" t="s">
        <v>16</v>
      </c>
      <c r="K7" s="431" t="s">
        <v>60</v>
      </c>
      <c r="L7" s="119"/>
    </row>
    <row r="8" spans="1:12" ht="17" customHeight="1">
      <c r="A8" s="430"/>
      <c r="B8" s="430"/>
      <c r="C8" s="430"/>
      <c r="D8" s="430"/>
      <c r="E8" s="430"/>
      <c r="F8" s="430"/>
      <c r="G8" s="430"/>
      <c r="H8" s="182" t="s">
        <v>61</v>
      </c>
      <c r="I8" s="182" t="s">
        <v>62</v>
      </c>
      <c r="J8" s="182" t="s">
        <v>63</v>
      </c>
      <c r="K8" s="432"/>
      <c r="L8" s="198"/>
    </row>
    <row r="9" spans="1:12" ht="26" customHeight="1">
      <c r="A9" s="212"/>
      <c r="B9" s="493"/>
      <c r="C9" s="493"/>
      <c r="D9" s="212"/>
      <c r="E9" s="497"/>
      <c r="F9" s="498"/>
      <c r="G9" s="499"/>
      <c r="H9" s="500"/>
      <c r="I9" s="500"/>
      <c r="J9" s="500"/>
      <c r="K9" s="66"/>
      <c r="L9" s="198"/>
    </row>
    <row r="10" spans="1:12" ht="26" customHeight="1">
      <c r="A10" s="212"/>
      <c r="B10" s="493"/>
      <c r="C10" s="493"/>
      <c r="D10" s="212"/>
      <c r="E10" s="497"/>
      <c r="F10" s="498"/>
      <c r="G10" s="499"/>
      <c r="H10" s="500"/>
      <c r="I10" s="500"/>
      <c r="J10" s="500"/>
      <c r="K10" s="66"/>
      <c r="L10" s="198"/>
    </row>
    <row r="11" spans="1:12" ht="26" customHeight="1">
      <c r="A11" s="212"/>
      <c r="B11" s="493"/>
      <c r="C11" s="493"/>
      <c r="D11" s="212"/>
      <c r="E11" s="497"/>
      <c r="F11" s="498"/>
      <c r="G11" s="499"/>
      <c r="H11" s="500"/>
      <c r="I11" s="500"/>
      <c r="J11" s="500"/>
      <c r="K11" s="66"/>
      <c r="L11" s="198"/>
    </row>
    <row r="12" spans="1:12" ht="26" customHeight="1">
      <c r="A12" s="212"/>
      <c r="B12" s="493"/>
      <c r="C12" s="493"/>
      <c r="D12" s="212"/>
      <c r="E12" s="497"/>
      <c r="F12" s="498"/>
      <c r="G12" s="499"/>
      <c r="H12" s="500"/>
      <c r="I12" s="500"/>
      <c r="J12" s="500"/>
      <c r="K12" s="66"/>
      <c r="L12" s="198"/>
    </row>
    <row r="13" spans="1:12" ht="26" customHeight="1">
      <c r="A13" s="212"/>
      <c r="B13" s="493"/>
      <c r="C13" s="493"/>
      <c r="D13" s="212"/>
      <c r="E13" s="497"/>
      <c r="F13" s="498"/>
      <c r="G13" s="499"/>
      <c r="H13" s="500"/>
      <c r="I13" s="500"/>
      <c r="J13" s="500"/>
      <c r="K13" s="66"/>
      <c r="L13" s="198"/>
    </row>
    <row r="14" spans="1:12" ht="26" customHeight="1">
      <c r="A14" s="212"/>
      <c r="B14" s="493"/>
      <c r="C14" s="493"/>
      <c r="D14" s="212"/>
      <c r="E14" s="497"/>
      <c r="F14" s="498"/>
      <c r="G14" s="499"/>
      <c r="H14" s="500"/>
      <c r="I14" s="500"/>
      <c r="J14" s="500"/>
      <c r="K14" s="66"/>
      <c r="L14" s="198"/>
    </row>
    <row r="15" spans="1:12" ht="26" customHeight="1">
      <c r="A15" s="212"/>
      <c r="B15" s="493"/>
      <c r="C15" s="493"/>
      <c r="D15" s="212"/>
      <c r="E15" s="497"/>
      <c r="F15" s="498"/>
      <c r="G15" s="499"/>
      <c r="H15" s="500"/>
      <c r="I15" s="500"/>
      <c r="J15" s="500"/>
      <c r="K15" s="66"/>
      <c r="L15" s="198"/>
    </row>
    <row r="16" spans="1:12" ht="26" customHeight="1">
      <c r="A16" s="212"/>
      <c r="B16" s="493"/>
      <c r="C16" s="493"/>
      <c r="D16" s="212"/>
      <c r="E16" s="497"/>
      <c r="F16" s="498"/>
      <c r="G16" s="499"/>
      <c r="H16" s="500"/>
      <c r="I16" s="500"/>
      <c r="J16" s="500"/>
      <c r="K16" s="66"/>
      <c r="L16" s="198"/>
    </row>
    <row r="17" spans="1:12" ht="26" customHeight="1">
      <c r="A17" s="212"/>
      <c r="B17" s="493"/>
      <c r="C17" s="493"/>
      <c r="D17" s="212"/>
      <c r="E17" s="497"/>
      <c r="F17" s="498"/>
      <c r="G17" s="499"/>
      <c r="H17" s="500"/>
      <c r="I17" s="500"/>
      <c r="J17" s="500"/>
      <c r="K17" s="66"/>
      <c r="L17" s="198"/>
    </row>
    <row r="18" spans="1:12" ht="26" customHeight="1">
      <c r="A18" s="212"/>
      <c r="B18" s="493"/>
      <c r="C18" s="493"/>
      <c r="D18" s="212"/>
      <c r="E18" s="497"/>
      <c r="F18" s="498"/>
      <c r="G18" s="499"/>
      <c r="H18" s="500"/>
      <c r="I18" s="500"/>
      <c r="J18" s="500"/>
      <c r="K18" s="66"/>
      <c r="L18" s="198"/>
    </row>
    <row r="19" spans="1:12" ht="26" customHeight="1">
      <c r="A19" s="212"/>
      <c r="B19" s="493"/>
      <c r="C19" s="493"/>
      <c r="D19" s="212"/>
      <c r="E19" s="497"/>
      <c r="F19" s="498"/>
      <c r="G19" s="499"/>
      <c r="H19" s="500"/>
      <c r="I19" s="500"/>
      <c r="J19" s="500"/>
      <c r="K19" s="66"/>
      <c r="L19" s="198"/>
    </row>
    <row r="20" spans="1:12" ht="26" customHeight="1">
      <c r="A20" s="212"/>
      <c r="B20" s="493"/>
      <c r="C20" s="493"/>
      <c r="D20" s="212"/>
      <c r="E20" s="497"/>
      <c r="F20" s="498"/>
      <c r="G20" s="499"/>
      <c r="H20" s="500"/>
      <c r="I20" s="500"/>
      <c r="J20" s="500"/>
      <c r="K20" s="66"/>
      <c r="L20" s="198"/>
    </row>
    <row r="21" spans="1:12" ht="26" customHeight="1">
      <c r="A21" s="212"/>
      <c r="B21" s="493"/>
      <c r="C21" s="493"/>
      <c r="D21" s="212"/>
      <c r="E21" s="497"/>
      <c r="F21" s="498"/>
      <c r="G21" s="499"/>
      <c r="H21" s="500"/>
      <c r="I21" s="500"/>
      <c r="J21" s="500"/>
      <c r="K21" s="66"/>
      <c r="L21" s="198"/>
    </row>
    <row r="22" spans="1:12" ht="26" customHeight="1">
      <c r="A22" s="212"/>
      <c r="B22" s="493"/>
      <c r="C22" s="493"/>
      <c r="D22" s="212"/>
      <c r="E22" s="497"/>
      <c r="F22" s="498"/>
      <c r="G22" s="499"/>
      <c r="H22" s="500"/>
      <c r="I22" s="500"/>
      <c r="J22" s="500"/>
      <c r="K22" s="66"/>
      <c r="L22" s="198"/>
    </row>
    <row r="23" spans="1:12" ht="26" customHeight="1">
      <c r="A23" s="212"/>
      <c r="B23" s="493"/>
      <c r="C23" s="493"/>
      <c r="D23" s="212"/>
      <c r="E23" s="497"/>
      <c r="F23" s="498"/>
      <c r="G23" s="499"/>
      <c r="H23" s="500"/>
      <c r="I23" s="500"/>
      <c r="J23" s="500"/>
      <c r="K23" s="66"/>
      <c r="L23" s="198"/>
    </row>
    <row r="24" spans="1:12" ht="26" customHeight="1">
      <c r="A24" s="212"/>
      <c r="B24" s="493"/>
      <c r="C24" s="493"/>
      <c r="D24" s="212"/>
      <c r="E24" s="497"/>
      <c r="F24" s="498"/>
      <c r="G24" s="499"/>
      <c r="H24" s="500"/>
      <c r="I24" s="500"/>
      <c r="J24" s="500"/>
      <c r="K24" s="66"/>
      <c r="L24" s="198"/>
    </row>
    <row r="25" spans="1:12" ht="26" customHeight="1">
      <c r="A25" s="212"/>
      <c r="B25" s="493"/>
      <c r="C25" s="493"/>
      <c r="D25" s="212"/>
      <c r="E25" s="497"/>
      <c r="F25" s="498"/>
      <c r="G25" s="499"/>
      <c r="H25" s="500"/>
      <c r="I25" s="500"/>
      <c r="J25" s="500"/>
      <c r="K25" s="66"/>
      <c r="L25" s="198"/>
    </row>
    <row r="26" spans="1:12" ht="26" customHeight="1">
      <c r="A26" s="212"/>
      <c r="B26" s="493"/>
      <c r="C26" s="493"/>
      <c r="D26" s="212"/>
      <c r="E26" s="497"/>
      <c r="F26" s="498"/>
      <c r="G26" s="499"/>
      <c r="H26" s="500"/>
      <c r="I26" s="500"/>
      <c r="J26" s="500"/>
      <c r="K26" s="66"/>
      <c r="L26" s="198"/>
    </row>
    <row r="27" spans="1:12" ht="15.5" customHeight="1">
      <c r="A27" s="214"/>
      <c r="B27" s="214"/>
      <c r="C27" s="214"/>
      <c r="D27" s="214"/>
      <c r="E27" s="215"/>
      <c r="F27" s="216"/>
      <c r="G27" s="217"/>
      <c r="H27" s="89"/>
      <c r="I27" s="89"/>
      <c r="J27" s="89"/>
      <c r="K27" s="133"/>
      <c r="L27" s="198"/>
    </row>
    <row r="28" spans="1:12" ht="87.5" customHeight="1">
      <c r="A28" s="133"/>
      <c r="B28" s="133"/>
      <c r="C28" s="133"/>
      <c r="D28" s="134"/>
      <c r="E28" s="135"/>
      <c r="F28" s="136"/>
      <c r="G28" s="137"/>
      <c r="H28" s="134"/>
      <c r="I28" s="134"/>
      <c r="J28" s="134"/>
      <c r="K28" s="133"/>
      <c r="L28" s="198"/>
    </row>
    <row r="29" spans="1:12" ht="27.5" customHeight="1">
      <c r="A29" s="133"/>
      <c r="B29" s="133"/>
      <c r="C29" s="133"/>
      <c r="D29" s="134"/>
      <c r="E29" s="135"/>
      <c r="F29" s="136"/>
      <c r="G29" s="137"/>
      <c r="H29" s="134"/>
      <c r="I29" s="134"/>
      <c r="J29" s="134"/>
      <c r="K29" s="133"/>
      <c r="L29" s="198"/>
    </row>
    <row r="30" spans="1:12" ht="15.5" customHeight="1">
      <c r="A30" s="133"/>
      <c r="B30" s="133"/>
      <c r="C30" s="133"/>
      <c r="D30" s="134"/>
      <c r="E30" s="135"/>
      <c r="F30" s="136"/>
      <c r="G30" s="137"/>
      <c r="H30" s="134"/>
      <c r="I30" s="134"/>
      <c r="J30" s="134"/>
      <c r="K30" s="133"/>
      <c r="L30" s="198"/>
    </row>
    <row r="31" spans="1:12" s="123" customFormat="1">
      <c r="A31" s="122" t="s">
        <v>64</v>
      </c>
      <c r="C31" s="123" t="s">
        <v>65</v>
      </c>
      <c r="E31" s="123" t="s">
        <v>66</v>
      </c>
      <c r="G31" s="123" t="s">
        <v>67</v>
      </c>
      <c r="K31" s="123" t="s">
        <v>105</v>
      </c>
      <c r="L31" s="124"/>
    </row>
    <row r="32" spans="1:12">
      <c r="L32" s="198"/>
    </row>
    <row r="33" spans="1:12">
      <c r="L33" s="198"/>
    </row>
    <row r="34" spans="1:12" s="126" customFormat="1" ht="11" customHeight="1">
      <c r="A34" s="126" t="str">
        <f>'COMMEN ENTRY'!J127</f>
        <v>https://www.rajteachers.com/</v>
      </c>
      <c r="B34" s="75"/>
      <c r="C34" s="75"/>
      <c r="D34" s="75"/>
      <c r="E34" s="75"/>
      <c r="F34" s="75"/>
      <c r="G34" s="75"/>
      <c r="H34" s="75"/>
      <c r="I34" s="75"/>
      <c r="J34" s="75" t="s">
        <v>118</v>
      </c>
      <c r="K34" s="75"/>
      <c r="L34" s="125"/>
    </row>
    <row r="35" spans="1:12">
      <c r="A35" s="198"/>
      <c r="B35" s="198"/>
      <c r="C35" s="198" t="s">
        <v>119</v>
      </c>
      <c r="D35" s="198"/>
      <c r="E35" s="198" t="s">
        <v>117</v>
      </c>
      <c r="F35" s="198"/>
      <c r="G35" s="198"/>
      <c r="H35" s="198"/>
      <c r="I35" s="198"/>
      <c r="J35" s="198"/>
      <c r="K35" s="198"/>
      <c r="L35" s="198"/>
    </row>
  </sheetData>
  <sheetProtection password="CC49" sheet="1" objects="1" scenarios="1" formatCells="0" formatColumns="0" formatRows="0" selectLockedCells="1"/>
  <mergeCells count="18">
    <mergeCell ref="G7:G8"/>
    <mergeCell ref="K7:K8"/>
    <mergeCell ref="C4:K4"/>
    <mergeCell ref="F7:F8"/>
    <mergeCell ref="H7:I7"/>
    <mergeCell ref="A7:A8"/>
    <mergeCell ref="B7:B8"/>
    <mergeCell ref="C7:C8"/>
    <mergeCell ref="D7:D8"/>
    <mergeCell ref="E7:E8"/>
    <mergeCell ref="A1:K1"/>
    <mergeCell ref="A2:K2"/>
    <mergeCell ref="A3:K3"/>
    <mergeCell ref="A6:C6"/>
    <mergeCell ref="D6:F6"/>
    <mergeCell ref="H6:J6"/>
    <mergeCell ref="J5:K5"/>
    <mergeCell ref="F5:H5"/>
  </mergeCells>
  <dataValidations count="1">
    <dataValidation type="list" allowBlank="1" showInputMessage="1" showErrorMessage="1" sqref="D28:D30">
      <formula1>"1st,2ed,3rd,4th,5th,6th,7th,8th,9th,10th,11th,12th"</formula1>
    </dataValidation>
  </dataValidations>
  <pageMargins left="0.25" right="0.25" top="0.75" bottom="0.75" header="0.3" footer="0.3"/>
  <pageSetup paperSize="9" scale="60" orientation="landscape" r:id="rId1"/>
  <drawing r:id="rId2"/>
</worksheet>
</file>

<file path=xl/worksheets/sheet7.xml><?xml version="1.0" encoding="utf-8"?>
<worksheet xmlns="http://schemas.openxmlformats.org/spreadsheetml/2006/main" xmlns:r="http://schemas.openxmlformats.org/officeDocument/2006/relationships">
  <sheetPr codeName="Sheet6">
    <tabColor rgb="FF00B0F0"/>
  </sheetPr>
  <dimension ref="A1:M34"/>
  <sheetViews>
    <sheetView showGridLines="0" showRowColHeaders="0" zoomScale="80" zoomScaleNormal="80" workbookViewId="0">
      <selection activeCell="A7" sqref="A7"/>
    </sheetView>
  </sheetViews>
  <sheetFormatPr defaultColWidth="0" defaultRowHeight="13" zeroHeight="1"/>
  <cols>
    <col min="1" max="1" width="6.19921875" style="113" customWidth="1"/>
    <col min="2" max="2" width="38" style="113" customWidth="1"/>
    <col min="3" max="3" width="40.69921875" style="113" customWidth="1"/>
    <col min="4" max="4" width="6.8984375" style="113" customWidth="1"/>
    <col min="5" max="5" width="14.09765625" style="113" customWidth="1"/>
    <col min="6" max="6" width="11.19921875" style="113" customWidth="1"/>
    <col min="7" max="7" width="14.59765625" style="113" customWidth="1"/>
    <col min="8" max="8" width="55.09765625" style="113" customWidth="1"/>
    <col min="9" max="9" width="16" style="113" customWidth="1"/>
    <col min="10" max="10" width="25.19921875" style="113" customWidth="1"/>
    <col min="11" max="11" width="8.796875" style="113" customWidth="1"/>
    <col min="12" max="13" width="0" style="113" hidden="1" customWidth="1"/>
    <col min="14" max="16384" width="8.796875" style="113" hidden="1"/>
  </cols>
  <sheetData>
    <row r="1" spans="1:11" ht="70.5" customHeight="1">
      <c r="A1" s="416"/>
      <c r="B1" s="416"/>
      <c r="C1" s="416"/>
      <c r="D1" s="416"/>
      <c r="E1" s="416"/>
      <c r="F1" s="416"/>
      <c r="G1" s="416"/>
      <c r="H1" s="416"/>
      <c r="I1" s="416"/>
      <c r="J1" s="416"/>
      <c r="K1" s="416"/>
    </row>
    <row r="2" spans="1:11" ht="35" customHeight="1">
      <c r="A2" s="402" t="str">
        <f>'FORMET-A'!A2:K2</f>
        <v xml:space="preserve">61 वी जिला स्तरीय खेलकूद प्रतियोगिता सत्र 2019&amp;20 </v>
      </c>
      <c r="B2" s="403"/>
      <c r="C2" s="403"/>
      <c r="D2" s="403"/>
      <c r="E2" s="403"/>
      <c r="F2" s="403"/>
      <c r="G2" s="403"/>
      <c r="H2" s="403"/>
      <c r="I2" s="403"/>
      <c r="J2" s="404"/>
      <c r="K2" s="198"/>
    </row>
    <row r="3" spans="1:11" ht="15.5">
      <c r="A3" s="442" t="s">
        <v>69</v>
      </c>
      <c r="B3" s="443"/>
      <c r="C3" s="443"/>
      <c r="D3" s="443"/>
      <c r="E3" s="443"/>
      <c r="F3" s="443"/>
      <c r="G3" s="443"/>
      <c r="H3" s="443"/>
      <c r="I3" s="443"/>
      <c r="J3" s="444"/>
      <c r="K3" s="198"/>
    </row>
    <row r="4" spans="1:11" s="115" customFormat="1" ht="34" customHeight="1">
      <c r="A4" s="437" t="s">
        <v>4</v>
      </c>
      <c r="B4" s="438"/>
      <c r="C4" s="445" t="str">
        <f>CONSOLIDATE!D9</f>
        <v>राजकीय उच्च माध्यमिक विद्यालय घमुडवाली श्रीगंगानगर</v>
      </c>
      <c r="D4" s="445"/>
      <c r="E4" s="445"/>
      <c r="F4" s="445"/>
      <c r="G4" s="445"/>
      <c r="H4" s="445"/>
      <c r="I4" s="445"/>
      <c r="J4" s="446"/>
      <c r="K4" s="114"/>
    </row>
    <row r="5" spans="1:11" s="118" customFormat="1" ht="30" customHeight="1">
      <c r="A5" s="202"/>
      <c r="B5" s="116" t="s">
        <v>56</v>
      </c>
      <c r="C5" s="201" t="str">
        <f>CONSOLIDATE!I9</f>
        <v>वॉलीबॉल</v>
      </c>
      <c r="D5" s="203"/>
      <c r="E5" s="116" t="s">
        <v>8</v>
      </c>
      <c r="F5" s="445" t="str">
        <f>'COMMEN ENTRY'!D5</f>
        <v>श्रीगंगानगर</v>
      </c>
      <c r="G5" s="445"/>
      <c r="H5" s="445"/>
      <c r="I5" s="155" t="s">
        <v>3</v>
      </c>
      <c r="J5" s="156" t="str">
        <f>'COMMEN ENTRY'!D7</f>
        <v>14 वर्ष छात्र</v>
      </c>
      <c r="K5" s="117"/>
    </row>
    <row r="6" spans="1:11" s="118" customFormat="1" ht="30" customHeight="1">
      <c r="A6" s="157" t="s">
        <v>58</v>
      </c>
      <c r="B6" s="158"/>
      <c r="C6" s="159">
        <f>'COMMEN ENTRY'!D10</f>
        <v>43557</v>
      </c>
      <c r="D6" s="204" t="s">
        <v>6</v>
      </c>
      <c r="E6" s="439">
        <f>'COMMEN ENTRY'!D11</f>
        <v>43560</v>
      </c>
      <c r="F6" s="439"/>
      <c r="G6" s="205" t="s">
        <v>5</v>
      </c>
      <c r="H6" s="439"/>
      <c r="I6" s="440"/>
      <c r="J6" s="441"/>
      <c r="K6" s="117"/>
    </row>
    <row r="7" spans="1:11" s="120" customFormat="1" ht="31" customHeight="1">
      <c r="A7" s="195" t="s">
        <v>41</v>
      </c>
      <c r="B7" s="195" t="s">
        <v>59</v>
      </c>
      <c r="C7" s="195" t="s">
        <v>43</v>
      </c>
      <c r="D7" s="195" t="s">
        <v>44</v>
      </c>
      <c r="E7" s="195" t="s">
        <v>45</v>
      </c>
      <c r="F7" s="195" t="s">
        <v>46</v>
      </c>
      <c r="G7" s="183" t="s">
        <v>70</v>
      </c>
      <c r="H7" s="184" t="s">
        <v>32</v>
      </c>
      <c r="I7" s="185" t="s">
        <v>71</v>
      </c>
      <c r="J7" s="186" t="s">
        <v>60</v>
      </c>
      <c r="K7" s="119"/>
    </row>
    <row r="8" spans="1:11" ht="22.5" customHeight="1">
      <c r="A8" s="212"/>
      <c r="B8" s="66"/>
      <c r="C8" s="66"/>
      <c r="D8" s="212"/>
      <c r="E8" s="501"/>
      <c r="F8" s="212"/>
      <c r="G8" s="501"/>
      <c r="H8" s="66"/>
      <c r="I8" s="502"/>
      <c r="J8" s="66"/>
      <c r="K8" s="198"/>
    </row>
    <row r="9" spans="1:11" ht="22.5" customHeight="1">
      <c r="A9" s="212"/>
      <c r="B9" s="66"/>
      <c r="C9" s="66"/>
      <c r="D9" s="212"/>
      <c r="E9" s="501"/>
      <c r="F9" s="212"/>
      <c r="G9" s="501"/>
      <c r="H9" s="66"/>
      <c r="I9" s="502"/>
      <c r="J9" s="66"/>
      <c r="K9" s="198"/>
    </row>
    <row r="10" spans="1:11" ht="22.5" customHeight="1">
      <c r="A10" s="212"/>
      <c r="B10" s="66"/>
      <c r="C10" s="66"/>
      <c r="D10" s="212"/>
      <c r="E10" s="501"/>
      <c r="F10" s="212"/>
      <c r="G10" s="501"/>
      <c r="H10" s="66"/>
      <c r="I10" s="502"/>
      <c r="J10" s="66"/>
      <c r="K10" s="198"/>
    </row>
    <row r="11" spans="1:11" ht="22.5" customHeight="1">
      <c r="A11" s="212"/>
      <c r="B11" s="66"/>
      <c r="C11" s="66"/>
      <c r="D11" s="212"/>
      <c r="E11" s="501"/>
      <c r="F11" s="212"/>
      <c r="G11" s="501"/>
      <c r="H11" s="66"/>
      <c r="I11" s="502"/>
      <c r="J11" s="66"/>
      <c r="K11" s="198"/>
    </row>
    <row r="12" spans="1:11" ht="22.5" customHeight="1">
      <c r="A12" s="212"/>
      <c r="B12" s="66"/>
      <c r="C12" s="66"/>
      <c r="D12" s="212"/>
      <c r="E12" s="501"/>
      <c r="F12" s="212"/>
      <c r="G12" s="501"/>
      <c r="H12" s="66"/>
      <c r="I12" s="502"/>
      <c r="J12" s="66"/>
      <c r="K12" s="198"/>
    </row>
    <row r="13" spans="1:11" ht="22.5" customHeight="1">
      <c r="A13" s="212"/>
      <c r="B13" s="66"/>
      <c r="C13" s="66"/>
      <c r="D13" s="212"/>
      <c r="E13" s="501"/>
      <c r="F13" s="212"/>
      <c r="G13" s="501"/>
      <c r="H13" s="66"/>
      <c r="I13" s="502"/>
      <c r="J13" s="66"/>
      <c r="K13" s="198"/>
    </row>
    <row r="14" spans="1:11" ht="22.5" customHeight="1">
      <c r="A14" s="212"/>
      <c r="B14" s="66"/>
      <c r="C14" s="66"/>
      <c r="D14" s="212"/>
      <c r="E14" s="501"/>
      <c r="F14" s="212"/>
      <c r="G14" s="501"/>
      <c r="H14" s="66"/>
      <c r="I14" s="502"/>
      <c r="J14" s="66"/>
      <c r="K14" s="198"/>
    </row>
    <row r="15" spans="1:11" ht="22.5" customHeight="1">
      <c r="A15" s="212"/>
      <c r="B15" s="66"/>
      <c r="C15" s="66"/>
      <c r="D15" s="212"/>
      <c r="E15" s="501"/>
      <c r="F15" s="212"/>
      <c r="G15" s="501"/>
      <c r="H15" s="66"/>
      <c r="I15" s="502"/>
      <c r="J15" s="66"/>
      <c r="K15" s="198"/>
    </row>
    <row r="16" spans="1:11" ht="22.5" customHeight="1">
      <c r="A16" s="212"/>
      <c r="B16" s="66"/>
      <c r="C16" s="66"/>
      <c r="D16" s="212"/>
      <c r="E16" s="501"/>
      <c r="F16" s="212"/>
      <c r="G16" s="501"/>
      <c r="H16" s="66"/>
      <c r="I16" s="502"/>
      <c r="J16" s="66"/>
      <c r="K16" s="198"/>
    </row>
    <row r="17" spans="1:11" ht="22.5" customHeight="1">
      <c r="A17" s="212"/>
      <c r="B17" s="66"/>
      <c r="C17" s="66"/>
      <c r="D17" s="212"/>
      <c r="E17" s="501"/>
      <c r="F17" s="212"/>
      <c r="G17" s="501"/>
      <c r="H17" s="66"/>
      <c r="I17" s="502"/>
      <c r="J17" s="66"/>
      <c r="K17" s="198"/>
    </row>
    <row r="18" spans="1:11" ht="22.5" customHeight="1">
      <c r="A18" s="212"/>
      <c r="B18" s="66"/>
      <c r="C18" s="66"/>
      <c r="D18" s="212"/>
      <c r="E18" s="501"/>
      <c r="F18" s="212"/>
      <c r="G18" s="501"/>
      <c r="H18" s="66"/>
      <c r="I18" s="502"/>
      <c r="J18" s="66"/>
      <c r="K18" s="198"/>
    </row>
    <row r="19" spans="1:11" ht="22.5" customHeight="1">
      <c r="A19" s="212"/>
      <c r="B19" s="66"/>
      <c r="C19" s="66"/>
      <c r="D19" s="212"/>
      <c r="E19" s="501"/>
      <c r="F19" s="212"/>
      <c r="G19" s="501"/>
      <c r="H19" s="66"/>
      <c r="I19" s="502"/>
      <c r="J19" s="66"/>
      <c r="K19" s="198"/>
    </row>
    <row r="20" spans="1:11" ht="22.5" customHeight="1">
      <c r="A20" s="212"/>
      <c r="B20" s="66"/>
      <c r="C20" s="66"/>
      <c r="D20" s="212"/>
      <c r="E20" s="501"/>
      <c r="F20" s="212"/>
      <c r="G20" s="501"/>
      <c r="H20" s="66"/>
      <c r="I20" s="502"/>
      <c r="J20" s="66"/>
      <c r="K20" s="198"/>
    </row>
    <row r="21" spans="1:11" ht="22.5" customHeight="1">
      <c r="A21" s="212"/>
      <c r="B21" s="66"/>
      <c r="C21" s="66"/>
      <c r="D21" s="212"/>
      <c r="E21" s="501"/>
      <c r="F21" s="212"/>
      <c r="G21" s="501"/>
      <c r="H21" s="66"/>
      <c r="I21" s="502"/>
      <c r="J21" s="66"/>
      <c r="K21" s="198"/>
    </row>
    <row r="22" spans="1:11" ht="22.5" customHeight="1">
      <c r="A22" s="212"/>
      <c r="B22" s="66"/>
      <c r="C22" s="66"/>
      <c r="D22" s="212"/>
      <c r="E22" s="501"/>
      <c r="F22" s="212"/>
      <c r="G22" s="501"/>
      <c r="H22" s="66"/>
      <c r="I22" s="502"/>
      <c r="J22" s="66"/>
      <c r="K22" s="198"/>
    </row>
    <row r="23" spans="1:11" ht="22.5" customHeight="1">
      <c r="A23" s="212"/>
      <c r="B23" s="66"/>
      <c r="C23" s="66"/>
      <c r="D23" s="212"/>
      <c r="E23" s="501"/>
      <c r="F23" s="212"/>
      <c r="G23" s="501"/>
      <c r="H23" s="66"/>
      <c r="I23" s="502"/>
      <c r="J23" s="66"/>
      <c r="K23" s="198"/>
    </row>
    <row r="24" spans="1:11" ht="22.5" customHeight="1">
      <c r="A24" s="212"/>
      <c r="B24" s="66"/>
      <c r="C24" s="66"/>
      <c r="D24" s="212"/>
      <c r="E24" s="501"/>
      <c r="F24" s="212"/>
      <c r="G24" s="501"/>
      <c r="H24" s="66"/>
      <c r="I24" s="502"/>
      <c r="J24" s="66"/>
      <c r="K24" s="198"/>
    </row>
    <row r="25" spans="1:11" ht="22.5" customHeight="1">
      <c r="A25" s="212"/>
      <c r="B25" s="66"/>
      <c r="C25" s="66"/>
      <c r="D25" s="212"/>
      <c r="E25" s="501"/>
      <c r="F25" s="212"/>
      <c r="G25" s="501"/>
      <c r="H25" s="66"/>
      <c r="I25" s="502"/>
      <c r="J25" s="66"/>
      <c r="K25" s="198"/>
    </row>
    <row r="26" spans="1:11" ht="13" customHeight="1">
      <c r="A26" s="121"/>
      <c r="B26" s="121"/>
      <c r="C26" s="121"/>
      <c r="D26" s="121"/>
      <c r="E26" s="218"/>
      <c r="F26" s="121"/>
      <c r="G26" s="121"/>
      <c r="H26" s="121"/>
      <c r="I26" s="121"/>
      <c r="J26" s="121"/>
      <c r="K26" s="198"/>
    </row>
    <row r="27" spans="1:11" ht="59.5" customHeight="1">
      <c r="A27" s="121"/>
      <c r="B27" s="121"/>
      <c r="C27" s="121"/>
      <c r="D27" s="121"/>
      <c r="E27" s="121"/>
      <c r="F27" s="121"/>
      <c r="G27" s="121"/>
      <c r="H27" s="121"/>
      <c r="I27" s="121"/>
      <c r="J27" s="121"/>
      <c r="K27" s="198"/>
    </row>
    <row r="28" spans="1:11" ht="24.5" customHeight="1">
      <c r="A28" s="121"/>
      <c r="B28" s="121"/>
      <c r="C28" s="121"/>
      <c r="D28" s="121"/>
      <c r="E28" s="121"/>
      <c r="F28" s="121"/>
      <c r="G28" s="121"/>
      <c r="H28" s="121"/>
      <c r="I28" s="121"/>
      <c r="J28" s="121"/>
      <c r="K28" s="198"/>
    </row>
    <row r="29" spans="1:11" ht="27.5" customHeight="1">
      <c r="K29" s="198"/>
    </row>
    <row r="30" spans="1:11" s="123" customFormat="1">
      <c r="A30" s="122" t="s">
        <v>72</v>
      </c>
      <c r="C30" s="123" t="s">
        <v>65</v>
      </c>
      <c r="E30" s="123" t="s">
        <v>73</v>
      </c>
      <c r="G30" s="123" t="s">
        <v>74</v>
      </c>
      <c r="J30" s="123" t="s">
        <v>68</v>
      </c>
      <c r="K30" s="124"/>
    </row>
    <row r="31" spans="1:11">
      <c r="K31" s="198"/>
    </row>
    <row r="32" spans="1:11">
      <c r="K32" s="198"/>
    </row>
    <row r="33" spans="1:11" s="126" customFormat="1" ht="11" customHeight="1">
      <c r="A33" s="75" t="str">
        <f>'COMMEN ENTRY'!J127</f>
        <v>https://www.rajteachers.com/</v>
      </c>
      <c r="B33" s="75"/>
      <c r="C33" s="75"/>
      <c r="D33" s="75"/>
      <c r="E33" s="75"/>
      <c r="F33" s="75"/>
      <c r="G33" s="75"/>
      <c r="H33" s="75"/>
      <c r="I33" s="436" t="s">
        <v>120</v>
      </c>
      <c r="J33" s="436"/>
      <c r="K33" s="125"/>
    </row>
    <row r="34" spans="1:11" s="126" customFormat="1" ht="65.5" customHeight="1">
      <c r="A34" s="125"/>
      <c r="B34" s="435"/>
      <c r="C34" s="435"/>
      <c r="D34" s="435"/>
      <c r="E34" s="435"/>
      <c r="F34" s="435"/>
      <c r="G34" s="435"/>
      <c r="H34" s="435"/>
      <c r="I34" s="435"/>
      <c r="J34" s="435"/>
      <c r="K34" s="125"/>
    </row>
  </sheetData>
  <sheetProtection password="CC49" sheet="1" objects="1" scenarios="1" formatCells="0" formatColumns="0" formatRows="0" selectLockedCells="1"/>
  <mergeCells count="10">
    <mergeCell ref="A1:K1"/>
    <mergeCell ref="A2:J2"/>
    <mergeCell ref="A3:J3"/>
    <mergeCell ref="C4:J4"/>
    <mergeCell ref="F5:H5"/>
    <mergeCell ref="B34:J34"/>
    <mergeCell ref="I33:J33"/>
    <mergeCell ref="A4:B4"/>
    <mergeCell ref="E6:F6"/>
    <mergeCell ref="H6:J6"/>
  </mergeCells>
  <pageMargins left="0.25" right="0.25" top="0.31" bottom="0.4" header="0.3" footer="0.3"/>
  <pageSetup paperSize="9" scale="70" orientation="landscape" r:id="rId1"/>
  <drawing r:id="rId2"/>
</worksheet>
</file>

<file path=xl/worksheets/sheet8.xml><?xml version="1.0" encoding="utf-8"?>
<worksheet xmlns="http://schemas.openxmlformats.org/spreadsheetml/2006/main" xmlns:r="http://schemas.openxmlformats.org/officeDocument/2006/relationships">
  <sheetPr codeName="Sheet8">
    <tabColor rgb="FFFFFF00"/>
    <pageSetUpPr fitToPage="1"/>
  </sheetPr>
  <dimension ref="A1:H37"/>
  <sheetViews>
    <sheetView showGridLines="0" showRowColHeaders="0" zoomScale="80" zoomScaleNormal="80" workbookViewId="0">
      <selection activeCell="A8" sqref="A8"/>
    </sheetView>
  </sheetViews>
  <sheetFormatPr defaultColWidth="0" defaultRowHeight="23" customHeight="1" zeroHeight="1"/>
  <cols>
    <col min="1" max="1" width="8.796875" style="73" customWidth="1"/>
    <col min="2" max="2" width="44.3984375" style="73" customWidth="1"/>
    <col min="3" max="3" width="66.296875" style="73" customWidth="1"/>
    <col min="4" max="4" width="25.69921875" style="73" customWidth="1"/>
    <col min="5" max="5" width="30" style="73" customWidth="1"/>
    <col min="6" max="6" width="55.5" style="73" customWidth="1"/>
    <col min="7" max="8" width="8.796875" style="73" customWidth="1"/>
    <col min="9" max="16384" width="8.796875" style="73" hidden="1"/>
  </cols>
  <sheetData>
    <row r="1" spans="1:8" ht="76" customHeight="1">
      <c r="A1" s="447"/>
      <c r="B1" s="447"/>
      <c r="C1" s="447"/>
      <c r="D1" s="447"/>
      <c r="E1" s="447"/>
      <c r="F1" s="447"/>
      <c r="G1" s="447"/>
      <c r="H1" s="280"/>
    </row>
    <row r="2" spans="1:8" ht="28.5" customHeight="1">
      <c r="A2" s="448" t="str">
        <f>'COMMEN ENTRY'!D4</f>
        <v xml:space="preserve">राजकीय उच्च माध्यमिक विद्यालय बींझबायला </v>
      </c>
      <c r="B2" s="449"/>
      <c r="C2" s="449"/>
      <c r="D2" s="449"/>
      <c r="E2" s="449"/>
      <c r="F2" s="450"/>
      <c r="G2" s="280"/>
      <c r="H2" s="280"/>
    </row>
    <row r="3" spans="1:8" ht="29" customHeight="1">
      <c r="A3" s="451" t="str">
        <f>'COMMEN ENTRY'!D3</f>
        <v xml:space="preserve">61 वी जिला स्तरीय खेलकूद प्रतियोगिता सत्र 2019&amp;20 </v>
      </c>
      <c r="B3" s="452"/>
      <c r="C3" s="452"/>
      <c r="D3" s="452"/>
      <c r="E3" s="452"/>
      <c r="F3" s="453"/>
      <c r="G3" s="280"/>
      <c r="H3" s="280"/>
    </row>
    <row r="4" spans="1:8" s="80" customFormat="1" ht="18" customHeight="1">
      <c r="A4" s="456" t="s">
        <v>4</v>
      </c>
      <c r="B4" s="457"/>
      <c r="C4" s="458" t="str">
        <f>'COMMEN ENTRY'!D8</f>
        <v>राजकीय उच्च माध्यमिक विद्यालय घमुडवाली श्रीगंगानगर</v>
      </c>
      <c r="D4" s="458"/>
      <c r="E4" s="458"/>
      <c r="F4" s="459"/>
      <c r="G4" s="281"/>
      <c r="H4" s="281"/>
    </row>
    <row r="5" spans="1:8" s="80" customFormat="1" ht="18" customHeight="1">
      <c r="A5" s="456" t="s">
        <v>190</v>
      </c>
      <c r="B5" s="457"/>
      <c r="C5" s="81">
        <f>'COMMEN ENTRY'!D10</f>
        <v>43557</v>
      </c>
      <c r="D5" s="82" t="s">
        <v>6</v>
      </c>
      <c r="E5" s="83">
        <f>'COMMEN ENTRY'!D11</f>
        <v>43560</v>
      </c>
      <c r="F5" s="90" t="s">
        <v>5</v>
      </c>
      <c r="G5" s="281"/>
      <c r="H5" s="281"/>
    </row>
    <row r="6" spans="1:8" s="80" customFormat="1" ht="16.5" customHeight="1">
      <c r="A6" s="84" t="s">
        <v>176</v>
      </c>
      <c r="B6" s="190" t="str">
        <f>'COMMEN ENTRY'!D6</f>
        <v>वॉलीबॉल</v>
      </c>
      <c r="C6" s="86"/>
      <c r="D6" s="87" t="s">
        <v>177</v>
      </c>
      <c r="E6" s="85" t="str">
        <f>'COMMEN ENTRY'!D7</f>
        <v>14 वर्ष छात्र</v>
      </c>
      <c r="F6" s="88"/>
      <c r="G6" s="281"/>
      <c r="H6" s="281"/>
    </row>
    <row r="7" spans="1:8" ht="18" customHeight="1">
      <c r="A7" s="454" t="s">
        <v>178</v>
      </c>
      <c r="B7" s="454"/>
      <c r="C7" s="454"/>
      <c r="D7" s="454"/>
      <c r="E7" s="454"/>
      <c r="F7" s="454"/>
      <c r="G7" s="280"/>
      <c r="H7" s="280"/>
    </row>
    <row r="8" spans="1:8" ht="23" customHeight="1">
      <c r="A8" s="187" t="s">
        <v>179</v>
      </c>
      <c r="B8" s="187" t="s">
        <v>180</v>
      </c>
      <c r="C8" s="188" t="s">
        <v>188</v>
      </c>
      <c r="D8" s="188" t="s">
        <v>181</v>
      </c>
      <c r="E8" s="188" t="s">
        <v>182</v>
      </c>
      <c r="F8" s="188" t="s">
        <v>183</v>
      </c>
      <c r="G8" s="280"/>
      <c r="H8" s="280"/>
    </row>
    <row r="9" spans="1:8" s="200" customFormat="1" ht="23" customHeight="1">
      <c r="A9" s="503"/>
      <c r="B9" s="502"/>
      <c r="C9" s="504"/>
      <c r="D9" s="66"/>
      <c r="E9" s="66"/>
      <c r="F9" s="66"/>
      <c r="G9" s="282"/>
      <c r="H9" s="282"/>
    </row>
    <row r="10" spans="1:8" s="200" customFormat="1" ht="23" customHeight="1">
      <c r="A10" s="503"/>
      <c r="B10" s="502"/>
      <c r="C10" s="504"/>
      <c r="D10" s="66"/>
      <c r="E10" s="66"/>
      <c r="F10" s="66"/>
      <c r="G10" s="282"/>
      <c r="H10" s="282"/>
    </row>
    <row r="11" spans="1:8" s="200" customFormat="1" ht="23" customHeight="1">
      <c r="A11" s="503"/>
      <c r="B11" s="502"/>
      <c r="C11" s="504"/>
      <c r="D11" s="66"/>
      <c r="E11" s="66"/>
      <c r="F11" s="66"/>
      <c r="G11" s="282"/>
      <c r="H11" s="282"/>
    </row>
    <row r="12" spans="1:8" s="200" customFormat="1" ht="23" customHeight="1">
      <c r="A12" s="503"/>
      <c r="B12" s="502"/>
      <c r="C12" s="504"/>
      <c r="D12" s="66"/>
      <c r="E12" s="66"/>
      <c r="F12" s="66"/>
      <c r="G12" s="282"/>
      <c r="H12" s="282"/>
    </row>
    <row r="13" spans="1:8" s="200" customFormat="1" ht="23" customHeight="1">
      <c r="A13" s="503"/>
      <c r="B13" s="502"/>
      <c r="C13" s="504"/>
      <c r="D13" s="66"/>
      <c r="E13" s="66"/>
      <c r="F13" s="66"/>
      <c r="G13" s="282"/>
      <c r="H13" s="282"/>
    </row>
    <row r="14" spans="1:8" s="200" customFormat="1" ht="23" customHeight="1">
      <c r="A14" s="503"/>
      <c r="B14" s="502"/>
      <c r="C14" s="504"/>
      <c r="D14" s="66"/>
      <c r="E14" s="66"/>
      <c r="F14" s="66"/>
      <c r="G14" s="282"/>
      <c r="H14" s="282"/>
    </row>
    <row r="15" spans="1:8" s="200" customFormat="1" ht="23" customHeight="1">
      <c r="A15" s="503"/>
      <c r="B15" s="502"/>
      <c r="C15" s="504"/>
      <c r="D15" s="66"/>
      <c r="E15" s="66"/>
      <c r="F15" s="66"/>
      <c r="G15" s="282"/>
      <c r="H15" s="282"/>
    </row>
    <row r="16" spans="1:8" s="200" customFormat="1" ht="23" customHeight="1">
      <c r="A16" s="503"/>
      <c r="B16" s="502"/>
      <c r="C16" s="504"/>
      <c r="D16" s="66"/>
      <c r="E16" s="66"/>
      <c r="F16" s="66"/>
      <c r="G16" s="282"/>
      <c r="H16" s="282"/>
    </row>
    <row r="17" spans="1:8" s="200" customFormat="1" ht="23" customHeight="1">
      <c r="A17" s="503"/>
      <c r="B17" s="502"/>
      <c r="C17" s="504"/>
      <c r="D17" s="66"/>
      <c r="E17" s="66"/>
      <c r="F17" s="66"/>
      <c r="G17" s="282"/>
      <c r="H17" s="282"/>
    </row>
    <row r="18" spans="1:8" s="200" customFormat="1" ht="23" customHeight="1">
      <c r="A18" s="503"/>
      <c r="B18" s="502"/>
      <c r="C18" s="504"/>
      <c r="D18" s="66"/>
      <c r="E18" s="66"/>
      <c r="F18" s="66"/>
      <c r="G18" s="282"/>
      <c r="H18" s="282"/>
    </row>
    <row r="19" spans="1:8" s="200" customFormat="1" ht="23" customHeight="1">
      <c r="A19" s="503"/>
      <c r="B19" s="502"/>
      <c r="C19" s="504"/>
      <c r="D19" s="66"/>
      <c r="E19" s="66"/>
      <c r="F19" s="66"/>
      <c r="G19" s="282"/>
      <c r="H19" s="282"/>
    </row>
    <row r="20" spans="1:8" s="200" customFormat="1" ht="23" customHeight="1">
      <c r="A20" s="503"/>
      <c r="B20" s="502"/>
      <c r="C20" s="504"/>
      <c r="D20" s="66"/>
      <c r="E20" s="66"/>
      <c r="F20" s="66"/>
      <c r="G20" s="282"/>
      <c r="H20" s="282"/>
    </row>
    <row r="21" spans="1:8" s="200" customFormat="1" ht="23" customHeight="1">
      <c r="A21" s="503"/>
      <c r="B21" s="502"/>
      <c r="C21" s="504"/>
      <c r="D21" s="66"/>
      <c r="E21" s="66"/>
      <c r="F21" s="66"/>
      <c r="G21" s="282"/>
      <c r="H21" s="282"/>
    </row>
    <row r="22" spans="1:8" s="200" customFormat="1" ht="23" customHeight="1">
      <c r="A22" s="503"/>
      <c r="B22" s="502"/>
      <c r="C22" s="504"/>
      <c r="D22" s="66"/>
      <c r="E22" s="66"/>
      <c r="F22" s="66"/>
      <c r="G22" s="282"/>
      <c r="H22" s="282"/>
    </row>
    <row r="23" spans="1:8" s="200" customFormat="1" ht="23" customHeight="1">
      <c r="A23" s="503"/>
      <c r="B23" s="502"/>
      <c r="C23" s="504"/>
      <c r="D23" s="66"/>
      <c r="E23" s="66"/>
      <c r="F23" s="66"/>
      <c r="G23" s="282"/>
      <c r="H23" s="282"/>
    </row>
    <row r="24" spans="1:8" s="200" customFormat="1" ht="23" customHeight="1">
      <c r="A24" s="503"/>
      <c r="B24" s="502"/>
      <c r="C24" s="504"/>
      <c r="D24" s="66"/>
      <c r="E24" s="66"/>
      <c r="F24" s="66"/>
      <c r="G24" s="282"/>
      <c r="H24" s="282"/>
    </row>
    <row r="25" spans="1:8" s="200" customFormat="1" ht="23" customHeight="1">
      <c r="A25" s="503"/>
      <c r="B25" s="502"/>
      <c r="C25" s="504"/>
      <c r="D25" s="66"/>
      <c r="E25" s="66"/>
      <c r="F25" s="66"/>
      <c r="G25" s="282"/>
      <c r="H25" s="282"/>
    </row>
    <row r="26" spans="1:8" s="200" customFormat="1" ht="23" customHeight="1">
      <c r="A26" s="503"/>
      <c r="B26" s="502"/>
      <c r="C26" s="504"/>
      <c r="D26" s="66"/>
      <c r="E26" s="66"/>
      <c r="F26" s="66"/>
      <c r="G26" s="282"/>
      <c r="H26" s="282"/>
    </row>
    <row r="27" spans="1:8" ht="23" customHeight="1">
      <c r="A27" s="219"/>
      <c r="B27" s="220"/>
      <c r="C27" s="221"/>
      <c r="D27" s="222"/>
      <c r="E27" s="222"/>
      <c r="F27" s="222"/>
      <c r="G27" s="280"/>
      <c r="H27" s="280"/>
    </row>
    <row r="28" spans="1:8" ht="23" customHeight="1">
      <c r="A28" s="219"/>
      <c r="B28" s="220"/>
      <c r="C28" s="221"/>
      <c r="D28" s="222"/>
      <c r="E28" s="222"/>
      <c r="F28" s="222"/>
      <c r="G28" s="280"/>
      <c r="H28" s="280"/>
    </row>
    <row r="29" spans="1:8" ht="23" customHeight="1">
      <c r="A29" s="214"/>
      <c r="B29" s="214"/>
      <c r="C29" s="215"/>
      <c r="D29" s="222"/>
      <c r="E29" s="222"/>
      <c r="F29" s="222"/>
      <c r="G29" s="280"/>
      <c r="H29" s="280"/>
    </row>
    <row r="30" spans="1:8" ht="20.5" customHeight="1">
      <c r="A30" s="455" t="s">
        <v>184</v>
      </c>
      <c r="B30" s="455"/>
      <c r="C30" s="455"/>
      <c r="D30" s="455"/>
      <c r="E30" s="455"/>
      <c r="F30" s="455"/>
      <c r="G30" s="280"/>
      <c r="H30" s="280"/>
    </row>
    <row r="31" spans="1:8" ht="20.5" customHeight="1">
      <c r="B31" s="78" t="s">
        <v>185</v>
      </c>
      <c r="D31" s="74"/>
      <c r="E31" s="74"/>
      <c r="G31" s="280"/>
      <c r="H31" s="280"/>
    </row>
    <row r="32" spans="1:8" ht="20.5" customHeight="1">
      <c r="B32" s="78"/>
      <c r="D32" s="74"/>
      <c r="F32" s="74" t="s">
        <v>186</v>
      </c>
      <c r="G32" s="280"/>
      <c r="H32" s="280"/>
    </row>
    <row r="33" spans="1:8" ht="20.5" customHeight="1">
      <c r="B33" s="78" t="s">
        <v>187</v>
      </c>
      <c r="D33" s="74"/>
      <c r="F33" s="79" t="s">
        <v>189</v>
      </c>
      <c r="G33" s="280"/>
      <c r="H33" s="280"/>
    </row>
    <row r="34" spans="1:8" ht="23" customHeight="1">
      <c r="G34" s="280"/>
      <c r="H34" s="280"/>
    </row>
    <row r="35" spans="1:8" s="76" customFormat="1" ht="10.5">
      <c r="A35" s="75" t="str">
        <f>'COMMEN ENTRY'!J127</f>
        <v>https://www.rajteachers.com/</v>
      </c>
      <c r="B35" s="75"/>
      <c r="C35" s="75"/>
      <c r="D35" s="75"/>
      <c r="F35" s="77" t="s">
        <v>121</v>
      </c>
      <c r="G35" s="283"/>
      <c r="H35" s="283"/>
    </row>
    <row r="36" spans="1:8" ht="23" customHeight="1">
      <c r="A36" s="280"/>
      <c r="B36" s="280"/>
      <c r="C36" s="280"/>
      <c r="D36" s="280"/>
      <c r="E36" s="280"/>
      <c r="F36" s="280"/>
      <c r="G36" s="280"/>
      <c r="H36" s="280"/>
    </row>
    <row r="37" spans="1:8" ht="23" customHeight="1">
      <c r="A37" s="280"/>
      <c r="B37" s="280"/>
      <c r="C37" s="280"/>
      <c r="D37" s="280"/>
      <c r="E37" s="280"/>
      <c r="F37" s="280"/>
      <c r="G37" s="280"/>
      <c r="H37" s="280"/>
    </row>
  </sheetData>
  <sheetProtection password="CC49" sheet="1" objects="1" scenarios="1" formatCells="0" formatColumns="0" formatRows="0" selectLockedCells="1"/>
  <mergeCells count="8">
    <mergeCell ref="A1:G1"/>
    <mergeCell ref="A2:F2"/>
    <mergeCell ref="A3:F3"/>
    <mergeCell ref="A7:F7"/>
    <mergeCell ref="A30:F30"/>
    <mergeCell ref="A4:B4"/>
    <mergeCell ref="C4:F4"/>
    <mergeCell ref="A5:B5"/>
  </mergeCells>
  <pageMargins left="0.25" right="0.25" top="0.75" bottom="0.75" header="0.3" footer="0.3"/>
  <pageSetup paperSize="9" scale="66" orientation="landscape" r:id="rId1"/>
  <drawing r:id="rId2"/>
</worksheet>
</file>

<file path=xl/worksheets/sheet9.xml><?xml version="1.0" encoding="utf-8"?>
<worksheet xmlns="http://schemas.openxmlformats.org/spreadsheetml/2006/main" xmlns:r="http://schemas.openxmlformats.org/officeDocument/2006/relationships">
  <sheetPr codeName="Sheet9">
    <tabColor rgb="FFFF0000"/>
    <pageSetUpPr fitToPage="1"/>
  </sheetPr>
  <dimension ref="A1:L41"/>
  <sheetViews>
    <sheetView showGridLines="0" showRowColHeaders="0" workbookViewId="0">
      <selection activeCell="A7" sqref="A7:A8"/>
    </sheetView>
  </sheetViews>
  <sheetFormatPr defaultColWidth="0" defaultRowHeight="14" customHeight="1" zeroHeight="1"/>
  <cols>
    <col min="1" max="1" width="11.59765625" style="108" customWidth="1"/>
    <col min="2" max="2" width="33.69921875" style="96" customWidth="1"/>
    <col min="3" max="3" width="36.5" style="96" customWidth="1"/>
    <col min="4" max="4" width="9.3984375" style="96" customWidth="1"/>
    <col min="5" max="5" width="9.8984375" style="96" customWidth="1"/>
    <col min="6" max="6" width="10.796875" style="96" customWidth="1"/>
    <col min="7" max="7" width="15.09765625" style="96" customWidth="1"/>
    <col min="8" max="8" width="17.3984375" style="96" customWidth="1"/>
    <col min="9" max="9" width="13.296875" style="96" customWidth="1"/>
    <col min="10" max="10" width="30.5" style="96" customWidth="1"/>
    <col min="11" max="12" width="8.796875" style="96" customWidth="1"/>
    <col min="13" max="16384" width="8.796875" style="96" hidden="1"/>
  </cols>
  <sheetData>
    <row r="1" spans="1:12" ht="59.5" customHeight="1">
      <c r="A1" s="473"/>
      <c r="B1" s="473"/>
      <c r="C1" s="473"/>
      <c r="D1" s="473"/>
      <c r="E1" s="473"/>
      <c r="F1" s="473"/>
      <c r="G1" s="473"/>
      <c r="H1" s="473"/>
      <c r="I1" s="473"/>
      <c r="J1" s="473"/>
      <c r="K1" s="473"/>
      <c r="L1" s="285"/>
    </row>
    <row r="2" spans="1:12" ht="18.5" customHeight="1">
      <c r="A2" s="474" t="str">
        <f>'COMMEN ENTRY'!D4</f>
        <v xml:space="preserve">राजकीय उच्च माध्यमिक विद्यालय बींझबायला </v>
      </c>
      <c r="B2" s="475"/>
      <c r="C2" s="475"/>
      <c r="D2" s="475"/>
      <c r="E2" s="475"/>
      <c r="F2" s="475"/>
      <c r="G2" s="475"/>
      <c r="H2" s="475"/>
      <c r="I2" s="475"/>
      <c r="J2" s="476"/>
      <c r="K2" s="285"/>
      <c r="L2" s="285"/>
    </row>
    <row r="3" spans="1:12" ht="15" customHeight="1">
      <c r="A3" s="465" t="s">
        <v>162</v>
      </c>
      <c r="B3" s="466"/>
      <c r="C3" s="466"/>
      <c r="D3" s="466"/>
      <c r="E3" s="466"/>
      <c r="F3" s="466"/>
      <c r="G3" s="466"/>
      <c r="H3" s="466"/>
      <c r="I3" s="466"/>
      <c r="J3" s="467"/>
      <c r="K3" s="285"/>
      <c r="L3" s="285"/>
    </row>
    <row r="4" spans="1:12" ht="13">
      <c r="A4" s="468" t="s">
        <v>167</v>
      </c>
      <c r="B4" s="469"/>
      <c r="C4" s="470" t="str">
        <f>'COMMEN ENTRY'!D3</f>
        <v xml:space="preserve">61 वी जिला स्तरीय खेलकूद प्रतियोगिता सत्र 2019&amp;20 </v>
      </c>
      <c r="D4" s="470"/>
      <c r="E4" s="470"/>
      <c r="F4" s="470"/>
      <c r="G4" s="470"/>
      <c r="H4" s="470"/>
      <c r="I4" s="97"/>
      <c r="J4" s="98"/>
      <c r="K4" s="285"/>
      <c r="L4" s="285"/>
    </row>
    <row r="5" spans="1:12" ht="13">
      <c r="A5" s="468" t="s">
        <v>4</v>
      </c>
      <c r="B5" s="469"/>
      <c r="C5" s="470" t="str">
        <f>'COMMEN ENTRY'!D8</f>
        <v>राजकीय उच्च माध्यमिक विद्यालय घमुडवाली श्रीगंगानगर</v>
      </c>
      <c r="D5" s="470"/>
      <c r="E5" s="470"/>
      <c r="F5" s="470"/>
      <c r="G5" s="470"/>
      <c r="H5" s="470"/>
      <c r="I5" s="97"/>
      <c r="J5" s="98"/>
      <c r="K5" s="285"/>
      <c r="L5" s="285"/>
    </row>
    <row r="6" spans="1:12" ht="13">
      <c r="A6" s="99" t="s">
        <v>168</v>
      </c>
      <c r="B6" s="100" t="str">
        <f>'COMMEN ENTRY'!D6</f>
        <v>वॉलीबॉल</v>
      </c>
      <c r="C6" s="101" t="s">
        <v>3</v>
      </c>
      <c r="D6" s="477" t="str">
        <f>'COMMEN ENTRY'!D7</f>
        <v>14 वर्ष छात्र</v>
      </c>
      <c r="E6" s="477"/>
      <c r="F6" s="101" t="s">
        <v>1</v>
      </c>
      <c r="G6" s="102">
        <f>'COMMEN ENTRY'!D10</f>
        <v>43557</v>
      </c>
      <c r="H6" s="103" t="s">
        <v>6</v>
      </c>
      <c r="I6" s="102">
        <f>'COMMEN ENTRY'!D11</f>
        <v>43560</v>
      </c>
      <c r="J6" s="104" t="s">
        <v>5</v>
      </c>
      <c r="K6" s="285"/>
      <c r="L6" s="285"/>
    </row>
    <row r="7" spans="1:12" s="105" customFormat="1" ht="44.5" customHeight="1">
      <c r="A7" s="471" t="s">
        <v>41</v>
      </c>
      <c r="B7" s="471" t="s">
        <v>164</v>
      </c>
      <c r="C7" s="471" t="s">
        <v>43</v>
      </c>
      <c r="D7" s="471" t="s">
        <v>44</v>
      </c>
      <c r="E7" s="478" t="s">
        <v>170</v>
      </c>
      <c r="F7" s="478"/>
      <c r="G7" s="462" t="s">
        <v>174</v>
      </c>
      <c r="H7" s="462" t="s">
        <v>171</v>
      </c>
      <c r="I7" s="471" t="s">
        <v>157</v>
      </c>
      <c r="J7" s="471"/>
      <c r="K7" s="286"/>
      <c r="L7" s="286"/>
    </row>
    <row r="8" spans="1:12" s="105" customFormat="1" ht="14" customHeight="1">
      <c r="A8" s="472"/>
      <c r="B8" s="472"/>
      <c r="C8" s="472"/>
      <c r="D8" s="472"/>
      <c r="E8" s="208" t="s">
        <v>165</v>
      </c>
      <c r="F8" s="208" t="s">
        <v>166</v>
      </c>
      <c r="G8" s="463"/>
      <c r="H8" s="463"/>
      <c r="I8" s="472"/>
      <c r="J8" s="472"/>
      <c r="K8" s="286"/>
      <c r="L8" s="286"/>
    </row>
    <row r="9" spans="1:12" s="106" customFormat="1" ht="19" customHeight="1">
      <c r="A9" s="212"/>
      <c r="B9" s="213"/>
      <c r="C9" s="66"/>
      <c r="D9" s="212"/>
      <c r="E9" s="505"/>
      <c r="F9" s="505"/>
      <c r="G9" s="506"/>
      <c r="H9" s="507"/>
      <c r="I9" s="508"/>
      <c r="J9" s="508"/>
      <c r="K9" s="287"/>
      <c r="L9" s="287"/>
    </row>
    <row r="10" spans="1:12" s="106" customFormat="1" ht="19" customHeight="1">
      <c r="A10" s="212"/>
      <c r="B10" s="213"/>
      <c r="C10" s="66"/>
      <c r="D10" s="212"/>
      <c r="E10" s="505"/>
      <c r="F10" s="505"/>
      <c r="G10" s="506"/>
      <c r="H10" s="507"/>
      <c r="I10" s="508"/>
      <c r="J10" s="508"/>
      <c r="K10" s="287"/>
      <c r="L10" s="287"/>
    </row>
    <row r="11" spans="1:12" s="106" customFormat="1" ht="19" customHeight="1">
      <c r="A11" s="212"/>
      <c r="B11" s="213"/>
      <c r="C11" s="66"/>
      <c r="D11" s="212"/>
      <c r="E11" s="505"/>
      <c r="F11" s="505"/>
      <c r="G11" s="505"/>
      <c r="H11" s="507"/>
      <c r="I11" s="509"/>
      <c r="J11" s="509"/>
      <c r="K11" s="287"/>
      <c r="L11" s="287"/>
    </row>
    <row r="12" spans="1:12" s="106" customFormat="1" ht="19" customHeight="1">
      <c r="A12" s="212"/>
      <c r="B12" s="213"/>
      <c r="C12" s="66"/>
      <c r="D12" s="212"/>
      <c r="E12" s="505"/>
      <c r="F12" s="505"/>
      <c r="G12" s="505"/>
      <c r="H12" s="507"/>
      <c r="I12" s="508"/>
      <c r="J12" s="508"/>
      <c r="K12" s="287"/>
      <c r="L12" s="287"/>
    </row>
    <row r="13" spans="1:12" s="106" customFormat="1" ht="19" customHeight="1">
      <c r="A13" s="212"/>
      <c r="B13" s="213"/>
      <c r="C13" s="66"/>
      <c r="D13" s="212"/>
      <c r="E13" s="505"/>
      <c r="F13" s="505"/>
      <c r="G13" s="505"/>
      <c r="H13" s="507"/>
      <c r="I13" s="508"/>
      <c r="J13" s="508"/>
      <c r="K13" s="287"/>
      <c r="L13" s="287"/>
    </row>
    <row r="14" spans="1:12" s="106" customFormat="1" ht="19" customHeight="1">
      <c r="A14" s="212"/>
      <c r="B14" s="213"/>
      <c r="C14" s="66"/>
      <c r="D14" s="212"/>
      <c r="E14" s="505"/>
      <c r="F14" s="505"/>
      <c r="G14" s="505"/>
      <c r="H14" s="507"/>
      <c r="I14" s="509"/>
      <c r="J14" s="509"/>
      <c r="K14" s="287"/>
      <c r="L14" s="287"/>
    </row>
    <row r="15" spans="1:12" s="106" customFormat="1" ht="19" customHeight="1">
      <c r="A15" s="212"/>
      <c r="B15" s="213"/>
      <c r="C15" s="66"/>
      <c r="D15" s="212"/>
      <c r="E15" s="505"/>
      <c r="F15" s="505"/>
      <c r="G15" s="505"/>
      <c r="H15" s="507"/>
      <c r="I15" s="508"/>
      <c r="J15" s="508"/>
      <c r="K15" s="287"/>
      <c r="L15" s="287"/>
    </row>
    <row r="16" spans="1:12" s="106" customFormat="1" ht="19" customHeight="1">
      <c r="A16" s="212"/>
      <c r="B16" s="213"/>
      <c r="C16" s="66"/>
      <c r="D16" s="212"/>
      <c r="E16" s="505"/>
      <c r="F16" s="505"/>
      <c r="G16" s="505"/>
      <c r="H16" s="507"/>
      <c r="I16" s="508"/>
      <c r="J16" s="508"/>
      <c r="K16" s="287"/>
      <c r="L16" s="287"/>
    </row>
    <row r="17" spans="1:12" s="106" customFormat="1" ht="19" customHeight="1">
      <c r="A17" s="212"/>
      <c r="B17" s="213"/>
      <c r="C17" s="66"/>
      <c r="D17" s="212"/>
      <c r="E17" s="505"/>
      <c r="F17" s="505"/>
      <c r="G17" s="505"/>
      <c r="H17" s="507"/>
      <c r="I17" s="508"/>
      <c r="J17" s="508"/>
      <c r="K17" s="287"/>
      <c r="L17" s="287"/>
    </row>
    <row r="18" spans="1:12" s="106" customFormat="1" ht="19" customHeight="1">
      <c r="A18" s="212"/>
      <c r="B18" s="213"/>
      <c r="C18" s="66"/>
      <c r="D18" s="212"/>
      <c r="E18" s="505"/>
      <c r="F18" s="505"/>
      <c r="G18" s="505"/>
      <c r="H18" s="507"/>
      <c r="I18" s="508"/>
      <c r="J18" s="508"/>
      <c r="K18" s="287"/>
      <c r="L18" s="287"/>
    </row>
    <row r="19" spans="1:12" s="106" customFormat="1" ht="19" customHeight="1">
      <c r="A19" s="212"/>
      <c r="B19" s="213"/>
      <c r="C19" s="66"/>
      <c r="D19" s="212"/>
      <c r="E19" s="505"/>
      <c r="F19" s="505"/>
      <c r="G19" s="505"/>
      <c r="H19" s="507"/>
      <c r="I19" s="508"/>
      <c r="J19" s="508"/>
      <c r="K19" s="287"/>
      <c r="L19" s="287"/>
    </row>
    <row r="20" spans="1:12" s="106" customFormat="1" ht="19" customHeight="1">
      <c r="A20" s="212"/>
      <c r="B20" s="213"/>
      <c r="C20" s="66"/>
      <c r="D20" s="212"/>
      <c r="E20" s="505"/>
      <c r="F20" s="505"/>
      <c r="G20" s="505"/>
      <c r="H20" s="507"/>
      <c r="I20" s="508"/>
      <c r="J20" s="508"/>
      <c r="K20" s="287"/>
      <c r="L20" s="287"/>
    </row>
    <row r="21" spans="1:12" s="106" customFormat="1" ht="19" customHeight="1">
      <c r="A21" s="212"/>
      <c r="B21" s="213"/>
      <c r="C21" s="66"/>
      <c r="D21" s="212"/>
      <c r="E21" s="505"/>
      <c r="F21" s="505"/>
      <c r="G21" s="505"/>
      <c r="H21" s="507"/>
      <c r="I21" s="509"/>
      <c r="J21" s="509"/>
      <c r="K21" s="287"/>
      <c r="L21" s="287"/>
    </row>
    <row r="22" spans="1:12" s="106" customFormat="1" ht="19" customHeight="1">
      <c r="A22" s="212"/>
      <c r="B22" s="213"/>
      <c r="C22" s="66"/>
      <c r="D22" s="212"/>
      <c r="E22" s="505"/>
      <c r="F22" s="505"/>
      <c r="G22" s="505"/>
      <c r="H22" s="507"/>
      <c r="I22" s="509"/>
      <c r="J22" s="509"/>
      <c r="K22" s="287"/>
      <c r="L22" s="287"/>
    </row>
    <row r="23" spans="1:12" s="106" customFormat="1" ht="19" customHeight="1">
      <c r="A23" s="212"/>
      <c r="B23" s="213"/>
      <c r="C23" s="66"/>
      <c r="D23" s="212"/>
      <c r="E23" s="505"/>
      <c r="F23" s="505"/>
      <c r="G23" s="505"/>
      <c r="H23" s="507"/>
      <c r="I23" s="509"/>
      <c r="J23" s="509"/>
      <c r="K23" s="287"/>
      <c r="L23" s="287"/>
    </row>
    <row r="24" spans="1:12" s="106" customFormat="1" ht="19" customHeight="1">
      <c r="A24" s="212"/>
      <c r="B24" s="213"/>
      <c r="C24" s="66"/>
      <c r="D24" s="212"/>
      <c r="E24" s="505"/>
      <c r="F24" s="505"/>
      <c r="G24" s="505"/>
      <c r="H24" s="507"/>
      <c r="I24" s="508"/>
      <c r="J24" s="508"/>
      <c r="K24" s="287"/>
      <c r="L24" s="287"/>
    </row>
    <row r="25" spans="1:12" s="106" customFormat="1" ht="19" customHeight="1">
      <c r="A25" s="212"/>
      <c r="B25" s="213"/>
      <c r="C25" s="66"/>
      <c r="D25" s="212"/>
      <c r="E25" s="505"/>
      <c r="F25" s="505"/>
      <c r="G25" s="505"/>
      <c r="H25" s="507"/>
      <c r="I25" s="508"/>
      <c r="J25" s="508"/>
      <c r="K25" s="287"/>
      <c r="L25" s="287"/>
    </row>
    <row r="26" spans="1:12" s="106" customFormat="1" ht="19" customHeight="1">
      <c r="A26" s="212"/>
      <c r="B26" s="213"/>
      <c r="C26" s="66"/>
      <c r="D26" s="212"/>
      <c r="E26" s="505"/>
      <c r="F26" s="505"/>
      <c r="G26" s="505"/>
      <c r="H26" s="507"/>
      <c r="I26" s="509"/>
      <c r="J26" s="509"/>
      <c r="K26" s="287"/>
      <c r="L26" s="287"/>
    </row>
    <row r="27" spans="1:12" s="107" customFormat="1" ht="21.5" customHeight="1">
      <c r="A27" s="212"/>
      <c r="B27" s="213"/>
      <c r="C27" s="66"/>
      <c r="D27" s="212"/>
      <c r="E27" s="231"/>
      <c r="F27" s="231"/>
      <c r="G27" s="231"/>
      <c r="H27" s="231"/>
      <c r="I27" s="460"/>
      <c r="J27" s="460"/>
      <c r="K27" s="288"/>
      <c r="L27" s="288"/>
    </row>
    <row r="28" spans="1:12" ht="15">
      <c r="A28" s="223"/>
      <c r="B28" s="224"/>
      <c r="C28" s="225"/>
      <c r="D28" s="226"/>
      <c r="E28" s="227"/>
      <c r="F28" s="227"/>
      <c r="G28" s="227"/>
      <c r="H28" s="228"/>
      <c r="I28" s="464"/>
      <c r="J28" s="464"/>
      <c r="K28" s="285"/>
      <c r="L28" s="285"/>
    </row>
    <row r="29" spans="1:12" ht="15">
      <c r="A29" s="223"/>
      <c r="B29" s="224"/>
      <c r="C29" s="225"/>
      <c r="D29" s="226"/>
      <c r="E29" s="227"/>
      <c r="F29" s="227"/>
      <c r="G29" s="227"/>
      <c r="H29" s="228"/>
      <c r="I29" s="455"/>
      <c r="J29" s="455"/>
      <c r="K29" s="285"/>
      <c r="L29" s="285"/>
    </row>
    <row r="30" spans="1:12" ht="15">
      <c r="A30" s="223"/>
      <c r="B30" s="224"/>
      <c r="C30" s="225"/>
      <c r="D30" s="226"/>
      <c r="E30" s="227"/>
      <c r="F30" s="227"/>
      <c r="G30" s="227"/>
      <c r="H30" s="228"/>
      <c r="I30" s="464"/>
      <c r="J30" s="464"/>
      <c r="K30" s="285"/>
      <c r="L30" s="285"/>
    </row>
    <row r="31" spans="1:12" ht="15">
      <c r="B31" s="224"/>
      <c r="D31" s="229"/>
      <c r="E31" s="230"/>
      <c r="F31" s="230"/>
      <c r="G31" s="230"/>
      <c r="H31" s="230"/>
      <c r="K31" s="285"/>
      <c r="L31" s="285"/>
    </row>
    <row r="32" spans="1:12" ht="15">
      <c r="B32" s="224"/>
      <c r="D32" s="229"/>
      <c r="E32" s="230"/>
      <c r="F32" s="230"/>
      <c r="G32" s="230"/>
      <c r="H32" s="230"/>
      <c r="K32" s="285"/>
      <c r="L32" s="285"/>
    </row>
    <row r="33" spans="1:12" ht="14" customHeight="1">
      <c r="D33" s="109"/>
      <c r="E33" s="109"/>
      <c r="F33" s="109"/>
      <c r="G33" s="109"/>
      <c r="H33" s="109"/>
      <c r="K33" s="285"/>
      <c r="L33" s="285"/>
    </row>
    <row r="34" spans="1:12" s="109" customFormat="1" ht="14" customHeight="1">
      <c r="A34" s="210"/>
      <c r="K34" s="242"/>
      <c r="L34" s="242"/>
    </row>
    <row r="35" spans="1:12" s="109" customFormat="1" ht="14" customHeight="1">
      <c r="A35" s="210"/>
      <c r="K35" s="242"/>
      <c r="L35" s="242"/>
    </row>
    <row r="36" spans="1:12" s="109" customFormat="1" ht="14" customHeight="1">
      <c r="A36" s="210"/>
      <c r="K36" s="242"/>
      <c r="L36" s="242"/>
    </row>
    <row r="37" spans="1:12" s="109" customFormat="1" ht="15">
      <c r="A37" s="210"/>
      <c r="B37" s="110" t="s">
        <v>172</v>
      </c>
      <c r="H37" s="461" t="s">
        <v>173</v>
      </c>
      <c r="I37" s="461"/>
      <c r="J37" s="461"/>
      <c r="K37" s="242"/>
      <c r="L37" s="242"/>
    </row>
    <row r="38" spans="1:12" s="111" customFormat="1" ht="10.5">
      <c r="A38" s="111" t="str">
        <f>'COMMEN ENTRY'!J127</f>
        <v>https://www.rajteachers.com/</v>
      </c>
      <c r="I38" s="111" t="s">
        <v>121</v>
      </c>
      <c r="K38" s="243"/>
      <c r="L38" s="243"/>
    </row>
    <row r="39" spans="1:12" s="109" customFormat="1" ht="14" customHeight="1">
      <c r="A39" s="284"/>
      <c r="B39" s="242"/>
      <c r="C39" s="242"/>
      <c r="D39" s="242"/>
      <c r="E39" s="242"/>
      <c r="F39" s="242"/>
      <c r="G39" s="242"/>
      <c r="H39" s="242"/>
      <c r="I39" s="242"/>
      <c r="J39" s="242"/>
      <c r="K39" s="242"/>
      <c r="L39" s="242"/>
    </row>
    <row r="40" spans="1:12" s="109" customFormat="1" ht="14" customHeight="1">
      <c r="A40" s="284"/>
      <c r="B40" s="242"/>
      <c r="C40" s="242"/>
      <c r="D40" s="242"/>
      <c r="E40" s="242"/>
      <c r="F40" s="242"/>
      <c r="G40" s="242"/>
      <c r="H40" s="242"/>
      <c r="I40" s="242"/>
      <c r="J40" s="242"/>
      <c r="K40" s="242"/>
      <c r="L40" s="242"/>
    </row>
    <row r="41" spans="1:12" s="109" customFormat="1" ht="14" hidden="1" customHeight="1">
      <c r="A41" s="210"/>
    </row>
  </sheetData>
  <sheetProtection password="CC49" sheet="1" objects="1" scenarios="1" formatCells="0" formatColumns="0" formatRows="0" selectLockedCells="1" sort="0" autoFilter="0" pivotTables="0"/>
  <mergeCells count="39">
    <mergeCell ref="A1:K1"/>
    <mergeCell ref="A2:J2"/>
    <mergeCell ref="D6:E6"/>
    <mergeCell ref="A7:A8"/>
    <mergeCell ref="B7:B8"/>
    <mergeCell ref="C7:C8"/>
    <mergeCell ref="D7:D8"/>
    <mergeCell ref="E7:F7"/>
    <mergeCell ref="I16:J16"/>
    <mergeCell ref="I21:J21"/>
    <mergeCell ref="I24:J24"/>
    <mergeCell ref="H7:H8"/>
    <mergeCell ref="I7:J8"/>
    <mergeCell ref="I9:J9"/>
    <mergeCell ref="I10:J10"/>
    <mergeCell ref="I11:J11"/>
    <mergeCell ref="I12:J12"/>
    <mergeCell ref="I17:J17"/>
    <mergeCell ref="I18:J18"/>
    <mergeCell ref="I19:J19"/>
    <mergeCell ref="I20:J20"/>
    <mergeCell ref="I22:J22"/>
    <mergeCell ref="I23:J23"/>
    <mergeCell ref="I27:J27"/>
    <mergeCell ref="H37:J37"/>
    <mergeCell ref="G7:G8"/>
    <mergeCell ref="I30:J30"/>
    <mergeCell ref="A3:J3"/>
    <mergeCell ref="A4:B4"/>
    <mergeCell ref="C4:H4"/>
    <mergeCell ref="A5:B5"/>
    <mergeCell ref="C5:H5"/>
    <mergeCell ref="I25:J25"/>
    <mergeCell ref="I26:J26"/>
    <mergeCell ref="I28:J28"/>
    <mergeCell ref="I29:J29"/>
    <mergeCell ref="I13:J13"/>
    <mergeCell ref="I14:J14"/>
    <mergeCell ref="I15:J15"/>
  </mergeCells>
  <pageMargins left="0.7" right="0.7" top="0.75" bottom="0.75" header="0.3" footer="0.3"/>
  <pageSetup paperSize="9" scale="76" orientation="landscape" r:id="rId1"/>
  <drawing r:id="rId2"/>
</worksheet>
</file>

<file path=xl/worksheets/sheet10.xml><?xml version="1.0" encoding="utf-8"?>
<worksheet xmlns="http://schemas.openxmlformats.org/spreadsheetml/2006/main" xmlns:r="http://schemas.openxmlformats.org/officeDocument/2006/relationships">
  <sheetPr codeName="Sheet10">
    <tabColor theme="1"/>
    <pageSetUpPr fitToPage="1"/>
  </sheetPr>
  <dimension ref="A1:R46"/>
  <sheetViews>
    <sheetView showGridLines="0" showRowColHeaders="0" zoomScale="80" zoomScaleNormal="80" workbookViewId="0">
      <selection activeCell="B2" sqref="B2:Q2"/>
    </sheetView>
  </sheetViews>
  <sheetFormatPr defaultColWidth="0" defaultRowHeight="13" zeroHeight="1"/>
  <cols>
    <col min="1" max="1" width="11.8984375" style="96" customWidth="1"/>
    <col min="2" max="2" width="5.59765625" style="96" customWidth="1"/>
    <col min="3" max="3" width="18" style="96" customWidth="1"/>
    <col min="4" max="4" width="17" style="96" customWidth="1"/>
    <col min="5" max="5" width="4.59765625" style="96" customWidth="1"/>
    <col min="6" max="6" width="37.796875" style="96" customWidth="1"/>
    <col min="7" max="7" width="11.5" style="96" customWidth="1"/>
    <col min="8" max="8" width="10.59765625" style="96" bestFit="1" customWidth="1"/>
    <col min="9" max="9" width="8.19921875" style="96" customWidth="1"/>
    <col min="10" max="11" width="9.09765625" style="96" bestFit="1" customWidth="1"/>
    <col min="12" max="12" width="7.8984375" style="96" customWidth="1"/>
    <col min="13" max="13" width="8.19921875" style="96" customWidth="1"/>
    <col min="14" max="14" width="10.69921875" style="96" customWidth="1"/>
    <col min="15" max="15" width="12.296875" style="96" customWidth="1"/>
    <col min="16" max="16" width="23.69921875" style="96" customWidth="1"/>
    <col min="17" max="17" width="21.69921875" style="96" customWidth="1"/>
    <col min="18" max="18" width="8.796875" style="96" customWidth="1"/>
    <col min="19" max="16384" width="8.796875" style="96" hidden="1"/>
  </cols>
  <sheetData>
    <row r="1" spans="1:18" ht="57.5" customHeight="1">
      <c r="A1" s="473"/>
      <c r="B1" s="473"/>
      <c r="C1" s="473"/>
      <c r="D1" s="473"/>
      <c r="E1" s="473"/>
      <c r="F1" s="473"/>
      <c r="G1" s="473"/>
      <c r="H1" s="473"/>
      <c r="I1" s="473"/>
      <c r="J1" s="473"/>
      <c r="K1" s="473"/>
      <c r="L1" s="473"/>
      <c r="M1" s="473"/>
      <c r="N1" s="473"/>
      <c r="O1" s="473"/>
      <c r="P1" s="473"/>
      <c r="Q1" s="473"/>
      <c r="R1" s="473"/>
    </row>
    <row r="2" spans="1:18" ht="57.5" customHeight="1">
      <c r="A2" s="473"/>
      <c r="B2" s="491" t="s">
        <v>217</v>
      </c>
      <c r="C2" s="491"/>
      <c r="D2" s="491"/>
      <c r="E2" s="491"/>
      <c r="F2" s="491"/>
      <c r="G2" s="491"/>
      <c r="H2" s="491"/>
      <c r="I2" s="491"/>
      <c r="J2" s="491"/>
      <c r="K2" s="491"/>
      <c r="L2" s="491"/>
      <c r="M2" s="491"/>
      <c r="N2" s="491"/>
      <c r="O2" s="491"/>
      <c r="P2" s="491"/>
      <c r="Q2" s="491"/>
      <c r="R2" s="206"/>
    </row>
    <row r="3" spans="1:18" ht="26.5" customHeight="1">
      <c r="A3" s="473"/>
      <c r="B3" s="486" t="str">
        <f>'COMMEN ENTRY'!D3</f>
        <v xml:space="preserve">61 वी जिला स्तरीय खेलकूद प्रतियोगिता सत्र 2019&amp;20 </v>
      </c>
      <c r="C3" s="487"/>
      <c r="D3" s="487"/>
      <c r="E3" s="487"/>
      <c r="F3" s="487"/>
      <c r="G3" s="487"/>
      <c r="H3" s="487"/>
      <c r="I3" s="487"/>
      <c r="J3" s="487"/>
      <c r="K3" s="487"/>
      <c r="L3" s="487"/>
      <c r="M3" s="487"/>
      <c r="N3" s="487"/>
      <c r="O3" s="487"/>
      <c r="P3" s="487"/>
      <c r="Q3" s="488"/>
      <c r="R3" s="206"/>
    </row>
    <row r="4" spans="1:18" ht="15" customHeight="1">
      <c r="A4" s="473"/>
      <c r="B4" s="465" t="s">
        <v>162</v>
      </c>
      <c r="C4" s="466"/>
      <c r="D4" s="466"/>
      <c r="E4" s="466"/>
      <c r="F4" s="466"/>
      <c r="G4" s="466"/>
      <c r="H4" s="466"/>
      <c r="I4" s="466"/>
      <c r="J4" s="466"/>
      <c r="K4" s="466"/>
      <c r="L4" s="466"/>
      <c r="M4" s="466"/>
      <c r="N4" s="466"/>
      <c r="O4" s="466"/>
      <c r="P4" s="466"/>
      <c r="Q4" s="467"/>
      <c r="R4" s="206"/>
    </row>
    <row r="5" spans="1:18">
      <c r="A5" s="473"/>
      <c r="B5" s="468" t="s">
        <v>211</v>
      </c>
      <c r="C5" s="469"/>
      <c r="D5" s="470" t="str">
        <f>'COMMEN ENTRY'!D4</f>
        <v xml:space="preserve">राजकीय उच्च माध्यमिक विद्यालय बींझबायला </v>
      </c>
      <c r="E5" s="470"/>
      <c r="F5" s="470"/>
      <c r="G5" s="470"/>
      <c r="H5" s="470"/>
      <c r="I5" s="470"/>
      <c r="J5" s="211" t="s">
        <v>214</v>
      </c>
      <c r="K5" s="232">
        <f>'COMMEN ENTRY'!D12</f>
        <v>43552</v>
      </c>
      <c r="L5" s="223" t="s">
        <v>6</v>
      </c>
      <c r="M5" s="232">
        <f>'COMMEN ENTRY'!D13</f>
        <v>43556</v>
      </c>
      <c r="N5" s="97" t="s">
        <v>5</v>
      </c>
      <c r="O5" s="289"/>
      <c r="P5" s="225"/>
      <c r="Q5" s="233"/>
      <c r="R5" s="206"/>
    </row>
    <row r="6" spans="1:18">
      <c r="A6" s="473"/>
      <c r="B6" s="468" t="s">
        <v>212</v>
      </c>
      <c r="C6" s="469"/>
      <c r="D6" s="470" t="str">
        <f>'COMMEN ENTRY'!D8</f>
        <v>राजकीय उच्च माध्यमिक विद्यालय घमुडवाली श्रीगंगानगर</v>
      </c>
      <c r="E6" s="470"/>
      <c r="F6" s="470"/>
      <c r="G6" s="470"/>
      <c r="H6" s="470"/>
      <c r="I6" s="470"/>
      <c r="J6" s="211" t="s">
        <v>214</v>
      </c>
      <c r="K6" s="232">
        <f>'COMMEN ENTRY'!D10</f>
        <v>43557</v>
      </c>
      <c r="L6" s="223" t="s">
        <v>6</v>
      </c>
      <c r="M6" s="232">
        <f>'COMMEN ENTRY'!D11</f>
        <v>43560</v>
      </c>
      <c r="N6" s="97" t="s">
        <v>5</v>
      </c>
      <c r="O6" s="289"/>
      <c r="P6" s="225"/>
      <c r="Q6" s="233"/>
      <c r="R6" s="206"/>
    </row>
    <row r="7" spans="1:18">
      <c r="A7" s="473"/>
      <c r="B7" s="489" t="s">
        <v>213</v>
      </c>
      <c r="C7" s="490"/>
      <c r="D7" s="490"/>
      <c r="E7" s="490"/>
      <c r="F7" s="234" t="str">
        <f>'COMMEN ENTRY'!D6</f>
        <v>वॉलीबॉल</v>
      </c>
      <c r="G7" s="101" t="s">
        <v>3</v>
      </c>
      <c r="H7" s="207" t="str">
        <f>'COMMEN ENTRY'!D7</f>
        <v>14 वर्ष छात्र</v>
      </c>
      <c r="I7" s="207"/>
      <c r="J7" s="234"/>
      <c r="K7" s="234"/>
      <c r="L7" s="234"/>
      <c r="M7" s="234"/>
      <c r="N7" s="234"/>
      <c r="O7" s="234"/>
      <c r="P7" s="234"/>
      <c r="Q7" s="104"/>
      <c r="R7" s="206"/>
    </row>
    <row r="8" spans="1:18" s="236" customFormat="1" ht="93.5" customHeight="1">
      <c r="A8" s="473"/>
      <c r="B8" s="484" t="s">
        <v>41</v>
      </c>
      <c r="C8" s="478" t="s">
        <v>59</v>
      </c>
      <c r="D8" s="478" t="s">
        <v>43</v>
      </c>
      <c r="E8" s="484" t="s">
        <v>44</v>
      </c>
      <c r="F8" s="478" t="s">
        <v>32</v>
      </c>
      <c r="G8" s="235" t="s">
        <v>163</v>
      </c>
      <c r="H8" s="478" t="s">
        <v>150</v>
      </c>
      <c r="I8" s="478" t="s">
        <v>151</v>
      </c>
      <c r="J8" s="480" t="s">
        <v>152</v>
      </c>
      <c r="K8" s="482" t="s">
        <v>153</v>
      </c>
      <c r="L8" s="480" t="s">
        <v>154</v>
      </c>
      <c r="M8" s="480" t="s">
        <v>155</v>
      </c>
      <c r="N8" s="209" t="s">
        <v>208</v>
      </c>
      <c r="O8" s="478" t="s">
        <v>156</v>
      </c>
      <c r="P8" s="478" t="s">
        <v>210</v>
      </c>
      <c r="Q8" s="478" t="s">
        <v>157</v>
      </c>
      <c r="R8" s="206"/>
    </row>
    <row r="9" spans="1:18" s="236" customFormat="1" ht="12.5" customHeight="1">
      <c r="A9" s="473"/>
      <c r="B9" s="484"/>
      <c r="C9" s="478"/>
      <c r="D9" s="478"/>
      <c r="E9" s="484"/>
      <c r="F9" s="478"/>
      <c r="G9" s="237">
        <f>K5</f>
        <v>43552</v>
      </c>
      <c r="H9" s="478"/>
      <c r="I9" s="478"/>
      <c r="J9" s="480"/>
      <c r="K9" s="482"/>
      <c r="L9" s="480"/>
      <c r="M9" s="480"/>
      <c r="N9" s="238">
        <f>K6</f>
        <v>43557</v>
      </c>
      <c r="O9" s="478"/>
      <c r="P9" s="478"/>
      <c r="Q9" s="478"/>
      <c r="R9" s="206"/>
    </row>
    <row r="10" spans="1:18" s="236" customFormat="1" ht="12.5" customHeight="1">
      <c r="A10" s="473"/>
      <c r="B10" s="484"/>
      <c r="C10" s="478"/>
      <c r="D10" s="478"/>
      <c r="E10" s="484"/>
      <c r="F10" s="478"/>
      <c r="G10" s="235" t="s">
        <v>6</v>
      </c>
      <c r="H10" s="478"/>
      <c r="I10" s="478"/>
      <c r="J10" s="480"/>
      <c r="K10" s="482"/>
      <c r="L10" s="480"/>
      <c r="M10" s="480"/>
      <c r="N10" s="209" t="s">
        <v>6</v>
      </c>
      <c r="O10" s="478"/>
      <c r="P10" s="478"/>
      <c r="Q10" s="478"/>
      <c r="R10" s="206"/>
    </row>
    <row r="11" spans="1:18" s="236" customFormat="1" ht="12.5" customHeight="1">
      <c r="A11" s="473"/>
      <c r="B11" s="484"/>
      <c r="C11" s="478"/>
      <c r="D11" s="478"/>
      <c r="E11" s="484"/>
      <c r="F11" s="478"/>
      <c r="G11" s="237">
        <f>M5</f>
        <v>43556</v>
      </c>
      <c r="H11" s="478"/>
      <c r="I11" s="478"/>
      <c r="J11" s="480"/>
      <c r="K11" s="482"/>
      <c r="L11" s="480"/>
      <c r="M11" s="480"/>
      <c r="N11" s="238">
        <f>M6</f>
        <v>43560</v>
      </c>
      <c r="O11" s="478"/>
      <c r="P11" s="478"/>
      <c r="Q11" s="478"/>
      <c r="R11" s="206"/>
    </row>
    <row r="12" spans="1:18" s="236" customFormat="1" ht="12.5" customHeight="1">
      <c r="A12" s="473"/>
      <c r="B12" s="485"/>
      <c r="C12" s="479"/>
      <c r="D12" s="479"/>
      <c r="E12" s="485"/>
      <c r="F12" s="479"/>
      <c r="G12" s="239" t="s">
        <v>5</v>
      </c>
      <c r="H12" s="479"/>
      <c r="I12" s="479"/>
      <c r="J12" s="481"/>
      <c r="K12" s="483"/>
      <c r="L12" s="481"/>
      <c r="M12" s="481"/>
      <c r="N12" s="240" t="s">
        <v>5</v>
      </c>
      <c r="O12" s="479"/>
      <c r="P12" s="479"/>
      <c r="Q12" s="479"/>
      <c r="R12" s="206"/>
    </row>
    <row r="13" spans="1:18" s="225" customFormat="1" ht="15" customHeight="1">
      <c r="A13" s="473"/>
      <c r="B13" s="212"/>
      <c r="C13" s="66"/>
      <c r="D13" s="66"/>
      <c r="E13" s="212"/>
      <c r="F13" s="510"/>
      <c r="G13" s="511"/>
      <c r="H13" s="512"/>
      <c r="I13" s="512"/>
      <c r="J13" s="512"/>
      <c r="K13" s="512"/>
      <c r="L13" s="512"/>
      <c r="M13" s="512"/>
      <c r="N13" s="512"/>
      <c r="O13" s="513"/>
      <c r="P13" s="514"/>
      <c r="Q13" s="66"/>
      <c r="R13" s="206"/>
    </row>
    <row r="14" spans="1:18" s="225" customFormat="1" ht="15.5">
      <c r="A14" s="473"/>
      <c r="B14" s="212"/>
      <c r="C14" s="66"/>
      <c r="D14" s="66"/>
      <c r="E14" s="212"/>
      <c r="F14" s="510"/>
      <c r="G14" s="511"/>
      <c r="H14" s="191"/>
      <c r="I14" s="191"/>
      <c r="J14" s="191"/>
      <c r="K14" s="191"/>
      <c r="L14" s="191"/>
      <c r="M14" s="191"/>
      <c r="N14" s="191"/>
      <c r="O14" s="513"/>
      <c r="P14" s="514"/>
      <c r="Q14" s="94"/>
      <c r="R14" s="206"/>
    </row>
    <row r="15" spans="1:18" s="225" customFormat="1" ht="18" customHeight="1">
      <c r="A15" s="473"/>
      <c r="B15" s="212"/>
      <c r="C15" s="66"/>
      <c r="D15" s="66"/>
      <c r="E15" s="212"/>
      <c r="F15" s="510"/>
      <c r="G15" s="511"/>
      <c r="H15" s="511"/>
      <c r="I15" s="511"/>
      <c r="J15" s="511"/>
      <c r="K15" s="511"/>
      <c r="L15" s="511"/>
      <c r="M15" s="511"/>
      <c r="N15" s="511"/>
      <c r="O15" s="513"/>
      <c r="P15" s="514"/>
      <c r="Q15" s="94"/>
      <c r="R15" s="206"/>
    </row>
    <row r="16" spans="1:18" s="225" customFormat="1" ht="15.5">
      <c r="A16" s="473"/>
      <c r="B16" s="212"/>
      <c r="C16" s="66"/>
      <c r="D16" s="66"/>
      <c r="E16" s="212"/>
      <c r="F16" s="510"/>
      <c r="G16" s="511"/>
      <c r="H16" s="511"/>
      <c r="I16" s="511"/>
      <c r="J16" s="511"/>
      <c r="K16" s="511"/>
      <c r="L16" s="511"/>
      <c r="M16" s="511"/>
      <c r="N16" s="511"/>
      <c r="O16" s="513"/>
      <c r="P16" s="514"/>
      <c r="Q16" s="94"/>
      <c r="R16" s="206"/>
    </row>
    <row r="17" spans="1:18" s="225" customFormat="1" ht="15.5">
      <c r="A17" s="473"/>
      <c r="B17" s="212"/>
      <c r="C17" s="66"/>
      <c r="D17" s="66"/>
      <c r="E17" s="212"/>
      <c r="F17" s="510"/>
      <c r="G17" s="511"/>
      <c r="H17" s="511"/>
      <c r="I17" s="511"/>
      <c r="J17" s="511"/>
      <c r="K17" s="511"/>
      <c r="L17" s="511"/>
      <c r="M17" s="511"/>
      <c r="N17" s="511"/>
      <c r="O17" s="513"/>
      <c r="P17" s="514"/>
      <c r="Q17" s="94"/>
      <c r="R17" s="206"/>
    </row>
    <row r="18" spans="1:18" s="225" customFormat="1" ht="15.5">
      <c r="A18" s="473"/>
      <c r="B18" s="212"/>
      <c r="C18" s="66"/>
      <c r="D18" s="66"/>
      <c r="E18" s="212"/>
      <c r="F18" s="510"/>
      <c r="G18" s="511"/>
      <c r="H18" s="511"/>
      <c r="I18" s="511"/>
      <c r="J18" s="511"/>
      <c r="K18" s="511"/>
      <c r="L18" s="511"/>
      <c r="M18" s="511"/>
      <c r="N18" s="511"/>
      <c r="O18" s="513"/>
      <c r="P18" s="514"/>
      <c r="Q18" s="94"/>
      <c r="R18" s="206"/>
    </row>
    <row r="19" spans="1:18" s="225" customFormat="1" ht="15.5">
      <c r="A19" s="473"/>
      <c r="B19" s="212"/>
      <c r="C19" s="66"/>
      <c r="D19" s="66"/>
      <c r="E19" s="212"/>
      <c r="F19" s="510"/>
      <c r="G19" s="511"/>
      <c r="H19" s="511"/>
      <c r="I19" s="511"/>
      <c r="J19" s="511"/>
      <c r="K19" s="511"/>
      <c r="L19" s="511"/>
      <c r="M19" s="511"/>
      <c r="N19" s="511"/>
      <c r="O19" s="513"/>
      <c r="P19" s="514"/>
      <c r="Q19" s="94"/>
      <c r="R19" s="206"/>
    </row>
    <row r="20" spans="1:18" s="225" customFormat="1" ht="15.5">
      <c r="A20" s="473"/>
      <c r="B20" s="212"/>
      <c r="C20" s="66"/>
      <c r="D20" s="66"/>
      <c r="E20" s="212"/>
      <c r="F20" s="510"/>
      <c r="G20" s="511"/>
      <c r="H20" s="511"/>
      <c r="I20" s="511"/>
      <c r="J20" s="511"/>
      <c r="K20" s="511"/>
      <c r="L20" s="511"/>
      <c r="M20" s="511"/>
      <c r="N20" s="511"/>
      <c r="O20" s="513"/>
      <c r="P20" s="514"/>
      <c r="Q20" s="94"/>
      <c r="R20" s="206"/>
    </row>
    <row r="21" spans="1:18" s="225" customFormat="1" ht="15.5">
      <c r="A21" s="473"/>
      <c r="B21" s="212"/>
      <c r="C21" s="66"/>
      <c r="D21" s="66"/>
      <c r="E21" s="212"/>
      <c r="F21" s="510"/>
      <c r="G21" s="511"/>
      <c r="H21" s="511"/>
      <c r="I21" s="511"/>
      <c r="J21" s="511"/>
      <c r="K21" s="511"/>
      <c r="L21" s="511"/>
      <c r="M21" s="511"/>
      <c r="N21" s="511"/>
      <c r="O21" s="513"/>
      <c r="P21" s="514"/>
      <c r="Q21" s="94"/>
      <c r="R21" s="206"/>
    </row>
    <row r="22" spans="1:18" s="225" customFormat="1" ht="15.5">
      <c r="A22" s="473"/>
      <c r="B22" s="212"/>
      <c r="C22" s="66"/>
      <c r="D22" s="66"/>
      <c r="E22" s="212"/>
      <c r="F22" s="510"/>
      <c r="G22" s="511"/>
      <c r="H22" s="511"/>
      <c r="I22" s="511"/>
      <c r="J22" s="511"/>
      <c r="K22" s="511"/>
      <c r="L22" s="511"/>
      <c r="M22" s="511"/>
      <c r="N22" s="511"/>
      <c r="O22" s="513"/>
      <c r="P22" s="514"/>
      <c r="Q22" s="94"/>
      <c r="R22" s="206"/>
    </row>
    <row r="23" spans="1:18" s="225" customFormat="1" ht="15.5">
      <c r="A23" s="473"/>
      <c r="B23" s="212"/>
      <c r="C23" s="66"/>
      <c r="D23" s="66"/>
      <c r="E23" s="212"/>
      <c r="F23" s="510"/>
      <c r="G23" s="511"/>
      <c r="H23" s="511"/>
      <c r="I23" s="511"/>
      <c r="J23" s="511"/>
      <c r="K23" s="511"/>
      <c r="L23" s="511"/>
      <c r="M23" s="511"/>
      <c r="N23" s="511"/>
      <c r="O23" s="513"/>
      <c r="P23" s="514"/>
      <c r="Q23" s="94"/>
      <c r="R23" s="206"/>
    </row>
    <row r="24" spans="1:18" s="225" customFormat="1" ht="15.5">
      <c r="A24" s="473"/>
      <c r="B24" s="212"/>
      <c r="C24" s="66"/>
      <c r="D24" s="66"/>
      <c r="E24" s="212"/>
      <c r="F24" s="510"/>
      <c r="G24" s="511"/>
      <c r="H24" s="511"/>
      <c r="I24" s="511"/>
      <c r="J24" s="511"/>
      <c r="K24" s="511"/>
      <c r="L24" s="511"/>
      <c r="M24" s="511"/>
      <c r="N24" s="511"/>
      <c r="O24" s="513"/>
      <c r="P24" s="514"/>
      <c r="Q24" s="94"/>
      <c r="R24" s="206"/>
    </row>
    <row r="25" spans="1:18" s="225" customFormat="1" ht="15.5">
      <c r="A25" s="473"/>
      <c r="B25" s="212"/>
      <c r="C25" s="66"/>
      <c r="D25" s="66"/>
      <c r="E25" s="212"/>
      <c r="F25" s="510"/>
      <c r="G25" s="511"/>
      <c r="H25" s="511"/>
      <c r="I25" s="511"/>
      <c r="J25" s="511"/>
      <c r="K25" s="511"/>
      <c r="L25" s="511"/>
      <c r="M25" s="511"/>
      <c r="N25" s="511"/>
      <c r="O25" s="513"/>
      <c r="P25" s="514"/>
      <c r="Q25" s="94"/>
      <c r="R25" s="206"/>
    </row>
    <row r="26" spans="1:18" s="225" customFormat="1" ht="15.5">
      <c r="A26" s="473"/>
      <c r="B26" s="212"/>
      <c r="C26" s="66"/>
      <c r="D26" s="66"/>
      <c r="E26" s="212"/>
      <c r="F26" s="510"/>
      <c r="G26" s="511"/>
      <c r="H26" s="511"/>
      <c r="I26" s="511"/>
      <c r="J26" s="511"/>
      <c r="K26" s="511"/>
      <c r="L26" s="511"/>
      <c r="M26" s="511"/>
      <c r="N26" s="511"/>
      <c r="O26" s="513"/>
      <c r="P26" s="514"/>
      <c r="Q26" s="94"/>
      <c r="R26" s="206"/>
    </row>
    <row r="27" spans="1:18" s="225" customFormat="1" ht="15.5">
      <c r="A27" s="473"/>
      <c r="B27" s="212"/>
      <c r="C27" s="66"/>
      <c r="D27" s="66"/>
      <c r="E27" s="212"/>
      <c r="F27" s="510"/>
      <c r="G27" s="511"/>
      <c r="H27" s="511"/>
      <c r="I27" s="511"/>
      <c r="J27" s="511"/>
      <c r="K27" s="511"/>
      <c r="L27" s="511"/>
      <c r="M27" s="511"/>
      <c r="N27" s="511"/>
      <c r="O27" s="513"/>
      <c r="P27" s="514"/>
      <c r="Q27" s="94"/>
      <c r="R27" s="206"/>
    </row>
    <row r="28" spans="1:18" s="225" customFormat="1" ht="15.5">
      <c r="A28" s="473"/>
      <c r="B28" s="212"/>
      <c r="C28" s="66"/>
      <c r="D28" s="66"/>
      <c r="E28" s="212"/>
      <c r="F28" s="510"/>
      <c r="G28" s="511"/>
      <c r="H28" s="511"/>
      <c r="I28" s="511"/>
      <c r="J28" s="511"/>
      <c r="K28" s="511"/>
      <c r="L28" s="511"/>
      <c r="M28" s="511"/>
      <c r="N28" s="511"/>
      <c r="O28" s="513"/>
      <c r="P28" s="514"/>
      <c r="Q28" s="94"/>
      <c r="R28" s="206"/>
    </row>
    <row r="29" spans="1:18" s="225" customFormat="1" ht="15.5">
      <c r="A29" s="473"/>
      <c r="B29" s="212"/>
      <c r="C29" s="66"/>
      <c r="D29" s="66"/>
      <c r="E29" s="212"/>
      <c r="F29" s="510"/>
      <c r="G29" s="511"/>
      <c r="H29" s="511"/>
      <c r="I29" s="511"/>
      <c r="J29" s="511"/>
      <c r="K29" s="511"/>
      <c r="L29" s="511"/>
      <c r="M29" s="511"/>
      <c r="N29" s="511"/>
      <c r="O29" s="513"/>
      <c r="P29" s="514"/>
      <c r="Q29" s="94"/>
      <c r="R29" s="206"/>
    </row>
    <row r="30" spans="1:18" s="225" customFormat="1" ht="15.5">
      <c r="A30" s="473"/>
      <c r="B30" s="212"/>
      <c r="C30" s="66"/>
      <c r="D30" s="66"/>
      <c r="E30" s="212"/>
      <c r="F30" s="510"/>
      <c r="G30" s="511"/>
      <c r="H30" s="511"/>
      <c r="I30" s="511"/>
      <c r="J30" s="511"/>
      <c r="K30" s="511"/>
      <c r="L30" s="511"/>
      <c r="M30" s="511"/>
      <c r="N30" s="511"/>
      <c r="O30" s="513"/>
      <c r="P30" s="514"/>
      <c r="Q30" s="94"/>
      <c r="R30" s="206"/>
    </row>
    <row r="31" spans="1:18" s="225" customFormat="1" ht="14">
      <c r="A31" s="473"/>
      <c r="B31" s="112"/>
      <c r="C31" s="112"/>
      <c r="D31" s="112"/>
      <c r="E31" s="192"/>
      <c r="F31" s="112"/>
      <c r="G31" s="191"/>
      <c r="H31" s="191"/>
      <c r="I31" s="191"/>
      <c r="J31" s="191"/>
      <c r="K31" s="191"/>
      <c r="L31" s="191"/>
      <c r="M31" s="191"/>
      <c r="N31" s="191"/>
      <c r="O31" s="191"/>
      <c r="P31" s="95"/>
      <c r="Q31" s="94"/>
      <c r="R31" s="206"/>
    </row>
    <row r="32" spans="1:18">
      <c r="A32" s="473"/>
      <c r="B32" s="96" t="s">
        <v>158</v>
      </c>
      <c r="R32" s="206"/>
    </row>
    <row r="33" spans="1:18">
      <c r="A33" s="473"/>
      <c r="R33" s="206"/>
    </row>
    <row r="34" spans="1:18">
      <c r="A34" s="473"/>
      <c r="R34" s="206"/>
    </row>
    <row r="35" spans="1:18" s="109" customFormat="1" ht="12.5" customHeight="1">
      <c r="A35" s="473"/>
      <c r="R35" s="206"/>
    </row>
    <row r="36" spans="1:18" s="109" customFormat="1" ht="12.5" customHeight="1">
      <c r="A36" s="473"/>
      <c r="R36" s="206"/>
    </row>
    <row r="37" spans="1:18" s="109" customFormat="1" ht="12.5" customHeight="1">
      <c r="A37" s="473"/>
      <c r="R37" s="206"/>
    </row>
    <row r="38" spans="1:18" s="109" customFormat="1" ht="12.5" customHeight="1">
      <c r="A38" s="473"/>
      <c r="R38" s="206"/>
    </row>
    <row r="39" spans="1:18" s="109" customFormat="1" ht="12.5" customHeight="1">
      <c r="A39" s="473"/>
      <c r="C39" s="109" t="s">
        <v>159</v>
      </c>
      <c r="G39" s="109" t="s">
        <v>160</v>
      </c>
      <c r="P39" s="241" t="s">
        <v>161</v>
      </c>
      <c r="R39" s="242"/>
    </row>
    <row r="40" spans="1:18" s="111" customFormat="1" ht="10.5" customHeight="1">
      <c r="A40" s="473"/>
      <c r="R40" s="243"/>
    </row>
    <row r="41" spans="1:18" s="109" customFormat="1" ht="12.5" customHeight="1">
      <c r="A41" s="473"/>
      <c r="B41" s="111" t="str">
        <f>'COMMEN ENTRY'!J127</f>
        <v>https://www.rajteachers.com/</v>
      </c>
      <c r="P41" s="244" t="s">
        <v>121</v>
      </c>
      <c r="R41" s="206"/>
    </row>
    <row r="42" spans="1:18" ht="1" customHeight="1">
      <c r="A42" s="473"/>
      <c r="R42" s="206"/>
    </row>
    <row r="43" spans="1:18">
      <c r="A43" s="473"/>
      <c r="B43" s="206"/>
      <c r="C43" s="206"/>
      <c r="D43" s="206"/>
      <c r="E43" s="206"/>
      <c r="F43" s="206"/>
      <c r="G43" s="206"/>
      <c r="H43" s="206"/>
      <c r="I43" s="206"/>
      <c r="J43" s="206"/>
      <c r="K43" s="206"/>
      <c r="L43" s="206"/>
      <c r="M43" s="206"/>
      <c r="N43" s="206"/>
      <c r="O43" s="206"/>
      <c r="P43" s="206"/>
      <c r="Q43" s="206"/>
      <c r="R43" s="206"/>
    </row>
    <row r="44" spans="1:18">
      <c r="A44" s="473"/>
      <c r="B44" s="206"/>
      <c r="C44" s="206"/>
      <c r="D44" s="206"/>
      <c r="E44" s="206"/>
      <c r="F44" s="206"/>
      <c r="G44" s="206"/>
      <c r="H44" s="206"/>
      <c r="I44" s="206"/>
      <c r="J44" s="206"/>
      <c r="K44" s="206"/>
      <c r="L44" s="206"/>
      <c r="M44" s="206"/>
      <c r="N44" s="206"/>
      <c r="O44" s="206"/>
      <c r="P44" s="206"/>
      <c r="Q44" s="206"/>
      <c r="R44" s="206"/>
    </row>
    <row r="45" spans="1:18">
      <c r="A45" s="473"/>
      <c r="B45" s="206"/>
      <c r="C45" s="206"/>
      <c r="D45" s="206"/>
      <c r="E45" s="206"/>
      <c r="F45" s="206"/>
      <c r="G45" s="206"/>
      <c r="H45" s="206"/>
      <c r="I45" s="206"/>
      <c r="J45" s="206"/>
      <c r="K45" s="206"/>
      <c r="L45" s="206"/>
      <c r="M45" s="206"/>
      <c r="N45" s="206"/>
      <c r="O45" s="206"/>
      <c r="P45" s="206"/>
      <c r="Q45" s="206"/>
      <c r="R45" s="206"/>
    </row>
    <row r="46" spans="1:18">
      <c r="A46" s="473"/>
      <c r="B46" s="206"/>
      <c r="C46" s="206"/>
      <c r="D46" s="206"/>
      <c r="E46" s="206"/>
      <c r="F46" s="206"/>
      <c r="G46" s="206"/>
      <c r="H46" s="206"/>
      <c r="I46" s="206"/>
      <c r="J46" s="206"/>
      <c r="K46" s="206"/>
      <c r="L46" s="206"/>
      <c r="M46" s="206"/>
      <c r="N46" s="206"/>
      <c r="O46" s="206"/>
      <c r="P46" s="206"/>
      <c r="Q46" s="206"/>
      <c r="R46" s="206"/>
    </row>
  </sheetData>
  <sheetProtection password="CC49" sheet="1" objects="1" scenarios="1" formatCells="0" formatColumns="0" formatRows="0" selectLockedCells="1" sort="0" autoFilter="0" pivotTables="0"/>
  <mergeCells count="24">
    <mergeCell ref="A1:A46"/>
    <mergeCell ref="B8:B12"/>
    <mergeCell ref="C8:C12"/>
    <mergeCell ref="B1:R1"/>
    <mergeCell ref="B3:Q3"/>
    <mergeCell ref="B4:Q4"/>
    <mergeCell ref="B7:E7"/>
    <mergeCell ref="B5:C5"/>
    <mergeCell ref="D5:I5"/>
    <mergeCell ref="B6:C6"/>
    <mergeCell ref="D8:D12"/>
    <mergeCell ref="E8:E12"/>
    <mergeCell ref="F8:F12"/>
    <mergeCell ref="H8:H12"/>
    <mergeCell ref="B2:Q2"/>
    <mergeCell ref="D6:I6"/>
    <mergeCell ref="Q8:Q12"/>
    <mergeCell ref="I8:I12"/>
    <mergeCell ref="J8:J12"/>
    <mergeCell ref="K8:K12"/>
    <mergeCell ref="L8:L12"/>
    <mergeCell ref="M8:M12"/>
    <mergeCell ref="O8:O12"/>
    <mergeCell ref="P8:P12"/>
  </mergeCells>
  <conditionalFormatting sqref="H13">
    <cfRule type="cellIs" dxfId="0" priority="1" operator="equal">
      <formula>0</formula>
    </cfRule>
  </conditionalFormatting>
  <pageMargins left="0.25" right="0.25" top="0.75" bottom="0.75" header="0.3" footer="0.3"/>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ENABLE MACRO</vt:lpstr>
      <vt:lpstr>HOW TO USE</vt:lpstr>
      <vt:lpstr>COMMEN ENTRY</vt:lpstr>
      <vt:lpstr>FORM</vt:lpstr>
      <vt:lpstr>CONSOLIDATE</vt:lpstr>
      <vt:lpstr>FORMET-A</vt:lpstr>
      <vt:lpstr>FORMET-B</vt:lpstr>
      <vt:lpstr>CERTIFICATE</vt:lpstr>
      <vt:lpstr>TA DISTRICT</vt:lpstr>
      <vt:lpstr>TA STATE</vt:lpstr>
      <vt:lpstr>CERTIFICATE!Print_Area</vt:lpstr>
      <vt:lpstr>'COMMEN ENTRY'!Print_Area</vt:lpstr>
      <vt:lpstr>CONSOLIDATE!Print_Area</vt:lpstr>
      <vt:lpstr>FORM!Print_Area</vt:lpstr>
      <vt:lpstr>'FORMET-A'!Print_Area</vt:lpstr>
      <vt:lpstr>'FORMET-B'!Print_Area</vt:lpstr>
      <vt:lpstr>'HOW TO USE'!Print_Area</vt:lpstr>
      <vt:lpstr>'TA DISTRICT'!Print_Area</vt:lpstr>
      <vt:lpstr>'TA STATE'!Print_Area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Bassi</dc:creator>
  <cp:lastModifiedBy>luxmicom</cp:lastModifiedBy>
  <cp:lastPrinted>2020-03-30T11:38:03Z</cp:lastPrinted>
  <dcterms:created xsi:type="dcterms:W3CDTF">2019-05-24T12:26:43Z</dcterms:created>
  <dcterms:modified xsi:type="dcterms:W3CDTF">2020-03-30T11:48:44Z</dcterms:modified>
</cp:coreProperties>
</file>