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tables/table2.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0490" windowHeight="7830" tabRatio="770" activeTab="0"/>
  </bookViews>
  <sheets>
    <sheet name="Instruction" sheetId="14" r:id="rId1"/>
    <sheet name="TV Intro 9-12" sheetId="1" r:id="rId2"/>
    <sheet name="TV Intro 1-8" sheetId="12" r:id="rId3"/>
    <sheet name="School Intro" sheetId="4" r:id="rId4"/>
    <sheet name="Student Record" sheetId="6" r:id="rId5"/>
    <sheet name="Attendance" sheetId="13" r:id="rId6"/>
    <sheet name="STUDATA" sheetId="7" r:id="rId7"/>
    <sheet name="Sheet1" sheetId="9" state="hidden" r:id="rId8"/>
    <sheet name="1-12 TV Girls" sheetId="8" r:id="rId9"/>
    <sheet name="Praptra &quot;K&quot;" sheetId="2" r:id="rId10"/>
    <sheet name="Paptra-2" sheetId="3" r:id="rId11"/>
    <sheet name="UC" sheetId="5" r:id="rId12"/>
  </sheets>
  <definedNames>
    <definedName name="EXTRACT" localSheetId="8">'1-12 TV Girls'!$A$3:$L$3</definedName>
    <definedName name="praptra_K">'Sheet1'!$A$2:$F$2413</definedName>
    <definedName name="stu_data">Table2[#All]</definedName>
    <definedName name="_xlnm.Print_Titles" localSheetId="6">'STUDATA'!$3:$3</definedName>
    <definedName name="_xlnm.Print_Titles" localSheetId="10">'Paptra-2'!$6:$6</definedName>
  </definedNames>
  <calcPr calcId="144525"/>
</workbook>
</file>

<file path=xl/comments10.xml><?xml version="1.0" encoding="utf-8"?>
<comments xmlns="http://schemas.openxmlformats.org/spreadsheetml/2006/main">
  <authors>
    <author>admin</author>
  </authors>
  <commentList>
    <comment ref="E5" authorId="0">
      <text>
        <r>
          <rPr>
            <b/>
            <sz val="9"/>
            <rFont val="Tahoma"/>
            <family val="2"/>
          </rPr>
          <t>admin:</t>
        </r>
        <r>
          <rPr>
            <sz val="9"/>
            <rFont val="Tahoma"/>
            <family val="2"/>
          </rPr>
          <t xml:space="preserve">
जिस छात्रा का आवेदन पत्र प्रिंट करना हो उस छात्रा का नाम यहाँ लिखे |</t>
        </r>
      </text>
    </comment>
    <comment ref="E13" authorId="0">
      <text>
        <r>
          <rPr>
            <b/>
            <sz val="9"/>
            <rFont val="Tahoma"/>
            <family val="2"/>
          </rPr>
          <t>admin:
यहाँ छात्रा का निवास स्थान लिखे |</t>
        </r>
      </text>
    </comment>
  </commentList>
</comments>
</file>

<file path=xl/sharedStrings.xml><?xml version="1.0" encoding="utf-8"?>
<sst xmlns="http://schemas.openxmlformats.org/spreadsheetml/2006/main" count="2142" uniqueCount="617">
  <si>
    <t>गुरुजनों सादर नमस्कार,</t>
  </si>
  <si>
    <t>आपकी सेवार्थ मेरा एक और छोटा सा प्रयास ----------------</t>
  </si>
  <si>
    <t xml:space="preserve">सुधार अपेक्षित हो तो अवगत करावे ताकि अपडेट किया जा सके | साभार </t>
  </si>
  <si>
    <t>ट्रांसपोर्ट वाउचर योजना (Transport Voucher) TV</t>
  </si>
  <si>
    <t>पूरा प्रोग्राम ऑटो रेडी</t>
  </si>
  <si>
    <t>इस प्रोग्राम से आप आवेदन प्रपत्र "क", प्रपत्र-2 "SMC/SDMC जाँच/अनुशंषा, उपयोगिता-प्रमाण पत्र आदि सभी ऑटो रेडी होंगे |</t>
  </si>
  <si>
    <t xml:space="preserve">प्रयोग में लेना का तरीका </t>
  </si>
  <si>
    <r>
      <rPr>
        <b/>
        <sz val="11"/>
        <color theme="3" tint="-0.24997000396251678"/>
        <rFont val="Calibri"/>
        <family val="2"/>
        <scheme val="minor"/>
      </rPr>
      <t xml:space="preserve">सर्वप्रथम आपको </t>
    </r>
    <r>
      <rPr>
        <b/>
        <sz val="12"/>
        <color rgb="FFC00000"/>
        <rFont val="Calibri"/>
        <family val="2"/>
        <scheme val="minor"/>
      </rPr>
      <t>"School Intro"</t>
    </r>
    <r>
      <rPr>
        <b/>
        <sz val="11"/>
        <color theme="3" tint="-0.24997000396251678"/>
        <rFont val="Calibri"/>
        <family val="2"/>
        <scheme val="minor"/>
      </rPr>
      <t xml:space="preserve"> वाली शीट में अपने विद्यालय का नाम एवं ट्रांसपोर्ट वाउचर के तहत प्राप्त होने वाली राशि लिखनी है |</t>
    </r>
  </si>
  <si>
    <r>
      <rPr>
        <b/>
        <sz val="11"/>
        <color theme="3" tint="-0.24997000396251678"/>
        <rFont val="Calibri"/>
        <family val="2"/>
        <scheme val="minor"/>
      </rPr>
      <t xml:space="preserve">तत्पश्चात आप शाला दर्पण को लॉग इन करे फिर Download tab में जाकर student record को डाउनलोड करे तथा डाउनलोड होने के पश्चात् आप इसे </t>
    </r>
    <r>
      <rPr>
        <b/>
        <sz val="12"/>
        <color rgb="FFC00000"/>
        <rFont val="Calibri"/>
        <family val="2"/>
        <scheme val="minor"/>
      </rPr>
      <t>"Student Record"</t>
    </r>
    <r>
      <rPr>
        <b/>
        <sz val="11"/>
        <color theme="3" tint="-0.24997000396251678"/>
        <rFont val="Calibri"/>
        <family val="2"/>
        <scheme val="minor"/>
      </rPr>
      <t xml:space="preserve"> वाली शीट में paste कर देवे |</t>
    </r>
  </si>
  <si>
    <r>
      <rPr>
        <b/>
        <sz val="11"/>
        <color theme="3" tint="-0.24997000396251678"/>
        <rFont val="Calibri"/>
        <family val="2"/>
        <scheme val="minor"/>
      </rPr>
      <t xml:space="preserve">इसके बाद आप </t>
    </r>
    <r>
      <rPr>
        <b/>
        <sz val="12"/>
        <color rgb="FFC00000"/>
        <rFont val="Calibri"/>
        <family val="2"/>
        <scheme val="minor"/>
      </rPr>
      <t>"Attendance"</t>
    </r>
    <r>
      <rPr>
        <b/>
        <sz val="11"/>
        <color theme="3" tint="-0.24997000396251678"/>
        <rFont val="Calibri"/>
        <family val="2"/>
        <scheme val="minor"/>
      </rPr>
      <t xml:space="preserve"> वाली शीट में विद्यार्थी की माहवार अटेंडेंस, बैंक डिटेल भर देवे |</t>
    </r>
  </si>
  <si>
    <r>
      <rPr>
        <b/>
        <sz val="11"/>
        <color theme="3" tint="-0.24997000396251678"/>
        <rFont val="Calibri"/>
        <family val="2"/>
        <scheme val="minor"/>
      </rPr>
      <t xml:space="preserve">इसके बाद आप "1-12 TV Girls" वाली शीट में विद्यार्थी का डाटा प्राप्त करने के लिए </t>
    </r>
    <r>
      <rPr>
        <b/>
        <sz val="12"/>
        <color rgb="FFC00000"/>
        <rFont val="Calibri"/>
        <family val="2"/>
        <scheme val="minor"/>
      </rPr>
      <t>Extracting Data Icon</t>
    </r>
    <r>
      <rPr>
        <b/>
        <sz val="11"/>
        <color theme="3" tint="-0.24997000396251678"/>
        <rFont val="Calibri"/>
        <family val="2"/>
        <scheme val="minor"/>
      </rPr>
      <t xml:space="preserve"> पर क्लिक करे |</t>
    </r>
  </si>
  <si>
    <t>Password- "tv"</t>
  </si>
  <si>
    <t>बस आपका  प्रोगाम तैयार हो गया है आप इसका प्रिंट ले सकते है |</t>
  </si>
  <si>
    <t>For More Detail click on SUBSCRIBE Button below</t>
  </si>
  <si>
    <t>Ashwini Kumar ExcelProgrammeMaker</t>
  </si>
  <si>
    <t>For any Problem you can Contact-</t>
  </si>
  <si>
    <t>Ashwini Kumar, Senior Teacher</t>
  </si>
  <si>
    <t>Government Senior Secondary School, Rooppura (Kuchaman City)</t>
  </si>
  <si>
    <t>+91 9166023711</t>
  </si>
  <si>
    <t>sspkctakumar@gmail.com</t>
  </si>
  <si>
    <t>ट्रांसपोर्ट वाउचर योजना</t>
  </si>
  <si>
    <t>राजकीय विद्यालयों की कक्षा 9-12 एवं
स्वामी विवेकानन्द राजकीय मॉडल स्कूल की कक्षा 6-12 की बालिकाओं हेतु</t>
  </si>
  <si>
    <t>1. वर्तमान में ग्रामीण क्षेत्र के राजकीय माध्यमिक/उ.माध्यमिक विद्यालयों की कक्षा 9 से 12 में अध्ययनरत एवं निःशुल्क साईकील अप्राप्त बालिकाऐं जो 5 किमी. से अधिक दूरी से आ रही है, उन्हें ट्रांसपोर्ट वाउचर की सुविधा दी जा रही है ।</t>
  </si>
  <si>
    <t>2. निवास स्थान से  5 किमी. से अधिक दूरी से आने पर अधिकतम 20 रूपये प्रति छात्रा प्रति विद्यालय उपस्थिति दिवस या वास्तविक व्यय जो भी कम हो, के अनुसार ट्रांसपोर्ट वाउचर की सूविधा उपलब्ध कराई जा रही है । योजनान्तर्गत बालिका एकल या सामुहिक ट्रांसपोर्ट सुविधा का लाभ ले सकती है ।</t>
  </si>
  <si>
    <t>3. राजकीय विद्यालयों में कक्षा 9 में प्रवेश लेने वाली समस्त बालिकाओं को साईकील योजना के अन्तर्गत लाभान्वित कराया जा रहा है । छात्रा उक्त दानों योजनाओं मे से किसी एक योजना का लाभ ले सकती है ।</t>
  </si>
  <si>
    <t>4. पंचायत समिति स्तर पर संचालित स्वामी विवेकानन्द राजकीय मॉडल स्कूलों में उसी पंचायत समिति की बालिकाओं को भी ट्रांसपोर्ट वाउचर की सुविधा उपलब्ध करायी जा रही है ।</t>
  </si>
  <si>
    <t>5. स्वामी विवेकानन्द राजकीय मॉडल स्कूलों में अध्ययनरत निम्नलिखित श्रेणी की बालिकाओं को ट्रांसपोर्ट वाउचर योजना का लाभ मिलेगा-
- उसी पेचायत समिति की कक्षा 6 से 8 की 2 किमी. से अधिक की दूरी से अध्ययन हेतु आने वाली समस्त बालिकाऐं ।
- उसी पेचायत समिति की कक्षा 9 से 12 की 5 किमी. से अधिक की दूरी से अध्ययन हेतु आने वाली समस्त बालिकाऐं ।</t>
  </si>
  <si>
    <t>6. साईकील योजना के तहत किसी भी वर्ष में लाभान्वित होने वाली बालिकाऐं इस ट्रांसपोर्ट वाउचर योजना का लाभ लेने हेतु पात्र नहीं होगी ।</t>
  </si>
  <si>
    <t>ट्रांसपोर्ट वाउचर योजना के तहत स्वीकृत राशि की दर -</t>
  </si>
  <si>
    <t>1. ग्रामीण क्षेत्र में राजकीय उच्च माध्यमिक विद्यालयों में वांछित संकाय अथवा विषय उपलबध न होने पर निकटवर्ती शहरी क्षेत्र के राजकीय उच्च माध्यमिक विद्यालयों में अध्ययनरत बालिकाओं हेतु -</t>
  </si>
  <si>
    <t>कक्षा</t>
  </si>
  <si>
    <t>निवास स्थान से दूरी</t>
  </si>
  <si>
    <t>अधिकतम दर (प्रति उपस्थिति दिवस)</t>
  </si>
  <si>
    <t>कक्षा 11 से 12</t>
  </si>
  <si>
    <t>5 किमी. से अधिक</t>
  </si>
  <si>
    <t>20 रूपये</t>
  </si>
  <si>
    <t>2. ग्रामीण क्षेत्र में राजकीय माध्यमिक/उच्च माध्यमिक विद्यालयों मे अध्ययनरत बालिकाओं हेतु -</t>
  </si>
  <si>
    <t>कक्षा 9 से 12</t>
  </si>
  <si>
    <t>3. स्वामी विवेकानन्द राजकीय मॉडल स्कूलों में अध्ययनरत बालिकाओं हेतु -</t>
  </si>
  <si>
    <t>कक्षा 6 से 8</t>
  </si>
  <si>
    <t>2 किमी. से अधिक</t>
  </si>
  <si>
    <t>25 रूपये</t>
  </si>
  <si>
    <t>संस्था प्रधान के दायित्व</t>
  </si>
  <si>
    <t>A.  बिन्दु संख्या 2 के अनुसार पात्र छात्राओं/ उनके अभिभावकों द्वारा ट्रांसपोर्ट वाउचर योजना का लाभ प्राप्त करने हेतु निर्धारित आवेदन प्रपत्र- क में प्रार्थना पत्र संस्था प्रधान को प्रस्तुत किया जायेगा।</t>
  </si>
  <si>
    <t>B. संस्था प्रधान द्वारा आवेदन प्रपत्र - क में दिये गये तथ्यों की जॉँच कर ट्रांसपोर्ट वाउचर योजना का लाभ देने हेतु आवेदित विद्यार्थियों की सूची प्रपत्र-2 को विद्यालय की SMC/SDMC से अनुमोदित करवाया जायेगा।</t>
  </si>
  <si>
    <t>C. संस्था प्रधान द्वारा सूची प्रपत्र-2 अनुसार ट्रांसपोर्ट वाउचर योजना के लिए पात्र विद्यार्थियों की प्रविष्टि शाला दर्पण पोर्टल पर की जायेगी।</t>
  </si>
  <si>
    <t>D. विद्यालय विकास एवं प्रबंधन समिति (SDMC) विद्यालय प्रबंधन समिति (SMC) द्वारा सामूहिक ट्रांसपोर्ट सुविधा दाता को व्यवस्था के अनुसार निर्धारित राशि का एक मुश्त मासिक भुगतान राज्य सरकार से प्राप्त राशि में से नियमानुसार किया जावेगा।</t>
  </si>
  <si>
    <t>E. यदि छात्राओं द्वारा ट्रांसपोर्ट की व्यवस्था अपने स्तर से की जाती है तो विद्यालय विकास एवं प्रबंधन समिति (SDMC)/ विद्यालय प्रबंधन समिति (SMC) द्वारा वास्तविक किराया अथवा बिन्दू संख्या 3 में वर्णित अनुसार राशि जो भी कम हो, उस राशि को SDMC/SMC से अनुमोदन पश्चात् विद्यार्थियों के बैंक खातों में जमा करवाया जायेगा।</t>
  </si>
  <si>
    <t>F. एसडीएमसी/एसएमसी द्वारा छात्राओं को किया जाने वाला भुगतान उनके भामाशाह खाता/बचत खाते में जमा कराया जायेगा। नकद राशि वितरित नहीं की जावे।</t>
  </si>
  <si>
    <t>G. अनुमोदित वार्षिक बजट 2018-19 के अनुसार कक्षा 9-12 के ट्रांसपोर्ट वाउचर हेतु पात्र बालिकाओं को शैक्षणिक सत्र 2018-19 में प्रति बालिका रूपये 5400 /- अधिक राशि देय नहीं होगी।</t>
  </si>
  <si>
    <t>H. एडीपीसी कार्यालय से माह अप्रैल से जून की प्राप्त अग्रिम राशि में से वितरण पश्चात् शेष राशि की सूचना माह जुलाई में एडीपीसी कार्यालय को प्रेषित की जायेगी।</t>
  </si>
  <si>
    <t>I. एडीपीसी कार्यालय से माह जुलाई से सितम्बर को प्राप्त अग्रिम राशि में से वितरण पश्चात शेष राशि की सूचना माह अक्टूबर में बीजेपी कार्यालय को प्रेषित की जायेगी। माह अक्टूबर से दिसम्बर की प्राप्त राशि में से वितरण पश्चात शेष राशि की सूचना माह जनवरी में बीजेपी कार्यालय को प्रेषित की जायेगी। इसी प्रकार माह जनवरी से मार्च की प्राप्त राशि में से वितरण पश्चात शेष राशि की सूचना माह अप्रेल में उपयोगिता प्रमाण पत्र द्वारा बीईईओ के माध्यम से एडीपीसी कार्यालय को प्रेषित की जायेगी।</t>
  </si>
  <si>
    <t>राजकीय विद्यालयों की कक्षा 1-8  की छात्र/छात्राओ हेतु</t>
  </si>
  <si>
    <t>ट्रांसपोर्ट वाउचर योजना से लाभान्वित होने हेतु पात्रता-</t>
  </si>
  <si>
    <t>1. ग्रामीण क्षेत्र के राजकीय विद्यालयों में नामांकित कक्षा 1 से 5 के ऐसे बालक/ बालिका, जिनके वास स्थान से 1 किमी की दूरी तक कोई राजकीय प्राथमिक विद्यालय उपलब्ध नहीं है।
2.ग्रामीण क्षेत्र के राजकीय विद्यालयों में नामांकित कक्षा 6 से 8 के ऐसे बालक/ बालिका, जिनके वास स्थान से 2 किमी की दूरी तक कोई राजकीय उच्च प्राथमिक विद्यालय उपलब्ध नहीं है।</t>
  </si>
  <si>
    <t>कक्षा 1 से 5</t>
  </si>
  <si>
    <t>1 किमी. से अधिक</t>
  </si>
  <si>
    <t>10 रूपये</t>
  </si>
  <si>
    <t>15 रूपये</t>
  </si>
  <si>
    <t>शासन द्वारा जारी उपरोक्त दिशा निर्देश तथा पात्रता के आधार एवं भुगतान हेतु निर्धारित राशि की दर को निम्न निर्देशानुसार क्रियान्वित किया जाकर योजना की क्रियान्विति सुनिश्चित की जानी है</t>
  </si>
  <si>
    <t>1. ट्रांसपोर्ट वाउचर योजना के अन्तर्गत भुगतान की पात्रता निर्धारित करते समय यह सुनिश्चित किया जावे कि कक्षा 1 से 5 एवं कक्षा 6 से 8 में अध्ययनरत ऐसे किसी भी विद्यार्थी को योजना का लाभ देय नहीं होगा जिसके निवास स्थान के क्रमशः 1 किमी की परिधि में राजकीय प्राथमिक विद्यालय एवं 2 किमी की परिधि में राजकीय उच्च प्राथमिक विद्यालय अवस्थित है, परन्तु किन्हीं अन्य कारणों से वह वर्तमान विद्यालय में अध्ययनरत है, भले ही उसके निवास स्थान से उसके अध्ययनरत विद्यालय की दूरी 1 किमी0 एवं 2 किमी0 ( क्रमशः प्राथमिक कक्षा एवं उच्च प्राथमिक कक्षा की निर्धारित दूरी) से अधिक हो।</t>
  </si>
  <si>
    <t xml:space="preserve">2. उक्त योजना फिलहाल केवल ग्रामीण क्षेत्र के विद्यालय में ही देय है। शहरी क्षेत्र के विद्यालयों में यह देय नहीं है। उक्त योजना का लाभ राजकीय माध्यमिक /उच्च माध्यमिक विद्यालयों में नामांकित कक्षा 1 से 5 तथा कक्षा 6 से 8 के उन विद्याथियों को भी उपलब्ध रहेगा जो शासन के दिशा निर्देश दिनांक 18.12.2017 के बिन्दु संख्या 2 के अनुसार निवास स्थान से विद्यालय की दूरी के आधार पर पात्रता रखते है। </t>
  </si>
  <si>
    <t>3. इस योजना के लाभान्वित समस्त विद्यार्थी सामान्यतः 6 से 14 आयुवर्ग के होंगे जो अवयस्क होते है। अवयस्क का अपना पृथक बैंक खाता नहीं होता अपितु बैंक खाता माता-पिता अथवा अभिभावक के संरक्षण में होता है। अतः उक्त राशि का भुगतान, जहाँ सामूहिक परिवहन की व्यवस्था एसएमसी/एसडीएमसी द्वारा नहीं की गई हो, विद्यार्थी के माता-पिता अथवा अभिभावक के बैंक खाते में जो कि उनके द्वारा विद्यालय में अंकित कराया गया है, में किया जाएगा। जहां तक संभव हो भुगतान ऑनलाइन किया जावे। जहां ऑन लाईन संभव नहीं हो, वहां चैक से किया जावे।</t>
  </si>
  <si>
    <t>4. इस योजना के अन्तर्गत राशि का वित्तीय प्रबंधन योजना के दिशा निर्देश दिनांक 18.12.17 के बिन्दु संख्या 5 अनुसार किया जावेगा राशि की उपलब्धता सुनिश्चित करने हेतु बिन्दु संख्या 5.8 की प्रक्रिया अपनाई जाकर पात्र विद्यार्थियों को ट्रांसपोर्ट वाउचर योजना अन्तर्गत राशि का भुगतान जनवरी माह के लिए स्वीकृति तिथि 25.01.2018 से 31 जनवरी तक का पुर्नभुगतान तथा फरवरी 2018 माह से प्रतिमाह अग्रिम किया जाएगा (राप्राशिप के पत्रांक राप्राशिप/जय/वै.शि./ट्रांसपोर्ट वाउचर/2017-18/2546 दिनांक 25.01.2018 के अनुसार) </t>
  </si>
  <si>
    <t>5. जिस विद्यालय की एसएमसी /एसडीएमसी द्वारा सामूहिक परिवहन की व्यवस्था की जाती है, वहां पर भुगतान अग्रिम नहीं किया जाकर माह की समाप्ति पर एक सप्ताह की अवधि में परिवहन सुविधा प्रदाता के बैंक अकाउंट में ऑनलाइन किया जावे।</t>
  </si>
  <si>
    <t>6. आगामी माह में राशि का आवंटन गत माह के लिए आवंटित की गई अग्रिम राशि में से विद्यार्थी की वास्तविक उपस्थिति के आधार पर उपयोग में ली गई राशि का समायोजन करते हुए एवं शेष राशि मिलाते हुए किया जाएगा।</t>
  </si>
  <si>
    <t>7. यह प्रक्रिया इसी प्रकार पूरे शैक्षिक सत्र में अपनायी जाएगी।</t>
  </si>
  <si>
    <t>8. शाला दर्शन/शाला दर्पण पोर्टल पर दिशा निर्देशानुसार ऑनलाइन अपडेशन प्रति माह 5 तारीख तक अनिवार्यरूप से कराया जावे।</t>
  </si>
  <si>
    <t>Government Senior Secondary School, Rooppura</t>
  </si>
  <si>
    <t>ट्रांसपोर्ट वाउचर योजना के तहत कुल प्राप्त राशि</t>
  </si>
  <si>
    <t>Class 9 to 12 Total Students</t>
  </si>
  <si>
    <t xml:space="preserve">Distance From Home to School </t>
  </si>
  <si>
    <t>Class</t>
  </si>
  <si>
    <t>F</t>
  </si>
  <si>
    <t>M</t>
  </si>
  <si>
    <t>T</t>
  </si>
  <si>
    <t>Number Of Eligible Girls for TV</t>
  </si>
  <si>
    <t>GT</t>
  </si>
  <si>
    <t>Class 6 to 8 Total Students</t>
  </si>
  <si>
    <t>Class 1 to 5 Total Students</t>
  </si>
  <si>
    <t>Section</t>
  </si>
  <si>
    <t>SRNO</t>
  </si>
  <si>
    <t>DOA</t>
  </si>
  <si>
    <t>Name</t>
  </si>
  <si>
    <t>Late Status</t>
  </si>
  <si>
    <t>FatherName</t>
  </si>
  <si>
    <t>MotherName</t>
  </si>
  <si>
    <t>Gender</t>
  </si>
  <si>
    <t>Dob</t>
  </si>
  <si>
    <t>ClassRollNo</t>
  </si>
  <si>
    <t>ExamRollNumber</t>
  </si>
  <si>
    <t>School Total Working Days</t>
  </si>
  <si>
    <t>Student Total Attendence</t>
  </si>
  <si>
    <t>Category</t>
  </si>
  <si>
    <t>Religion</t>
  </si>
  <si>
    <t>Previous Year Marks</t>
  </si>
  <si>
    <t>Name Of School</t>
  </si>
  <si>
    <t>School UDise Code</t>
  </si>
  <si>
    <t>Aadhar No of Student</t>
  </si>
  <si>
    <t>Bhamashash Card</t>
  </si>
  <si>
    <t>Mobile No Student(Father/Mother/Guardian</t>
  </si>
  <si>
    <t>Student Permanent Address</t>
  </si>
  <si>
    <t>Annual Parental Income</t>
  </si>
  <si>
    <t>CWSN Status</t>
  </si>
  <si>
    <t>BPL Status</t>
  </si>
  <si>
    <t>Minority Status</t>
  </si>
  <si>
    <t>Age On Present(In Years)</t>
  </si>
  <si>
    <t>Co-Curricular Activity</t>
  </si>
  <si>
    <t>Distance From School</t>
  </si>
  <si>
    <t>A</t>
  </si>
  <si>
    <t>AAYUSHI MEGHWAL</t>
  </si>
  <si>
    <t>MUKESH KUMAR</t>
  </si>
  <si>
    <t>GULAB DEVI</t>
  </si>
  <si>
    <t>SC</t>
  </si>
  <si>
    <t>GOVT. SENIOR SECONDARY SCHOOL ROOPPURA (219967)</t>
  </si>
  <si>
    <t>ROOPPURA,KUCHAMAN CITY,ROOPPURA,341508</t>
  </si>
  <si>
    <t>N</t>
  </si>
  <si>
    <t>None</t>
  </si>
  <si>
    <t>CHIRAG MEGHWAL</t>
  </si>
  <si>
    <t>MULARAM</t>
  </si>
  <si>
    <t>NIRMALA DEVI</t>
  </si>
  <si>
    <t>Divanshu Dustawa</t>
  </si>
  <si>
    <t>Onkar Lal</t>
  </si>
  <si>
    <t>Pushpa Devi</t>
  </si>
  <si>
    <t>GAJENDRA MEGHWAL</t>
  </si>
  <si>
    <t>KUMBHARAM</t>
  </si>
  <si>
    <t>NIRMALA</t>
  </si>
  <si>
    <t>HIMANSHU KALA</t>
  </si>
  <si>
    <t>BALDEVA RAM</t>
  </si>
  <si>
    <t>JAMNA DEVI</t>
  </si>
  <si>
    <t>Jayant Meghwal</t>
  </si>
  <si>
    <t>Nawal Kishore</t>
  </si>
  <si>
    <t>Sunita</t>
  </si>
  <si>
    <t>Nikita Yogi</t>
  </si>
  <si>
    <t>Mukesh Yogi</t>
  </si>
  <si>
    <t>Surgyan</t>
  </si>
  <si>
    <t>OBC</t>
  </si>
  <si>
    <t>Y</t>
  </si>
  <si>
    <t>VIKAS KUMAR</t>
  </si>
  <si>
    <t>LICHMAN RAM</t>
  </si>
  <si>
    <t>PUNAM DEVI</t>
  </si>
  <si>
    <t>Bhavesh Shingh</t>
  </si>
  <si>
    <t>Chatar Singh</t>
  </si>
  <si>
    <t>Kailash Kanwar</t>
  </si>
  <si>
    <t>GEN</t>
  </si>
  <si>
    <t>HARSHITA MEGHWAL</t>
  </si>
  <si>
    <t>ASHOK</t>
  </si>
  <si>
    <t>GANGA DEVI</t>
  </si>
  <si>
    <t>Hindu</t>
  </si>
  <si>
    <t>ROOPPURA,KUCHAMAN CITY,KUCHAMAN CITY,341508</t>
  </si>
  <si>
    <t>No</t>
  </si>
  <si>
    <t>HIMANSHU SINGH</t>
  </si>
  <si>
    <t>RAM SINGH</t>
  </si>
  <si>
    <t>RENU KANWAR</t>
  </si>
  <si>
    <t>POONAM DEVI</t>
  </si>
  <si>
    <t>GIRDHARI LAL</t>
  </si>
  <si>
    <t>MUNNI DEVI</t>
  </si>
  <si>
    <t>JASRANA,KUCHAMAN CITY,JSARANA,341508</t>
  </si>
  <si>
    <t>PRIYANSHU</t>
  </si>
  <si>
    <t>BALDEV RAM</t>
  </si>
  <si>
    <t>RAJU DEVI</t>
  </si>
  <si>
    <t>Teena Rajpurohit</t>
  </si>
  <si>
    <t>Om Singh</t>
  </si>
  <si>
    <t>Surgyan Kanwar</t>
  </si>
  <si>
    <t>Rooppura,Kuchaman City,Rooppura,341508</t>
  </si>
  <si>
    <t>HIMANSHU DUSTAWA</t>
  </si>
  <si>
    <t>ONKAR LAL</t>
  </si>
  <si>
    <t>PUSHPA DEVI</t>
  </si>
  <si>
    <t>XXXX2877</t>
  </si>
  <si>
    <t>VPO- ROOPPURA,Kuchaman City,Rooppura,341508</t>
  </si>
  <si>
    <t>Krishan</t>
  </si>
  <si>
    <t>Kumbha Ram</t>
  </si>
  <si>
    <t>Nirmala Devi</t>
  </si>
  <si>
    <t>Mohit Singh</t>
  </si>
  <si>
    <t>Rajendra Singh</t>
  </si>
  <si>
    <t>Sonu Kanwar</t>
  </si>
  <si>
    <t>MONIKA</t>
  </si>
  <si>
    <t>KUMBHA RAM</t>
  </si>
  <si>
    <t>NEMARAM</t>
  </si>
  <si>
    <t>MANBHARI</t>
  </si>
  <si>
    <t>XXXX6991</t>
  </si>
  <si>
    <t>YWFOSQW</t>
  </si>
  <si>
    <t>MONU KANWAR</t>
  </si>
  <si>
    <t>DILIP SINGH</t>
  </si>
  <si>
    <t>KAMLESH KANWAR</t>
  </si>
  <si>
    <t>XXXX1973</t>
  </si>
  <si>
    <t>PUSHPENDRA JANGID</t>
  </si>
  <si>
    <t>SURESH KUMAR JANGID</t>
  </si>
  <si>
    <t>MANJU DEVI</t>
  </si>
  <si>
    <t>RITU KANWAR</t>
  </si>
  <si>
    <t>RAJENDRA SINGH</t>
  </si>
  <si>
    <t>MEERA KANWAR</t>
  </si>
  <si>
    <t>VASU KANWAR</t>
  </si>
  <si>
    <t>CHANCHAL KANWAR</t>
  </si>
  <si>
    <t>JAYVEER SINGH</t>
  </si>
  <si>
    <t>SURGYAN KANWAR</t>
  </si>
  <si>
    <t>XXXX7294</t>
  </si>
  <si>
    <t>DIGU KANWAR</t>
  </si>
  <si>
    <t>MAHAVEER SINGH</t>
  </si>
  <si>
    <t>KAUSHALYA KANWAR</t>
  </si>
  <si>
    <t>XXXX5440</t>
  </si>
  <si>
    <t>Dimple Meghwal</t>
  </si>
  <si>
    <t>Rajkumar</t>
  </si>
  <si>
    <t>Sonu Devi</t>
  </si>
  <si>
    <t>HARISH</t>
  </si>
  <si>
    <t>PAPPU RAM</t>
  </si>
  <si>
    <t>LICHHMA DEVI</t>
  </si>
  <si>
    <t>ROOPPURA,KUCHAMAN CITY,,341508</t>
  </si>
  <si>
    <t>HARSHVARDHAN JANGIR</t>
  </si>
  <si>
    <t>SAMPAT LAL JANGIR</t>
  </si>
  <si>
    <t>SANTOSH JANGIR</t>
  </si>
  <si>
    <t>VPO- ROOPPURA,KUCHAMAN CITY,ROOPPURA,341508</t>
  </si>
  <si>
    <t>KRISHNA</t>
  </si>
  <si>
    <t>BHOMARAM</t>
  </si>
  <si>
    <t>BHANWARI DEVI</t>
  </si>
  <si>
    <t>LOKENDRA SINGH RATHORE</t>
  </si>
  <si>
    <t>CHATAR SINGH</t>
  </si>
  <si>
    <t>PINKU KANWAR</t>
  </si>
  <si>
    <t>Pawan Singh</t>
  </si>
  <si>
    <t>SAVITA KANWAR</t>
  </si>
  <si>
    <t>TANU KANWAR</t>
  </si>
  <si>
    <t>YUVRAAJ SINGH RATHORE</t>
  </si>
  <si>
    <t>NARENDRA SINGH</t>
  </si>
  <si>
    <t>REKHA KANWAR</t>
  </si>
  <si>
    <t>Abhinav Kala</t>
  </si>
  <si>
    <t>GAJRAJ</t>
  </si>
  <si>
    <t>GIRDHARILAL</t>
  </si>
  <si>
    <t>HANSRAJ SINGH</t>
  </si>
  <si>
    <t>NARPAT SINGH</t>
  </si>
  <si>
    <t>BHANWAR KANWAR</t>
  </si>
  <si>
    <t>KARAN SINGH</t>
  </si>
  <si>
    <t>GOPAL SINGH</t>
  </si>
  <si>
    <t>DEVI KANWAR</t>
  </si>
  <si>
    <t>VPO- ROOPPURA,KUCHAMAN,ROPPURA,341508</t>
  </si>
  <si>
    <t>LAKSHITA</t>
  </si>
  <si>
    <t>NEMA RAM</t>
  </si>
  <si>
    <t>MANBHARI DEVI</t>
  </si>
  <si>
    <t>XXXX9356</t>
  </si>
  <si>
    <t>LAKSHITA JANGID</t>
  </si>
  <si>
    <t>SHYAM SUNDAR</t>
  </si>
  <si>
    <t>SONA DEVI</t>
  </si>
  <si>
    <t>NIKITA PARIHAR</t>
  </si>
  <si>
    <t>BHAWNI SHANKAR</t>
  </si>
  <si>
    <t>SITA DEVI</t>
  </si>
  <si>
    <t>Kukanwali,Kuchaman City,Kukanwali,341519</t>
  </si>
  <si>
    <t>SURENDRA KUMAR</t>
  </si>
  <si>
    <t>DHANNA RAM</t>
  </si>
  <si>
    <t>DHEERAJ KANWAR</t>
  </si>
  <si>
    <t>XXXX4619</t>
  </si>
  <si>
    <t>GUTIYA</t>
  </si>
  <si>
    <t>MOOLARAM</t>
  </si>
  <si>
    <t>XXXX3243</t>
  </si>
  <si>
    <t>HANSRAJ SWAMI</t>
  </si>
  <si>
    <t>MAHAVEER SWAMI</t>
  </si>
  <si>
    <t>KIRAN DEVI</t>
  </si>
  <si>
    <t>XXXX4392</t>
  </si>
  <si>
    <t>JITENDRA MEGHWAL</t>
  </si>
  <si>
    <t>PRABHU RAM</t>
  </si>
  <si>
    <t>MANJU MEGHWAL</t>
  </si>
  <si>
    <t>XXXX3376</t>
  </si>
  <si>
    <t>KOMAL KANWAR</t>
  </si>
  <si>
    <t>KRISHAN KUMAR</t>
  </si>
  <si>
    <t>SHRAWAN KUMAR</t>
  </si>
  <si>
    <t>LOKPAL SINGH</t>
  </si>
  <si>
    <t>SURENDRA SINGH</t>
  </si>
  <si>
    <t>MANJU KANWAR</t>
  </si>
  <si>
    <t>ROSHAN MEGHWAL</t>
  </si>
  <si>
    <t>NAWAL KISHORE</t>
  </si>
  <si>
    <t>SUNITA DEVI</t>
  </si>
  <si>
    <t>XXXX6286</t>
  </si>
  <si>
    <t>SHELENDRA SINGH</t>
  </si>
  <si>
    <t>RAJU SINGH</t>
  </si>
  <si>
    <t>SANTOSH KANWAR</t>
  </si>
  <si>
    <t>XXXX1415</t>
  </si>
  <si>
    <t>YMYKKOS</t>
  </si>
  <si>
    <t>WARD NO 08,DANTARAMGARH,VILL-MOTLAWAS,332702</t>
  </si>
  <si>
    <t>SONU KUMARI</t>
  </si>
  <si>
    <t>BHOMA RAM</t>
  </si>
  <si>
    <t>MANNI DEVI</t>
  </si>
  <si>
    <t>XXXX6662</t>
  </si>
  <si>
    <t>SUNIL KUMAR</t>
  </si>
  <si>
    <t>AJAY PRATAP SINGH</t>
  </si>
  <si>
    <t>UMMED SINGH</t>
  </si>
  <si>
    <t>SURESH KANWAR</t>
  </si>
  <si>
    <t>XXXX7908</t>
  </si>
  <si>
    <t>YWBDOFK</t>
  </si>
  <si>
    <t>BIPASHA</t>
  </si>
  <si>
    <t>SURESH KUMAR</t>
  </si>
  <si>
    <t>PREM DEVI</t>
  </si>
  <si>
    <t>HANSRAJ MEGHWAL</t>
  </si>
  <si>
    <t>MOTI RAM</t>
  </si>
  <si>
    <t>JITENDRA</t>
  </si>
  <si>
    <t>SHRAWAN RAM MEGHWAL</t>
  </si>
  <si>
    <t>KHUSHI JANGID</t>
  </si>
  <si>
    <t>XXXX7996</t>
  </si>
  <si>
    <t>BAL SINGH</t>
  </si>
  <si>
    <t>MAGAN KANWAR</t>
  </si>
  <si>
    <t>MANJEET SINGH</t>
  </si>
  <si>
    <t>BABU SINGH</t>
  </si>
  <si>
    <t>BHAGWATI KNAWAR</t>
  </si>
  <si>
    <t>XXXX3624</t>
  </si>
  <si>
    <t>NIKITA MEGHWAL</t>
  </si>
  <si>
    <t>MOOLA RAM</t>
  </si>
  <si>
    <t>XXXX7624</t>
  </si>
  <si>
    <t>PALAK KANWAR</t>
  </si>
  <si>
    <t>MANOHAR SINGH</t>
  </si>
  <si>
    <t>PAPPU KANWAR</t>
  </si>
  <si>
    <t>XXXX3273</t>
  </si>
  <si>
    <t>PARMENDRA SINGH</t>
  </si>
  <si>
    <t>PARWATI KANWAR</t>
  </si>
  <si>
    <t>PRIYA KANWAR RATHORE</t>
  </si>
  <si>
    <t>MAHENDRA SINGH</t>
  </si>
  <si>
    <t>BABLU KANWAR</t>
  </si>
  <si>
    <t>XXXX1249</t>
  </si>
  <si>
    <t>RAHUL KANWAR</t>
  </si>
  <si>
    <t>SAJJAN SINGH</t>
  </si>
  <si>
    <t>CHAND KANWAR</t>
  </si>
  <si>
    <t>YGKAYBS</t>
  </si>
  <si>
    <t>RASHMI SWAMI</t>
  </si>
  <si>
    <t>SUNIL POUD</t>
  </si>
  <si>
    <t>BHINVA RAM POUD</t>
  </si>
  <si>
    <t>XXXX8772</t>
  </si>
  <si>
    <t>JASRANA,KUCHAMAN CITY,,341508</t>
  </si>
  <si>
    <t>YASHODA KANWAR</t>
  </si>
  <si>
    <t>YOGIRAJ SINGH</t>
  </si>
  <si>
    <t>LAXMAN SINGH</t>
  </si>
  <si>
    <t>DARIYAV KANWAR</t>
  </si>
  <si>
    <t>ANITA KANWAR</t>
  </si>
  <si>
    <t>NANDU KANWAR</t>
  </si>
  <si>
    <t>XXXX7668</t>
  </si>
  <si>
    <t>BITTU MEGHWAL</t>
  </si>
  <si>
    <t>NIRMLA DEVI</t>
  </si>
  <si>
    <t>XXXX1914</t>
  </si>
  <si>
    <t>VTBBSOH</t>
  </si>
  <si>
    <t>DIPIKA RATHORE</t>
  </si>
  <si>
    <t>XXXX5001</t>
  </si>
  <si>
    <t>DIVYA RATHORE</t>
  </si>
  <si>
    <t>LALITA KANWAR</t>
  </si>
  <si>
    <t>MADAN SINGH</t>
  </si>
  <si>
    <t>SAROJ KANWAR</t>
  </si>
  <si>
    <t>XXXX3529</t>
  </si>
  <si>
    <t>MUMAL</t>
  </si>
  <si>
    <t>SANJU KANWAR</t>
  </si>
  <si>
    <t>XXXX3399</t>
  </si>
  <si>
    <t>NIKITA SWAMI</t>
  </si>
  <si>
    <t>XXXX9871</t>
  </si>
  <si>
    <t>Nirama Kanwar</t>
  </si>
  <si>
    <t>Hanuman Singh</t>
  </si>
  <si>
    <t>Madan Kanwar</t>
  </si>
  <si>
    <t>POONAM KANWAR</t>
  </si>
  <si>
    <t>PRABHU SINGH</t>
  </si>
  <si>
    <t>UCCHAB KANWAR</t>
  </si>
  <si>
    <t>PRAMOD NATH</t>
  </si>
  <si>
    <t>MAHENDRA NATH</t>
  </si>
  <si>
    <t>SANTOSH DEVI</t>
  </si>
  <si>
    <t>XXXX3670</t>
  </si>
  <si>
    <t>YAEDGWC</t>
  </si>
  <si>
    <t>VILLAGE- JASRANA,KUCHAMAN CITY,JASRANA,341508</t>
  </si>
  <si>
    <t>PRATIBHA RATHORE</t>
  </si>
  <si>
    <t>GULAB SINGH</t>
  </si>
  <si>
    <t>XXXX9379</t>
  </si>
  <si>
    <t>RAHUL</t>
  </si>
  <si>
    <t>MOTIRAM</t>
  </si>
  <si>
    <t>XXXX8370</t>
  </si>
  <si>
    <t>VBWOBKP</t>
  </si>
  <si>
    <t>SUBHAM SINGH</t>
  </si>
  <si>
    <t>BAJRANG SINGH</t>
  </si>
  <si>
    <t>CHAIN KANWAR</t>
  </si>
  <si>
    <t>SUMAN DEVI</t>
  </si>
  <si>
    <t>HUKMA RAM</t>
  </si>
  <si>
    <t>XXXX0498</t>
  </si>
  <si>
    <t>VOGTXTJ</t>
  </si>
  <si>
    <t>TORDA,KUCHAMAN CITY,TORDA,341508</t>
  </si>
  <si>
    <t>TANU</t>
  </si>
  <si>
    <t>XXXX7595</t>
  </si>
  <si>
    <t>YWODIIS</t>
  </si>
  <si>
    <t>AMARCHAND</t>
  </si>
  <si>
    <t>KISHANA RAM KUMAWAT</t>
  </si>
  <si>
    <t>RADHA DEVI</t>
  </si>
  <si>
    <t>ANTIMA</t>
  </si>
  <si>
    <t>NANU RAM</t>
  </si>
  <si>
    <t>XXXX8346</t>
  </si>
  <si>
    <t>YIFOWUK</t>
  </si>
  <si>
    <t>Jasrana,Kuchaman City,Jasrana,341508</t>
  </si>
  <si>
    <t>ASHOK MEGHWAL</t>
  </si>
  <si>
    <t>OMPRAKASH MEGHWAL</t>
  </si>
  <si>
    <t>XXXX0820</t>
  </si>
  <si>
    <t>VWRBORT</t>
  </si>
  <si>
    <t>BALVEER MEGHWAL</t>
  </si>
  <si>
    <t>XXXX7763</t>
  </si>
  <si>
    <t>YWQDQKK</t>
  </si>
  <si>
    <t>DASHRATH SINGH</t>
  </si>
  <si>
    <t>HANUMAN SINGH</t>
  </si>
  <si>
    <t>SIRE KANWAR</t>
  </si>
  <si>
    <t>XXXX5425</t>
  </si>
  <si>
    <t>JITENDRA SINGH</t>
  </si>
  <si>
    <t>MAN SINGH</t>
  </si>
  <si>
    <t>SUNITA KANWAR</t>
  </si>
  <si>
    <t>XXXX0607</t>
  </si>
  <si>
    <t>VPBVKPX</t>
  </si>
  <si>
    <t>KARINA JANGID</t>
  </si>
  <si>
    <t>RAJENDRA JANGID</t>
  </si>
  <si>
    <t>XXXX3530</t>
  </si>
  <si>
    <t>1420-ESJA-15</t>
  </si>
  <si>
    <t>MAHIPAL MEGHWAL</t>
  </si>
  <si>
    <t>JUGAL RAM</t>
  </si>
  <si>
    <t>CHUNKA DEVI</t>
  </si>
  <si>
    <t>XXXX5944</t>
  </si>
  <si>
    <t>YBOACFG</t>
  </si>
  <si>
    <t>MAMTA RATHORE</t>
  </si>
  <si>
    <t>Late</t>
  </si>
  <si>
    <t>XXXX4602</t>
  </si>
  <si>
    <t>VKJHHBJ</t>
  </si>
  <si>
    <t>MANISH GURJAR</t>
  </si>
  <si>
    <t>KISHANA RAM</t>
  </si>
  <si>
    <t>SBC</t>
  </si>
  <si>
    <t>XXXX3468</t>
  </si>
  <si>
    <t>VPBVOXH</t>
  </si>
  <si>
    <t>MOHAN LAL</t>
  </si>
  <si>
    <t>DURGA LAL SHARMA</t>
  </si>
  <si>
    <t>GEETA DEVI</t>
  </si>
  <si>
    <t>XXXX2450</t>
  </si>
  <si>
    <t>Mohit Raj</t>
  </si>
  <si>
    <t>Aman Singh</t>
  </si>
  <si>
    <t>Sampat Kanwar</t>
  </si>
  <si>
    <t>GIRWAR SINGH</t>
  </si>
  <si>
    <t>MAMTA KANWAR</t>
  </si>
  <si>
    <t>XXXX8969</t>
  </si>
  <si>
    <t>VPBWBZR</t>
  </si>
  <si>
    <t>NARESH</t>
  </si>
  <si>
    <t>HANUMAN RAM</t>
  </si>
  <si>
    <t>OMPRAKASH KUMAWAT</t>
  </si>
  <si>
    <t>XXXX0125</t>
  </si>
  <si>
    <t>VILLAGE - TORDA,KUCHAMAN CITY,TORDA,341508</t>
  </si>
  <si>
    <t>PALAK RATHORE</t>
  </si>
  <si>
    <t>PREM KANWAR</t>
  </si>
  <si>
    <t>XXXX4123</t>
  </si>
  <si>
    <t>PAWAN KUMAWAT</t>
  </si>
  <si>
    <t>XXXX8557</t>
  </si>
  <si>
    <t>POOJA RATHORE</t>
  </si>
  <si>
    <t>VIMLA KANWAR</t>
  </si>
  <si>
    <t>PRAVEEN SINGH</t>
  </si>
  <si>
    <t>SUMAN KANWAR</t>
  </si>
  <si>
    <t>XXXX0162</t>
  </si>
  <si>
    <t>RAJENDRA PANWAR</t>
  </si>
  <si>
    <t>OM PRAKASH PANWAR</t>
  </si>
  <si>
    <t>XXXX2374</t>
  </si>
  <si>
    <t>BADCFFF</t>
  </si>
  <si>
    <t>RAKESH YOGI</t>
  </si>
  <si>
    <t>INDRA DEVI</t>
  </si>
  <si>
    <t>XXXX2153</t>
  </si>
  <si>
    <t>VILLAGE - JASARANA,KUCHAMAN CITY,JASARANA,341508</t>
  </si>
  <si>
    <t>REKHA JNAGID</t>
  </si>
  <si>
    <t>SITA RAM</t>
  </si>
  <si>
    <t>VIMLA DEVI</t>
  </si>
  <si>
    <t>XXXX9699</t>
  </si>
  <si>
    <t>ROHIT KUMAR</t>
  </si>
  <si>
    <t>GOGA RAM</t>
  </si>
  <si>
    <t>SAYRI DEVI</t>
  </si>
  <si>
    <t>SAGAR KUMAR</t>
  </si>
  <si>
    <t>ASHOK KUMAR</t>
  </si>
  <si>
    <t>SANJU DEVI</t>
  </si>
  <si>
    <t>XXXX1442</t>
  </si>
  <si>
    <t>NEEROJ KANWAR</t>
  </si>
  <si>
    <t>XXXX6515</t>
  </si>
  <si>
    <t>VXSTXHN</t>
  </si>
  <si>
    <t>SARDAR SINGH</t>
  </si>
  <si>
    <t>BHAWANI SINGH</t>
  </si>
  <si>
    <t>DHAPU KANWAR</t>
  </si>
  <si>
    <t>XXXX9251</t>
  </si>
  <si>
    <t>SHIVPAL</t>
  </si>
  <si>
    <t>KISTURA RAM</t>
  </si>
  <si>
    <t>DURGA DEVI</t>
  </si>
  <si>
    <t>XXXX9580</t>
  </si>
  <si>
    <t>SHYAM KUMAR</t>
  </si>
  <si>
    <t>XXXX3606</t>
  </si>
  <si>
    <t>SHYAM SINGH RATHORE</t>
  </si>
  <si>
    <t>KARAN SINGH RATHORE</t>
  </si>
  <si>
    <t>TANU RATHORE</t>
  </si>
  <si>
    <t>NATHU SINGH</t>
  </si>
  <si>
    <t>VINOD KANWAR</t>
  </si>
  <si>
    <t>XXXX0447</t>
  </si>
  <si>
    <t>Dhruvapratap Singh</t>
  </si>
  <si>
    <t>Naveen Singh</t>
  </si>
  <si>
    <t>DIVYA SHARMA</t>
  </si>
  <si>
    <t>LALIT SHARMA</t>
  </si>
  <si>
    <t>AMBIKA</t>
  </si>
  <si>
    <t>XXXX8225</t>
  </si>
  <si>
    <t>YOIIIMS</t>
  </si>
  <si>
    <t>V- Jasrana, P- Rooppura,Kuchaman City,Jasrana,341508</t>
  </si>
  <si>
    <t>XXXX4899</t>
  </si>
  <si>
    <t>YSMDSDG</t>
  </si>
  <si>
    <t>JAT MOHALLA,KOTRI,KALIYAS, AAMA,311025</t>
  </si>
  <si>
    <t>Kailash Kumawat</t>
  </si>
  <si>
    <t>Gopal Lal Kumawat</t>
  </si>
  <si>
    <t>Sarju Devi</t>
  </si>
  <si>
    <t>KIRAN MEGHWAL</t>
  </si>
  <si>
    <t>BABU LAL</t>
  </si>
  <si>
    <t>XXXX7824</t>
  </si>
  <si>
    <t>Jasarana,Kuchaman,Jasrana,341508</t>
  </si>
  <si>
    <t>DURGA KANWAR</t>
  </si>
  <si>
    <t>XXXX6533</t>
  </si>
  <si>
    <t>XXXX3523</t>
  </si>
  <si>
    <t>LAXITA RATHORE</t>
  </si>
  <si>
    <t>XXXX5334</t>
  </si>
  <si>
    <t>MANISH SWAMI</t>
  </si>
  <si>
    <t>PRAHLAD SWAMI</t>
  </si>
  <si>
    <t>SUMAN SWAMI</t>
  </si>
  <si>
    <t>XXXX0668</t>
  </si>
  <si>
    <t>YYDBUDF</t>
  </si>
  <si>
    <t>MOOMAL RATHORE</t>
  </si>
  <si>
    <t>SHIMBHU SINGH</t>
  </si>
  <si>
    <t>XXXX6169</t>
  </si>
  <si>
    <t>VNBGSGH</t>
  </si>
  <si>
    <t>MUKESH JANGID</t>
  </si>
  <si>
    <t>RADHESHYAM JANGID</t>
  </si>
  <si>
    <t>MANOHARI DEVI</t>
  </si>
  <si>
    <t>XXXX2071</t>
  </si>
  <si>
    <t>VPBRGZT</t>
  </si>
  <si>
    <t>NIKITA KALWA</t>
  </si>
  <si>
    <t>BHINWA RAM KALWA</t>
  </si>
  <si>
    <t>SANTOSH DEVI KALWA</t>
  </si>
  <si>
    <t>XXXX4630</t>
  </si>
  <si>
    <t>PINKY SAIN</t>
  </si>
  <si>
    <t>GHISA LAL SAIN</t>
  </si>
  <si>
    <t>SANJU</t>
  </si>
  <si>
    <t>XXXX1979</t>
  </si>
  <si>
    <t>YKEAAYF</t>
  </si>
  <si>
    <t>PRAMENDRA SINGH</t>
  </si>
  <si>
    <t>XXXX8782</t>
  </si>
  <si>
    <t>VPDWBZR</t>
  </si>
  <si>
    <t>RAHUL NATH</t>
  </si>
  <si>
    <t>PURNA RAM</t>
  </si>
  <si>
    <t>XXXX2955</t>
  </si>
  <si>
    <t>RANWA,Kuchaman City,RANWA,341508</t>
  </si>
  <si>
    <t>REKHA</t>
  </si>
  <si>
    <t>RAMNIWASH</t>
  </si>
  <si>
    <t>RUKMA DEVI</t>
  </si>
  <si>
    <t>XXXX2522</t>
  </si>
  <si>
    <t>RICHHPAL GAWADIYA</t>
  </si>
  <si>
    <t>BINJA RAM</t>
  </si>
  <si>
    <t>KHEMI DEVI</t>
  </si>
  <si>
    <t>XXXX7354</t>
  </si>
  <si>
    <t>vpbrpov</t>
  </si>
  <si>
    <t>JASRANA ,KUCHAMAN,ROOPPURA ,341508</t>
  </si>
  <si>
    <t>SEVA RAM</t>
  </si>
  <si>
    <t>XXXX0557</t>
  </si>
  <si>
    <t>VWXRVZT</t>
  </si>
  <si>
    <t>SONU KANWAR</t>
  </si>
  <si>
    <t>MOOL SINGH RATHORE</t>
  </si>
  <si>
    <t>XXXX0638</t>
  </si>
  <si>
    <t>ROOP PURA,KUCHAMAN CITY,ROOP PURA,341508</t>
  </si>
  <si>
    <t>Sugana Ram</t>
  </si>
  <si>
    <t>Bhuwana Ram</t>
  </si>
  <si>
    <t>Indra Devi</t>
  </si>
  <si>
    <t>Fill Student's Monthly Attendance</t>
  </si>
  <si>
    <t>S.No.</t>
  </si>
  <si>
    <t>Student's Name</t>
  </si>
  <si>
    <t>MAY</t>
  </si>
  <si>
    <t>JUN</t>
  </si>
  <si>
    <t>JUL</t>
  </si>
  <si>
    <t>AUG</t>
  </si>
  <si>
    <t>SEP</t>
  </si>
  <si>
    <t>OCT</t>
  </si>
  <si>
    <t>NOV</t>
  </si>
  <si>
    <t>DEC</t>
  </si>
  <si>
    <t>JAN</t>
  </si>
  <si>
    <t>FEB</t>
  </si>
  <si>
    <t>MAR</t>
  </si>
  <si>
    <t>APR</t>
  </si>
  <si>
    <t>Bank Account Number</t>
  </si>
  <si>
    <t>Bank Name</t>
  </si>
  <si>
    <t>123456789101112</t>
  </si>
  <si>
    <t>SBI</t>
  </si>
  <si>
    <t>Student's Data</t>
  </si>
  <si>
    <t>S.R. No.</t>
  </si>
  <si>
    <t>Father's Name</t>
  </si>
  <si>
    <t>Distance from School</t>
  </si>
  <si>
    <t>TV Amount</t>
  </si>
  <si>
    <t>&gt;1</t>
  </si>
  <si>
    <t>&gt;2</t>
  </si>
  <si>
    <t>&gt;5</t>
  </si>
  <si>
    <t>To get data click on the "Extracting Data" icon</t>
  </si>
  <si>
    <t/>
  </si>
  <si>
    <t>आवेदन प्रपत्र -क</t>
  </si>
  <si>
    <t>ट्रांसपोर्ट वाउचर योजना के तहत लाभ लेने हेतु प्रार्थना पत्र (केवल बालिकाओं हेतु)</t>
  </si>
  <si>
    <t>1. छात्रा का नाम:</t>
  </si>
  <si>
    <t>2. पिता/अभिभावक का नाम :</t>
  </si>
  <si>
    <t>3. विद्यालय का नाम:</t>
  </si>
  <si>
    <t>4. कक्षा:</t>
  </si>
  <si>
    <t>5. निवास स्थान:</t>
  </si>
  <si>
    <t>6. निवास स्थान से विद्यालय की दूरी :</t>
  </si>
  <si>
    <t>7. ट्रांसपोर्ट वाउचर योजना हेतु विकल्प :</t>
  </si>
  <si>
    <t>i ) SDMC/SMC के माध्यम से ट्रांसपोर्ट व्यवस्था</t>
  </si>
  <si>
    <t>ii) स्वयं के स्तर पर ट्रांसपोर्ट व्यवस्था</t>
  </si>
  <si>
    <t>8. निःशुल्क साइकिल :</t>
  </si>
  <si>
    <t>9. अन्य जानकारी (जो देना चाहे)</t>
  </si>
  <si>
    <t>अभिभावक के हस्ताक्षर</t>
  </si>
  <si>
    <t>छात्रा के हस्ताक्षर</t>
  </si>
  <si>
    <t>प्रपत्र-2</t>
  </si>
  <si>
    <t>SMC/SDMC द्वारा जाँच एवं अनुशंषा</t>
  </si>
  <si>
    <t xml:space="preserve">                  एसएमसी/एसडीएमसी की बैठक दिनांक ................................. को हुई जिसमें ट्रांसपोर्ट वाउचर योजना के तहत आवेदन करने वाली निम्नांकित बालिकाओं के आवेदनों की जांच कर ट्रांसपोर्ट वाउचर योजना की पात्रता शर्त संख्या 2 के अनुसार योजना का लाभ दिये जाने की अनुशंषा करती है ।</t>
  </si>
  <si>
    <t>क्र.सं.</t>
  </si>
  <si>
    <t xml:space="preserve">बालिका का नाम </t>
  </si>
  <si>
    <t>पिता/अभिभावक का नाम</t>
  </si>
  <si>
    <t>एस.आर.नं.</t>
  </si>
  <si>
    <t>उपयोगिता प्रमाण-पत्र (ट्रांसपोर्ट वाउचर योजना)</t>
  </si>
  <si>
    <t>अप्रेल                से मार्च                तक</t>
  </si>
  <si>
    <t>(संस्था प्रधान बीईईओ कार्यालय को प्रेषित करें)</t>
  </si>
  <si>
    <t xml:space="preserve">       प्रमाणित किया जाता है कि ट्रांसपोर्ट वाउचर योजना के तहत वित्तीय वर्ष ----------------------------- में स्थानीय विद्यालय को प्राप्त राशि में से विद्यालय की कक्षा 9-12 की पात्र बालिकाओं को ट्रांसपोर्ट वाउचर योजना की राशि उनकी मासिक उपस्थिति के आधार पर बालिकाओं के खातों में हस्तान्तरित करने पश्चात विद्यालय में ट्रांसपोर्ट वाउचर योजना की शेष राशि का विवरण निम्नानुसार है:-</t>
  </si>
  <si>
    <t>क्र.स.</t>
  </si>
  <si>
    <t>वित्तीय वर्ष ------------------- में ट्रांसपोर्ट वाउचर की कुल प्राप्त राशि</t>
  </si>
  <si>
    <t>वित्तीय वर्ष ------------------- में ट्रांसपोर्ट वाउचर की कुल वितरित राशि</t>
  </si>
  <si>
    <t>विद्यालय में शेष राशि</t>
  </si>
  <si>
    <t>दिनांकः</t>
  </si>
  <si>
    <t>हस्ताक्षर एवं नाम</t>
  </si>
  <si>
    <t>संस्था प्रधान</t>
  </si>
</sst>
</file>

<file path=xl/styles.xml><?xml version="1.0" encoding="utf-8"?>
<styleSheet xmlns="http://schemas.openxmlformats.org/spreadsheetml/2006/main">
  <numFmts count="7">
    <numFmt numFmtId="44" formatCode="_(&quot;$&quot;* #,##0.00_);_(&quot;$&quot;* \(#,##0.00\);_(&quot;$&quot;* &quot;-&quot;??_);_(@_)"/>
    <numFmt numFmtId="42" formatCode="_(&quot;$&quot;* #,##0_);_(&quot;$&quot;* \(#,##0\);_(&quot;$&quot;* &quot;-&quot;_);_(@_)"/>
    <numFmt numFmtId="176" formatCode="_ [$₹-4009]\ * #,##0.00_ ;_ [$₹-4009]\ * \-#,##0.00_ ;_ [$₹-4009]\ * &quot;-&quot;??_ ;_ @_ "/>
    <numFmt numFmtId="177" formatCode="_ * #,##0_ ;_ * \-#,##0_ ;_ * &quot;-&quot;_ ;_ @_ "/>
    <numFmt numFmtId="178" formatCode="_ * #,##0.00_ ;_ * \-#,##0.00_ ;_ * &quot;-&quot;??_ ;_ @_ "/>
    <numFmt numFmtId="179" formatCode="@"/>
    <numFmt numFmtId="180" formatCode="0.00"/>
  </numFmts>
  <fonts count="84">
    <font>
      <sz val="11"/>
      <color theme="1"/>
      <name val="Calibri"/>
      <family val="2"/>
      <scheme val="minor"/>
    </font>
    <font>
      <sz val="10"/>
      <name val="Arial"/>
      <family val="2"/>
    </font>
    <font>
      <b/>
      <u val="single"/>
      <sz val="12"/>
      <color theme="1"/>
      <name val="Calibri"/>
      <family val="2"/>
      <scheme val="minor"/>
    </font>
    <font>
      <b/>
      <sz val="12"/>
      <color theme="3" tint="-0.24997000396251678"/>
      <name val="Calibri"/>
      <family val="2"/>
      <scheme val="minor"/>
    </font>
    <font>
      <b/>
      <sz val="12"/>
      <color theme="1"/>
      <name val="Calibri"/>
      <family val="2"/>
      <scheme val="minor"/>
    </font>
    <font>
      <b/>
      <sz val="11"/>
      <color theme="3" tint="-0.24997000396251678"/>
      <name val="Calibri"/>
      <family val="2"/>
      <scheme val="minor"/>
    </font>
    <font>
      <b/>
      <sz val="11"/>
      <color theme="1"/>
      <name val="Calibri"/>
      <family val="2"/>
      <scheme val="minor"/>
    </font>
    <font>
      <b/>
      <sz val="16"/>
      <color rgb="FFC00000"/>
      <name val="Calibri"/>
      <family val="2"/>
      <scheme val="minor"/>
    </font>
    <font>
      <b/>
      <sz val="14"/>
      <color theme="1"/>
      <name val="DevLys 010"/>
      <family val="2"/>
    </font>
    <font>
      <sz val="11"/>
      <color theme="3" tint="-0.24997000396251678"/>
      <name val="Calibri"/>
      <family val="2"/>
      <scheme val="minor"/>
    </font>
    <font>
      <b/>
      <sz val="10"/>
      <color theme="9" tint="-0.4999699890613556"/>
      <name val="Calibri"/>
      <family val="2"/>
      <scheme val="minor"/>
    </font>
    <font>
      <b/>
      <sz val="14"/>
      <color theme="1"/>
      <name val="Calibri"/>
      <family val="2"/>
      <scheme val="minor"/>
    </font>
    <font>
      <b/>
      <u val="single"/>
      <sz val="11"/>
      <color theme="1"/>
      <name val="Calibri"/>
      <family val="2"/>
      <scheme val="minor"/>
    </font>
    <font>
      <b/>
      <u val="single"/>
      <sz val="14"/>
      <color rgb="FFC00000"/>
      <name val="Calibri"/>
      <family val="2"/>
      <scheme val="minor"/>
    </font>
    <font>
      <sz val="14"/>
      <color theme="1"/>
      <name val="DevLys 010"/>
      <family val="2"/>
    </font>
    <font>
      <sz val="10"/>
      <color theme="1"/>
      <name val="Calibri"/>
      <family val="2"/>
      <scheme val="minor"/>
    </font>
    <font>
      <b/>
      <sz val="10"/>
      <color theme="3" tint="-0.4999699890613556"/>
      <name val="Calibri"/>
      <family val="2"/>
      <scheme val="minor"/>
    </font>
    <font>
      <b/>
      <sz val="11"/>
      <color theme="3" tint="-0.4999699890613556"/>
      <name val="Calibri"/>
      <family val="2"/>
      <scheme val="minor"/>
    </font>
    <font>
      <sz val="11"/>
      <color theme="3" tint="-0.4999699890613556"/>
      <name val="Calibri"/>
      <family val="2"/>
      <scheme val="minor"/>
    </font>
    <font>
      <b/>
      <sz val="18"/>
      <color theme="1"/>
      <name val="Calibri"/>
      <family val="2"/>
      <scheme val="minor"/>
    </font>
    <font>
      <b/>
      <sz val="12"/>
      <color theme="5" tint="-0.4999699890613556"/>
      <name val="Calibri"/>
      <family val="2"/>
      <scheme val="minor"/>
    </font>
    <font>
      <b/>
      <u val="single"/>
      <sz val="11"/>
      <color rgb="FF002060"/>
      <name val="Calibri"/>
      <family val="2"/>
      <scheme val="minor"/>
    </font>
    <font>
      <sz val="16"/>
      <color theme="1"/>
      <name val="Calibri"/>
      <family val="2"/>
      <scheme val="minor"/>
    </font>
    <font>
      <sz val="16"/>
      <color theme="3" tint="-0.4999699890613556"/>
      <name val="Calibri"/>
      <family val="2"/>
      <scheme val="minor"/>
    </font>
    <font>
      <b/>
      <sz val="14"/>
      <color theme="3" tint="-0.4999699890613556"/>
      <name val="Calibri"/>
      <family val="2"/>
      <scheme val="minor"/>
    </font>
    <font>
      <sz val="16"/>
      <color theme="1"/>
      <name val="DevLys 010"/>
      <family val="2"/>
    </font>
    <font>
      <b/>
      <sz val="11"/>
      <color theme="5" tint="-0.24997000396251678"/>
      <name val="Calibri"/>
      <family val="2"/>
      <scheme val="minor"/>
    </font>
    <font>
      <b/>
      <sz val="20"/>
      <color theme="1"/>
      <name val="Calibri"/>
      <family val="2"/>
      <scheme val="minor"/>
    </font>
    <font>
      <b/>
      <sz val="10"/>
      <color theme="1"/>
      <name val="Calibri"/>
      <family val="2"/>
      <scheme val="minor"/>
    </font>
    <font>
      <b/>
      <sz val="18"/>
      <name val="Calibri"/>
      <family val="2"/>
      <scheme val="minor"/>
    </font>
    <font>
      <b/>
      <sz val="18"/>
      <color theme="9" tint="-0.4999699890613556"/>
      <name val="Calibri"/>
      <family val="2"/>
      <scheme val="minor"/>
    </font>
    <font>
      <b/>
      <u val="single"/>
      <sz val="16"/>
      <color rgb="FFC00000"/>
      <name val="Calibri"/>
      <family val="2"/>
      <scheme val="minor"/>
    </font>
    <font>
      <b/>
      <sz val="12"/>
      <color rgb="FFC00000"/>
      <name val="Calibri"/>
      <family val="2"/>
      <scheme val="minor"/>
    </font>
    <font>
      <b/>
      <sz val="16"/>
      <color theme="0"/>
      <name val="Calibri"/>
      <family val="2"/>
      <scheme val="minor"/>
    </font>
    <font>
      <b/>
      <sz val="12"/>
      <name val="Calibri"/>
      <family val="2"/>
      <scheme val="minor"/>
    </font>
    <font>
      <b/>
      <sz val="14"/>
      <color theme="9" tint="-0.4999699890613556"/>
      <name val="Calibri"/>
      <family val="2"/>
      <scheme val="minor"/>
    </font>
    <font>
      <sz val="14"/>
      <color theme="1"/>
      <name val="Calibri"/>
      <family val="2"/>
      <scheme val="minor"/>
    </font>
    <font>
      <b/>
      <sz val="14"/>
      <color theme="8" tint="-0.4999699890613556"/>
      <name val="Calibri"/>
      <family val="2"/>
      <scheme val="minor"/>
    </font>
    <font>
      <b/>
      <sz val="18"/>
      <color theme="1"/>
      <name val="DevLys 010"/>
      <family val="2"/>
    </font>
    <font>
      <b/>
      <u val="single"/>
      <sz val="14"/>
      <color theme="5" tint="-0.24997000396251678"/>
      <name val="Calibri"/>
      <family val="2"/>
      <scheme val="minor"/>
    </font>
    <font>
      <b/>
      <sz val="14"/>
      <color rgb="FF7030A0"/>
      <name val="Calibri"/>
      <family val="2"/>
      <scheme val="minor"/>
    </font>
    <font>
      <b/>
      <sz val="16"/>
      <color theme="1"/>
      <name val="Calibri"/>
      <family val="2"/>
      <scheme val="minor"/>
    </font>
    <font>
      <b/>
      <sz val="13"/>
      <color rgb="FFC00000"/>
      <name val="Calibri"/>
      <family val="2"/>
      <scheme val="minor"/>
    </font>
    <font>
      <sz val="13"/>
      <color theme="3" tint="-0.24997000396251678"/>
      <name val="Calibri"/>
      <family val="2"/>
      <scheme val="minor"/>
    </font>
    <font>
      <b/>
      <sz val="12"/>
      <color theme="3" tint="-0.4999699890613556"/>
      <name val="Calibri"/>
      <family val="2"/>
      <scheme val="minor"/>
    </font>
    <font>
      <b/>
      <sz val="12"/>
      <color rgb="FFC00000"/>
      <name val="Arial"/>
      <family val="2"/>
    </font>
    <font>
      <sz val="12"/>
      <color theme="3" tint="-0.4999699890613556"/>
      <name val="Calibri"/>
      <family val="2"/>
      <scheme val="minor"/>
    </font>
    <font>
      <sz val="12"/>
      <color theme="3" tint="-0.4999699890613556"/>
      <name val="Arial"/>
      <family val="2"/>
    </font>
    <font>
      <sz val="13"/>
      <color theme="3" tint="-0.4999699890613556"/>
      <name val="Calibri"/>
      <family val="2"/>
      <scheme val="minor"/>
    </font>
    <font>
      <b/>
      <sz val="14"/>
      <color rgb="FFC00000"/>
      <name val="Calibri"/>
      <family val="2"/>
      <scheme val="minor"/>
    </font>
    <font>
      <sz val="13"/>
      <color theme="1"/>
      <name val="Calibri"/>
      <family val="2"/>
      <scheme val="minor"/>
    </font>
    <font>
      <b/>
      <u val="single"/>
      <sz val="12"/>
      <color rgb="FFFF0000"/>
      <name val="Calibri"/>
      <family val="2"/>
      <scheme val="minor"/>
    </font>
    <font>
      <sz val="12"/>
      <color rgb="FF000000"/>
      <name val="Calibri"/>
      <family val="2"/>
      <scheme val="minor"/>
    </font>
    <font>
      <b/>
      <sz val="12"/>
      <color theme="3"/>
      <name val="Calibri"/>
      <family val="2"/>
      <scheme val="minor"/>
    </font>
    <font>
      <b/>
      <sz val="18"/>
      <color rgb="FFC00000"/>
      <name val="Calibri"/>
      <family val="2"/>
      <scheme val="minor"/>
    </font>
    <font>
      <b/>
      <u val="single"/>
      <sz val="12"/>
      <color rgb="FFC00000"/>
      <name val="Calibri"/>
      <family val="2"/>
      <scheme val="minor"/>
    </font>
    <font>
      <sz val="11"/>
      <color rgb="FFC00000"/>
      <name val="Webdings"/>
      <family val="2"/>
    </font>
    <font>
      <b/>
      <sz val="20"/>
      <color rgb="FFC00000"/>
      <name val="Calibri"/>
      <family val="2"/>
      <scheme val="minor"/>
    </font>
    <font>
      <b/>
      <sz val="16"/>
      <color rgb="FF000000"/>
      <name val="Calibri"/>
      <family val="2"/>
      <scheme val="minor"/>
    </font>
    <font>
      <b/>
      <u val="single"/>
      <sz val="18"/>
      <color rgb="FFC00000"/>
      <name val="Calibri"/>
      <family val="2"/>
      <scheme val="minor"/>
    </font>
    <font>
      <b/>
      <sz val="14"/>
      <color rgb="FF000000"/>
      <name val="Calibri"/>
      <family val="2"/>
      <scheme val="minor"/>
    </font>
    <font>
      <b/>
      <sz val="12"/>
      <color rgb="FF000000"/>
      <name val="Calibri"/>
      <family val="2"/>
      <scheme val="minor"/>
    </font>
    <font>
      <b/>
      <u val="single"/>
      <sz val="12"/>
      <color theme="10"/>
      <name val="Times New Roman"/>
      <family val="2"/>
    </font>
    <font>
      <sz val="11"/>
      <color theme="0"/>
      <name val="Calibri"/>
      <family val="2"/>
      <scheme val="minor"/>
    </font>
    <font>
      <sz val="11"/>
      <color rgb="FFFF0000"/>
      <name val="Calibri"/>
      <family val="2"/>
      <scheme val="minor"/>
    </font>
    <font>
      <b/>
      <sz val="11"/>
      <color rgb="FFFFFFFF"/>
      <name val="Calibri"/>
      <family val="2"/>
      <scheme val="minor"/>
    </font>
    <font>
      <b/>
      <sz val="13"/>
      <color theme="3"/>
      <name val="Calibri"/>
      <family val="2"/>
      <scheme val="minor"/>
    </font>
    <font>
      <b/>
      <sz val="11"/>
      <color rgb="FF3F3F3F"/>
      <name val="Calibri"/>
      <family val="2"/>
      <scheme val="minor"/>
    </font>
    <font>
      <b/>
      <sz val="11"/>
      <color theme="3"/>
      <name val="Calibri"/>
      <family val="2"/>
      <scheme val="minor"/>
    </font>
    <font>
      <i/>
      <sz val="11"/>
      <color rgb="FF7F7F7F"/>
      <name val="Calibri"/>
      <family val="2"/>
      <scheme val="minor"/>
    </font>
    <font>
      <u val="single"/>
      <sz val="11"/>
      <color rgb="FF800080"/>
      <name val="Calibri"/>
      <family val="2"/>
      <scheme val="minor"/>
    </font>
    <font>
      <sz val="11"/>
      <color rgb="FF9C6500"/>
      <name val="Calibri"/>
      <family val="2"/>
      <scheme val="minor"/>
    </font>
    <font>
      <b/>
      <sz val="18"/>
      <color theme="3"/>
      <name val="Calibri"/>
      <family val="2"/>
      <scheme val="minor"/>
    </font>
    <font>
      <u val="single"/>
      <sz val="10"/>
      <color theme="10"/>
      <name val="Times New Roman"/>
      <family val="2"/>
    </font>
    <font>
      <sz val="11"/>
      <color rgb="FF3F3F76"/>
      <name val="Calibri"/>
      <family val="2"/>
      <scheme val="minor"/>
    </font>
    <font>
      <b/>
      <sz val="15"/>
      <color theme="3"/>
      <name val="Calibri"/>
      <family val="2"/>
      <scheme val="minor"/>
    </font>
    <font>
      <sz val="11"/>
      <color rgb="FFFA7D00"/>
      <name val="Calibri"/>
      <family val="2"/>
      <scheme val="minor"/>
    </font>
    <font>
      <sz val="11"/>
      <color rgb="FF006100"/>
      <name val="Calibri"/>
      <family val="2"/>
      <scheme val="minor"/>
    </font>
    <font>
      <b/>
      <sz val="11"/>
      <color rgb="FFFA7D00"/>
      <name val="Calibri"/>
      <family val="2"/>
      <scheme val="minor"/>
    </font>
    <font>
      <sz val="11"/>
      <color rgb="FF9C0006"/>
      <name val="Calibri"/>
      <family val="2"/>
      <scheme val="minor"/>
    </font>
    <font>
      <sz val="9"/>
      <name val="Tahoma"/>
      <family val="2"/>
    </font>
    <font>
      <b/>
      <sz val="9"/>
      <name val="Tahoma"/>
      <family val="2"/>
    </font>
    <font>
      <b/>
      <sz val="8"/>
      <name val="Calibri"/>
      <family val="2"/>
    </font>
    <font>
      <sz val="11"/>
      <name val="Calibri"/>
      <family val="2"/>
    </font>
  </fonts>
  <fills count="36">
    <fill>
      <patternFill/>
    </fill>
    <fill>
      <patternFill patternType="gray125"/>
    </fill>
    <fill>
      <patternFill patternType="solid">
        <fgColor theme="4" tint="0.5999900102615356"/>
        <bgColor indexed="64"/>
      </patternFill>
    </fill>
    <fill>
      <patternFill patternType="solid">
        <fgColor rgb="FFA5A5A5"/>
        <bgColor indexed="64"/>
      </patternFill>
    </fill>
    <fill>
      <patternFill patternType="solid">
        <fgColor rgb="FFFFFFCC"/>
        <bgColor indexed="64"/>
      </patternFill>
    </fill>
    <fill>
      <patternFill patternType="solid">
        <fgColor theme="7" tint="0.39998000860214233"/>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
      <patternFill patternType="solid">
        <fgColor rgb="FFC0000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right style="thin"/>
      <top/>
      <bottom style="thin"/>
    </border>
    <border>
      <left style="thin"/>
      <right style="thin"/>
      <top/>
      <bottom style="thin"/>
    </border>
    <border>
      <left style="thin"/>
      <right/>
      <top/>
      <bottom style="thin"/>
    </border>
    <border>
      <left style="thin"/>
      <right style="thin"/>
      <top style="thin"/>
      <bottom/>
    </border>
    <border>
      <left style="thin"/>
      <right/>
      <top/>
      <bottom/>
    </border>
    <border>
      <left style="thin">
        <color rgb="FF000000"/>
      </left>
      <right style="thin">
        <color rgb="FF000000"/>
      </right>
      <top style="thin">
        <color rgb="FF000000"/>
      </top>
      <bottom style="thin">
        <color rgb="FF000000"/>
      </bottom>
    </border>
    <border>
      <left style="medium"/>
      <right/>
      <top style="medium"/>
      <bottom style="medium"/>
    </border>
    <border>
      <left/>
      <right/>
      <top style="medium"/>
      <bottom style="medium"/>
    </border>
    <border>
      <left/>
      <right style="medium"/>
      <top style="medium"/>
      <bottom style="medium"/>
    </border>
    <border>
      <left style="thin"/>
      <right style="thin"/>
      <top/>
      <bottom/>
    </border>
    <border>
      <left/>
      <right style="thin"/>
      <top style="thin"/>
      <bottom style="thin"/>
    </border>
    <border>
      <left style="thin"/>
      <right/>
      <top style="thin"/>
      <bottom style="thin"/>
    </border>
    <border>
      <left/>
      <right style="thin"/>
      <top style="thin"/>
      <bottom/>
    </border>
    <border>
      <left style="thin"/>
      <right/>
      <top style="thin"/>
      <botto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border>
    <border>
      <left/>
      <right/>
      <top style="medium"/>
      <bottom/>
    </border>
    <border>
      <left style="medium"/>
      <right/>
      <top/>
      <bottom/>
    </border>
    <border>
      <left/>
      <right style="medium"/>
      <top style="medium"/>
      <bottom/>
    </border>
    <border>
      <left/>
      <right style="medium"/>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Protection="0">
      <alignment/>
    </xf>
    <xf numFmtId="44" fontId="0" fillId="0" borderId="0" applyFont="0" applyFill="0" applyBorder="0" applyProtection="0">
      <alignment/>
    </xf>
    <xf numFmtId="42" fontId="0" fillId="0" borderId="0" applyFont="0" applyFill="0" applyBorder="0" applyProtection="0">
      <alignment/>
    </xf>
    <xf numFmtId="178" fontId="0" fillId="0" borderId="0" applyFont="0" applyFill="0" applyBorder="0" applyProtection="0">
      <alignment/>
    </xf>
    <xf numFmtId="177" fontId="0" fillId="0" borderId="0" applyFont="0" applyFill="0" applyBorder="0" applyProtection="0">
      <alignment/>
    </xf>
    <xf numFmtId="0" fontId="0" fillId="2" borderId="0" applyNumberFormat="0" applyBorder="0" applyProtection="0">
      <alignment/>
    </xf>
    <xf numFmtId="0" fontId="65" fillId="3" borderId="1" applyNumberFormat="0" applyProtection="0">
      <alignment/>
    </xf>
    <xf numFmtId="0" fontId="66" fillId="0" borderId="2" applyNumberFormat="0" applyFill="0" applyProtection="0">
      <alignment/>
    </xf>
    <xf numFmtId="0" fontId="0" fillId="4" borderId="3" applyNumberFormat="0" applyFont="0" applyProtection="0">
      <alignment/>
    </xf>
    <xf numFmtId="0" fontId="73" fillId="0" borderId="0" applyNumberFormat="0" applyFill="0" applyBorder="0" applyAlignment="0" applyProtection="0"/>
    <xf numFmtId="0" fontId="63" fillId="5" borderId="0" applyNumberFormat="0" applyBorder="0" applyProtection="0">
      <alignment/>
    </xf>
    <xf numFmtId="0" fontId="70" fillId="0" borderId="0" applyNumberFormat="0" applyFill="0" applyBorder="0" applyProtection="0">
      <alignment/>
    </xf>
    <xf numFmtId="0" fontId="0" fillId="6" borderId="0" applyNumberFormat="0" applyBorder="0" applyProtection="0">
      <alignment/>
    </xf>
    <xf numFmtId="0" fontId="64" fillId="0" borderId="0" applyNumberFormat="0" applyFill="0" applyBorder="0" applyProtection="0">
      <alignment/>
    </xf>
    <xf numFmtId="0" fontId="0" fillId="7" borderId="0" applyNumberFormat="0" applyBorder="0" applyProtection="0">
      <alignment/>
    </xf>
    <xf numFmtId="0" fontId="72" fillId="0" borderId="0" applyNumberFormat="0" applyFill="0" applyBorder="0" applyProtection="0">
      <alignment/>
    </xf>
    <xf numFmtId="0" fontId="69" fillId="0" borderId="0" applyNumberFormat="0" applyFill="0" applyBorder="0" applyProtection="0">
      <alignment/>
    </xf>
    <xf numFmtId="0" fontId="75" fillId="0" borderId="2" applyNumberFormat="0" applyFill="0" applyProtection="0">
      <alignment/>
    </xf>
    <xf numFmtId="0" fontId="68" fillId="0" borderId="4" applyNumberFormat="0" applyFill="0" applyProtection="0">
      <alignment/>
    </xf>
    <xf numFmtId="0" fontId="68" fillId="0" borderId="0" applyNumberFormat="0" applyFill="0" applyBorder="0" applyProtection="0">
      <alignment/>
    </xf>
    <xf numFmtId="0" fontId="74" fillId="8" borderId="5" applyNumberFormat="0" applyProtection="0">
      <alignment/>
    </xf>
    <xf numFmtId="0" fontId="63" fillId="9" borderId="0" applyNumberFormat="0" applyBorder="0" applyProtection="0">
      <alignment/>
    </xf>
    <xf numFmtId="0" fontId="77" fillId="10" borderId="0" applyNumberFormat="0" applyBorder="0" applyProtection="0">
      <alignment/>
    </xf>
    <xf numFmtId="0" fontId="67" fillId="11" borderId="6" applyNumberFormat="0" applyProtection="0">
      <alignment/>
    </xf>
    <xf numFmtId="0" fontId="0" fillId="12" borderId="0" applyNumberFormat="0" applyBorder="0" applyProtection="0">
      <alignment/>
    </xf>
    <xf numFmtId="0" fontId="78" fillId="11" borderId="5" applyNumberFormat="0" applyProtection="0">
      <alignment/>
    </xf>
    <xf numFmtId="0" fontId="76" fillId="0" borderId="7" applyNumberFormat="0" applyFill="0" applyProtection="0">
      <alignment/>
    </xf>
    <xf numFmtId="0" fontId="6" fillId="0" borderId="8" applyNumberFormat="0" applyFill="0" applyProtection="0">
      <alignment/>
    </xf>
    <xf numFmtId="0" fontId="79" fillId="13" borderId="0" applyNumberFormat="0" applyBorder="0" applyProtection="0">
      <alignment/>
    </xf>
    <xf numFmtId="0" fontId="71" fillId="14" borderId="0" applyNumberFormat="0" applyBorder="0" applyProtection="0">
      <alignment/>
    </xf>
    <xf numFmtId="0" fontId="63" fillId="15" borderId="0" applyNumberFormat="0" applyBorder="0" applyProtection="0">
      <alignment/>
    </xf>
    <xf numFmtId="0" fontId="0" fillId="16" borderId="0" applyNumberFormat="0" applyBorder="0" applyProtection="0">
      <alignment/>
    </xf>
    <xf numFmtId="0" fontId="63" fillId="17" borderId="0" applyNumberFormat="0" applyBorder="0" applyProtection="0">
      <alignment/>
    </xf>
    <xf numFmtId="0" fontId="63"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63" fillId="21" borderId="0" applyNumberFormat="0" applyBorder="0" applyProtection="0">
      <alignment/>
    </xf>
    <xf numFmtId="0" fontId="63" fillId="22" borderId="0" applyNumberFormat="0" applyBorder="0" applyProtection="0">
      <alignment/>
    </xf>
    <xf numFmtId="0" fontId="0" fillId="23" borderId="0" applyNumberFormat="0" applyBorder="0" applyProtection="0">
      <alignment/>
    </xf>
    <xf numFmtId="0" fontId="63"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63" fillId="27" borderId="0" applyNumberFormat="0" applyBorder="0" applyProtection="0">
      <alignment/>
    </xf>
    <xf numFmtId="0" fontId="0" fillId="28" borderId="0" applyNumberFormat="0" applyBorder="0" applyProtection="0">
      <alignment/>
    </xf>
    <xf numFmtId="0" fontId="63" fillId="29" borderId="0" applyNumberFormat="0" applyBorder="0" applyProtection="0">
      <alignment/>
    </xf>
    <xf numFmtId="0" fontId="63" fillId="30" borderId="0" applyNumberFormat="0" applyBorder="0" applyProtection="0">
      <alignment/>
    </xf>
    <xf numFmtId="0" fontId="0" fillId="31" borderId="0" applyNumberFormat="0" applyBorder="0" applyProtection="0">
      <alignment/>
    </xf>
    <xf numFmtId="0" fontId="63" fillId="32" borderId="0" applyNumberFormat="0" applyBorder="0" applyProtection="0">
      <alignment/>
    </xf>
  </cellStyleXfs>
  <cellXfs count="213">
    <xf numFmtId="0" fontId="0" fillId="0" borderId="0" xfId="0"/>
    <xf numFmtId="0" fontId="0" fillId="0" borderId="0" xfId="0" applyProtection="1">
      <protection locked="0"/>
    </xf>
    <xf numFmtId="0" fontId="2" fillId="33" borderId="0" xfId="0" applyFont="1" applyFill="1" applyAlignment="1" applyProtection="1">
      <alignment horizontal="center" vertical="center"/>
      <protection locked="0"/>
    </xf>
    <xf numFmtId="0" fontId="2"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horizontal="center" vertical="top"/>
      <protection hidden="1"/>
    </xf>
    <xf numFmtId="0" fontId="8" fillId="0" borderId="0" xfId="0" applyFont="1" applyAlignment="1" applyProtection="1">
      <alignment/>
      <protection locked="0"/>
    </xf>
    <xf numFmtId="0" fontId="9" fillId="0" borderId="9" xfId="0" applyFont="1" applyBorder="1" applyAlignment="1" applyProtection="1">
      <alignment horizontal="justify" vertical="center" wrapText="1"/>
      <protection locked="0"/>
    </xf>
    <xf numFmtId="0" fontId="0" fillId="0" borderId="0" xfId="0" applyAlignment="1" applyProtection="1">
      <alignment vertical="center" wrapText="1"/>
      <protection locked="0"/>
    </xf>
    <xf numFmtId="0" fontId="10" fillId="0" borderId="10"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protection locked="0"/>
    </xf>
    <xf numFmtId="0" fontId="0" fillId="0" borderId="0" xfId="0" applyAlignment="1" applyProtection="1">
      <alignment wrapText="1"/>
      <protection locked="0"/>
    </xf>
    <xf numFmtId="0" fontId="4" fillId="0" borderId="10" xfId="0" applyFont="1" applyBorder="1" applyAlignment="1" applyProtection="1">
      <alignment horizontal="center" vertical="center"/>
      <protection locked="0"/>
    </xf>
    <xf numFmtId="176" fontId="4" fillId="0" borderId="10" xfId="0" applyNumberFormat="1" applyFont="1" applyBorder="1" applyAlignment="1" applyProtection="1">
      <alignment horizontal="center" vertical="center"/>
      <protection hidden="1"/>
    </xf>
    <xf numFmtId="176" fontId="11" fillId="0" borderId="10" xfId="0" applyNumberFormat="1" applyFont="1" applyBorder="1" applyAlignment="1" applyProtection="1">
      <alignment horizontal="center" vertical="center"/>
      <protection hidden="1"/>
    </xf>
    <xf numFmtId="0" fontId="0" fillId="0" borderId="0" xfId="0" applyAlignment="1" applyProtection="1">
      <alignment horizontal="center" vertical="center"/>
      <protection locked="0"/>
    </xf>
    <xf numFmtId="0" fontId="12" fillId="33" borderId="0" xfId="0" applyFont="1" applyFill="1" applyAlignment="1" applyProtection="1">
      <alignment horizontal="center"/>
      <protection locked="0"/>
    </xf>
    <xf numFmtId="0" fontId="6" fillId="0" borderId="0" xfId="0" applyFont="1" applyAlignment="1" applyProtection="1">
      <alignment horizontal="center"/>
      <protection locked="0"/>
    </xf>
    <xf numFmtId="0" fontId="13" fillId="0" borderId="0" xfId="0" applyFont="1" applyAlignment="1" applyProtection="1">
      <alignment horizontal="center"/>
      <protection hidden="1"/>
    </xf>
    <xf numFmtId="0" fontId="5" fillId="0" borderId="9" xfId="0" applyFont="1" applyBorder="1" applyAlignment="1" applyProtection="1">
      <alignment horizontal="justify" vertical="center" wrapText="1"/>
      <protection locked="0"/>
    </xf>
    <xf numFmtId="0" fontId="14" fillId="0" borderId="0" xfId="0" applyFont="1" applyAlignment="1" applyProtection="1">
      <alignment vertical="center" wrapText="1"/>
      <protection locked="0"/>
    </xf>
    <xf numFmtId="0" fontId="15" fillId="32" borderId="11" xfId="0" applyFont="1" applyFill="1" applyBorder="1" applyAlignment="1" applyProtection="1">
      <alignment horizontal="center" vertical="center"/>
      <protection locked="0"/>
    </xf>
    <xf numFmtId="0" fontId="15" fillId="32" borderId="12" xfId="0" applyFont="1" applyFill="1" applyBorder="1" applyAlignment="1" applyProtection="1">
      <alignment horizontal="center" vertical="center"/>
      <protection locked="0"/>
    </xf>
    <xf numFmtId="0" fontId="15" fillId="32" borderId="13" xfId="0" applyFont="1" applyFill="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7" fillId="0" borderId="10" xfId="0" applyFont="1" applyBorder="1" applyAlignment="1" applyProtection="1">
      <alignment horizontal="left" vertical="center"/>
      <protection hidden="1"/>
    </xf>
    <xf numFmtId="0" fontId="16" fillId="0" borderId="10" xfId="0" applyFont="1" applyBorder="1" applyAlignment="1" applyProtection="1">
      <alignment horizontal="left" vertical="center"/>
      <protection hidden="1"/>
    </xf>
    <xf numFmtId="0" fontId="16" fillId="0" borderId="10" xfId="0" applyFont="1" applyBorder="1" applyAlignment="1" applyProtection="1">
      <alignment horizontal="center" vertical="center"/>
      <protection hidden="1"/>
    </xf>
    <xf numFmtId="0" fontId="16" fillId="0" borderId="14" xfId="0" applyFont="1" applyBorder="1" applyAlignment="1" applyProtection="1">
      <alignment horizontal="center" vertical="center"/>
      <protection locked="0"/>
    </xf>
    <xf numFmtId="0" fontId="17" fillId="0" borderId="14" xfId="0" applyFont="1" applyBorder="1" applyAlignment="1" applyProtection="1">
      <alignment horizontal="left" vertical="center"/>
      <protection hidden="1"/>
    </xf>
    <xf numFmtId="0" fontId="16" fillId="0" borderId="14" xfId="0" applyFont="1" applyBorder="1" applyAlignment="1" applyProtection="1">
      <alignment horizontal="left" vertical="center"/>
      <protection hidden="1"/>
    </xf>
    <xf numFmtId="0" fontId="16" fillId="0" borderId="14" xfId="0" applyFont="1" applyBorder="1" applyAlignment="1" applyProtection="1">
      <alignment horizontal="center" vertical="center"/>
      <protection hidden="1"/>
    </xf>
    <xf numFmtId="0" fontId="18" fillId="0" borderId="0" xfId="0" applyFont="1" applyProtection="1">
      <protection locked="0"/>
    </xf>
    <xf numFmtId="0" fontId="19" fillId="33" borderId="0" xfId="0" applyFont="1" applyFill="1" applyAlignment="1" applyProtection="1">
      <alignment horizontal="center" vertical="center"/>
      <protection hidden="1"/>
    </xf>
    <xf numFmtId="0" fontId="20" fillId="0" borderId="0" xfId="0" applyFont="1" applyAlignment="1" applyProtection="1">
      <alignment horizontal="center" vertical="center"/>
      <protection locked="0"/>
    </xf>
    <xf numFmtId="0" fontId="21" fillId="0" borderId="0" xfId="0" applyFont="1" applyAlignment="1" applyProtection="1">
      <alignment horizontal="center" vertical="center"/>
      <protection locked="0"/>
    </xf>
    <xf numFmtId="0" fontId="0" fillId="0" borderId="0" xfId="0" applyFont="1" applyProtection="1">
      <protection locked="0"/>
    </xf>
    <xf numFmtId="0" fontId="22" fillId="0" borderId="0" xfId="0" applyFont="1" applyProtection="1">
      <protection locked="0"/>
    </xf>
    <xf numFmtId="0" fontId="23" fillId="0" borderId="0" xfId="0" applyFont="1" applyProtection="1">
      <protection locked="0"/>
    </xf>
    <xf numFmtId="0" fontId="23" fillId="0" borderId="0" xfId="0" applyFont="1" applyAlignment="1" applyProtection="1">
      <alignment/>
      <protection locked="0"/>
    </xf>
    <xf numFmtId="0" fontId="24" fillId="0" borderId="0" xfId="0" applyFont="1" applyAlignment="1" applyProtection="1">
      <alignment horizontal="left"/>
      <protection locked="0"/>
    </xf>
    <xf numFmtId="0" fontId="24" fillId="0" borderId="0" xfId="0" applyFont="1" applyAlignment="1" applyProtection="1">
      <alignment horizontal="left"/>
      <protection hidden="1"/>
    </xf>
    <xf numFmtId="0" fontId="18" fillId="0" borderId="0" xfId="0" applyFont="1" applyAlignment="1" applyProtection="1">
      <alignment horizontal="center" vertical="center" wrapText="1"/>
      <protection locked="0"/>
    </xf>
    <xf numFmtId="0" fontId="24" fillId="0" borderId="0" xfId="0" applyFont="1" applyAlignment="1" applyProtection="1">
      <alignment horizontal="left" vertical="center" wrapText="1"/>
      <protection hidden="1"/>
    </xf>
    <xf numFmtId="0" fontId="25" fillId="0" borderId="0" xfId="0" applyFont="1" applyProtection="1">
      <protection locked="0"/>
    </xf>
    <xf numFmtId="0" fontId="26"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vertical="center"/>
      <protection locked="0"/>
    </xf>
    <xf numFmtId="0" fontId="26" fillId="0" borderId="0" xfId="0" applyFont="1" applyAlignment="1" applyProtection="1">
      <alignment horizontal="right" vertical="center"/>
      <protection locked="0"/>
    </xf>
    <xf numFmtId="0" fontId="27" fillId="33" borderId="0" xfId="0" applyFont="1" applyFill="1" applyAlignment="1" applyProtection="1">
      <alignment horizontal="center" vertical="center"/>
      <protection hidden="1"/>
    </xf>
    <xf numFmtId="0" fontId="28" fillId="2" borderId="10"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protection locked="0"/>
    </xf>
    <xf numFmtId="0" fontId="18" fillId="0" borderId="10" xfId="0" applyFont="1" applyFill="1" applyBorder="1" applyAlignment="1" applyProtection="1">
      <alignment horizontal="left" vertical="center"/>
      <protection locked="0"/>
    </xf>
    <xf numFmtId="2" fontId="18" fillId="0" borderId="10" xfId="0" applyNumberFormat="1" applyFont="1" applyFill="1" applyBorder="1" applyProtection="1">
      <protection locked="0"/>
    </xf>
    <xf numFmtId="0" fontId="29" fillId="32" borderId="15" xfId="0" applyFont="1" applyFill="1" applyBorder="1" applyAlignment="1" applyProtection="1">
      <alignment horizontal="center" vertical="center" wrapText="1"/>
      <protection locked="0"/>
    </xf>
    <xf numFmtId="0" fontId="29" fillId="32" borderId="0" xfId="0" applyFont="1" applyFill="1" applyBorder="1" applyAlignment="1" applyProtection="1">
      <alignment horizontal="center" vertical="center" wrapText="1"/>
      <protection locked="0"/>
    </xf>
    <xf numFmtId="0" fontId="18" fillId="0" borderId="10" xfId="0" applyNumberFormat="1" applyFont="1" applyFill="1" applyBorder="1" applyAlignment="1" applyProtection="1">
      <alignment horizontal="left" vertical="center"/>
      <protection locked="0"/>
    </xf>
    <xf numFmtId="0" fontId="0" fillId="0" borderId="0" xfId="0" applyProtection="1">
      <protection hidden="1"/>
    </xf>
    <xf numFmtId="0" fontId="30" fillId="33" borderId="0" xfId="0" applyFont="1" applyFill="1" applyAlignment="1" applyProtection="1">
      <alignment horizontal="center"/>
      <protection hidden="1"/>
    </xf>
    <xf numFmtId="0" fontId="30" fillId="0" borderId="0" xfId="0" applyFont="1" applyAlignment="1" applyProtection="1">
      <alignment horizontal="center" vertical="center"/>
      <protection locked="0"/>
    </xf>
    <xf numFmtId="0" fontId="28" fillId="33" borderId="12"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protection hidden="1"/>
    </xf>
    <xf numFmtId="0" fontId="18" fillId="0" borderId="10" xfId="0" applyFont="1" applyFill="1" applyBorder="1" applyAlignment="1" applyProtection="1">
      <alignment horizontal="left" vertical="center"/>
      <protection hidden="1"/>
    </xf>
    <xf numFmtId="0" fontId="28" fillId="33" borderId="10" xfId="0" applyFont="1" applyFill="1" applyBorder="1" applyAlignment="1" applyProtection="1">
      <alignment horizontal="center" vertical="center" wrapText="1"/>
      <protection locked="0"/>
    </xf>
    <xf numFmtId="2" fontId="18" fillId="0" borderId="10" xfId="0" applyNumberFormat="1" applyFont="1" applyFill="1" applyBorder="1" applyProtection="1">
      <protection hidden="1"/>
    </xf>
    <xf numFmtId="0" fontId="0" fillId="0" borderId="10" xfId="0" applyBorder="1" applyAlignment="1" applyProtection="1">
      <alignment horizontal="center" vertical="center"/>
      <protection locked="0"/>
    </xf>
    <xf numFmtId="0" fontId="0" fillId="0" borderId="10" xfId="0" applyBorder="1" applyAlignment="1" applyProtection="1">
      <alignment horizontal="center"/>
      <protection locked="0"/>
    </xf>
    <xf numFmtId="0" fontId="18" fillId="0" borderId="10" xfId="0" applyNumberFormat="1" applyFont="1" applyFill="1" applyBorder="1" applyAlignment="1" applyProtection="1">
      <alignment horizontal="left" vertical="center"/>
      <protection hidden="1"/>
    </xf>
    <xf numFmtId="0" fontId="0" fillId="0" borderId="10" xfId="0" applyBorder="1" applyProtection="1">
      <protection locked="0"/>
    </xf>
    <xf numFmtId="0" fontId="31" fillId="0" borderId="0" xfId="0" applyFont="1" applyAlignment="1" applyProtection="1">
      <alignment horizontal="center" vertical="center"/>
      <protection locked="0"/>
    </xf>
    <xf numFmtId="0" fontId="28" fillId="34" borderId="12" xfId="0" applyFont="1" applyFill="1" applyBorder="1" applyAlignment="1" applyProtection="1">
      <alignment horizontal="center" vertical="center" wrapText="1"/>
      <protection locked="0"/>
    </xf>
    <xf numFmtId="0" fontId="28" fillId="34" borderId="10"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protection hidden="1"/>
    </xf>
    <xf numFmtId="0" fontId="0" fillId="0" borderId="10" xfId="0" applyBorder="1" applyProtection="1">
      <protection hidden="1"/>
    </xf>
    <xf numFmtId="0" fontId="28" fillId="34" borderId="12" xfId="0" applyFont="1" applyFill="1" applyBorder="1" applyAlignment="1" applyProtection="1">
      <alignment horizontal="center" vertical="center" wrapText="1"/>
      <protection locked="0"/>
    </xf>
    <xf numFmtId="49" fontId="0" fillId="0" borderId="12" xfId="0" applyNumberFormat="1" applyBorder="1" applyProtection="1">
      <protection locked="0"/>
    </xf>
    <xf numFmtId="0" fontId="0" fillId="0" borderId="12" xfId="0" applyBorder="1" applyProtection="1">
      <protection locked="0"/>
    </xf>
    <xf numFmtId="49" fontId="0" fillId="0" borderId="10" xfId="0" applyNumberFormat="1" applyBorder="1" applyProtection="1">
      <protection locked="0"/>
    </xf>
    <xf numFmtId="0" fontId="6" fillId="0" borderId="16" xfId="0" applyFont="1" applyBorder="1" applyAlignment="1">
      <alignment horizontal="center" vertical="center" wrapText="1"/>
    </xf>
    <xf numFmtId="0" fontId="0" fillId="0" borderId="16" xfId="0" applyBorder="1" applyAlignment="1">
      <alignment wrapText="1"/>
    </xf>
    <xf numFmtId="14" fontId="0" fillId="0" borderId="16" xfId="0" applyNumberFormat="1" applyBorder="1" applyAlignment="1">
      <alignment wrapText="1"/>
    </xf>
    <xf numFmtId="0" fontId="19" fillId="33" borderId="0" xfId="0" applyFont="1" applyFill="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32" fillId="0" borderId="0" xfId="0" applyFont="1" applyAlignment="1" applyProtection="1">
      <alignment horizontal="center" vertical="center"/>
      <protection locked="0"/>
    </xf>
    <xf numFmtId="176" fontId="33" fillId="35" borderId="0" xfId="0" applyNumberFormat="1" applyFont="1" applyFill="1" applyAlignment="1" applyProtection="1">
      <alignment horizontal="center" vertical="center"/>
      <protection locked="0"/>
    </xf>
    <xf numFmtId="0" fontId="32" fillId="0" borderId="0" xfId="0" applyFont="1" applyFill="1" applyAlignment="1" applyProtection="1">
      <alignment horizontal="center" vertical="center"/>
      <protection locked="0"/>
    </xf>
    <xf numFmtId="176" fontId="33" fillId="0" borderId="0" xfId="0" applyNumberFormat="1" applyFont="1" applyFill="1" applyAlignment="1" applyProtection="1">
      <alignment horizontal="center" vertical="center"/>
      <protection locked="0"/>
    </xf>
    <xf numFmtId="0" fontId="6" fillId="33" borderId="17" xfId="0" applyFont="1" applyFill="1" applyBorder="1" applyAlignment="1" applyProtection="1">
      <alignment horizontal="center" vertical="center" wrapText="1"/>
      <protection locked="0"/>
    </xf>
    <xf numFmtId="0" fontId="6" fillId="33" borderId="18" xfId="0" applyFont="1" applyFill="1" applyBorder="1" applyAlignment="1" applyProtection="1">
      <alignment horizontal="center" vertical="center" wrapText="1"/>
      <protection locked="0"/>
    </xf>
    <xf numFmtId="0" fontId="6" fillId="33" borderId="19"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34" fillId="0" borderId="11" xfId="0" applyFont="1" applyFill="1" applyBorder="1" applyAlignment="1" applyProtection="1">
      <alignment horizontal="center" vertical="center"/>
      <protection locked="0"/>
    </xf>
    <xf numFmtId="0" fontId="35" fillId="0" borderId="12" xfId="0" applyFont="1" applyFill="1" applyBorder="1" applyAlignment="1" applyProtection="1">
      <alignment horizontal="center" vertical="center"/>
      <protection locked="0"/>
    </xf>
    <xf numFmtId="0" fontId="34" fillId="0" borderId="12" xfId="0"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protection locked="0"/>
    </xf>
    <xf numFmtId="0" fontId="6" fillId="29" borderId="20" xfId="0" applyFont="1" applyFill="1" applyBorder="1" applyAlignment="1" applyProtection="1">
      <alignment horizontal="center" vertical="center" wrapText="1"/>
      <protection locked="0"/>
    </xf>
    <xf numFmtId="0" fontId="36" fillId="0" borderId="21" xfId="0" applyFont="1" applyBorder="1" applyAlignment="1" applyProtection="1">
      <alignment horizontal="center" vertical="center"/>
      <protection locked="0"/>
    </xf>
    <xf numFmtId="0" fontId="35" fillId="0" borderId="10" xfId="0" applyFont="1" applyBorder="1" applyAlignment="1" applyProtection="1">
      <alignment horizontal="center" vertical="center"/>
      <protection hidden="1"/>
    </xf>
    <xf numFmtId="0" fontId="36" fillId="0" borderId="10" xfId="0" applyFont="1" applyBorder="1" applyAlignment="1" applyProtection="1">
      <alignment horizontal="center" vertical="center"/>
      <protection hidden="1"/>
    </xf>
    <xf numFmtId="0" fontId="36" fillId="0" borderId="22" xfId="0" applyFont="1" applyBorder="1" applyAlignment="1" applyProtection="1">
      <alignment horizontal="center" vertical="center"/>
      <protection hidden="1"/>
    </xf>
    <xf numFmtId="0" fontId="36" fillId="0" borderId="0"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hidden="1"/>
    </xf>
    <xf numFmtId="0" fontId="36" fillId="0" borderId="23" xfId="0" applyFont="1" applyBorder="1" applyAlignment="1" applyProtection="1">
      <alignment horizontal="center" vertical="center"/>
      <protection locked="0"/>
    </xf>
    <xf numFmtId="0" fontId="35" fillId="0" borderId="14" xfId="0" applyFont="1" applyBorder="1" applyAlignment="1" applyProtection="1">
      <alignment horizontal="center" vertical="center"/>
      <protection hidden="1"/>
    </xf>
    <xf numFmtId="0" fontId="36" fillId="0" borderId="14" xfId="0" applyFont="1" applyBorder="1" applyAlignment="1" applyProtection="1">
      <alignment horizontal="center" vertical="center"/>
      <protection hidden="1"/>
    </xf>
    <xf numFmtId="0" fontId="36" fillId="0" borderId="24" xfId="0" applyFont="1" applyBorder="1" applyAlignment="1" applyProtection="1">
      <alignment horizontal="center" vertical="center"/>
      <protection hidden="1"/>
    </xf>
    <xf numFmtId="0" fontId="37" fillId="33" borderId="25" xfId="0" applyFont="1" applyFill="1" applyBorder="1" applyAlignment="1" applyProtection="1">
      <alignment horizontal="center" vertical="center"/>
      <protection locked="0"/>
    </xf>
    <xf numFmtId="0" fontId="35" fillId="33" borderId="26" xfId="0" applyFont="1" applyFill="1" applyBorder="1" applyAlignment="1" applyProtection="1">
      <alignment horizontal="center" vertical="center"/>
      <protection hidden="1"/>
    </xf>
    <xf numFmtId="0" fontId="37" fillId="33" borderId="26" xfId="0" applyFont="1" applyFill="1" applyBorder="1" applyAlignment="1" applyProtection="1">
      <alignment horizontal="center" vertical="center"/>
      <protection hidden="1"/>
    </xf>
    <xf numFmtId="0" fontId="37" fillId="33" borderId="27" xfId="0" applyFont="1" applyFill="1" applyBorder="1" applyAlignment="1" applyProtection="1">
      <alignment horizontal="center" vertical="center"/>
      <protection hidden="1"/>
    </xf>
    <xf numFmtId="0" fontId="37" fillId="0" borderId="0"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locked="0"/>
    </xf>
    <xf numFmtId="0" fontId="4" fillId="0" borderId="10" xfId="0" applyFont="1" applyBorder="1" applyAlignment="1" applyProtection="1">
      <alignment horizontal="center" vertical="center"/>
      <protection hidden="1"/>
    </xf>
    <xf numFmtId="0" fontId="37" fillId="33" borderId="28" xfId="0" applyFont="1" applyFill="1" applyBorder="1" applyAlignment="1" applyProtection="1">
      <alignment horizontal="center" vertical="center"/>
      <protection locked="0"/>
    </xf>
    <xf numFmtId="0" fontId="35" fillId="33" borderId="29" xfId="0" applyFont="1" applyFill="1" applyBorder="1" applyAlignment="1" applyProtection="1">
      <alignment horizontal="center" vertical="center"/>
      <protection hidden="1"/>
    </xf>
    <xf numFmtId="0" fontId="37" fillId="33" borderId="29" xfId="0" applyFont="1" applyFill="1" applyBorder="1" applyAlignment="1" applyProtection="1">
      <alignment horizontal="center" vertical="center"/>
      <protection hidden="1"/>
    </xf>
    <xf numFmtId="0" fontId="37" fillId="33" borderId="30" xfId="0" applyFont="1" applyFill="1" applyBorder="1" applyAlignment="1" applyProtection="1">
      <alignment horizontal="center" vertical="center"/>
      <protection hidden="1"/>
    </xf>
    <xf numFmtId="0" fontId="4" fillId="0" borderId="14"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hidden="1"/>
    </xf>
    <xf numFmtId="0" fontId="11" fillId="33" borderId="28" xfId="0" applyFont="1" applyFill="1" applyBorder="1" applyAlignment="1" applyProtection="1">
      <alignment horizontal="center" vertical="center"/>
      <protection locked="0"/>
    </xf>
    <xf numFmtId="0" fontId="11" fillId="33" borderId="30" xfId="0" applyFont="1" applyFill="1" applyBorder="1" applyAlignment="1" applyProtection="1">
      <alignment horizontal="center" vertical="center"/>
      <protection hidden="1"/>
    </xf>
    <xf numFmtId="0" fontId="36" fillId="0" borderId="21" xfId="0" applyFont="1" applyBorder="1" applyAlignment="1" applyProtection="1">
      <alignment horizontal="center" vertical="center"/>
      <protection locked="0"/>
    </xf>
    <xf numFmtId="0" fontId="38" fillId="0" borderId="0" xfId="0" applyFont="1" applyFill="1" applyAlignment="1" applyProtection="1">
      <alignment vertical="center"/>
      <protection locked="0"/>
    </xf>
    <xf numFmtId="0" fontId="22" fillId="0" borderId="0" xfId="0" applyFont="1" applyAlignment="1" applyProtection="1">
      <alignment/>
      <protection hidden="1"/>
    </xf>
    <xf numFmtId="0" fontId="22" fillId="0" borderId="0" xfId="0" applyFont="1" applyProtection="1">
      <protection hidden="1"/>
    </xf>
    <xf numFmtId="0" fontId="19" fillId="33" borderId="0" xfId="0" applyFont="1" applyFill="1" applyAlignment="1" applyProtection="1">
      <alignment horizontal="center"/>
      <protection hidden="1"/>
    </xf>
    <xf numFmtId="0" fontId="39" fillId="0" borderId="0" xfId="0" applyFont="1" applyAlignment="1" applyProtection="1">
      <alignment horizontal="center"/>
      <protection hidden="1"/>
    </xf>
    <xf numFmtId="0" fontId="27" fillId="0" borderId="0" xfId="0" applyFont="1" applyAlignment="1" applyProtection="1">
      <alignment/>
      <protection hidden="1"/>
    </xf>
    <xf numFmtId="0" fontId="40" fillId="0" borderId="0" xfId="0" applyFont="1" applyAlignment="1" applyProtection="1">
      <alignment horizontal="center" vertical="center" wrapText="1"/>
      <protection hidden="1"/>
    </xf>
    <xf numFmtId="0" fontId="41" fillId="0" borderId="0" xfId="0" applyFont="1" applyAlignment="1" applyProtection="1">
      <alignment vertical="center" wrapText="1"/>
      <protection hidden="1"/>
    </xf>
    <xf numFmtId="0" fontId="42" fillId="0" borderId="0" xfId="0" applyFont="1" applyAlignment="1" applyProtection="1">
      <alignment horizontal="justify" vertical="center" wrapText="1"/>
      <protection hidden="1"/>
    </xf>
    <xf numFmtId="0" fontId="22" fillId="0" borderId="0" xfId="0" applyFont="1" applyAlignment="1" applyProtection="1">
      <alignment vertical="center" wrapText="1"/>
      <protection hidden="1"/>
    </xf>
    <xf numFmtId="0" fontId="43" fillId="0" borderId="0" xfId="0" applyFont="1" applyAlignment="1" applyProtection="1">
      <alignment horizontal="justify" vertical="center" wrapText="1"/>
      <protection hidden="1"/>
    </xf>
    <xf numFmtId="0" fontId="32" fillId="0" borderId="0" xfId="0" applyFont="1" applyAlignment="1" applyProtection="1">
      <alignment horizontal="center" vertical="center"/>
      <protection hidden="1"/>
    </xf>
    <xf numFmtId="0" fontId="41" fillId="0" borderId="0" xfId="0" applyFont="1" applyAlignment="1" applyProtection="1">
      <alignment vertical="center"/>
      <protection hidden="1"/>
    </xf>
    <xf numFmtId="0" fontId="41" fillId="0" borderId="0" xfId="0" applyFont="1" applyAlignment="1" applyProtection="1">
      <alignment/>
      <protection hidden="1"/>
    </xf>
    <xf numFmtId="0" fontId="6" fillId="33" borderId="10" xfId="0" applyFont="1" applyFill="1" applyBorder="1" applyAlignment="1" applyProtection="1">
      <alignment horizontal="center" vertical="center" wrapText="1"/>
      <protection hidden="1"/>
    </xf>
    <xf numFmtId="0" fontId="44" fillId="0" borderId="10" xfId="0" applyFont="1" applyBorder="1" applyAlignment="1" applyProtection="1">
      <alignment horizontal="center" vertical="center" wrapText="1"/>
      <protection hidden="1"/>
    </xf>
    <xf numFmtId="0" fontId="45" fillId="0" borderId="0" xfId="0" applyFont="1" applyFill="1" applyAlignment="1" applyProtection="1">
      <alignment horizontal="justify" vertical="center" wrapText="1"/>
      <protection hidden="1"/>
    </xf>
    <xf numFmtId="0" fontId="46" fillId="0" borderId="0" xfId="0" applyFont="1" applyAlignment="1" applyProtection="1">
      <alignment horizontal="justify" vertical="center" wrapText="1"/>
      <protection hidden="1"/>
    </xf>
    <xf numFmtId="0" fontId="47" fillId="0" borderId="0" xfId="0" applyFont="1" applyAlignment="1" applyProtection="1">
      <alignment horizontal="justify" vertical="center" wrapText="1"/>
      <protection hidden="1"/>
    </xf>
    <xf numFmtId="0" fontId="47" fillId="0" borderId="0" xfId="0" applyFont="1" applyAlignment="1" applyProtection="1">
      <alignment horizontal="left" vertical="center"/>
      <protection hidden="1"/>
    </xf>
    <xf numFmtId="0" fontId="0" fillId="0" borderId="0" xfId="0" applyFont="1" applyProtection="1">
      <protection hidden="1"/>
    </xf>
    <xf numFmtId="0" fontId="22" fillId="0" borderId="0" xfId="0" applyFont="1" applyAlignment="1" applyProtection="1">
      <alignment wrapText="1"/>
      <protection hidden="1"/>
    </xf>
    <xf numFmtId="0" fontId="48" fillId="0" borderId="0" xfId="0" applyFont="1" applyAlignment="1" applyProtection="1">
      <alignment horizontal="justify" vertical="center" wrapText="1"/>
      <protection hidden="1"/>
    </xf>
    <xf numFmtId="0" fontId="49" fillId="0" borderId="0" xfId="0" applyFont="1" applyAlignment="1" applyProtection="1">
      <alignment horizontal="center" vertical="center"/>
      <protection hidden="1"/>
    </xf>
    <xf numFmtId="0" fontId="11" fillId="0" borderId="0" xfId="0" applyFont="1" applyBorder="1" applyAlignment="1" applyProtection="1">
      <alignment vertical="center" wrapText="1"/>
      <protection hidden="1"/>
    </xf>
    <xf numFmtId="0" fontId="22" fillId="0" borderId="0" xfId="0" applyFont="1" applyBorder="1" applyAlignment="1" applyProtection="1">
      <alignment vertical="center" wrapText="1"/>
      <protection hidden="1"/>
    </xf>
    <xf numFmtId="0" fontId="50" fillId="0" borderId="0" xfId="0" applyFont="1" applyAlignment="1" applyProtection="1">
      <alignment horizontal="justify" vertical="center" wrapText="1"/>
      <protection hidden="1"/>
    </xf>
    <xf numFmtId="0" fontId="20" fillId="0" borderId="0" xfId="0" applyFont="1" applyAlignment="1" applyProtection="1">
      <alignment horizontal="center"/>
      <protection hidden="1"/>
    </xf>
    <xf numFmtId="0" fontId="18" fillId="0" borderId="0" xfId="0" applyFont="1" applyAlignment="1" applyProtection="1">
      <alignment horizontal="justify" vertical="center" wrapText="1"/>
      <protection hidden="1"/>
    </xf>
    <xf numFmtId="0" fontId="51" fillId="0" borderId="31" xfId="0" applyFont="1" applyFill="1" applyBorder="1" applyAlignment="1" applyProtection="1">
      <alignment horizontal="left" vertical="center"/>
      <protection hidden="1"/>
    </xf>
    <xf numFmtId="0" fontId="52" fillId="0" borderId="32" xfId="0" applyFont="1" applyFill="1" applyBorder="1" applyAlignment="1" applyProtection="1">
      <alignment horizontal="left" vertical="top"/>
      <protection hidden="1"/>
    </xf>
    <xf numFmtId="0" fontId="53" fillId="0" borderId="33" xfId="0" applyFont="1" applyFill="1" applyBorder="1" applyAlignment="1" applyProtection="1">
      <alignment vertical="center"/>
      <protection hidden="1"/>
    </xf>
    <xf numFmtId="0" fontId="53" fillId="0" borderId="0" xfId="0" applyFont="1" applyFill="1" applyBorder="1" applyAlignment="1" applyProtection="1">
      <alignment vertical="center"/>
      <protection hidden="1"/>
    </xf>
    <xf numFmtId="0" fontId="53" fillId="20" borderId="33" xfId="0" applyFont="1" applyFill="1" applyBorder="1" applyAlignment="1" applyProtection="1">
      <alignment vertical="center"/>
      <protection hidden="1"/>
    </xf>
    <xf numFmtId="0" fontId="53" fillId="20" borderId="0" xfId="0" applyFont="1" applyFill="1" applyBorder="1" applyAlignment="1" applyProtection="1">
      <alignment vertical="center"/>
      <protection hidden="1"/>
    </xf>
    <xf numFmtId="0" fontId="0" fillId="0" borderId="33" xfId="0" applyBorder="1" applyProtection="1">
      <protection hidden="1"/>
    </xf>
    <xf numFmtId="0" fontId="0" fillId="0" borderId="0" xfId="0" applyBorder="1" applyProtection="1">
      <protection hidden="1"/>
    </xf>
    <xf numFmtId="0" fontId="11" fillId="33" borderId="33" xfId="0" applyFont="1" applyFill="1" applyBorder="1" applyAlignment="1" applyProtection="1">
      <alignment horizontal="center" vertical="center"/>
      <protection hidden="1"/>
    </xf>
    <xf numFmtId="0" fontId="11" fillId="33" borderId="0" xfId="0" applyFont="1" applyFill="1" applyBorder="1" applyAlignment="1" applyProtection="1">
      <alignment horizontal="center" vertical="center"/>
      <protection hidden="1"/>
    </xf>
    <xf numFmtId="0" fontId="54" fillId="34" borderId="33" xfId="0" applyFont="1" applyFill="1" applyBorder="1" applyAlignment="1" applyProtection="1">
      <alignment horizontal="center" vertical="center"/>
      <protection hidden="1"/>
    </xf>
    <xf numFmtId="0" fontId="54" fillId="34" borderId="0" xfId="0" applyFont="1" applyFill="1" applyBorder="1" applyAlignment="1" applyProtection="1">
      <alignment horizontal="center" vertical="center"/>
      <protection hidden="1"/>
    </xf>
    <xf numFmtId="0" fontId="3" fillId="0" borderId="33" xfId="0" applyFont="1" applyBorder="1" applyAlignment="1" applyProtection="1">
      <alignment horizontal="justify" vertical="center" wrapText="1"/>
      <protection hidden="1"/>
    </xf>
    <xf numFmtId="0" fontId="3" fillId="0" borderId="0" xfId="0" applyFont="1" applyBorder="1" applyAlignment="1" applyProtection="1">
      <alignment horizontal="justify" vertical="center" wrapText="1"/>
      <protection hidden="1"/>
    </xf>
    <xf numFmtId="0" fontId="55" fillId="33" borderId="33" xfId="0" applyFont="1" applyFill="1" applyBorder="1" applyAlignment="1" applyProtection="1">
      <alignment horizontal="center" vertical="center"/>
      <protection hidden="1"/>
    </xf>
    <xf numFmtId="0" fontId="55" fillId="33" borderId="0" xfId="0" applyFont="1" applyFill="1" applyBorder="1" applyAlignment="1" applyProtection="1">
      <alignment horizontal="center" vertical="center"/>
      <protection hidden="1"/>
    </xf>
    <xf numFmtId="0" fontId="55" fillId="0" borderId="33" xfId="0" applyFont="1" applyFill="1" applyBorder="1" applyAlignment="1" applyProtection="1">
      <alignment horizontal="center" vertical="center"/>
      <protection hidden="1"/>
    </xf>
    <xf numFmtId="0" fontId="55" fillId="0" borderId="0" xfId="0" applyFont="1" applyFill="1" applyBorder="1" applyAlignment="1" applyProtection="1">
      <alignment horizontal="center" vertical="center"/>
      <protection hidden="1"/>
    </xf>
    <xf numFmtId="0" fontId="56" fillId="0" borderId="33" xfId="0" applyFont="1" applyBorder="1" applyAlignment="1" applyProtection="1">
      <alignment horizontal="center" vertical="center"/>
      <protection hidden="1"/>
    </xf>
    <xf numFmtId="0" fontId="5" fillId="0" borderId="0" xfId="0" applyFont="1" applyBorder="1" applyAlignment="1" applyProtection="1">
      <alignment horizontal="justify" vertical="center" wrapText="1"/>
      <protection hidden="1"/>
    </xf>
    <xf numFmtId="0" fontId="9" fillId="0" borderId="0" xfId="0" applyFont="1" applyBorder="1" applyAlignment="1" applyProtection="1">
      <alignment horizontal="justify" vertical="center" wrapText="1"/>
      <protection hidden="1"/>
    </xf>
    <xf numFmtId="0" fontId="54" fillId="33" borderId="33" xfId="0" applyFont="1" applyFill="1" applyBorder="1" applyAlignment="1" applyProtection="1">
      <alignment horizontal="center" vertical="center"/>
      <protection hidden="1"/>
    </xf>
    <xf numFmtId="0" fontId="54" fillId="33" borderId="0" xfId="0" applyFont="1" applyFill="1" applyBorder="1" applyAlignment="1" applyProtection="1">
      <alignment horizontal="center" vertical="center"/>
      <protection hidden="1"/>
    </xf>
    <xf numFmtId="0" fontId="49" fillId="0" borderId="33" xfId="0" applyFont="1" applyFill="1" applyBorder="1" applyAlignment="1" applyProtection="1">
      <alignment horizontal="center" vertical="center"/>
      <protection hidden="1"/>
    </xf>
    <xf numFmtId="0" fontId="49" fillId="0" borderId="0" xfId="0" applyFont="1" applyFill="1" applyBorder="1" applyAlignment="1" applyProtection="1">
      <alignment horizontal="center" vertical="center"/>
      <protection hidden="1"/>
    </xf>
    <xf numFmtId="0" fontId="57" fillId="32" borderId="33" xfId="0" applyFont="1" applyFill="1" applyBorder="1" applyAlignment="1" applyProtection="1">
      <alignment horizontal="center" vertical="center"/>
      <protection hidden="1"/>
    </xf>
    <xf numFmtId="0" fontId="57" fillId="32" borderId="0" xfId="0" applyFont="1" applyFill="1" applyBorder="1" applyAlignment="1" applyProtection="1">
      <alignment horizontal="center" vertical="center"/>
      <protection hidden="1"/>
    </xf>
    <xf numFmtId="0" fontId="7" fillId="0" borderId="0" xfId="0" applyFont="1" applyBorder="1" applyAlignment="1" applyProtection="1">
      <alignment horizontal="left" vertical="center" wrapText="1"/>
      <protection hidden="1"/>
    </xf>
    <xf numFmtId="0" fontId="58" fillId="33" borderId="33" xfId="0" applyFont="1" applyFill="1" applyBorder="1" applyAlignment="1" applyProtection="1">
      <alignment horizontal="center" vertical="center"/>
      <protection hidden="1"/>
    </xf>
    <xf numFmtId="0" fontId="58" fillId="33" borderId="0" xfId="0" applyFont="1" applyFill="1" applyBorder="1" applyAlignment="1" applyProtection="1">
      <alignment horizontal="center" vertical="center"/>
      <protection hidden="1"/>
    </xf>
    <xf numFmtId="0" fontId="59" fillId="0" borderId="33" xfId="0" applyFont="1" applyFill="1" applyBorder="1" applyAlignment="1" applyProtection="1">
      <alignment horizontal="center" vertical="center"/>
      <protection hidden="1"/>
    </xf>
    <xf numFmtId="0" fontId="59" fillId="0" borderId="0" xfId="0" applyFont="1" applyFill="1" applyBorder="1" applyAlignment="1" applyProtection="1">
      <alignment horizontal="center" vertical="center"/>
      <protection hidden="1"/>
    </xf>
    <xf numFmtId="0" fontId="60" fillId="0" borderId="33" xfId="0" applyFont="1" applyFill="1" applyBorder="1" applyAlignment="1" applyProtection="1">
      <alignment horizontal="center" vertical="center"/>
      <protection hidden="1"/>
    </xf>
    <xf numFmtId="0" fontId="60" fillId="0" borderId="0" xfId="0" applyFont="1" applyFill="1" applyBorder="1" applyAlignment="1" applyProtection="1">
      <alignment horizontal="center" vertical="center"/>
      <protection hidden="1"/>
    </xf>
    <xf numFmtId="0" fontId="61" fillId="0" borderId="0" xfId="0" applyFont="1" applyFill="1" applyBorder="1" applyAlignment="1" applyProtection="1">
      <alignment horizontal="center"/>
      <protection hidden="1"/>
    </xf>
    <xf numFmtId="0" fontId="52" fillId="0" borderId="0" xfId="0" applyFont="1" applyFill="1" applyBorder="1" applyAlignment="1" applyProtection="1">
      <alignment/>
      <protection hidden="1"/>
    </xf>
    <xf numFmtId="0" fontId="62" fillId="0" borderId="0" xfId="24" applyFont="1" applyFill="1" applyBorder="1" applyAlignment="1" applyProtection="1">
      <alignment horizontal="center"/>
      <protection hidden="1"/>
    </xf>
    <xf numFmtId="0" fontId="61" fillId="0" borderId="0" xfId="0" applyFont="1" applyFill="1" applyBorder="1" applyAlignment="1" applyProtection="1">
      <alignment/>
      <protection hidden="1"/>
    </xf>
    <xf numFmtId="0" fontId="52" fillId="0" borderId="34" xfId="0" applyFont="1" applyFill="1" applyBorder="1" applyAlignment="1" applyProtection="1">
      <alignment horizontal="left" vertical="top"/>
      <protection hidden="1"/>
    </xf>
    <xf numFmtId="0" fontId="53" fillId="0" borderId="35" xfId="0" applyFont="1" applyFill="1" applyBorder="1" applyAlignment="1" applyProtection="1">
      <alignment vertical="center"/>
      <protection hidden="1"/>
    </xf>
    <xf numFmtId="0" fontId="53" fillId="20" borderId="35" xfId="0" applyFont="1" applyFill="1" applyBorder="1" applyAlignment="1" applyProtection="1">
      <alignment vertical="center"/>
      <protection hidden="1"/>
    </xf>
    <xf numFmtId="0" fontId="0" fillId="0" borderId="35" xfId="0" applyBorder="1" applyProtection="1">
      <protection hidden="1"/>
    </xf>
    <xf numFmtId="0" fontId="11" fillId="33" borderId="35" xfId="0" applyFont="1" applyFill="1" applyBorder="1" applyAlignment="1" applyProtection="1">
      <alignment horizontal="center" vertical="center"/>
      <protection hidden="1"/>
    </xf>
    <xf numFmtId="0" fontId="54" fillId="34" borderId="35" xfId="0" applyFont="1" applyFill="1" applyBorder="1" applyAlignment="1" applyProtection="1">
      <alignment horizontal="center" vertical="center"/>
      <protection hidden="1"/>
    </xf>
    <xf numFmtId="0" fontId="3" fillId="0" borderId="35" xfId="0" applyFont="1" applyBorder="1" applyAlignment="1" applyProtection="1">
      <alignment horizontal="justify" vertical="center" wrapText="1"/>
      <protection hidden="1"/>
    </xf>
    <xf numFmtId="0" fontId="55" fillId="33" borderId="35" xfId="0" applyFont="1" applyFill="1" applyBorder="1" applyAlignment="1" applyProtection="1">
      <alignment horizontal="center" vertical="center"/>
      <protection hidden="1"/>
    </xf>
    <xf numFmtId="0" fontId="55" fillId="0" borderId="35" xfId="0" applyFont="1" applyFill="1" applyBorder="1" applyAlignment="1" applyProtection="1">
      <alignment horizontal="center" vertical="center"/>
      <protection hidden="1"/>
    </xf>
    <xf numFmtId="0" fontId="5" fillId="0" borderId="35" xfId="0" applyFont="1" applyBorder="1" applyAlignment="1" applyProtection="1">
      <alignment horizontal="justify" vertical="center" wrapText="1"/>
      <protection hidden="1"/>
    </xf>
    <xf numFmtId="0" fontId="9" fillId="0" borderId="35" xfId="0" applyFont="1" applyBorder="1" applyAlignment="1" applyProtection="1">
      <alignment horizontal="justify" vertical="center" wrapText="1"/>
      <protection hidden="1"/>
    </xf>
    <xf numFmtId="0" fontId="54" fillId="33" borderId="35" xfId="0" applyFont="1" applyFill="1" applyBorder="1" applyAlignment="1" applyProtection="1">
      <alignment horizontal="center" vertical="center"/>
      <protection hidden="1"/>
    </xf>
    <xf numFmtId="0" fontId="49" fillId="0" borderId="35" xfId="0" applyFont="1" applyFill="1" applyBorder="1" applyAlignment="1" applyProtection="1">
      <alignment horizontal="center" vertical="center"/>
      <protection hidden="1"/>
    </xf>
    <xf numFmtId="0" fontId="57" fillId="32" borderId="35" xfId="0" applyFont="1" applyFill="1" applyBorder="1" applyAlignment="1" applyProtection="1">
      <alignment horizontal="center" vertical="center"/>
      <protection hidden="1"/>
    </xf>
    <xf numFmtId="0" fontId="7" fillId="0" borderId="35" xfId="0" applyFont="1" applyBorder="1" applyAlignment="1" applyProtection="1">
      <alignment horizontal="left" vertical="center" wrapText="1"/>
      <protection hidden="1"/>
    </xf>
    <xf numFmtId="0" fontId="58" fillId="33" borderId="35" xfId="0" applyFont="1" applyFill="1" applyBorder="1" applyAlignment="1" applyProtection="1">
      <alignment horizontal="center" vertical="center"/>
      <protection hidden="1"/>
    </xf>
    <xf numFmtId="0" fontId="59" fillId="0" borderId="35" xfId="0" applyFont="1" applyFill="1" applyBorder="1" applyAlignment="1" applyProtection="1">
      <alignment horizontal="center" vertical="center"/>
      <protection hidden="1"/>
    </xf>
    <xf numFmtId="0" fontId="60" fillId="0" borderId="35" xfId="0" applyFont="1" applyFill="1" applyBorder="1" applyAlignment="1" applyProtection="1">
      <alignment horizontal="center" vertical="center"/>
      <protection hidden="1"/>
    </xf>
    <xf numFmtId="0" fontId="62" fillId="0" borderId="35" xfId="24" applyFont="1" applyFill="1" applyBorder="1" applyAlignment="1" applyProtection="1">
      <alignment horizontal="center"/>
      <protection hidden="1"/>
    </xf>
  </cellXfs>
  <cellStyles count="49">
    <cellStyle name="Normal" xfId="0"/>
    <cellStyle name="Percent" xfId="15"/>
    <cellStyle name="Currency" xfId="16"/>
    <cellStyle name="Currency [0]" xfId="17"/>
    <cellStyle name="Comma" xfId="18"/>
    <cellStyle name="Comma [0]" xfId="19"/>
    <cellStyle name="40% - Accent1" xfId="20"/>
    <cellStyle name="Check Cell" xfId="21"/>
    <cellStyle name="Heading 2" xfId="22"/>
    <cellStyle name="Note" xfId="23"/>
    <cellStyle name="Hyperlink" xfId="24"/>
    <cellStyle name="60% - Accent4" xfId="25"/>
    <cellStyle name="Followed Hyperlink" xfId="26"/>
    <cellStyle name="40% - Accent3" xfId="27"/>
    <cellStyle name="Warning Text" xfId="28"/>
    <cellStyle name="40% - Accent2" xfId="29"/>
    <cellStyle name="Title" xfId="30"/>
    <cellStyle name="CExplanatory Text" xfId="31"/>
    <cellStyle name="Heading 1" xfId="32"/>
    <cellStyle name="Heading 3" xfId="33"/>
    <cellStyle name="Heading 4" xfId="34"/>
    <cellStyle name="Input" xfId="35"/>
    <cellStyle name="60% - Accent3" xfId="36"/>
    <cellStyle name="Good" xfId="37"/>
    <cellStyle name="Output" xfId="38"/>
    <cellStyle name="20% - Accent1" xfId="39"/>
    <cellStyle name="Calculation" xfId="40"/>
    <cellStyle name="Linked Cell" xfId="41"/>
    <cellStyle name="Total" xfId="42"/>
    <cellStyle name="Bad" xfId="43"/>
    <cellStyle name="Neutral" xfId="44"/>
    <cellStyle name="Accent1" xfId="45"/>
    <cellStyle name="20% - Accent5" xfId="46"/>
    <cellStyle name="60% - Accent1" xfId="47"/>
    <cellStyle name="Accent2" xfId="48"/>
    <cellStyle name="20% - Accent2" xfId="49"/>
    <cellStyle name="20% - Accent6" xfId="50"/>
    <cellStyle name="60% - Accent2" xfId="51"/>
    <cellStyle name="Accent3" xfId="52"/>
    <cellStyle name="20% - Accent3" xfId="53"/>
    <cellStyle name="Accent4" xfId="54"/>
    <cellStyle name="20% - Accent4" xfId="55"/>
    <cellStyle name="40% - Accent4" xfId="56"/>
    <cellStyle name="Accent5" xfId="57"/>
    <cellStyle name="40% - Accent5" xfId="58"/>
    <cellStyle name="60% - Accent5" xfId="59"/>
    <cellStyle name="Accent6" xfId="60"/>
    <cellStyle name="40% - Accent6" xfId="61"/>
    <cellStyle name="60% - Accent6" xfId="62"/>
  </cellStyles>
  <dxfs count="49">
    <dxf>
      <font>
        <b val="0"/>
        <i val="0"/>
        <u val="none"/>
        <strike val="0"/>
        <sz val="14"/>
        <name val="Calibri"/>
        <color theme="1"/>
      </font>
      <alignment horizontal="center" vertical="center" textRotation="0" wrapText="1" shrinkToFit="1" readingOrder="0"/>
      <border>
        <left/>
        <right style="thin"/>
        <top style="thin"/>
        <bottom style="thin"/>
      </border>
      <protection hidden="1" locked="0"/>
    </dxf>
    <dxf>
      <font>
        <b/>
        <i val="0"/>
        <u val="none"/>
        <strike val="0"/>
        <sz val="14"/>
        <name val="Calibri"/>
        <color theme="9" tint="-0.4999699890613556"/>
      </font>
      <alignment horizontal="center" vertical="center" textRotation="0" wrapText="1" shrinkToFit="1" readingOrder="0"/>
      <border>
        <left style="thin"/>
        <right style="thin"/>
        <top style="thin"/>
        <bottom style="thin"/>
      </border>
      <protection hidden="1" locked="0"/>
    </dxf>
    <dxf>
      <font>
        <b val="0"/>
        <i val="0"/>
        <u val="none"/>
        <strike val="0"/>
        <sz val="14"/>
        <name val="Calibri"/>
        <color theme="1"/>
      </font>
      <alignment horizontal="center" vertical="center" textRotation="0" wrapText="1" shrinkToFit="1" readingOrder="0"/>
      <border>
        <left style="thin"/>
        <right style="thin"/>
        <top style="thin"/>
        <bottom style="thin"/>
      </border>
      <protection hidden="1" locked="0"/>
    </dxf>
    <dxf>
      <font>
        <b val="0"/>
        <i val="0"/>
        <u val="none"/>
        <strike val="0"/>
        <sz val="14"/>
        <name val="Calibri"/>
        <color theme="1"/>
      </font>
      <alignment horizontal="center" vertical="center" textRotation="0" wrapText="1" shrinkToFit="1" readingOrder="0"/>
      <border>
        <left style="thin"/>
        <right/>
        <top style="thin"/>
        <bottom style="thin"/>
      </border>
      <protection hidden="1" locked="0"/>
    </dxf>
    <dxf>
      <font>
        <b val="0"/>
        <i val="0"/>
        <u val="none"/>
        <strike val="0"/>
        <sz val="14"/>
        <name val="Calibri"/>
        <color theme="1"/>
      </font>
      <alignment horizontal="center" vertical="center" textRotation="0" wrapText="1" shrinkToFit="1" readingOrder="0"/>
      <border>
        <left/>
        <right style="thin"/>
        <top style="thin"/>
        <bottom style="thin"/>
      </border>
      <protection hidden="1" locked="0"/>
    </dxf>
    <dxf>
      <font>
        <b/>
        <i val="0"/>
        <u val="none"/>
        <strike val="0"/>
        <sz val="14"/>
        <name val="Calibri"/>
        <color theme="9" tint="-0.4999699890613556"/>
      </font>
      <alignment horizontal="center" vertical="center" textRotation="0" wrapText="1" shrinkToFit="1" readingOrder="0"/>
      <border>
        <left style="thin"/>
        <right style="thin"/>
        <top style="thin"/>
        <bottom style="thin"/>
      </border>
      <protection hidden="1" locked="0"/>
    </dxf>
    <dxf>
      <font>
        <b val="0"/>
        <i val="0"/>
        <u val="none"/>
        <strike val="0"/>
        <sz val="14"/>
        <name val="Calibri"/>
        <color theme="1"/>
      </font>
      <alignment horizontal="center" vertical="center" textRotation="0" wrapText="1" shrinkToFit="1" readingOrder="0"/>
      <border>
        <left style="thin"/>
        <right style="thin"/>
        <top style="thin"/>
        <bottom style="thin"/>
      </border>
      <protection hidden="1" locked="0"/>
    </dxf>
    <dxf>
      <font>
        <b val="0"/>
        <i val="0"/>
        <u val="none"/>
        <strike val="0"/>
        <sz val="14"/>
        <name val="Calibri"/>
        <color theme="1"/>
      </font>
      <alignment horizontal="center" vertical="center" textRotation="0" wrapText="1" shrinkToFit="1" readingOrder="0"/>
      <border>
        <left style="thin"/>
        <right/>
        <top style="thin"/>
        <bottom style="thin"/>
      </border>
      <protection hidden="1" locked="0"/>
    </dxf>
    <dxf>
      <font>
        <b val="0"/>
        <i val="0"/>
        <u val="none"/>
        <strike val="0"/>
        <sz val="14"/>
        <name val="Calibri"/>
        <color theme="1"/>
      </font>
      <alignment horizontal="center" vertical="center" textRotation="0" wrapText="1" shrinkToFit="1" readingOrder="0"/>
      <border>
        <left/>
        <right style="thin"/>
        <top style="thin"/>
        <bottom style="thin"/>
      </border>
      <protection hidden="1" locked="0"/>
    </dxf>
    <dxf>
      <font>
        <b/>
        <i val="0"/>
        <u val="none"/>
        <strike val="0"/>
        <sz val="14"/>
        <name val="Calibri"/>
        <color theme="9" tint="-0.4999699890613556"/>
      </font>
      <alignment horizontal="center" vertical="center" textRotation="0" wrapText="1" shrinkToFit="1" readingOrder="0"/>
      <border>
        <left style="thin"/>
        <right style="thin"/>
        <top style="thin"/>
        <bottom style="thin"/>
      </border>
      <protection hidden="1" locked="0"/>
    </dxf>
    <dxf>
      <font>
        <b val="0"/>
        <i val="0"/>
        <u val="none"/>
        <strike val="0"/>
        <sz val="14"/>
        <name val="Calibri"/>
        <color theme="1"/>
      </font>
      <alignment horizontal="center" vertical="center" textRotation="0" wrapText="1" shrinkToFit="1" readingOrder="0"/>
      <border>
        <left style="thin"/>
        <right style="thin"/>
        <top style="thin"/>
        <bottom style="thin"/>
      </border>
      <protection hidden="1" locked="0"/>
    </dxf>
    <dxf>
      <font>
        <b val="0"/>
        <i val="0"/>
        <u val="none"/>
        <strike val="0"/>
        <sz val="14"/>
        <name val="Calibri"/>
        <color theme="1"/>
      </font>
      <alignment horizontal="center" vertical="center" textRotation="0" wrapText="1" shrinkToFit="1" readingOrder="0"/>
      <border>
        <left style="thin"/>
        <right/>
        <top style="thin"/>
        <bottom style="thin"/>
      </border>
      <protection hidden="1" locked="0"/>
    </dxf>
    <dxf>
      <alignment horizontal="center" vertical="center" textRotation="0" wrapText="1" shrinkToFit="1" readingOrder="0"/>
      <border>
        <left style="thin"/>
        <right style="thin"/>
        <top style="thin"/>
        <bottom style="thin"/>
      </border>
      <protection hidden="1" locked="0"/>
    </dxf>
    <dxf>
      <alignment horizontal="center" vertical="center" textRotation="0" wrapText="1" shrinkToFit="1" readingOrder="0"/>
      <border>
        <left style="thin"/>
        <right style="thin"/>
        <top style="thin"/>
        <bottom style="thin"/>
      </border>
      <protection hidden="1" locked="0"/>
    </dxf>
    <dxf>
      <border>
        <left style="thin"/>
        <right style="thin"/>
        <top style="thin"/>
        <bottom style="thin"/>
      </border>
      <protection hidden="1" locked="0"/>
    </dxf>
    <dxf>
      <border>
        <left style="thin"/>
        <right style="thin"/>
        <top style="thin"/>
        <bottom style="thin"/>
      </border>
      <protection hidden="1" locked="0"/>
    </dxf>
    <dxf>
      <border>
        <left style="thin"/>
        <right style="thin"/>
        <top style="thin"/>
        <bottom style="thin"/>
      </border>
      <protection hidden="1" locked="0"/>
    </dxf>
    <dxf>
      <border>
        <left style="thin"/>
        <right style="thin"/>
        <top style="thin"/>
        <bottom style="thin"/>
      </border>
      <protection hidden="1" locked="0"/>
    </dxf>
    <dxf>
      <border>
        <left style="thin"/>
        <right style="thin"/>
        <top style="thin"/>
        <bottom style="thin"/>
      </border>
      <protection hidden="1" locked="0"/>
    </dxf>
    <dxf>
      <border>
        <left style="thin"/>
        <right style="thin"/>
        <top style="thin"/>
        <bottom style="thin"/>
      </border>
      <protection hidden="1" locked="0"/>
    </dxf>
    <dxf>
      <border>
        <left style="thin"/>
        <right style="thin"/>
        <top style="thin"/>
        <bottom style="thin"/>
      </border>
      <protection hidden="1" locked="0"/>
    </dxf>
    <dxf>
      <border>
        <left style="thin"/>
        <right style="thin"/>
        <top style="thin"/>
        <bottom style="thin"/>
      </border>
      <protection hidden="1" locked="0"/>
    </dxf>
    <dxf>
      <border>
        <left style="thin"/>
        <right style="thin"/>
        <top style="thin"/>
        <bottom style="thin"/>
      </border>
      <protection hidden="1" locked="0"/>
    </dxf>
    <dxf>
      <border>
        <left style="thin"/>
        <right style="thin"/>
        <top style="thin"/>
        <bottom style="thin"/>
      </border>
      <protection hidden="1" locked="0"/>
    </dxf>
    <dxf>
      <border>
        <left style="thin"/>
        <right style="thin"/>
        <top style="thin"/>
        <bottom style="thin"/>
      </border>
      <protection hidden="1" locked="0"/>
    </dxf>
    <dxf>
      <border>
        <left style="thin"/>
        <right style="thin"/>
        <top style="thin"/>
        <bottom style="thin"/>
      </border>
      <protection hidden="1" locked="0"/>
    </dxf>
    <dxf>
      <border>
        <left style="thin"/>
        <right style="thin"/>
        <top style="thin"/>
        <bottom style="thin"/>
      </border>
      <protection hidden="1" locked="0"/>
    </dxf>
    <dxf>
      <border>
        <left style="thin"/>
        <right style="thin"/>
        <top style="thin"/>
        <bottom style="thin"/>
      </border>
      <protection hidden="1" locked="0"/>
    </dxf>
    <dxf>
      <border>
        <left style="thin"/>
        <right style="thin"/>
        <top style="thin"/>
        <bottom style="thin"/>
      </border>
      <protection hidden="1" locked="0"/>
    </dxf>
    <dxf>
      <numFmt numFmtId="179" formatCode="@"/>
      <border>
        <left style="thin"/>
        <right style="thin"/>
        <top style="thin"/>
        <bottom style="thin"/>
      </border>
      <protection hidden="1" locked="0"/>
    </dxf>
    <dxf>
      <border>
        <left style="thin"/>
        <right style="thin"/>
        <top style="thin"/>
        <bottom style="thin"/>
      </border>
      <protection hidden="1" locked="0"/>
    </dxf>
    <dxf>
      <font>
        <i val="0"/>
        <u val="none"/>
        <strike val="0"/>
        <sz val="11"/>
        <name val="Calibri"/>
        <color theme="3" tint="-0.4999699890613556"/>
      </font>
      <fill>
        <patternFill patternType="none"/>
      </fill>
      <alignment horizontal="center" vertical="center" textRotation="0" wrapText="1" shrinkToFit="1" readingOrder="0"/>
      <border>
        <left style="thin"/>
        <right style="thin"/>
        <top style="thin"/>
        <bottom style="thin"/>
      </border>
      <protection hidden="1" locked="0"/>
    </dxf>
    <dxf>
      <font>
        <i val="0"/>
        <u val="none"/>
        <strike val="0"/>
        <sz val="11"/>
        <name val="Calibri"/>
        <color theme="3" tint="-0.4999699890613556"/>
      </font>
      <fill>
        <patternFill patternType="none"/>
      </fill>
      <alignment horizontal="center" vertical="center" textRotation="0" wrapText="1" shrinkToFit="1" readingOrder="0"/>
      <border>
        <left style="thin"/>
        <right style="thin"/>
        <top style="thin"/>
        <bottom style="thin"/>
      </border>
      <protection hidden="1" locked="0"/>
    </dxf>
    <dxf>
      <font>
        <i val="0"/>
        <u val="none"/>
        <strike val="0"/>
        <sz val="11"/>
        <name val="Calibri"/>
        <color theme="3" tint="-0.4999699890613556"/>
      </font>
      <fill>
        <patternFill patternType="none"/>
      </fill>
      <alignment horizontal="center" vertical="center" textRotation="0" wrapText="1" shrinkToFit="1" readingOrder="0"/>
      <border>
        <left style="thin"/>
        <right style="thin"/>
        <top style="thin"/>
        <bottom style="thin"/>
      </border>
      <protection hidden="1" locked="0"/>
    </dxf>
    <dxf>
      <font>
        <i val="0"/>
        <u val="none"/>
        <strike val="0"/>
        <sz val="11"/>
        <name val="Calibri"/>
        <color theme="3" tint="-0.4999699890613556"/>
      </font>
      <fill>
        <patternFill patternType="none"/>
      </fill>
      <alignment horizontal="left" vertical="center" textRotation="0" wrapText="1" shrinkToFit="1" readingOrder="0"/>
      <border>
        <left style="thin"/>
        <right style="thin"/>
        <top style="thin"/>
        <bottom style="thin"/>
      </border>
      <protection hidden="1" locked="0"/>
    </dxf>
    <dxf>
      <font>
        <i val="0"/>
        <u val="none"/>
        <strike val="0"/>
        <sz val="11"/>
        <name val="Calibri"/>
        <color theme="3" tint="-0.4999699890613556"/>
      </font>
      <fill>
        <patternFill patternType="none"/>
      </fill>
      <alignment horizontal="left" vertical="center" textRotation="0" wrapText="1" shrinkToFit="1" readingOrder="0"/>
      <border>
        <left style="thin"/>
        <right style="thin"/>
        <top style="thin"/>
        <bottom style="thin"/>
      </border>
      <protection hidden="1" locked="0"/>
    </dxf>
    <dxf>
      <font>
        <b val="0"/>
        <i val="0"/>
        <u val="none"/>
        <strike val="0"/>
        <sz val="11"/>
        <name val="Calibri"/>
        <color theme="3" tint="-0.4999699890613556"/>
      </font>
      <fill>
        <patternFill patternType="none"/>
      </fill>
      <alignment horizontal="center" vertical="center" textRotation="0" wrapText="1" shrinkToFit="1" readingOrder="0"/>
      <border>
        <left style="thin"/>
        <right style="thin"/>
        <top style="thin"/>
        <bottom style="thin"/>
      </border>
      <protection hidden="1" locked="0"/>
    </dxf>
    <dxf>
      <font>
        <i val="0"/>
        <u val="none"/>
        <strike val="0"/>
        <sz val="11"/>
        <name val="Calibri"/>
        <color theme="3" tint="-0.4999699890613556"/>
      </font>
      <fill>
        <patternFill patternType="none"/>
      </fill>
      <alignment horizontal="center" vertical="center" textRotation="0" wrapText="1" shrinkToFit="1" readingOrder="0"/>
      <border>
        <left style="thin"/>
        <right style="thin"/>
        <top style="thin"/>
        <bottom style="thin"/>
      </border>
      <protection hidden="1" locked="0"/>
    </dxf>
    <dxf>
      <font>
        <i val="0"/>
        <u val="none"/>
        <strike val="0"/>
        <sz val="11"/>
        <name val="Calibri"/>
        <color theme="3" tint="-0.4999699890613556"/>
      </font>
      <fill>
        <patternFill patternType="none"/>
      </fill>
      <alignment horizontal="center" vertical="center" textRotation="0" wrapText="1" shrinkToFit="1" readingOrder="0"/>
      <border>
        <left style="thin"/>
        <right style="thin"/>
        <top style="thin"/>
        <bottom style="thin"/>
      </border>
      <protection hidden="1" locked="0"/>
    </dxf>
    <dxf>
      <font>
        <i val="0"/>
        <u val="none"/>
        <strike val="0"/>
        <sz val="11"/>
        <name val="Calibri"/>
        <color theme="3" tint="-0.4999699890613556"/>
      </font>
      <fill>
        <patternFill patternType="none"/>
      </fill>
      <alignment horizontal="center" vertical="center" textRotation="0" wrapText="1" shrinkToFit="1" readingOrder="0"/>
      <border>
        <left style="thin"/>
        <right style="thin"/>
        <top style="thin"/>
        <bottom style="thin"/>
      </border>
      <protection hidden="1" locked="0"/>
    </dxf>
    <dxf>
      <font>
        <i val="0"/>
        <u val="none"/>
        <strike val="0"/>
        <sz val="11"/>
        <name val="Calibri"/>
        <color theme="3" tint="-0.4999699890613556"/>
      </font>
      <numFmt numFmtId="180" formatCode="0.00"/>
      <fill>
        <patternFill patternType="none"/>
      </fill>
      <border>
        <left style="thin"/>
        <right style="thin"/>
        <top style="thin"/>
        <bottom style="thin"/>
      </border>
      <protection hidden="1" locked="0"/>
    </dxf>
    <dxf>
      <font>
        <i val="0"/>
        <u val="none"/>
        <strike val="0"/>
        <sz val="11"/>
        <name val="Calibri"/>
        <color theme="3" tint="-0.4999699890613556"/>
      </font>
      <fill>
        <patternFill patternType="none"/>
      </fill>
      <alignment horizontal="left" vertical="center" textRotation="0" wrapText="1" shrinkToFit="1" readingOrder="0"/>
      <border>
        <left style="thin"/>
        <right style="thin"/>
        <top style="thin"/>
        <bottom style="thin"/>
      </border>
      <protection hidden="1" locked="0"/>
    </dxf>
    <dxf>
      <font>
        <i val="0"/>
        <u val="none"/>
        <strike val="0"/>
        <sz val="11"/>
        <name val="Calibri"/>
        <color theme="3" tint="-0.4999699890613556"/>
      </font>
      <fill>
        <patternFill patternType="none"/>
      </fill>
      <alignment horizontal="left" vertical="center" textRotation="0" wrapText="1" shrinkToFit="1" readingOrder="0"/>
      <border>
        <left style="thin"/>
        <right style="thin"/>
        <top style="thin"/>
        <bottom style="thin"/>
      </border>
      <protection hidden="1" locked="0"/>
    </dxf>
    <dxf>
      <font>
        <b/>
        <i val="0"/>
      </font>
      <fill>
        <patternFill patternType="solid">
          <bgColor theme="5" tint="0.5999600291252136"/>
        </patternFill>
      </fill>
      <border/>
    </dxf>
    <dxf>
      <font>
        <b/>
        <i val="0"/>
        <u val="none"/>
        <strike val="0"/>
        <sz val="10"/>
        <name val="Calibri"/>
        <color theme="3" tint="-0.4999699890613556"/>
      </font>
      <alignment horizontal="center" vertical="center" textRotation="0" wrapText="1" shrinkToFit="1" readingOrder="0"/>
      <border>
        <left style="thin"/>
        <right style="thin"/>
        <top style="thin"/>
        <bottom/>
      </border>
      <protection hidden="1" locked="0"/>
    </dxf>
    <dxf>
      <font>
        <b/>
        <i val="0"/>
        <u val="none"/>
        <strike val="0"/>
        <sz val="11"/>
        <name val="Calibri"/>
        <color theme="3" tint="-0.4999699890613556"/>
      </font>
      <alignment horizontal="left" vertical="center" textRotation="0" wrapText="1" shrinkToFit="1" readingOrder="0"/>
      <border>
        <left style="thin"/>
        <right style="thin"/>
        <top style="thin"/>
        <bottom/>
      </border>
      <protection hidden="1" locked="0"/>
    </dxf>
    <dxf>
      <font>
        <b/>
        <i val="0"/>
        <u val="none"/>
        <strike val="0"/>
        <sz val="10"/>
        <name val="Calibri"/>
        <color theme="3" tint="-0.4999699890613556"/>
      </font>
      <alignment horizontal="left" vertical="center" textRotation="0" wrapText="1" shrinkToFit="1" readingOrder="0"/>
      <border>
        <left style="thin"/>
        <right style="thin"/>
        <top style="thin"/>
        <bottom/>
      </border>
      <protection hidden="1" locked="0"/>
    </dxf>
    <dxf>
      <font>
        <b/>
        <i val="0"/>
        <u val="none"/>
        <strike val="0"/>
        <sz val="10"/>
        <name val="Calibri"/>
        <color theme="3" tint="-0.4999699890613556"/>
      </font>
      <alignment horizontal="center" vertical="center" textRotation="0" wrapText="1" shrinkToFit="1" readingOrder="0"/>
      <border>
        <left style="thin"/>
        <right style="thin"/>
        <top style="thin"/>
        <bottom/>
      </border>
      <protection hidden="1" locked="0"/>
    </dxf>
    <dxf>
      <font>
        <b/>
        <i val="0"/>
        <u val="none"/>
        <strike val="0"/>
        <sz val="10"/>
        <name val="Calibri"/>
        <color theme="3" tint="-0.4999699890613556"/>
      </font>
      <alignment horizontal="center" vertical="center" textRotation="0" wrapText="1" shrinkToFit="1" readingOrder="0"/>
      <border>
        <left style="thin"/>
        <right style="thin"/>
        <top style="thin"/>
        <bottom/>
      </border>
      <protection hidden="1" locked="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trlProps/ctrlProp1.xml><?xml version="1.0" encoding="utf-8"?>
<formControlPr xmlns="http://schemas.microsoft.com/office/spreadsheetml/2009/9/main" objectType="CheckBox" noThreeD="1" val="0"/>
</file>

<file path=xl/ctrlProps/ctrlProp2.xml><?xml version="1.0" encoding="utf-8"?>
<formControlPr xmlns="http://schemas.microsoft.com/office/spreadsheetml/2009/9/main" objectType="CheckBox" checked="Checked" noThreeD="1" val="0"/>
</file>

<file path=xl/ctrlProps/ctrlProp3.xml><?xml version="1.0" encoding="utf-8"?>
<formControlPr xmlns="http://schemas.microsoft.com/office/spreadsheetml/2009/9/main" objectType="CheckBox" checked="Checked" noThreeD="1" val="0"/>
</file>

<file path=xl/ctrlProps/ctrlProp4.xml><?xml version="1.0" encoding="utf-8"?>
<formControlPr xmlns="http://schemas.microsoft.com/office/spreadsheetml/2009/9/main" objectType="CheckBox" noThreeD="1" val="0"/>
</file>

<file path=xl/ctrlProps/ctrlProp5.xml><?xml version="1.0" encoding="utf-8"?>
<formControlPr xmlns="http://schemas.microsoft.com/office/spreadsheetml/2009/9/main" objectType="CheckBox" noThreeD="1" val="0"/>
</file>

<file path=xl/ctrlProps/ctrlProp6.xml><?xml version="1.0" encoding="utf-8"?>
<formControlPr xmlns="http://schemas.microsoft.com/office/spreadsheetml/2009/9/main" objectType="CheckBox" checked="Checked" noThreeD="1" val="0"/>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s://web.whatsapp.com/" TargetMode="External" /><Relationship Id="rId3" Type="http://schemas.openxmlformats.org/officeDocument/2006/relationships/hyperlink" Target="https://web.whatsapp.com/" TargetMode="External" /><Relationship Id="rId4" Type="http://schemas.openxmlformats.org/officeDocument/2006/relationships/image" Target="../media/image3.jpeg" /><Relationship Id="rId5" Type="http://schemas.openxmlformats.org/officeDocument/2006/relationships/hyperlink" Target="https://www.youtube.com/channel/UCJKpdIfrnS8QXXzbn9q7TuA?view_as=subscriber" TargetMode="External" /><Relationship Id="rId6" Type="http://schemas.openxmlformats.org/officeDocument/2006/relationships/hyperlink" Target="https://www.youtube.com/channel/UCJKpdIfrnS8QXXzbn9q7TuA?view_as=subscriber" TargetMode="External" /><Relationship Id="rId7" Type="http://schemas.openxmlformats.org/officeDocument/2006/relationships/image" Target="../media/image4.jpeg" /><Relationship Id="rId8" Type="http://schemas.openxmlformats.org/officeDocument/2006/relationships/hyperlink" Target="https://mail.google.com/mail/" TargetMode="External" /><Relationship Id="rId9" Type="http://schemas.openxmlformats.org/officeDocument/2006/relationships/hyperlink" Target="https://mail.google.com/mail/" TargetMode="External" /><Relationship Id="rId10" Type="http://schemas.openxmlformats.org/officeDocument/2006/relationships/image" Target="../media/image5.png" /><Relationship Id="rId11" Type="http://schemas.openxmlformats.org/officeDocument/2006/relationships/hyperlink" Target="https://www.youtube.com/channel/UCJKpdIfrnS8QXXzbn9q7TuA?view_as=subscriber" TargetMode="External" /><Relationship Id="rId12" Type="http://schemas.openxmlformats.org/officeDocument/2006/relationships/hyperlink" Target="https://www.youtube.com/channel/UCJKpdIfrnS8QXXzbn9q7TuA?view_as=subscriber" TargetMode="External" /><Relationship Id="rId13" Type="http://schemas.openxmlformats.org/officeDocument/2006/relationships/hyperlink" Target="https://web.whatsapp.com/" TargetMode="External" /><Relationship Id="rId14" Type="http://schemas.openxmlformats.org/officeDocument/2006/relationships/hyperlink" Target="https://web.whatsapp.com/" TargetMode="External" /><Relationship Id="rId15" Type="http://schemas.openxmlformats.org/officeDocument/2006/relationships/hyperlink" Target="https://mail.google.com/mail/" TargetMode="External" /><Relationship Id="rId16" Type="http://schemas.openxmlformats.org/officeDocument/2006/relationships/hyperlink" Target="https://mail.google.com/mail/"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333375</xdr:colOff>
      <xdr:row>24</xdr:row>
      <xdr:rowOff>123825</xdr:rowOff>
    </xdr:from>
    <xdr:to>
      <xdr:col>2</xdr:col>
      <xdr:colOff>409575</xdr:colOff>
      <xdr:row>27</xdr:row>
      <xdr:rowOff>171450</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38175" y="8582025"/>
          <a:ext cx="685800" cy="619125"/>
        </a:xfrm>
        <a:prstGeom prst="rect">
          <a:avLst/>
        </a:prstGeom>
        <a:ln>
          <a:noFill/>
        </a:ln>
      </xdr:spPr>
    </xdr:pic>
    <xdr:clientData/>
  </xdr:twoCellAnchor>
  <xdr:twoCellAnchor editAs="oneCell">
    <xdr:from>
      <xdr:col>8</xdr:col>
      <xdr:colOff>200025</xdr:colOff>
      <xdr:row>18</xdr:row>
      <xdr:rowOff>28575</xdr:rowOff>
    </xdr:from>
    <xdr:to>
      <xdr:col>9</xdr:col>
      <xdr:colOff>561975</xdr:colOff>
      <xdr:row>20</xdr:row>
      <xdr:rowOff>152400</xdr:rowOff>
    </xdr:to>
    <xdr:pic>
      <xdr:nvPicPr>
        <xdr:cNvPr id="3" name="Picture 2">
          <a:hlinkClick r:id="rId6"/>
        </xdr:cNvPr>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4772025" y="6391275"/>
          <a:ext cx="971550" cy="1228725"/>
        </a:xfrm>
        <a:prstGeom prst="rect">
          <a:avLst/>
        </a:prstGeom>
        <a:noFill/>
        <a:ln w="38100">
          <a:solidFill>
            <a:schemeClr val="tx2">
              <a:lumMod val="75000"/>
            </a:schemeClr>
          </a:solidFill>
          <a:headEnd type="none"/>
          <a:tailEnd type="none"/>
        </a:ln>
      </xdr:spPr>
    </xdr:pic>
    <xdr:clientData/>
  </xdr:twoCellAnchor>
  <xdr:twoCellAnchor editAs="oneCell">
    <xdr:from>
      <xdr:col>7</xdr:col>
      <xdr:colOff>523875</xdr:colOff>
      <xdr:row>24</xdr:row>
      <xdr:rowOff>152400</xdr:rowOff>
    </xdr:from>
    <xdr:to>
      <xdr:col>9</xdr:col>
      <xdr:colOff>95250</xdr:colOff>
      <xdr:row>28</xdr:row>
      <xdr:rowOff>0</xdr:rowOff>
    </xdr:to>
    <xdr:pic>
      <xdr:nvPicPr>
        <xdr:cNvPr id="4" name="Picture 3">
          <a:hlinkClick r:id="rId9"/>
        </xdr:cNvPr>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a:xfrm>
          <a:off x="4486275" y="8610600"/>
          <a:ext cx="790575" cy="609600"/>
        </a:xfrm>
        <a:prstGeom prst="rect">
          <a:avLst/>
        </a:prstGeom>
        <a:ln>
          <a:noFill/>
        </a:ln>
      </xdr:spPr>
    </xdr:pic>
    <xdr:clientData/>
  </xdr:twoCellAnchor>
  <xdr:twoCellAnchor editAs="oneCell">
    <xdr:from>
      <xdr:col>0</xdr:col>
      <xdr:colOff>0</xdr:colOff>
      <xdr:row>18</xdr:row>
      <xdr:rowOff>152400</xdr:rowOff>
    </xdr:from>
    <xdr:to>
      <xdr:col>4</xdr:col>
      <xdr:colOff>409575</xdr:colOff>
      <xdr:row>20</xdr:row>
      <xdr:rowOff>19050</xdr:rowOff>
    </xdr:to>
    <xdr:pic>
      <xdr:nvPicPr>
        <xdr:cNvPr id="5" name="Picture 4">
          <a:hlinkClick r:id="rId12"/>
        </xdr:cNvPr>
        <xdr:cNvPicPr preferRelativeResize="1">
          <a:picLocks noChangeAspect="1"/>
        </xdr:cNvPicPr>
      </xdr:nvPicPr>
      <xdr:blipFill>
        <a:blip r:embed="rId10">
          <a:extLst>
            <a:ext uri="{28A0092B-C50C-407E-A947-70E740481C1C}">
              <a14:useLocalDpi xmlns:a14="http://schemas.microsoft.com/office/drawing/2010/main" val="0"/>
            </a:ext>
          </a:extLst>
        </a:blip>
        <a:stretch>
          <a:fillRect/>
        </a:stretch>
      </xdr:blipFill>
      <xdr:spPr>
        <a:xfrm>
          <a:off x="0" y="6515100"/>
          <a:ext cx="2543175" cy="971550"/>
        </a:xfrm>
        <a:prstGeom prst="rect">
          <a:avLst/>
        </a:prstGeom>
        <a:ln>
          <a:noFill/>
        </a:ln>
      </xdr:spPr>
    </xdr:pic>
    <xdr:clientData/>
  </xdr:twoCellAnchor>
  <xdr:twoCellAnchor editAs="oneCell">
    <xdr:from>
      <xdr:col>1</xdr:col>
      <xdr:colOff>333375</xdr:colOff>
      <xdr:row>24</xdr:row>
      <xdr:rowOff>123825</xdr:rowOff>
    </xdr:from>
    <xdr:to>
      <xdr:col>2</xdr:col>
      <xdr:colOff>409575</xdr:colOff>
      <xdr:row>27</xdr:row>
      <xdr:rowOff>171450</xdr:rowOff>
    </xdr:to>
    <xdr:pic>
      <xdr:nvPicPr>
        <xdr:cNvPr id="6" name="Picture 5">
          <a:hlinkClick r:id="rId14"/>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38175" y="8582025"/>
          <a:ext cx="685800" cy="619125"/>
        </a:xfrm>
        <a:prstGeom prst="rect">
          <a:avLst/>
        </a:prstGeom>
        <a:ln>
          <a:noFill/>
        </a:ln>
      </xdr:spPr>
    </xdr:pic>
    <xdr:clientData/>
  </xdr:twoCellAnchor>
  <xdr:twoCellAnchor editAs="oneCell">
    <xdr:from>
      <xdr:col>7</xdr:col>
      <xdr:colOff>523875</xdr:colOff>
      <xdr:row>24</xdr:row>
      <xdr:rowOff>152400</xdr:rowOff>
    </xdr:from>
    <xdr:to>
      <xdr:col>9</xdr:col>
      <xdr:colOff>95250</xdr:colOff>
      <xdr:row>28</xdr:row>
      <xdr:rowOff>0</xdr:rowOff>
    </xdr:to>
    <xdr:pic>
      <xdr:nvPicPr>
        <xdr:cNvPr id="8" name="Picture 7">
          <a:hlinkClick r:id="rId16"/>
        </xdr:cNvPr>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a:xfrm>
          <a:off x="4486275" y="8610600"/>
          <a:ext cx="790575" cy="609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xdr:colOff>
      <xdr:row>0</xdr:row>
      <xdr:rowOff>38100</xdr:rowOff>
    </xdr:from>
    <xdr:to>
      <xdr:col>14</xdr:col>
      <xdr:colOff>581025</xdr:colOff>
      <xdr:row>2</xdr:row>
      <xdr:rowOff>638175</xdr:rowOff>
    </xdr:to>
    <xdr:pic macro="[0]!Macro1">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648950" y="38100"/>
          <a:ext cx="1781175" cy="1181100"/>
        </a:xfrm>
        <a:prstGeom prst="rect">
          <a:avLst/>
        </a:prstGeom>
        <a:ln>
          <a:noFill/>
        </a:ln>
      </xdr:spPr>
    </xdr:pic>
    <xdr:clientData/>
  </xdr:twoCellAnchor>
</xdr:wsDr>
</file>

<file path=xl/tables/table1.xml><?xml version="1.0" encoding="utf-8"?>
<table xmlns="http://schemas.openxmlformats.org/spreadsheetml/2006/main" id="3" name="Table3" displayName="Table3" ref="B6:E11" totalsRowShown="0">
  <tableColumns count="4">
    <tableColumn id="1" name="Class" dataDxfId="0"/>
    <tableColumn id="2" name="F" dataDxfId="1"/>
    <tableColumn id="3" name="M" dataDxfId="2"/>
    <tableColumn id="4" name="T" dataDxfId="3"/>
  </tableColumns>
  <tableStyleInfo name="TableStyleMedium6" showFirstColumn="0" showLastColumn="0" showRowStripes="1" showColumnStripes="0"/>
</table>
</file>

<file path=xl/tables/table2.xml><?xml version="1.0" encoding="utf-8"?>
<table xmlns="http://schemas.openxmlformats.org/spreadsheetml/2006/main" id="4" name="Table35" displayName="Table35" ref="B14:E18" totalsRowShown="0">
  <tableColumns count="4">
    <tableColumn id="1" name="Class" dataDxfId="4"/>
    <tableColumn id="2" name="F" dataDxfId="5"/>
    <tableColumn id="3" name="M" dataDxfId="6"/>
    <tableColumn id="4" name="T" dataDxfId="7"/>
  </tableColumns>
  <tableStyleInfo name="TableStyleMedium6" showFirstColumn="0" showLastColumn="0" showRowStripes="1" showColumnStripes="0"/>
</table>
</file>

<file path=xl/tables/table3.xml><?xml version="1.0" encoding="utf-8"?>
<table xmlns="http://schemas.openxmlformats.org/spreadsheetml/2006/main" id="5" name="Table356" displayName="Table356" ref="B21:E27" totalsRowShown="0">
  <tableColumns count="4">
    <tableColumn id="1" name="Class" dataDxfId="8"/>
    <tableColumn id="2" name="F" dataDxfId="9"/>
    <tableColumn id="3" name="M" dataDxfId="10"/>
    <tableColumn id="4" name="T" dataDxfId="11"/>
  </tableColumns>
  <tableStyleInfo name="TableStyleMedium6" showFirstColumn="0" showLastColumn="0" showRowStripes="1" showColumnStripes="0"/>
</table>
</file>

<file path=xl/tables/table4.xml><?xml version="1.0" encoding="utf-8"?>
<table xmlns="http://schemas.openxmlformats.org/spreadsheetml/2006/main" id="6" name="Table6" displayName="Table6" ref="B3:T3202" totalsRowShown="0">
  <tableColumns count="19">
    <tableColumn id="1" name="S.No." dataDxfId="12"/>
    <tableColumn id="2" name="Class" dataDxfId="13"/>
    <tableColumn id="3" name="Student's Name" dataDxfId="14"/>
    <tableColumn id="4" name="MAY" dataDxfId="15"/>
    <tableColumn id="5" name="JUN" dataDxfId="16"/>
    <tableColumn id="6" name="JUL" dataDxfId="17"/>
    <tableColumn id="7" name="AUG" dataDxfId="18"/>
    <tableColumn id="8" name="SEP" dataDxfId="19"/>
    <tableColumn id="9" name="OCT" dataDxfId="20"/>
    <tableColumn id="10" name="NOV" dataDxfId="21"/>
    <tableColumn id="11" name="DEC" dataDxfId="22"/>
    <tableColumn id="12" name="JAN" dataDxfId="23"/>
    <tableColumn id="13" name="FEB" dataDxfId="24"/>
    <tableColumn id="14" name="MAR" dataDxfId="25"/>
    <tableColumn id="15" name="APR" dataDxfId="26"/>
    <tableColumn id="16" name="School Total Working Days" dataDxfId="27"/>
    <tableColumn id="17" name="Student Total Attendence" dataDxfId="28"/>
    <tableColumn id="18" name="Bank Account Number" dataDxfId="29"/>
    <tableColumn id="19" name="Bank Name" dataDxfId="30"/>
  </tableColumns>
  <tableStyleInfo name="TableStyleLight21" showFirstColumn="0" showLastColumn="0" showRowStripes="0" showColumnStripes="0"/>
</table>
</file>

<file path=xl/tables/table5.xml><?xml version="1.0" encoding="utf-8"?>
<table xmlns="http://schemas.openxmlformats.org/spreadsheetml/2006/main" id="2" name="Table2" displayName="Table2" ref="B3:M2046" totalsRowShown="0">
  <tableColumns count="12">
    <tableColumn id="1" name="S.No." dataDxfId="31"/>
    <tableColumn id="2" name="Class" dataDxfId="32"/>
    <tableColumn id="3" name="S.R. No." dataDxfId="33"/>
    <tableColumn id="4" name="Student's Name" dataDxfId="34"/>
    <tableColumn id="5" name="Father's Name" dataDxfId="35"/>
    <tableColumn id="6" name="Gender" dataDxfId="36"/>
    <tableColumn id="7" name="Distance from School" dataDxfId="37"/>
    <tableColumn id="8" name="School Total Working Days" dataDxfId="38"/>
    <tableColumn id="9" name="Student Total Attendence" dataDxfId="39"/>
    <tableColumn id="10" name="TV Amount" dataDxfId="40"/>
    <tableColumn id="11" name="Bank Account Number" dataDxfId="41"/>
    <tableColumn id="12" name="Bank Name" dataDxfId="42"/>
  </tableColumns>
  <tableStyleInfo name="TableStyleLight21" showFirstColumn="0" showLastColumn="0" showRowStripes="0" showColumnStripes="0"/>
</table>
</file>

<file path=xl/tables/table6.xml><?xml version="1.0" encoding="utf-8"?>
<table xmlns="http://schemas.openxmlformats.org/spreadsheetml/2006/main" id="1" name="Table1" displayName="Table1" ref="A6:E485" totalsRowShown="0">
  <tableColumns count="5">
    <tableColumn id="1" name="क्र.सं." dataDxfId="44"/>
    <tableColumn id="2" name="बालिका का नाम " dataDxfId="45"/>
    <tableColumn id="3" name="पिता/अभिभावक का नाम" dataDxfId="46"/>
    <tableColumn id="4" name="कक्षा" dataDxfId="47"/>
    <tableColumn id="5" name="एस.आर.नं." dataDxfId="48"/>
  </tableColumns>
  <tableStyleInfo name="TableStyleLight2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hyperlink" Target="mailto:sspkctakumar@gmail.com"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8" Type="http://schemas.openxmlformats.org/officeDocument/2006/relationships/ctrlProp" Target="../ctrlProps/ctrlProp5.xml" /><Relationship Id="rId4" Type="http://schemas.openxmlformats.org/officeDocument/2006/relationships/ctrlProp" Target="../ctrlProps/ctrlProp1.xml" /><Relationship Id="rId6" Type="http://schemas.openxmlformats.org/officeDocument/2006/relationships/ctrlProp" Target="../ctrlProps/ctrlProp3.xml" /><Relationship Id="rId7" Type="http://schemas.openxmlformats.org/officeDocument/2006/relationships/ctrlProp" Target="../ctrlProps/ctrlProp4.xml" /><Relationship Id="rId5" Type="http://schemas.openxmlformats.org/officeDocument/2006/relationships/ctrlProp" Target="../ctrlProps/ctrlProp2.xml" /><Relationship Id="rId9" Type="http://schemas.openxmlformats.org/officeDocument/2006/relationships/ctrlProp" Target="../ctrlProps/ctrlProp6.xml" /><Relationship Id="rId1" Type="http://schemas.openxmlformats.org/officeDocument/2006/relationships/comments" Target="../comments10.xml" /><Relationship Id="rId2" Type="http://schemas.openxmlformats.org/officeDocument/2006/relationships/vmlDrawing" Target="../drawings/vmlDrawing1.vml" /></Relationships>
</file>

<file path=xl/worksheets/_rels/sheet11.xml.rels><?xml version="1.0" encoding="utf-8" standalone="yes"?><Relationships xmlns="http://schemas.openxmlformats.org/package/2006/relationships"><Relationship Id="rId1" Type="http://schemas.openxmlformats.org/officeDocument/2006/relationships/table" Target="../tables/table6.xml"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s>
</file>

<file path=xl/worksheets/_rels/sheet6.xml.rels><?xml version="1.0" encoding="utf-8" standalone="yes"?><Relationships xmlns="http://schemas.openxmlformats.org/package/2006/relationships"><Relationship Id="rId1" Type="http://schemas.openxmlformats.org/officeDocument/2006/relationships/table" Target="../tables/table4.xml" /></Relationships>
</file>

<file path=xl/worksheets/_rels/sheet7.xml.rels><?xml version="1.0" encoding="utf-8" standalone="yes"?><Relationships xmlns="http://schemas.openxmlformats.org/package/2006/relationships"><Relationship Id="rId1" Type="http://schemas.openxmlformats.org/officeDocument/2006/relationships/table" Target="../tables/table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31"/>
  <sheetViews>
    <sheetView tabSelected="1" workbookViewId="0" topLeftCell="A1">
      <selection activeCell="A1" sqref="A1:XFD1048576"/>
    </sheetView>
  </sheetViews>
  <sheetFormatPr defaultColWidth="9.00390625" defaultRowHeight="15"/>
  <cols>
    <col min="1" max="1" width="4.57421875" style="60" customWidth="1"/>
    <col min="2" max="16384" width="9.140625" style="60" customWidth="1"/>
  </cols>
  <sheetData>
    <row r="1" spans="1:10" ht="24.95" customHeight="1">
      <c r="A1" s="156" t="s">
        <v>0</v>
      </c>
      <c r="B1" s="157"/>
      <c r="C1" s="157"/>
      <c r="D1" s="157"/>
      <c r="E1" s="157"/>
      <c r="F1" s="157"/>
      <c r="G1" s="157"/>
      <c r="H1" s="157"/>
      <c r="I1" s="157"/>
      <c r="J1" s="194"/>
    </row>
    <row r="2" spans="1:10" ht="24.95" customHeight="1">
      <c r="A2" s="158" t="s">
        <v>1</v>
      </c>
      <c r="B2" s="159"/>
      <c r="C2" s="159"/>
      <c r="D2" s="159"/>
      <c r="E2" s="159"/>
      <c r="F2" s="159"/>
      <c r="G2" s="159"/>
      <c r="H2" s="159"/>
      <c r="I2" s="159"/>
      <c r="J2" s="195"/>
    </row>
    <row r="3" spans="1:10" ht="24.95" customHeight="1">
      <c r="A3" s="160" t="s">
        <v>2</v>
      </c>
      <c r="B3" s="161"/>
      <c r="C3" s="161"/>
      <c r="D3" s="161"/>
      <c r="E3" s="161"/>
      <c r="F3" s="161"/>
      <c r="G3" s="161"/>
      <c r="H3" s="161"/>
      <c r="I3" s="161"/>
      <c r="J3" s="196"/>
    </row>
    <row r="4" spans="1:10" ht="7.5" customHeight="1">
      <c r="A4" s="162"/>
      <c r="B4" s="163"/>
      <c r="C4" s="163"/>
      <c r="D4" s="163"/>
      <c r="E4" s="163"/>
      <c r="F4" s="163"/>
      <c r="G4" s="163"/>
      <c r="H4" s="163"/>
      <c r="I4" s="163"/>
      <c r="J4" s="197"/>
    </row>
    <row r="5" spans="1:10" ht="24.75" customHeight="1">
      <c r="A5" s="164" t="s">
        <v>3</v>
      </c>
      <c r="B5" s="165"/>
      <c r="C5" s="165"/>
      <c r="D5" s="165"/>
      <c r="E5" s="165"/>
      <c r="F5" s="165"/>
      <c r="G5" s="165"/>
      <c r="H5" s="165"/>
      <c r="I5" s="165"/>
      <c r="J5" s="198"/>
    </row>
    <row r="6" spans="1:10" ht="30" customHeight="1">
      <c r="A6" s="166" t="s">
        <v>4</v>
      </c>
      <c r="B6" s="167"/>
      <c r="C6" s="167"/>
      <c r="D6" s="167"/>
      <c r="E6" s="167"/>
      <c r="F6" s="167"/>
      <c r="G6" s="167"/>
      <c r="H6" s="167"/>
      <c r="I6" s="167"/>
      <c r="J6" s="199"/>
    </row>
    <row r="7" spans="1:10" ht="44.25" customHeight="1">
      <c r="A7" s="168" t="s">
        <v>5</v>
      </c>
      <c r="B7" s="169"/>
      <c r="C7" s="169"/>
      <c r="D7" s="169"/>
      <c r="E7" s="169"/>
      <c r="F7" s="169"/>
      <c r="G7" s="169"/>
      <c r="H7" s="169"/>
      <c r="I7" s="169"/>
      <c r="J7" s="200"/>
    </row>
    <row r="8" spans="1:10" ht="24" customHeight="1">
      <c r="A8" s="170" t="s">
        <v>6</v>
      </c>
      <c r="B8" s="171"/>
      <c r="C8" s="171"/>
      <c r="D8" s="171"/>
      <c r="E8" s="171"/>
      <c r="F8" s="171"/>
      <c r="G8" s="171"/>
      <c r="H8" s="171"/>
      <c r="I8" s="171"/>
      <c r="J8" s="201"/>
    </row>
    <row r="9" spans="1:10" ht="13.5" customHeight="1">
      <c r="A9" s="172"/>
      <c r="B9" s="173"/>
      <c r="C9" s="173"/>
      <c r="D9" s="173"/>
      <c r="E9" s="173"/>
      <c r="F9" s="173"/>
      <c r="G9" s="173"/>
      <c r="H9" s="173"/>
      <c r="I9" s="173"/>
      <c r="J9" s="202"/>
    </row>
    <row r="10" spans="1:10" ht="44.1" customHeight="1">
      <c r="A10" s="174">
        <v>8</v>
      </c>
      <c r="B10" s="175" t="s">
        <v>7</v>
      </c>
      <c r="C10" s="175"/>
      <c r="D10" s="175"/>
      <c r="E10" s="175"/>
      <c r="F10" s="175"/>
      <c r="G10" s="175"/>
      <c r="H10" s="175"/>
      <c r="I10" s="175"/>
      <c r="J10" s="203"/>
    </row>
    <row r="11" spans="1:10" ht="50.1" customHeight="1">
      <c r="A11" s="174">
        <v>8</v>
      </c>
      <c r="B11" s="175" t="s">
        <v>8</v>
      </c>
      <c r="C11" s="175"/>
      <c r="D11" s="175"/>
      <c r="E11" s="175"/>
      <c r="F11" s="175"/>
      <c r="G11" s="175"/>
      <c r="H11" s="175"/>
      <c r="I11" s="175"/>
      <c r="J11" s="203"/>
    </row>
    <row r="12" spans="1:10" ht="44.1" customHeight="1">
      <c r="A12" s="174">
        <v>8</v>
      </c>
      <c r="B12" s="175" t="s">
        <v>9</v>
      </c>
      <c r="C12" s="175"/>
      <c r="D12" s="175"/>
      <c r="E12" s="175"/>
      <c r="F12" s="175"/>
      <c r="G12" s="175"/>
      <c r="H12" s="175"/>
      <c r="I12" s="175"/>
      <c r="J12" s="203"/>
    </row>
    <row r="13" spans="1:10" ht="44.1" customHeight="1">
      <c r="A13" s="174">
        <v>8</v>
      </c>
      <c r="B13" s="175" t="s">
        <v>10</v>
      </c>
      <c r="C13" s="175"/>
      <c r="D13" s="175"/>
      <c r="E13" s="175"/>
      <c r="F13" s="175"/>
      <c r="G13" s="175"/>
      <c r="H13" s="175"/>
      <c r="I13" s="175"/>
      <c r="J13" s="203"/>
    </row>
    <row r="14" spans="1:10" ht="11.25" customHeight="1">
      <c r="A14" s="174"/>
      <c r="B14" s="176"/>
      <c r="C14" s="176"/>
      <c r="D14" s="176"/>
      <c r="E14" s="176"/>
      <c r="F14" s="176"/>
      <c r="G14" s="176"/>
      <c r="H14" s="176"/>
      <c r="I14" s="176"/>
      <c r="J14" s="204"/>
    </row>
    <row r="15" spans="1:10" ht="26.25" customHeight="1">
      <c r="A15" s="177" t="s">
        <v>11</v>
      </c>
      <c r="B15" s="178"/>
      <c r="C15" s="178"/>
      <c r="D15" s="178"/>
      <c r="E15" s="178"/>
      <c r="F15" s="178"/>
      <c r="G15" s="178"/>
      <c r="H15" s="178"/>
      <c r="I15" s="178"/>
      <c r="J15" s="205"/>
    </row>
    <row r="16" spans="1:10" ht="24" customHeight="1">
      <c r="A16" s="172" t="s">
        <v>12</v>
      </c>
      <c r="B16" s="173"/>
      <c r="C16" s="173"/>
      <c r="D16" s="173"/>
      <c r="E16" s="173"/>
      <c r="F16" s="173"/>
      <c r="G16" s="173"/>
      <c r="H16" s="173"/>
      <c r="I16" s="173"/>
      <c r="J16" s="202"/>
    </row>
    <row r="17" spans="1:10" ht="15" customHeight="1">
      <c r="A17" s="179"/>
      <c r="B17" s="180"/>
      <c r="C17" s="180"/>
      <c r="D17" s="180"/>
      <c r="E17" s="180"/>
      <c r="F17" s="180"/>
      <c r="G17" s="180"/>
      <c r="H17" s="180"/>
      <c r="I17" s="180"/>
      <c r="J17" s="206"/>
    </row>
    <row r="18" spans="1:10" ht="26.25">
      <c r="A18" s="181" t="s">
        <v>13</v>
      </c>
      <c r="B18" s="182"/>
      <c r="C18" s="182"/>
      <c r="D18" s="182"/>
      <c r="E18" s="182"/>
      <c r="F18" s="182"/>
      <c r="G18" s="182"/>
      <c r="H18" s="182"/>
      <c r="I18" s="182"/>
      <c r="J18" s="207"/>
    </row>
    <row r="19" spans="1:10" ht="33.75" customHeight="1">
      <c r="A19" s="174"/>
      <c r="B19" s="176"/>
      <c r="C19" s="176"/>
      <c r="D19" s="176"/>
      <c r="E19" s="176"/>
      <c r="F19" s="183" t="s">
        <v>14</v>
      </c>
      <c r="G19" s="183"/>
      <c r="H19" s="183"/>
      <c r="I19" s="183"/>
      <c r="J19" s="208"/>
    </row>
    <row r="20" spans="1:10" ht="53.25" customHeight="1">
      <c r="A20" s="174"/>
      <c r="B20" s="176"/>
      <c r="C20" s="176"/>
      <c r="D20" s="176"/>
      <c r="E20" s="176"/>
      <c r="F20" s="183"/>
      <c r="G20" s="183"/>
      <c r="H20" s="183"/>
      <c r="I20" s="183"/>
      <c r="J20" s="208"/>
    </row>
    <row r="21" spans="1:10" ht="15" customHeight="1">
      <c r="A21" s="162"/>
      <c r="B21" s="163"/>
      <c r="C21" s="163"/>
      <c r="D21" s="163"/>
      <c r="E21" s="163"/>
      <c r="F21" s="183"/>
      <c r="G21" s="183"/>
      <c r="H21" s="183"/>
      <c r="I21" s="183"/>
      <c r="J21" s="208"/>
    </row>
    <row r="22" spans="1:10" ht="21">
      <c r="A22" s="184" t="s">
        <v>15</v>
      </c>
      <c r="B22" s="185"/>
      <c r="C22" s="185"/>
      <c r="D22" s="185"/>
      <c r="E22" s="185"/>
      <c r="F22" s="185"/>
      <c r="G22" s="185"/>
      <c r="H22" s="185"/>
      <c r="I22" s="185"/>
      <c r="J22" s="209"/>
    </row>
    <row r="23" spans="1:10" ht="23.25">
      <c r="A23" s="186" t="s">
        <v>16</v>
      </c>
      <c r="B23" s="187"/>
      <c r="C23" s="187"/>
      <c r="D23" s="187"/>
      <c r="E23" s="187"/>
      <c r="F23" s="187"/>
      <c r="G23" s="187"/>
      <c r="H23" s="187"/>
      <c r="I23" s="187"/>
      <c r="J23" s="210"/>
    </row>
    <row r="24" spans="1:10" ht="18.75">
      <c r="A24" s="188" t="s">
        <v>17</v>
      </c>
      <c r="B24" s="189"/>
      <c r="C24" s="189"/>
      <c r="D24" s="189"/>
      <c r="E24" s="189"/>
      <c r="F24" s="189"/>
      <c r="G24" s="189"/>
      <c r="H24" s="189"/>
      <c r="I24" s="189"/>
      <c r="J24" s="211"/>
    </row>
    <row r="25" spans="1:10" ht="15">
      <c r="A25" s="162"/>
      <c r="B25" s="163"/>
      <c r="C25" s="163"/>
      <c r="D25" s="163"/>
      <c r="E25" s="163"/>
      <c r="F25" s="163"/>
      <c r="G25" s="163"/>
      <c r="H25" s="163"/>
      <c r="I25" s="163"/>
      <c r="J25" s="197"/>
    </row>
    <row r="26" spans="1:10" ht="15">
      <c r="A26" s="162"/>
      <c r="B26" s="163"/>
      <c r="C26" s="163"/>
      <c r="D26" s="163"/>
      <c r="E26" s="163"/>
      <c r="F26" s="163"/>
      <c r="G26" s="163"/>
      <c r="H26" s="163"/>
      <c r="I26" s="163"/>
      <c r="J26" s="197"/>
    </row>
    <row r="27" spans="1:10" ht="15">
      <c r="A27" s="162"/>
      <c r="B27" s="163"/>
      <c r="C27" s="163"/>
      <c r="D27" s="163"/>
      <c r="E27" s="163"/>
      <c r="F27" s="163"/>
      <c r="G27" s="163"/>
      <c r="H27" s="163"/>
      <c r="I27" s="163"/>
      <c r="J27" s="197"/>
    </row>
    <row r="28" spans="1:10" ht="15">
      <c r="A28" s="162"/>
      <c r="B28" s="163"/>
      <c r="C28" s="163"/>
      <c r="D28" s="163"/>
      <c r="E28" s="163"/>
      <c r="F28" s="163"/>
      <c r="G28" s="163"/>
      <c r="H28" s="163"/>
      <c r="I28" s="163"/>
      <c r="J28" s="197"/>
    </row>
    <row r="29" spans="1:10" ht="18" customHeight="1">
      <c r="A29" s="162"/>
      <c r="B29" s="190" t="s">
        <v>18</v>
      </c>
      <c r="C29" s="190"/>
      <c r="D29" s="191"/>
      <c r="E29" s="163"/>
      <c r="F29" s="163"/>
      <c r="G29" s="163"/>
      <c r="H29" s="192" t="s">
        <v>19</v>
      </c>
      <c r="I29" s="192"/>
      <c r="J29" s="212"/>
    </row>
    <row r="30" spans="1:10" ht="15">
      <c r="A30" s="162"/>
      <c r="B30" s="163"/>
      <c r="C30" s="163"/>
      <c r="D30" s="163"/>
      <c r="E30" s="163"/>
      <c r="F30" s="163"/>
      <c r="G30" s="163"/>
      <c r="H30" s="163"/>
      <c r="I30" s="163"/>
      <c r="J30" s="197"/>
    </row>
    <row r="31" spans="1:10" ht="15.75">
      <c r="A31" s="162"/>
      <c r="B31" s="163"/>
      <c r="C31" s="163"/>
      <c r="D31" s="163"/>
      <c r="E31" s="163"/>
      <c r="F31" s="193"/>
      <c r="G31" s="193"/>
      <c r="H31" s="163"/>
      <c r="I31" s="163"/>
      <c r="J31" s="197"/>
    </row>
  </sheetData>
  <sheetProtection password="CE26" sheet="1" objects="1" scenarios="1" selectLockedCells="1" selectUnlockedCells="1"/>
  <mergeCells count="17">
    <mergeCell ref="A5:J5"/>
    <mergeCell ref="A6:J6"/>
    <mergeCell ref="A7:J7"/>
    <mergeCell ref="A8:J8"/>
    <mergeCell ref="B10:J10"/>
    <mergeCell ref="B11:J11"/>
    <mergeCell ref="B12:J12"/>
    <mergeCell ref="B13:J13"/>
    <mergeCell ref="A15:J15"/>
    <mergeCell ref="A16:J16"/>
    <mergeCell ref="A18:J18"/>
    <mergeCell ref="A22:J22"/>
    <mergeCell ref="A23:J23"/>
    <mergeCell ref="A24:J24"/>
    <mergeCell ref="B29:C29"/>
    <mergeCell ref="H29:J29"/>
    <mergeCell ref="F19:J21"/>
  </mergeCells>
  <hyperlinks>
    <hyperlink ref="H29" r:id="rId1" display="sspkctakumar@gmail.com"/>
  </hyperlinks>
  <printOptions/>
  <pageMargins left="0.7" right="0.7" top="0.75" bottom="0.75" header="0.3" footer="0.3"/>
  <pageSetup horizontalDpi="600" verticalDpi="600" orientation="portrait" paperSize="9"/>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M2868"/>
  <sheetViews>
    <sheetView workbookViewId="0" topLeftCell="A1">
      <selection activeCell="A1" sqref="A1:I1"/>
    </sheetView>
  </sheetViews>
  <sheetFormatPr defaultColWidth="9.00390625" defaultRowHeight="15"/>
  <cols>
    <col min="1" max="8" width="9.140625" style="1" customWidth="1"/>
    <col min="9" max="9" width="14.00390625" style="1" customWidth="1"/>
    <col min="10" max="12" width="9.140625" style="1" customWidth="1"/>
    <col min="13" max="13" width="9.00390625" style="1" hidden="1" customWidth="1"/>
    <col min="14" max="16384" width="9.140625" style="1" customWidth="1"/>
  </cols>
  <sheetData>
    <row r="1" spans="1:13" ht="35.25" customHeight="1">
      <c r="A1" s="36" t="str">
        <f>'School Intro'!A1</f>
        <v>Government Senior Secondary School, Rooppura</v>
      </c>
      <c r="B1" s="36"/>
      <c r="C1" s="36"/>
      <c r="D1" s="36"/>
      <c r="E1" s="36"/>
      <c r="F1" s="36"/>
      <c r="G1" s="36"/>
      <c r="H1" s="36"/>
      <c r="I1" s="36"/>
      <c r="M1" s="1">
        <v>1</v>
      </c>
    </row>
    <row r="2" spans="1:13" ht="24.95" customHeight="1">
      <c r="A2" s="37" t="s">
        <v>584</v>
      </c>
      <c r="B2" s="37"/>
      <c r="C2" s="37"/>
      <c r="D2" s="37"/>
      <c r="E2" s="37"/>
      <c r="F2" s="37"/>
      <c r="G2" s="37"/>
      <c r="H2" s="37"/>
      <c r="I2" s="37"/>
      <c r="M2" s="1">
        <v>2</v>
      </c>
    </row>
    <row r="3" spans="1:13" ht="24.95" customHeight="1">
      <c r="A3" s="38" t="s">
        <v>585</v>
      </c>
      <c r="B3" s="38"/>
      <c r="C3" s="38"/>
      <c r="D3" s="38"/>
      <c r="E3" s="38"/>
      <c r="F3" s="38"/>
      <c r="G3" s="38"/>
      <c r="H3" s="38"/>
      <c r="I3" s="38"/>
      <c r="M3" s="1">
        <v>3</v>
      </c>
    </row>
    <row r="4" spans="1:13" ht="21">
      <c r="A4" s="39"/>
      <c r="B4" s="40"/>
      <c r="C4" s="40"/>
      <c r="D4" s="40"/>
      <c r="E4" s="40"/>
      <c r="F4" s="40"/>
      <c r="M4" s="1">
        <v>4</v>
      </c>
    </row>
    <row r="5" spans="1:13" s="35" customFormat="1" ht="21" customHeight="1">
      <c r="A5" s="35" t="s">
        <v>586</v>
      </c>
      <c r="B5" s="41"/>
      <c r="C5" s="42"/>
      <c r="D5" s="42"/>
      <c r="E5" s="43" t="s">
        <v>151</v>
      </c>
      <c r="F5" s="43"/>
      <c r="G5" s="43"/>
      <c r="H5" s="43"/>
      <c r="I5" s="43"/>
      <c r="M5" s="1">
        <v>5</v>
      </c>
    </row>
    <row r="6" spans="2:13" s="35" customFormat="1" ht="21">
      <c r="B6" s="41"/>
      <c r="C6" s="41"/>
      <c r="D6" s="41"/>
      <c r="E6" s="41"/>
      <c r="F6" s="41"/>
      <c r="M6" s="1">
        <v>6</v>
      </c>
    </row>
    <row r="7" spans="1:13" s="35" customFormat="1" ht="21">
      <c r="A7" s="35" t="s">
        <v>587</v>
      </c>
      <c r="B7" s="41"/>
      <c r="C7" s="41"/>
      <c r="D7" s="42"/>
      <c r="E7" s="44" t="str">
        <f>_xlfn.IFERROR(VLOOKUP($E$5&amp;"_"&amp;$M$1,praptra_K,3,0),"NoData")</f>
        <v>RAM SINGH</v>
      </c>
      <c r="F7" s="44"/>
      <c r="G7" s="44"/>
      <c r="H7" s="44"/>
      <c r="I7" s="44"/>
      <c r="M7" s="1">
        <v>7</v>
      </c>
    </row>
    <row r="8" spans="2:13" s="35" customFormat="1" ht="21">
      <c r="B8" s="41"/>
      <c r="C8" s="41"/>
      <c r="D8" s="41"/>
      <c r="E8" s="41"/>
      <c r="F8" s="41"/>
      <c r="M8" s="1">
        <v>8</v>
      </c>
    </row>
    <row r="9" spans="1:13" s="35" customFormat="1" ht="21" customHeight="1">
      <c r="A9" s="45" t="s">
        <v>588</v>
      </c>
      <c r="B9" s="45"/>
      <c r="C9" s="41"/>
      <c r="D9" s="42"/>
      <c r="E9" s="46" t="str">
        <f>_xlfn.IFERROR(VLOOKUP($E$5&amp;"_"&amp;$M$1,praptra_K,4,0),"NoData")</f>
        <v>Government Senior Secondary School, Rooppura</v>
      </c>
      <c r="F9" s="46"/>
      <c r="G9" s="46"/>
      <c r="H9" s="46"/>
      <c r="I9" s="46"/>
      <c r="M9" s="1">
        <v>9</v>
      </c>
    </row>
    <row r="10" spans="1:13" s="35" customFormat="1" ht="21">
      <c r="A10" s="45"/>
      <c r="B10" s="45"/>
      <c r="C10" s="41"/>
      <c r="D10" s="41"/>
      <c r="E10" s="46"/>
      <c r="F10" s="46"/>
      <c r="G10" s="46"/>
      <c r="H10" s="46"/>
      <c r="I10" s="46"/>
      <c r="M10" s="1">
        <v>10</v>
      </c>
    </row>
    <row r="11" spans="1:13" s="35" customFormat="1" ht="21">
      <c r="A11" s="35" t="s">
        <v>589</v>
      </c>
      <c r="B11" s="41"/>
      <c r="C11" s="41"/>
      <c r="D11" s="42"/>
      <c r="E11" s="44">
        <f>_xlfn.IFERROR(VLOOKUP($E$5&amp;"_"&amp;$M$1,praptra_K,5,0),"NoData")</f>
        <v>3</v>
      </c>
      <c r="F11" s="44"/>
      <c r="G11" s="44"/>
      <c r="H11" s="44"/>
      <c r="I11" s="44"/>
      <c r="M11" s="1">
        <v>11</v>
      </c>
    </row>
    <row r="12" spans="2:13" s="35" customFormat="1" ht="21">
      <c r="B12" s="41"/>
      <c r="C12" s="41"/>
      <c r="D12" s="41"/>
      <c r="E12" s="41"/>
      <c r="F12" s="41"/>
      <c r="M12" s="1">
        <v>12</v>
      </c>
    </row>
    <row r="13" spans="1:13" s="35" customFormat="1" ht="21">
      <c r="A13" s="35" t="s">
        <v>590</v>
      </c>
      <c r="B13" s="41"/>
      <c r="C13" s="41"/>
      <c r="D13" s="42"/>
      <c r="E13" s="43"/>
      <c r="F13" s="43"/>
      <c r="G13" s="43"/>
      <c r="H13" s="43"/>
      <c r="I13" s="43"/>
      <c r="M13" s="1">
        <v>13</v>
      </c>
    </row>
    <row r="14" spans="2:13" s="35" customFormat="1" ht="21">
      <c r="B14" s="41"/>
      <c r="C14" s="41"/>
      <c r="D14" s="41"/>
      <c r="E14" s="41"/>
      <c r="F14" s="41"/>
      <c r="M14" s="1">
        <v>14</v>
      </c>
    </row>
    <row r="15" spans="1:13" s="35" customFormat="1" ht="21">
      <c r="A15" s="35" t="s">
        <v>591</v>
      </c>
      <c r="B15" s="41"/>
      <c r="C15" s="41"/>
      <c r="D15" s="42"/>
      <c r="E15" s="44">
        <f>_xlfn.IFERROR(VLOOKUP($E$5&amp;"_"&amp;$M$1,praptra_K,6,0),"NoData")</f>
        <v>1.3</v>
      </c>
      <c r="F15" s="44"/>
      <c r="G15" s="44"/>
      <c r="H15" s="44"/>
      <c r="I15" s="44"/>
      <c r="M15" s="1">
        <v>15</v>
      </c>
    </row>
    <row r="16" spans="2:13" s="35" customFormat="1" ht="21">
      <c r="B16" s="41"/>
      <c r="C16" s="41"/>
      <c r="D16" s="41"/>
      <c r="E16" s="41"/>
      <c r="F16" s="41"/>
      <c r="M16" s="1">
        <v>16</v>
      </c>
    </row>
    <row r="17" spans="1:13" s="35" customFormat="1" ht="21">
      <c r="A17" s="35" t="s">
        <v>592</v>
      </c>
      <c r="B17" s="41"/>
      <c r="C17" s="41"/>
      <c r="D17" s="42"/>
      <c r="E17" s="42"/>
      <c r="F17" s="42"/>
      <c r="M17" s="1">
        <v>17</v>
      </c>
    </row>
    <row r="18" spans="1:13" s="35" customFormat="1" ht="21">
      <c r="A18" s="35" t="s">
        <v>593</v>
      </c>
      <c r="B18" s="41"/>
      <c r="C18" s="41"/>
      <c r="D18" s="41"/>
      <c r="F18" s="41"/>
      <c r="M18" s="1">
        <v>18</v>
      </c>
    </row>
    <row r="19" spans="2:13" s="35" customFormat="1" ht="21">
      <c r="B19" s="41"/>
      <c r="C19" s="41"/>
      <c r="D19" s="41"/>
      <c r="F19" s="41"/>
      <c r="M19" s="1">
        <v>19</v>
      </c>
    </row>
    <row r="20" spans="1:13" s="35" customFormat="1" ht="21">
      <c r="A20" s="35" t="s">
        <v>594</v>
      </c>
      <c r="B20" s="41"/>
      <c r="C20" s="41"/>
      <c r="D20" s="41"/>
      <c r="F20" s="41"/>
      <c r="M20" s="1">
        <v>20</v>
      </c>
    </row>
    <row r="21" spans="2:13" s="35" customFormat="1" ht="21">
      <c r="B21" s="41"/>
      <c r="C21" s="41"/>
      <c r="D21" s="41"/>
      <c r="E21" s="41"/>
      <c r="F21" s="41"/>
      <c r="M21" s="1">
        <v>21</v>
      </c>
    </row>
    <row r="22" spans="1:13" s="35" customFormat="1" ht="21">
      <c r="A22" s="35" t="s">
        <v>595</v>
      </c>
      <c r="B22" s="41"/>
      <c r="C22" s="41"/>
      <c r="D22" s="41"/>
      <c r="F22" s="41"/>
      <c r="M22" s="1">
        <v>22</v>
      </c>
    </row>
    <row r="23" spans="2:13" s="35" customFormat="1" ht="21">
      <c r="B23" s="41"/>
      <c r="C23" s="41"/>
      <c r="D23" s="41"/>
      <c r="E23" s="41"/>
      <c r="F23" s="41"/>
      <c r="M23" s="1">
        <v>23</v>
      </c>
    </row>
    <row r="24" spans="1:13" s="35" customFormat="1" ht="21">
      <c r="A24" s="35" t="s">
        <v>596</v>
      </c>
      <c r="B24" s="41"/>
      <c r="C24" s="41"/>
      <c r="D24" s="41"/>
      <c r="E24" s="41"/>
      <c r="F24" s="41"/>
      <c r="M24" s="1">
        <v>24</v>
      </c>
    </row>
    <row r="25" spans="1:13" ht="21">
      <c r="A25" s="39"/>
      <c r="B25" s="40"/>
      <c r="C25" s="40"/>
      <c r="D25" s="40"/>
      <c r="E25" s="40"/>
      <c r="F25" s="40"/>
      <c r="M25" s="1">
        <v>25</v>
      </c>
    </row>
    <row r="26" spans="1:13" ht="21">
      <c r="A26" s="47"/>
      <c r="B26" s="40"/>
      <c r="C26" s="40"/>
      <c r="D26" s="40"/>
      <c r="E26" s="40"/>
      <c r="F26" s="40"/>
      <c r="M26" s="1">
        <v>26</v>
      </c>
    </row>
    <row r="27" spans="1:13" ht="21">
      <c r="A27" s="48" t="s">
        <v>597</v>
      </c>
      <c r="B27" s="49"/>
      <c r="C27" s="49"/>
      <c r="D27" s="40"/>
      <c r="F27" s="50"/>
      <c r="H27" s="51" t="s">
        <v>598</v>
      </c>
      <c r="I27" s="51"/>
      <c r="M27" s="1">
        <v>27</v>
      </c>
    </row>
    <row r="28" spans="1:13" ht="21">
      <c r="A28" s="47"/>
      <c r="B28" s="40"/>
      <c r="C28" s="40"/>
      <c r="D28" s="40"/>
      <c r="E28" s="40"/>
      <c r="F28" s="40"/>
      <c r="M28" s="1">
        <v>28</v>
      </c>
    </row>
    <row r="29" ht="15">
      <c r="M29" s="1">
        <v>29</v>
      </c>
    </row>
    <row r="30" ht="15">
      <c r="M30" s="1">
        <v>30</v>
      </c>
    </row>
    <row r="31" ht="15">
      <c r="M31" s="1">
        <v>31</v>
      </c>
    </row>
    <row r="32" ht="15">
      <c r="M32" s="1">
        <v>32</v>
      </c>
    </row>
    <row r="33" ht="15">
      <c r="M33" s="1">
        <v>33</v>
      </c>
    </row>
    <row r="34" ht="15">
      <c r="M34" s="1">
        <v>34</v>
      </c>
    </row>
    <row r="35" ht="15">
      <c r="M35" s="1">
        <v>35</v>
      </c>
    </row>
    <row r="36" ht="15">
      <c r="M36" s="1">
        <v>36</v>
      </c>
    </row>
    <row r="37" ht="15">
      <c r="M37" s="1">
        <v>37</v>
      </c>
    </row>
    <row r="38" ht="15">
      <c r="M38" s="1">
        <v>38</v>
      </c>
    </row>
    <row r="39" ht="15">
      <c r="M39" s="1">
        <v>39</v>
      </c>
    </row>
    <row r="40" ht="15">
      <c r="M40" s="1">
        <v>40</v>
      </c>
    </row>
    <row r="41" ht="15">
      <c r="M41" s="1">
        <v>41</v>
      </c>
    </row>
    <row r="42" ht="15">
      <c r="M42" s="1">
        <v>42</v>
      </c>
    </row>
    <row r="43" ht="15">
      <c r="M43" s="1">
        <v>43</v>
      </c>
    </row>
    <row r="44" ht="15">
      <c r="M44" s="1">
        <v>44</v>
      </c>
    </row>
    <row r="45" ht="15">
      <c r="M45" s="1">
        <v>45</v>
      </c>
    </row>
    <row r="46" ht="15">
      <c r="M46" s="1">
        <v>46</v>
      </c>
    </row>
    <row r="47" ht="15">
      <c r="M47" s="1">
        <v>47</v>
      </c>
    </row>
    <row r="48" ht="15">
      <c r="M48" s="1">
        <v>48</v>
      </c>
    </row>
    <row r="49" ht="15">
      <c r="M49" s="1">
        <v>49</v>
      </c>
    </row>
    <row r="50" ht="15">
      <c r="M50" s="1">
        <v>50</v>
      </c>
    </row>
    <row r="51" ht="15">
      <c r="M51" s="1">
        <v>51</v>
      </c>
    </row>
    <row r="52" ht="15">
      <c r="M52" s="1">
        <v>52</v>
      </c>
    </row>
    <row r="53" ht="15">
      <c r="M53" s="1">
        <v>53</v>
      </c>
    </row>
    <row r="54" ht="15">
      <c r="M54" s="1">
        <v>54</v>
      </c>
    </row>
    <row r="55" ht="15">
      <c r="M55" s="1">
        <v>55</v>
      </c>
    </row>
    <row r="56" ht="15">
      <c r="M56" s="1">
        <v>56</v>
      </c>
    </row>
    <row r="57" ht="15">
      <c r="M57" s="1">
        <v>57</v>
      </c>
    </row>
    <row r="58" ht="15">
      <c r="M58" s="1">
        <v>58</v>
      </c>
    </row>
    <row r="59" ht="15">
      <c r="M59" s="1">
        <v>59</v>
      </c>
    </row>
    <row r="60" ht="15">
      <c r="M60" s="1">
        <v>60</v>
      </c>
    </row>
    <row r="61" ht="15">
      <c r="M61" s="1">
        <v>61</v>
      </c>
    </row>
    <row r="62" ht="15">
      <c r="M62" s="1">
        <v>62</v>
      </c>
    </row>
    <row r="63" ht="15">
      <c r="M63" s="1">
        <v>63</v>
      </c>
    </row>
    <row r="64" ht="15">
      <c r="M64" s="1">
        <v>64</v>
      </c>
    </row>
    <row r="65" ht="15">
      <c r="M65" s="1">
        <v>65</v>
      </c>
    </row>
    <row r="66" ht="15">
      <c r="M66" s="1">
        <v>66</v>
      </c>
    </row>
    <row r="67" ht="15">
      <c r="M67" s="1">
        <v>67</v>
      </c>
    </row>
    <row r="68" ht="15">
      <c r="M68" s="1">
        <v>68</v>
      </c>
    </row>
    <row r="69" ht="15">
      <c r="M69" s="1">
        <v>69</v>
      </c>
    </row>
    <row r="70" ht="15">
      <c r="M70" s="1">
        <v>70</v>
      </c>
    </row>
    <row r="71" ht="15">
      <c r="M71" s="1">
        <v>71</v>
      </c>
    </row>
    <row r="72" ht="15">
      <c r="M72" s="1">
        <v>72</v>
      </c>
    </row>
    <row r="73" ht="15">
      <c r="M73" s="1">
        <v>73</v>
      </c>
    </row>
    <row r="74" ht="15">
      <c r="M74" s="1">
        <v>74</v>
      </c>
    </row>
    <row r="75" ht="15">
      <c r="M75" s="1">
        <v>75</v>
      </c>
    </row>
    <row r="76" ht="15">
      <c r="M76" s="1">
        <v>76</v>
      </c>
    </row>
    <row r="77" ht="15">
      <c r="M77" s="1">
        <v>77</v>
      </c>
    </row>
    <row r="78" ht="15">
      <c r="M78" s="1">
        <v>78</v>
      </c>
    </row>
    <row r="79" ht="15">
      <c r="M79" s="1">
        <v>79</v>
      </c>
    </row>
    <row r="80" ht="15">
      <c r="M80" s="1">
        <v>80</v>
      </c>
    </row>
    <row r="81" ht="15">
      <c r="M81" s="1">
        <v>81</v>
      </c>
    </row>
    <row r="82" ht="15">
      <c r="M82" s="1">
        <v>82</v>
      </c>
    </row>
    <row r="83" ht="15">
      <c r="M83" s="1">
        <v>83</v>
      </c>
    </row>
    <row r="84" ht="15">
      <c r="M84" s="1">
        <v>84</v>
      </c>
    </row>
    <row r="85" ht="15">
      <c r="M85" s="1">
        <v>85</v>
      </c>
    </row>
    <row r="86" ht="15">
      <c r="M86" s="1">
        <v>86</v>
      </c>
    </row>
    <row r="87" ht="15">
      <c r="M87" s="1">
        <v>87</v>
      </c>
    </row>
    <row r="88" ht="15">
      <c r="M88" s="1">
        <v>88</v>
      </c>
    </row>
    <row r="89" ht="15">
      <c r="M89" s="1">
        <v>89</v>
      </c>
    </row>
    <row r="90" ht="15">
      <c r="M90" s="1">
        <v>90</v>
      </c>
    </row>
    <row r="91" ht="15">
      <c r="M91" s="1">
        <v>91</v>
      </c>
    </row>
    <row r="92" ht="15">
      <c r="M92" s="1">
        <v>92</v>
      </c>
    </row>
    <row r="93" ht="15">
      <c r="M93" s="1">
        <v>93</v>
      </c>
    </row>
    <row r="94" ht="15">
      <c r="M94" s="1">
        <v>94</v>
      </c>
    </row>
    <row r="95" ht="15">
      <c r="M95" s="1">
        <v>95</v>
      </c>
    </row>
    <row r="96" ht="15">
      <c r="M96" s="1">
        <v>96</v>
      </c>
    </row>
    <row r="97" ht="15">
      <c r="M97" s="1">
        <v>97</v>
      </c>
    </row>
    <row r="98" ht="15">
      <c r="M98" s="1">
        <v>98</v>
      </c>
    </row>
    <row r="99" ht="15">
      <c r="M99" s="1">
        <v>99</v>
      </c>
    </row>
    <row r="100" ht="15">
      <c r="M100" s="1">
        <v>100</v>
      </c>
    </row>
    <row r="101" ht="15">
      <c r="M101" s="1">
        <v>101</v>
      </c>
    </row>
    <row r="102" ht="15">
      <c r="M102" s="1">
        <v>102</v>
      </c>
    </row>
    <row r="103" ht="15">
      <c r="M103" s="1">
        <v>103</v>
      </c>
    </row>
    <row r="104" ht="15">
      <c r="M104" s="1">
        <v>104</v>
      </c>
    </row>
    <row r="105" ht="15">
      <c r="M105" s="1">
        <v>105</v>
      </c>
    </row>
    <row r="106" ht="15">
      <c r="M106" s="1">
        <v>106</v>
      </c>
    </row>
    <row r="107" ht="15">
      <c r="M107" s="1">
        <v>107</v>
      </c>
    </row>
    <row r="108" ht="15">
      <c r="M108" s="1">
        <v>108</v>
      </c>
    </row>
    <row r="109" ht="15">
      <c r="M109" s="1">
        <v>109</v>
      </c>
    </row>
    <row r="110" ht="15">
      <c r="M110" s="1">
        <v>110</v>
      </c>
    </row>
    <row r="111" ht="15">
      <c r="M111" s="1">
        <v>111</v>
      </c>
    </row>
    <row r="112" ht="15">
      <c r="M112" s="1">
        <v>112</v>
      </c>
    </row>
    <row r="113" ht="15">
      <c r="M113" s="1">
        <v>113</v>
      </c>
    </row>
    <row r="114" ht="15">
      <c r="M114" s="1">
        <v>114</v>
      </c>
    </row>
    <row r="115" ht="15">
      <c r="M115" s="1">
        <v>115</v>
      </c>
    </row>
    <row r="116" ht="15">
      <c r="M116" s="1">
        <v>116</v>
      </c>
    </row>
    <row r="117" ht="15">
      <c r="M117" s="1">
        <v>117</v>
      </c>
    </row>
    <row r="118" ht="15">
      <c r="M118" s="1">
        <v>118</v>
      </c>
    </row>
    <row r="119" ht="15">
      <c r="M119" s="1">
        <v>119</v>
      </c>
    </row>
    <row r="120" ht="15">
      <c r="M120" s="1">
        <v>120</v>
      </c>
    </row>
    <row r="121" ht="15">
      <c r="M121" s="1">
        <v>121</v>
      </c>
    </row>
    <row r="122" ht="15">
      <c r="M122" s="1">
        <v>122</v>
      </c>
    </row>
    <row r="123" ht="15">
      <c r="M123" s="1">
        <v>123</v>
      </c>
    </row>
    <row r="124" ht="15">
      <c r="M124" s="1">
        <v>124</v>
      </c>
    </row>
    <row r="125" ht="15">
      <c r="M125" s="1">
        <v>125</v>
      </c>
    </row>
    <row r="126" ht="15">
      <c r="M126" s="1">
        <v>126</v>
      </c>
    </row>
    <row r="127" ht="15">
      <c r="M127" s="1">
        <v>127</v>
      </c>
    </row>
    <row r="128" ht="15">
      <c r="M128" s="1">
        <v>128</v>
      </c>
    </row>
    <row r="129" ht="15">
      <c r="M129" s="1">
        <v>129</v>
      </c>
    </row>
    <row r="130" ht="15">
      <c r="M130" s="1">
        <v>130</v>
      </c>
    </row>
    <row r="131" ht="15">
      <c r="M131" s="1">
        <v>131</v>
      </c>
    </row>
    <row r="132" ht="15">
      <c r="M132" s="1">
        <v>132</v>
      </c>
    </row>
    <row r="133" ht="15">
      <c r="M133" s="1">
        <v>133</v>
      </c>
    </row>
    <row r="134" ht="15">
      <c r="M134" s="1">
        <v>134</v>
      </c>
    </row>
    <row r="135" ht="15">
      <c r="M135" s="1">
        <v>135</v>
      </c>
    </row>
    <row r="136" ht="15">
      <c r="M136" s="1">
        <v>136</v>
      </c>
    </row>
    <row r="137" ht="15">
      <c r="M137" s="1">
        <v>137</v>
      </c>
    </row>
    <row r="138" ht="15">
      <c r="M138" s="1">
        <v>138</v>
      </c>
    </row>
    <row r="139" ht="15">
      <c r="M139" s="1">
        <v>139</v>
      </c>
    </row>
    <row r="140" ht="15">
      <c r="M140" s="1">
        <v>140</v>
      </c>
    </row>
    <row r="141" ht="15">
      <c r="M141" s="1">
        <v>141</v>
      </c>
    </row>
    <row r="142" ht="15">
      <c r="M142" s="1">
        <v>142</v>
      </c>
    </row>
    <row r="143" ht="15">
      <c r="M143" s="1">
        <v>143</v>
      </c>
    </row>
    <row r="144" ht="15">
      <c r="M144" s="1">
        <v>144</v>
      </c>
    </row>
    <row r="145" ht="15">
      <c r="M145" s="1">
        <v>145</v>
      </c>
    </row>
    <row r="146" ht="15">
      <c r="M146" s="1">
        <v>146</v>
      </c>
    </row>
    <row r="147" ht="15">
      <c r="M147" s="1">
        <v>147</v>
      </c>
    </row>
    <row r="148" ht="15">
      <c r="M148" s="1">
        <v>148</v>
      </c>
    </row>
    <row r="149" ht="15">
      <c r="M149" s="1">
        <v>149</v>
      </c>
    </row>
    <row r="150" ht="15">
      <c r="M150" s="1">
        <v>150</v>
      </c>
    </row>
    <row r="151" ht="15">
      <c r="M151" s="1">
        <v>151</v>
      </c>
    </row>
    <row r="152" ht="15">
      <c r="M152" s="1">
        <v>152</v>
      </c>
    </row>
    <row r="153" ht="15">
      <c r="M153" s="1">
        <v>153</v>
      </c>
    </row>
    <row r="154" ht="15">
      <c r="M154" s="1">
        <v>154</v>
      </c>
    </row>
    <row r="155" ht="15">
      <c r="M155" s="1">
        <v>155</v>
      </c>
    </row>
    <row r="156" ht="15">
      <c r="M156" s="1">
        <v>156</v>
      </c>
    </row>
    <row r="157" ht="15">
      <c r="M157" s="1">
        <v>157</v>
      </c>
    </row>
    <row r="158" ht="15">
      <c r="M158" s="1">
        <v>158</v>
      </c>
    </row>
    <row r="159" ht="15">
      <c r="M159" s="1">
        <v>159</v>
      </c>
    </row>
    <row r="160" ht="15">
      <c r="M160" s="1">
        <v>160</v>
      </c>
    </row>
    <row r="161" ht="15">
      <c r="M161" s="1">
        <v>161</v>
      </c>
    </row>
    <row r="162" ht="15">
      <c r="M162" s="1">
        <v>162</v>
      </c>
    </row>
    <row r="163" ht="15">
      <c r="M163" s="1">
        <v>163</v>
      </c>
    </row>
    <row r="164" ht="15">
      <c r="M164" s="1">
        <v>164</v>
      </c>
    </row>
    <row r="165" ht="15">
      <c r="M165" s="1">
        <v>165</v>
      </c>
    </row>
    <row r="166" ht="15">
      <c r="M166" s="1">
        <v>166</v>
      </c>
    </row>
    <row r="167" ht="15">
      <c r="M167" s="1">
        <v>167</v>
      </c>
    </row>
    <row r="168" ht="15">
      <c r="M168" s="1">
        <v>168</v>
      </c>
    </row>
    <row r="169" ht="15">
      <c r="M169" s="1">
        <v>169</v>
      </c>
    </row>
    <row r="170" ht="15">
      <c r="M170" s="1">
        <v>170</v>
      </c>
    </row>
    <row r="171" ht="15">
      <c r="M171" s="1">
        <v>171</v>
      </c>
    </row>
    <row r="172" ht="15">
      <c r="M172" s="1">
        <v>172</v>
      </c>
    </row>
    <row r="173" ht="15">
      <c r="M173" s="1">
        <v>173</v>
      </c>
    </row>
    <row r="174" ht="15">
      <c r="M174" s="1">
        <v>174</v>
      </c>
    </row>
    <row r="175" ht="15">
      <c r="M175" s="1">
        <v>175</v>
      </c>
    </row>
    <row r="176" ht="15">
      <c r="M176" s="1">
        <v>176</v>
      </c>
    </row>
    <row r="177" ht="15">
      <c r="M177" s="1">
        <v>177</v>
      </c>
    </row>
    <row r="178" ht="15">
      <c r="M178" s="1">
        <v>178</v>
      </c>
    </row>
    <row r="179" ht="15">
      <c r="M179" s="1">
        <v>179</v>
      </c>
    </row>
    <row r="180" ht="15">
      <c r="M180" s="1">
        <v>180</v>
      </c>
    </row>
    <row r="181" ht="15">
      <c r="M181" s="1">
        <v>181</v>
      </c>
    </row>
    <row r="182" ht="15">
      <c r="M182" s="1">
        <v>182</v>
      </c>
    </row>
    <row r="183" ht="15">
      <c r="M183" s="1">
        <v>183</v>
      </c>
    </row>
    <row r="184" ht="15">
      <c r="M184" s="1">
        <v>184</v>
      </c>
    </row>
    <row r="185" ht="15">
      <c r="M185" s="1">
        <v>185</v>
      </c>
    </row>
    <row r="186" ht="15">
      <c r="M186" s="1">
        <v>186</v>
      </c>
    </row>
    <row r="187" ht="15">
      <c r="M187" s="1">
        <v>187</v>
      </c>
    </row>
    <row r="188" ht="15">
      <c r="M188" s="1">
        <v>188</v>
      </c>
    </row>
    <row r="189" ht="15">
      <c r="M189" s="1">
        <v>189</v>
      </c>
    </row>
    <row r="190" ht="15">
      <c r="M190" s="1">
        <v>190</v>
      </c>
    </row>
    <row r="191" ht="15">
      <c r="M191" s="1">
        <v>191</v>
      </c>
    </row>
    <row r="192" ht="15">
      <c r="M192" s="1">
        <v>192</v>
      </c>
    </row>
    <row r="193" ht="15">
      <c r="M193" s="1">
        <v>193</v>
      </c>
    </row>
    <row r="194" ht="15">
      <c r="M194" s="1">
        <v>194</v>
      </c>
    </row>
    <row r="195" ht="15">
      <c r="M195" s="1">
        <v>195</v>
      </c>
    </row>
    <row r="196" ht="15">
      <c r="M196" s="1">
        <v>196</v>
      </c>
    </row>
    <row r="197" ht="15">
      <c r="M197" s="1">
        <v>197</v>
      </c>
    </row>
    <row r="198" ht="15">
      <c r="M198" s="1">
        <v>198</v>
      </c>
    </row>
    <row r="199" ht="15">
      <c r="M199" s="1">
        <v>199</v>
      </c>
    </row>
    <row r="200" ht="15">
      <c r="M200" s="1">
        <v>200</v>
      </c>
    </row>
    <row r="201" ht="15">
      <c r="M201" s="1">
        <v>201</v>
      </c>
    </row>
    <row r="202" ht="15">
      <c r="M202" s="1">
        <v>202</v>
      </c>
    </row>
    <row r="203" ht="15">
      <c r="M203" s="1">
        <v>203</v>
      </c>
    </row>
    <row r="204" ht="15">
      <c r="M204" s="1">
        <v>204</v>
      </c>
    </row>
    <row r="205" ht="15">
      <c r="M205" s="1">
        <v>205</v>
      </c>
    </row>
    <row r="206" ht="15">
      <c r="M206" s="1">
        <v>206</v>
      </c>
    </row>
    <row r="207" ht="15">
      <c r="M207" s="1">
        <v>207</v>
      </c>
    </row>
    <row r="208" ht="15">
      <c r="M208" s="1">
        <v>208</v>
      </c>
    </row>
    <row r="209" ht="15">
      <c r="M209" s="1">
        <v>209</v>
      </c>
    </row>
    <row r="210" ht="15">
      <c r="M210" s="1">
        <v>210</v>
      </c>
    </row>
    <row r="211" ht="15">
      <c r="M211" s="1">
        <v>211</v>
      </c>
    </row>
    <row r="212" ht="15">
      <c r="M212" s="1">
        <v>212</v>
      </c>
    </row>
    <row r="213" ht="15">
      <c r="M213" s="1">
        <v>213</v>
      </c>
    </row>
    <row r="214" ht="15">
      <c r="M214" s="1">
        <v>214</v>
      </c>
    </row>
    <row r="215" ht="15">
      <c r="M215" s="1">
        <v>215</v>
      </c>
    </row>
    <row r="216" ht="15">
      <c r="M216" s="1">
        <v>216</v>
      </c>
    </row>
    <row r="217" ht="15">
      <c r="M217" s="1">
        <v>217</v>
      </c>
    </row>
    <row r="218" ht="15">
      <c r="M218" s="1">
        <v>218</v>
      </c>
    </row>
    <row r="219" ht="15">
      <c r="M219" s="1">
        <v>219</v>
      </c>
    </row>
    <row r="220" ht="15">
      <c r="M220" s="1">
        <v>220</v>
      </c>
    </row>
    <row r="221" ht="15">
      <c r="M221" s="1">
        <v>221</v>
      </c>
    </row>
    <row r="222" ht="15">
      <c r="M222" s="1">
        <v>222</v>
      </c>
    </row>
    <row r="223" ht="15">
      <c r="M223" s="1">
        <v>223</v>
      </c>
    </row>
    <row r="224" ht="15">
      <c r="M224" s="1">
        <v>224</v>
      </c>
    </row>
    <row r="225" ht="15">
      <c r="M225" s="1">
        <v>225</v>
      </c>
    </row>
    <row r="226" ht="15">
      <c r="M226" s="1">
        <v>226</v>
      </c>
    </row>
    <row r="227" ht="15">
      <c r="M227" s="1">
        <v>227</v>
      </c>
    </row>
    <row r="228" ht="15">
      <c r="M228" s="1">
        <v>228</v>
      </c>
    </row>
    <row r="229" ht="15">
      <c r="M229" s="1">
        <v>229</v>
      </c>
    </row>
    <row r="230" ht="15">
      <c r="M230" s="1">
        <v>230</v>
      </c>
    </row>
    <row r="231" ht="15">
      <c r="M231" s="1">
        <v>231</v>
      </c>
    </row>
    <row r="232" ht="15">
      <c r="M232" s="1">
        <v>232</v>
      </c>
    </row>
    <row r="233" ht="15">
      <c r="M233" s="1">
        <v>233</v>
      </c>
    </row>
    <row r="234" ht="15">
      <c r="M234" s="1">
        <v>234</v>
      </c>
    </row>
    <row r="235" ht="15">
      <c r="M235" s="1">
        <v>235</v>
      </c>
    </row>
    <row r="236" ht="15">
      <c r="M236" s="1">
        <v>236</v>
      </c>
    </row>
    <row r="237" ht="15">
      <c r="M237" s="1">
        <v>237</v>
      </c>
    </row>
    <row r="238" ht="15">
      <c r="M238" s="1">
        <v>238</v>
      </c>
    </row>
    <row r="239" ht="15">
      <c r="M239" s="1">
        <v>239</v>
      </c>
    </row>
    <row r="240" ht="15">
      <c r="M240" s="1">
        <v>240</v>
      </c>
    </row>
    <row r="241" ht="15">
      <c r="M241" s="1">
        <v>241</v>
      </c>
    </row>
    <row r="242" ht="15">
      <c r="M242" s="1">
        <v>242</v>
      </c>
    </row>
    <row r="243" ht="15">
      <c r="M243" s="1">
        <v>243</v>
      </c>
    </row>
    <row r="244" ht="15">
      <c r="M244" s="1">
        <v>244</v>
      </c>
    </row>
    <row r="245" ht="15">
      <c r="M245" s="1">
        <v>245</v>
      </c>
    </row>
    <row r="246" ht="15">
      <c r="M246" s="1">
        <v>246</v>
      </c>
    </row>
    <row r="247" ht="15">
      <c r="M247" s="1">
        <v>247</v>
      </c>
    </row>
    <row r="248" ht="15">
      <c r="M248" s="1">
        <v>248</v>
      </c>
    </row>
    <row r="249" ht="15">
      <c r="M249" s="1">
        <v>249</v>
      </c>
    </row>
    <row r="250" ht="15">
      <c r="M250" s="1">
        <v>250</v>
      </c>
    </row>
    <row r="251" ht="15">
      <c r="M251" s="1">
        <v>251</v>
      </c>
    </row>
    <row r="252" ht="15">
      <c r="M252" s="1">
        <v>252</v>
      </c>
    </row>
    <row r="253" ht="15">
      <c r="M253" s="1">
        <v>253</v>
      </c>
    </row>
    <row r="254" ht="15">
      <c r="M254" s="1">
        <v>254</v>
      </c>
    </row>
    <row r="255" ht="15">
      <c r="M255" s="1">
        <v>255</v>
      </c>
    </row>
    <row r="256" ht="15">
      <c r="M256" s="1">
        <v>256</v>
      </c>
    </row>
    <row r="257" ht="15">
      <c r="M257" s="1">
        <v>257</v>
      </c>
    </row>
    <row r="258" ht="15">
      <c r="M258" s="1">
        <v>258</v>
      </c>
    </row>
    <row r="259" ht="15">
      <c r="M259" s="1">
        <v>259</v>
      </c>
    </row>
    <row r="260" ht="15">
      <c r="M260" s="1">
        <v>260</v>
      </c>
    </row>
    <row r="261" ht="15">
      <c r="M261" s="1">
        <v>261</v>
      </c>
    </row>
    <row r="262" ht="15">
      <c r="M262" s="1">
        <v>262</v>
      </c>
    </row>
    <row r="263" ht="15">
      <c r="M263" s="1">
        <v>263</v>
      </c>
    </row>
    <row r="264" ht="15">
      <c r="M264" s="1">
        <v>264</v>
      </c>
    </row>
    <row r="265" ht="15">
      <c r="M265" s="1">
        <v>265</v>
      </c>
    </row>
    <row r="266" ht="15">
      <c r="M266" s="1">
        <v>266</v>
      </c>
    </row>
    <row r="267" ht="15">
      <c r="M267" s="1">
        <v>267</v>
      </c>
    </row>
    <row r="268" ht="15">
      <c r="M268" s="1">
        <v>268</v>
      </c>
    </row>
    <row r="269" ht="15">
      <c r="M269" s="1">
        <v>269</v>
      </c>
    </row>
    <row r="270" ht="15">
      <c r="M270" s="1">
        <v>270</v>
      </c>
    </row>
    <row r="271" ht="15">
      <c r="M271" s="1">
        <v>271</v>
      </c>
    </row>
    <row r="272" ht="15">
      <c r="M272" s="1">
        <v>272</v>
      </c>
    </row>
    <row r="273" ht="15">
      <c r="M273" s="1">
        <v>273</v>
      </c>
    </row>
    <row r="274" ht="15">
      <c r="M274" s="1">
        <v>274</v>
      </c>
    </row>
    <row r="275" ht="15">
      <c r="M275" s="1">
        <v>275</v>
      </c>
    </row>
    <row r="276" ht="15">
      <c r="M276" s="1">
        <v>276</v>
      </c>
    </row>
    <row r="277" ht="15">
      <c r="M277" s="1">
        <v>277</v>
      </c>
    </row>
    <row r="278" ht="15">
      <c r="M278" s="1">
        <v>278</v>
      </c>
    </row>
    <row r="279" ht="15">
      <c r="M279" s="1">
        <v>279</v>
      </c>
    </row>
    <row r="280" ht="15">
      <c r="M280" s="1">
        <v>280</v>
      </c>
    </row>
    <row r="281" ht="15">
      <c r="M281" s="1">
        <v>281</v>
      </c>
    </row>
    <row r="282" ht="15">
      <c r="M282" s="1">
        <v>282</v>
      </c>
    </row>
    <row r="283" ht="15">
      <c r="M283" s="1">
        <v>283</v>
      </c>
    </row>
    <row r="284" ht="15">
      <c r="M284" s="1">
        <v>284</v>
      </c>
    </row>
    <row r="285" ht="15">
      <c r="M285" s="1">
        <v>285</v>
      </c>
    </row>
    <row r="286" ht="15">
      <c r="M286" s="1">
        <v>286</v>
      </c>
    </row>
    <row r="287" ht="15">
      <c r="M287" s="1">
        <v>287</v>
      </c>
    </row>
    <row r="288" ht="15">
      <c r="M288" s="1">
        <v>288</v>
      </c>
    </row>
    <row r="289" ht="15">
      <c r="M289" s="1">
        <v>289</v>
      </c>
    </row>
    <row r="290" ht="15">
      <c r="M290" s="1">
        <v>290</v>
      </c>
    </row>
    <row r="291" ht="15">
      <c r="M291" s="1">
        <v>291</v>
      </c>
    </row>
    <row r="292" ht="15">
      <c r="M292" s="1">
        <v>292</v>
      </c>
    </row>
    <row r="293" ht="15">
      <c r="M293" s="1">
        <v>293</v>
      </c>
    </row>
    <row r="294" ht="15">
      <c r="M294" s="1">
        <v>294</v>
      </c>
    </row>
    <row r="295" ht="15">
      <c r="M295" s="1">
        <v>295</v>
      </c>
    </row>
    <row r="296" ht="15">
      <c r="M296" s="1">
        <v>296</v>
      </c>
    </row>
    <row r="297" ht="15">
      <c r="M297" s="1">
        <v>297</v>
      </c>
    </row>
    <row r="298" ht="15">
      <c r="M298" s="1">
        <v>298</v>
      </c>
    </row>
    <row r="299" ht="15">
      <c r="M299" s="1">
        <v>299</v>
      </c>
    </row>
    <row r="300" ht="15">
      <c r="M300" s="1">
        <v>300</v>
      </c>
    </row>
    <row r="301" ht="15">
      <c r="M301" s="1">
        <v>301</v>
      </c>
    </row>
    <row r="302" ht="15">
      <c r="M302" s="1">
        <v>302</v>
      </c>
    </row>
    <row r="303" ht="15">
      <c r="M303" s="1">
        <v>303</v>
      </c>
    </row>
    <row r="304" ht="15">
      <c r="M304" s="1">
        <v>304</v>
      </c>
    </row>
    <row r="305" ht="15">
      <c r="M305" s="1">
        <v>305</v>
      </c>
    </row>
    <row r="306" ht="15">
      <c r="M306" s="1">
        <v>306</v>
      </c>
    </row>
    <row r="307" ht="15">
      <c r="M307" s="1">
        <v>307</v>
      </c>
    </row>
    <row r="308" ht="15">
      <c r="M308" s="1">
        <v>308</v>
      </c>
    </row>
    <row r="309" ht="15">
      <c r="M309" s="1">
        <v>309</v>
      </c>
    </row>
    <row r="310" ht="15">
      <c r="M310" s="1">
        <v>310</v>
      </c>
    </row>
    <row r="311" ht="15">
      <c r="M311" s="1">
        <v>311</v>
      </c>
    </row>
    <row r="312" ht="15">
      <c r="M312" s="1">
        <v>312</v>
      </c>
    </row>
    <row r="313" ht="15">
      <c r="M313" s="1">
        <v>313</v>
      </c>
    </row>
    <row r="314" ht="15">
      <c r="M314" s="1">
        <v>314</v>
      </c>
    </row>
    <row r="315" ht="15">
      <c r="M315" s="1">
        <v>315</v>
      </c>
    </row>
    <row r="316" ht="15">
      <c r="M316" s="1">
        <v>316</v>
      </c>
    </row>
    <row r="317" ht="15">
      <c r="M317" s="1">
        <v>317</v>
      </c>
    </row>
    <row r="318" ht="15">
      <c r="M318" s="1">
        <v>318</v>
      </c>
    </row>
    <row r="319" ht="15">
      <c r="M319" s="1">
        <v>319</v>
      </c>
    </row>
    <row r="320" ht="15">
      <c r="M320" s="1">
        <v>320</v>
      </c>
    </row>
    <row r="321" ht="15">
      <c r="M321" s="1">
        <v>321</v>
      </c>
    </row>
    <row r="322" ht="15">
      <c r="M322" s="1">
        <v>322</v>
      </c>
    </row>
    <row r="323" ht="15">
      <c r="M323" s="1">
        <v>323</v>
      </c>
    </row>
    <row r="324" ht="15">
      <c r="M324" s="1">
        <v>324</v>
      </c>
    </row>
    <row r="325" ht="15">
      <c r="M325" s="1">
        <v>325</v>
      </c>
    </row>
    <row r="326" ht="15">
      <c r="M326" s="1">
        <v>326</v>
      </c>
    </row>
    <row r="327" ht="15">
      <c r="M327" s="1">
        <v>327</v>
      </c>
    </row>
    <row r="328" ht="15">
      <c r="M328" s="1">
        <v>328</v>
      </c>
    </row>
    <row r="329" ht="15">
      <c r="M329" s="1">
        <v>329</v>
      </c>
    </row>
    <row r="330" ht="15">
      <c r="M330" s="1">
        <v>330</v>
      </c>
    </row>
    <row r="331" ht="15">
      <c r="M331" s="1">
        <v>331</v>
      </c>
    </row>
    <row r="332" ht="15">
      <c r="M332" s="1">
        <v>332</v>
      </c>
    </row>
    <row r="333" ht="15">
      <c r="M333" s="1">
        <v>333</v>
      </c>
    </row>
    <row r="334" ht="15">
      <c r="M334" s="1">
        <v>334</v>
      </c>
    </row>
    <row r="335" ht="15">
      <c r="M335" s="1">
        <v>335</v>
      </c>
    </row>
    <row r="336" ht="15">
      <c r="M336" s="1">
        <v>336</v>
      </c>
    </row>
    <row r="337" ht="15">
      <c r="M337" s="1">
        <v>337</v>
      </c>
    </row>
    <row r="338" ht="15">
      <c r="M338" s="1">
        <v>338</v>
      </c>
    </row>
    <row r="339" ht="15">
      <c r="M339" s="1">
        <v>339</v>
      </c>
    </row>
    <row r="340" ht="15">
      <c r="M340" s="1">
        <v>340</v>
      </c>
    </row>
    <row r="341" ht="15">
      <c r="M341" s="1">
        <v>341</v>
      </c>
    </row>
    <row r="342" ht="15">
      <c r="M342" s="1">
        <v>342</v>
      </c>
    </row>
    <row r="343" ht="15">
      <c r="M343" s="1">
        <v>343</v>
      </c>
    </row>
    <row r="344" ht="15">
      <c r="M344" s="1">
        <v>344</v>
      </c>
    </row>
    <row r="345" ht="15">
      <c r="M345" s="1">
        <v>345</v>
      </c>
    </row>
    <row r="346" ht="15">
      <c r="M346" s="1">
        <v>346</v>
      </c>
    </row>
    <row r="347" ht="15">
      <c r="M347" s="1">
        <v>347</v>
      </c>
    </row>
    <row r="348" ht="15">
      <c r="M348" s="1">
        <v>348</v>
      </c>
    </row>
    <row r="349" ht="15">
      <c r="M349" s="1">
        <v>349</v>
      </c>
    </row>
    <row r="350" ht="15">
      <c r="M350" s="1">
        <v>350</v>
      </c>
    </row>
    <row r="351" ht="15">
      <c r="M351" s="1">
        <v>351</v>
      </c>
    </row>
    <row r="352" ht="15">
      <c r="M352" s="1">
        <v>352</v>
      </c>
    </row>
    <row r="353" ht="15">
      <c r="M353" s="1">
        <v>353</v>
      </c>
    </row>
    <row r="354" ht="15">
      <c r="M354" s="1">
        <v>354</v>
      </c>
    </row>
    <row r="355" ht="15">
      <c r="M355" s="1">
        <v>355</v>
      </c>
    </row>
    <row r="356" ht="15">
      <c r="M356" s="1">
        <v>356</v>
      </c>
    </row>
    <row r="357" ht="15">
      <c r="M357" s="1">
        <v>357</v>
      </c>
    </row>
    <row r="358" ht="15">
      <c r="M358" s="1">
        <v>358</v>
      </c>
    </row>
    <row r="359" ht="15">
      <c r="M359" s="1">
        <v>359</v>
      </c>
    </row>
    <row r="360" ht="15">
      <c r="M360" s="1">
        <v>360</v>
      </c>
    </row>
    <row r="361" ht="15">
      <c r="M361" s="1">
        <v>361</v>
      </c>
    </row>
    <row r="362" ht="15">
      <c r="M362" s="1">
        <v>362</v>
      </c>
    </row>
    <row r="363" ht="15">
      <c r="M363" s="1">
        <v>363</v>
      </c>
    </row>
    <row r="364" ht="15">
      <c r="M364" s="1">
        <v>364</v>
      </c>
    </row>
    <row r="365" ht="15">
      <c r="M365" s="1">
        <v>365</v>
      </c>
    </row>
    <row r="366" ht="15">
      <c r="M366" s="1">
        <v>366</v>
      </c>
    </row>
    <row r="367" ht="15">
      <c r="M367" s="1">
        <v>367</v>
      </c>
    </row>
    <row r="368" ht="15">
      <c r="M368" s="1">
        <v>368</v>
      </c>
    </row>
    <row r="369" ht="15">
      <c r="M369" s="1">
        <v>369</v>
      </c>
    </row>
    <row r="370" ht="15">
      <c r="M370" s="1">
        <v>370</v>
      </c>
    </row>
    <row r="371" ht="15">
      <c r="M371" s="1">
        <v>371</v>
      </c>
    </row>
    <row r="372" ht="15">
      <c r="M372" s="1">
        <v>372</v>
      </c>
    </row>
    <row r="373" ht="15">
      <c r="M373" s="1">
        <v>373</v>
      </c>
    </row>
    <row r="374" ht="15">
      <c r="M374" s="1">
        <v>374</v>
      </c>
    </row>
    <row r="375" ht="15">
      <c r="M375" s="1">
        <v>375</v>
      </c>
    </row>
    <row r="376" ht="15">
      <c r="M376" s="1">
        <v>376</v>
      </c>
    </row>
    <row r="377" ht="15">
      <c r="M377" s="1">
        <v>377</v>
      </c>
    </row>
    <row r="378" ht="15">
      <c r="M378" s="1">
        <v>378</v>
      </c>
    </row>
    <row r="379" ht="15">
      <c r="M379" s="1">
        <v>379</v>
      </c>
    </row>
    <row r="380" ht="15">
      <c r="M380" s="1">
        <v>380</v>
      </c>
    </row>
    <row r="381" ht="15">
      <c r="M381" s="1">
        <v>381</v>
      </c>
    </row>
    <row r="382" ht="15">
      <c r="M382" s="1">
        <v>382</v>
      </c>
    </row>
    <row r="383" ht="15">
      <c r="M383" s="1">
        <v>383</v>
      </c>
    </row>
    <row r="384" ht="15">
      <c r="M384" s="1">
        <v>384</v>
      </c>
    </row>
    <row r="385" ht="15">
      <c r="M385" s="1">
        <v>385</v>
      </c>
    </row>
    <row r="386" ht="15">
      <c r="M386" s="1">
        <v>386</v>
      </c>
    </row>
    <row r="387" ht="15">
      <c r="M387" s="1">
        <v>387</v>
      </c>
    </row>
    <row r="388" ht="15">
      <c r="M388" s="1">
        <v>388</v>
      </c>
    </row>
    <row r="389" ht="15">
      <c r="M389" s="1">
        <v>389</v>
      </c>
    </row>
    <row r="390" ht="15">
      <c r="M390" s="1">
        <v>390</v>
      </c>
    </row>
    <row r="391" ht="15">
      <c r="M391" s="1">
        <v>391</v>
      </c>
    </row>
    <row r="392" ht="15">
      <c r="M392" s="1">
        <v>392</v>
      </c>
    </row>
    <row r="393" ht="15">
      <c r="M393" s="1">
        <v>393</v>
      </c>
    </row>
    <row r="394" ht="15">
      <c r="M394" s="1">
        <v>394</v>
      </c>
    </row>
    <row r="395" ht="15">
      <c r="M395" s="1">
        <v>395</v>
      </c>
    </row>
    <row r="396" ht="15">
      <c r="M396" s="1">
        <v>396</v>
      </c>
    </row>
    <row r="397" ht="15">
      <c r="M397" s="1">
        <v>397</v>
      </c>
    </row>
    <row r="398" ht="15">
      <c r="M398" s="1">
        <v>398</v>
      </c>
    </row>
    <row r="399" ht="15">
      <c r="M399" s="1">
        <v>399</v>
      </c>
    </row>
    <row r="400" ht="15">
      <c r="M400" s="1">
        <v>400</v>
      </c>
    </row>
    <row r="401" ht="15">
      <c r="M401" s="1">
        <v>401</v>
      </c>
    </row>
    <row r="402" ht="15">
      <c r="M402" s="1">
        <v>402</v>
      </c>
    </row>
    <row r="403" ht="15">
      <c r="M403" s="1">
        <v>403</v>
      </c>
    </row>
    <row r="404" ht="15">
      <c r="M404" s="1">
        <v>404</v>
      </c>
    </row>
    <row r="405" ht="15">
      <c r="M405" s="1">
        <v>405</v>
      </c>
    </row>
    <row r="406" ht="15">
      <c r="M406" s="1">
        <v>406</v>
      </c>
    </row>
    <row r="407" ht="15">
      <c r="M407" s="1">
        <v>407</v>
      </c>
    </row>
    <row r="408" ht="15">
      <c r="M408" s="1">
        <v>408</v>
      </c>
    </row>
    <row r="409" ht="15">
      <c r="M409" s="1">
        <v>409</v>
      </c>
    </row>
    <row r="410" ht="15">
      <c r="M410" s="1">
        <v>410</v>
      </c>
    </row>
    <row r="411" ht="15">
      <c r="M411" s="1">
        <v>411</v>
      </c>
    </row>
    <row r="412" ht="15">
      <c r="M412" s="1">
        <v>412</v>
      </c>
    </row>
    <row r="413" ht="15">
      <c r="M413" s="1">
        <v>413</v>
      </c>
    </row>
    <row r="414" ht="15">
      <c r="M414" s="1">
        <v>414</v>
      </c>
    </row>
    <row r="415" ht="15">
      <c r="M415" s="1">
        <v>415</v>
      </c>
    </row>
    <row r="416" ht="15">
      <c r="M416" s="1">
        <v>416</v>
      </c>
    </row>
    <row r="417" ht="15">
      <c r="M417" s="1">
        <v>417</v>
      </c>
    </row>
    <row r="418" ht="15">
      <c r="M418" s="1">
        <v>418</v>
      </c>
    </row>
    <row r="419" ht="15">
      <c r="M419" s="1">
        <v>419</v>
      </c>
    </row>
    <row r="420" ht="15">
      <c r="M420" s="1">
        <v>420</v>
      </c>
    </row>
    <row r="421" ht="15">
      <c r="M421" s="1">
        <v>421</v>
      </c>
    </row>
    <row r="422" ht="15">
      <c r="M422" s="1">
        <v>422</v>
      </c>
    </row>
    <row r="423" ht="15">
      <c r="M423" s="1">
        <v>423</v>
      </c>
    </row>
    <row r="424" ht="15">
      <c r="M424" s="1">
        <v>424</v>
      </c>
    </row>
    <row r="425" ht="15">
      <c r="M425" s="1">
        <v>425</v>
      </c>
    </row>
    <row r="426" ht="15">
      <c r="M426" s="1">
        <v>426</v>
      </c>
    </row>
    <row r="427" ht="15">
      <c r="M427" s="1">
        <v>427</v>
      </c>
    </row>
    <row r="428" ht="15">
      <c r="M428" s="1">
        <v>428</v>
      </c>
    </row>
    <row r="429" ht="15">
      <c r="M429" s="1">
        <v>429</v>
      </c>
    </row>
    <row r="430" ht="15">
      <c r="M430" s="1">
        <v>430</v>
      </c>
    </row>
    <row r="431" ht="15">
      <c r="M431" s="1">
        <v>431</v>
      </c>
    </row>
    <row r="432" ht="15">
      <c r="M432" s="1">
        <v>432</v>
      </c>
    </row>
    <row r="433" ht="15">
      <c r="M433" s="1">
        <v>433</v>
      </c>
    </row>
    <row r="434" ht="15">
      <c r="M434" s="1">
        <v>434</v>
      </c>
    </row>
    <row r="435" ht="15">
      <c r="M435" s="1">
        <v>435</v>
      </c>
    </row>
    <row r="436" ht="15">
      <c r="M436" s="1">
        <v>436</v>
      </c>
    </row>
    <row r="437" ht="15">
      <c r="M437" s="1">
        <v>437</v>
      </c>
    </row>
    <row r="438" ht="15">
      <c r="M438" s="1">
        <v>438</v>
      </c>
    </row>
    <row r="439" ht="15">
      <c r="M439" s="1">
        <v>439</v>
      </c>
    </row>
    <row r="440" ht="15">
      <c r="M440" s="1">
        <v>440</v>
      </c>
    </row>
    <row r="441" ht="15">
      <c r="M441" s="1">
        <v>441</v>
      </c>
    </row>
    <row r="442" ht="15">
      <c r="M442" s="1">
        <v>442</v>
      </c>
    </row>
    <row r="443" ht="15">
      <c r="M443" s="1">
        <v>443</v>
      </c>
    </row>
    <row r="444" ht="15">
      <c r="M444" s="1">
        <v>444</v>
      </c>
    </row>
    <row r="445" ht="15">
      <c r="M445" s="1">
        <v>445</v>
      </c>
    </row>
    <row r="446" ht="15">
      <c r="M446" s="1">
        <v>446</v>
      </c>
    </row>
    <row r="447" ht="15">
      <c r="M447" s="1">
        <v>447</v>
      </c>
    </row>
    <row r="448" ht="15">
      <c r="M448" s="1">
        <v>448</v>
      </c>
    </row>
    <row r="449" ht="15">
      <c r="M449" s="1">
        <v>449</v>
      </c>
    </row>
    <row r="450" ht="15">
      <c r="M450" s="1">
        <v>450</v>
      </c>
    </row>
    <row r="451" ht="15">
      <c r="M451" s="1">
        <v>451</v>
      </c>
    </row>
    <row r="452" ht="15">
      <c r="M452" s="1">
        <v>452</v>
      </c>
    </row>
    <row r="453" ht="15">
      <c r="M453" s="1">
        <v>453</v>
      </c>
    </row>
    <row r="454" ht="15">
      <c r="M454" s="1">
        <v>454</v>
      </c>
    </row>
    <row r="455" ht="15">
      <c r="M455" s="1">
        <v>455</v>
      </c>
    </row>
    <row r="456" ht="15">
      <c r="M456" s="1">
        <v>456</v>
      </c>
    </row>
    <row r="457" ht="15">
      <c r="M457" s="1">
        <v>457</v>
      </c>
    </row>
    <row r="458" ht="15">
      <c r="M458" s="1">
        <v>458</v>
      </c>
    </row>
    <row r="459" ht="15">
      <c r="M459" s="1">
        <v>459</v>
      </c>
    </row>
    <row r="460" ht="15">
      <c r="M460" s="1">
        <v>460</v>
      </c>
    </row>
    <row r="461" ht="15">
      <c r="M461" s="1">
        <v>461</v>
      </c>
    </row>
    <row r="462" ht="15">
      <c r="M462" s="1">
        <v>462</v>
      </c>
    </row>
    <row r="463" ht="15">
      <c r="M463" s="1">
        <v>463</v>
      </c>
    </row>
    <row r="464" ht="15">
      <c r="M464" s="1">
        <v>464</v>
      </c>
    </row>
    <row r="465" ht="15">
      <c r="M465" s="1">
        <v>465</v>
      </c>
    </row>
    <row r="466" ht="15">
      <c r="M466" s="1">
        <v>466</v>
      </c>
    </row>
    <row r="467" ht="15">
      <c r="M467" s="1">
        <v>467</v>
      </c>
    </row>
    <row r="468" ht="15">
      <c r="M468" s="1">
        <v>468</v>
      </c>
    </row>
    <row r="469" ht="15">
      <c r="M469" s="1">
        <v>469</v>
      </c>
    </row>
    <row r="470" ht="15">
      <c r="M470" s="1">
        <v>470</v>
      </c>
    </row>
    <row r="471" ht="15">
      <c r="M471" s="1">
        <v>471</v>
      </c>
    </row>
    <row r="472" ht="15">
      <c r="M472" s="1">
        <v>472</v>
      </c>
    </row>
    <row r="473" ht="15">
      <c r="M473" s="1">
        <v>473</v>
      </c>
    </row>
    <row r="474" ht="15">
      <c r="M474" s="1">
        <v>474</v>
      </c>
    </row>
    <row r="475" ht="15">
      <c r="M475" s="1">
        <v>475</v>
      </c>
    </row>
    <row r="476" ht="15">
      <c r="M476" s="1">
        <v>476</v>
      </c>
    </row>
    <row r="477" ht="15">
      <c r="M477" s="1">
        <v>477</v>
      </c>
    </row>
    <row r="478" ht="15">
      <c r="M478" s="1">
        <v>478</v>
      </c>
    </row>
    <row r="479" ht="15">
      <c r="M479" s="1">
        <v>479</v>
      </c>
    </row>
    <row r="480" ht="15">
      <c r="M480" s="1">
        <v>480</v>
      </c>
    </row>
    <row r="481" ht="15">
      <c r="M481" s="1">
        <v>481</v>
      </c>
    </row>
    <row r="482" ht="15">
      <c r="M482" s="1">
        <v>482</v>
      </c>
    </row>
    <row r="483" ht="15">
      <c r="M483" s="1">
        <v>483</v>
      </c>
    </row>
    <row r="484" ht="15">
      <c r="M484" s="1">
        <v>484</v>
      </c>
    </row>
    <row r="485" ht="15">
      <c r="M485" s="1">
        <v>485</v>
      </c>
    </row>
    <row r="486" ht="15">
      <c r="M486" s="1">
        <v>486</v>
      </c>
    </row>
    <row r="487" ht="15">
      <c r="M487" s="1">
        <v>487</v>
      </c>
    </row>
    <row r="488" ht="15">
      <c r="M488" s="1">
        <v>488</v>
      </c>
    </row>
    <row r="489" ht="15">
      <c r="M489" s="1">
        <v>489</v>
      </c>
    </row>
    <row r="490" ht="15">
      <c r="M490" s="1">
        <v>490</v>
      </c>
    </row>
    <row r="491" ht="15">
      <c r="M491" s="1">
        <v>491</v>
      </c>
    </row>
    <row r="492" ht="15">
      <c r="M492" s="1">
        <v>492</v>
      </c>
    </row>
    <row r="493" ht="15">
      <c r="M493" s="1">
        <v>493</v>
      </c>
    </row>
    <row r="494" ht="15">
      <c r="M494" s="1">
        <v>494</v>
      </c>
    </row>
    <row r="495" ht="15">
      <c r="M495" s="1">
        <v>495</v>
      </c>
    </row>
    <row r="496" ht="15">
      <c r="M496" s="1">
        <v>496</v>
      </c>
    </row>
    <row r="497" ht="15">
      <c r="M497" s="1">
        <v>497</v>
      </c>
    </row>
    <row r="498" ht="15">
      <c r="M498" s="1">
        <v>498</v>
      </c>
    </row>
    <row r="499" ht="15">
      <c r="M499" s="1">
        <v>499</v>
      </c>
    </row>
    <row r="500" ht="15">
      <c r="M500" s="1">
        <v>500</v>
      </c>
    </row>
    <row r="501" ht="15">
      <c r="M501" s="1">
        <v>501</v>
      </c>
    </row>
    <row r="502" ht="15">
      <c r="M502" s="1">
        <v>502</v>
      </c>
    </row>
    <row r="503" ht="15">
      <c r="M503" s="1">
        <v>503</v>
      </c>
    </row>
    <row r="504" ht="15">
      <c r="M504" s="1">
        <v>504</v>
      </c>
    </row>
    <row r="505" ht="15">
      <c r="M505" s="1">
        <v>505</v>
      </c>
    </row>
    <row r="506" ht="15">
      <c r="M506" s="1">
        <v>506</v>
      </c>
    </row>
    <row r="507" ht="15">
      <c r="M507" s="1">
        <v>507</v>
      </c>
    </row>
    <row r="508" ht="15">
      <c r="M508" s="1">
        <v>508</v>
      </c>
    </row>
    <row r="509" ht="15">
      <c r="M509" s="1">
        <v>509</v>
      </c>
    </row>
    <row r="510" ht="15">
      <c r="M510" s="1">
        <v>510</v>
      </c>
    </row>
    <row r="511" ht="15">
      <c r="M511" s="1">
        <v>511</v>
      </c>
    </row>
    <row r="512" ht="15">
      <c r="M512" s="1">
        <v>512</v>
      </c>
    </row>
    <row r="513" ht="15">
      <c r="M513" s="1">
        <v>513</v>
      </c>
    </row>
    <row r="514" ht="15">
      <c r="M514" s="1">
        <v>514</v>
      </c>
    </row>
    <row r="515" ht="15">
      <c r="M515" s="1">
        <v>515</v>
      </c>
    </row>
    <row r="516" ht="15">
      <c r="M516" s="1">
        <v>516</v>
      </c>
    </row>
    <row r="517" ht="15">
      <c r="M517" s="1">
        <v>517</v>
      </c>
    </row>
    <row r="518" ht="15">
      <c r="M518" s="1">
        <v>518</v>
      </c>
    </row>
    <row r="519" ht="15">
      <c r="M519" s="1">
        <v>519</v>
      </c>
    </row>
    <row r="520" ht="15">
      <c r="M520" s="1">
        <v>520</v>
      </c>
    </row>
    <row r="521" ht="15">
      <c r="M521" s="1">
        <v>521</v>
      </c>
    </row>
    <row r="522" ht="15">
      <c r="M522" s="1">
        <v>522</v>
      </c>
    </row>
    <row r="523" ht="15">
      <c r="M523" s="1">
        <v>523</v>
      </c>
    </row>
    <row r="524" ht="15">
      <c r="M524" s="1">
        <v>524</v>
      </c>
    </row>
    <row r="525" ht="15">
      <c r="M525" s="1">
        <v>525</v>
      </c>
    </row>
    <row r="526" ht="15">
      <c r="M526" s="1">
        <v>526</v>
      </c>
    </row>
    <row r="527" ht="15">
      <c r="M527" s="1">
        <v>527</v>
      </c>
    </row>
    <row r="528" ht="15">
      <c r="M528" s="1">
        <v>528</v>
      </c>
    </row>
    <row r="529" ht="15">
      <c r="M529" s="1">
        <v>529</v>
      </c>
    </row>
    <row r="530" ht="15">
      <c r="M530" s="1">
        <v>530</v>
      </c>
    </row>
    <row r="531" ht="15">
      <c r="M531" s="1">
        <v>531</v>
      </c>
    </row>
    <row r="532" ht="15">
      <c r="M532" s="1">
        <v>532</v>
      </c>
    </row>
    <row r="533" ht="15">
      <c r="M533" s="1">
        <v>533</v>
      </c>
    </row>
    <row r="534" ht="15">
      <c r="M534" s="1">
        <v>534</v>
      </c>
    </row>
    <row r="535" ht="15">
      <c r="M535" s="1">
        <v>535</v>
      </c>
    </row>
    <row r="536" ht="15">
      <c r="M536" s="1">
        <v>536</v>
      </c>
    </row>
    <row r="537" ht="15">
      <c r="M537" s="1">
        <v>537</v>
      </c>
    </row>
    <row r="538" ht="15">
      <c r="M538" s="1">
        <v>538</v>
      </c>
    </row>
    <row r="539" ht="15">
      <c r="M539" s="1">
        <v>539</v>
      </c>
    </row>
    <row r="540" ht="15">
      <c r="M540" s="1">
        <v>540</v>
      </c>
    </row>
    <row r="541" ht="15">
      <c r="M541" s="1">
        <v>541</v>
      </c>
    </row>
    <row r="542" ht="15">
      <c r="M542" s="1">
        <v>542</v>
      </c>
    </row>
    <row r="543" ht="15">
      <c r="M543" s="1">
        <v>543</v>
      </c>
    </row>
    <row r="544" ht="15">
      <c r="M544" s="1">
        <v>544</v>
      </c>
    </row>
    <row r="545" ht="15">
      <c r="M545" s="1">
        <v>545</v>
      </c>
    </row>
    <row r="546" ht="15">
      <c r="M546" s="1">
        <v>546</v>
      </c>
    </row>
    <row r="547" ht="15">
      <c r="M547" s="1">
        <v>547</v>
      </c>
    </row>
    <row r="548" ht="15">
      <c r="M548" s="1">
        <v>548</v>
      </c>
    </row>
    <row r="549" ht="15">
      <c r="M549" s="1">
        <v>549</v>
      </c>
    </row>
    <row r="550" ht="15">
      <c r="M550" s="1">
        <v>550</v>
      </c>
    </row>
    <row r="551" ht="15">
      <c r="M551" s="1">
        <v>551</v>
      </c>
    </row>
    <row r="552" ht="15">
      <c r="M552" s="1">
        <v>552</v>
      </c>
    </row>
    <row r="553" ht="15">
      <c r="M553" s="1">
        <v>553</v>
      </c>
    </row>
    <row r="554" ht="15">
      <c r="M554" s="1">
        <v>554</v>
      </c>
    </row>
    <row r="555" ht="15">
      <c r="M555" s="1">
        <v>555</v>
      </c>
    </row>
    <row r="556" ht="15">
      <c r="M556" s="1">
        <v>556</v>
      </c>
    </row>
    <row r="557" ht="15">
      <c r="M557" s="1">
        <v>557</v>
      </c>
    </row>
    <row r="558" ht="15">
      <c r="M558" s="1">
        <v>558</v>
      </c>
    </row>
    <row r="559" ht="15">
      <c r="M559" s="1">
        <v>559</v>
      </c>
    </row>
    <row r="560" ht="15">
      <c r="M560" s="1">
        <v>560</v>
      </c>
    </row>
    <row r="561" ht="15">
      <c r="M561" s="1">
        <v>561</v>
      </c>
    </row>
    <row r="562" ht="15">
      <c r="M562" s="1">
        <v>562</v>
      </c>
    </row>
    <row r="563" ht="15">
      <c r="M563" s="1">
        <v>563</v>
      </c>
    </row>
    <row r="564" ht="15">
      <c r="M564" s="1">
        <v>564</v>
      </c>
    </row>
    <row r="565" ht="15">
      <c r="M565" s="1">
        <v>565</v>
      </c>
    </row>
    <row r="566" ht="15">
      <c r="M566" s="1">
        <v>566</v>
      </c>
    </row>
    <row r="567" ht="15">
      <c r="M567" s="1">
        <v>567</v>
      </c>
    </row>
    <row r="568" ht="15">
      <c r="M568" s="1">
        <v>568</v>
      </c>
    </row>
    <row r="569" ht="15">
      <c r="M569" s="1">
        <v>569</v>
      </c>
    </row>
    <row r="570" ht="15">
      <c r="M570" s="1">
        <v>570</v>
      </c>
    </row>
    <row r="571" ht="15">
      <c r="M571" s="1">
        <v>571</v>
      </c>
    </row>
    <row r="572" ht="15">
      <c r="M572" s="1">
        <v>572</v>
      </c>
    </row>
    <row r="573" ht="15">
      <c r="M573" s="1">
        <v>573</v>
      </c>
    </row>
    <row r="574" ht="15">
      <c r="M574" s="1">
        <v>574</v>
      </c>
    </row>
    <row r="575" ht="15">
      <c r="M575" s="1">
        <v>575</v>
      </c>
    </row>
    <row r="576" ht="15">
      <c r="M576" s="1">
        <v>576</v>
      </c>
    </row>
    <row r="577" ht="15">
      <c r="M577" s="1">
        <v>577</v>
      </c>
    </row>
    <row r="578" ht="15">
      <c r="M578" s="1">
        <v>578</v>
      </c>
    </row>
    <row r="579" ht="15">
      <c r="M579" s="1">
        <v>579</v>
      </c>
    </row>
    <row r="580" ht="15">
      <c r="M580" s="1">
        <v>580</v>
      </c>
    </row>
    <row r="581" ht="15">
      <c r="M581" s="1">
        <v>581</v>
      </c>
    </row>
    <row r="582" ht="15">
      <c r="M582" s="1">
        <v>582</v>
      </c>
    </row>
    <row r="583" ht="15">
      <c r="M583" s="1">
        <v>583</v>
      </c>
    </row>
    <row r="584" ht="15">
      <c r="M584" s="1">
        <v>584</v>
      </c>
    </row>
    <row r="585" ht="15">
      <c r="M585" s="1">
        <v>585</v>
      </c>
    </row>
    <row r="586" ht="15">
      <c r="M586" s="1">
        <v>586</v>
      </c>
    </row>
    <row r="587" ht="15">
      <c r="M587" s="1">
        <v>587</v>
      </c>
    </row>
    <row r="588" ht="15">
      <c r="M588" s="1">
        <v>588</v>
      </c>
    </row>
    <row r="589" ht="15">
      <c r="M589" s="1">
        <v>589</v>
      </c>
    </row>
    <row r="590" ht="15">
      <c r="M590" s="1">
        <v>590</v>
      </c>
    </row>
    <row r="591" ht="15">
      <c r="M591" s="1">
        <v>591</v>
      </c>
    </row>
    <row r="592" ht="15">
      <c r="M592" s="1">
        <v>592</v>
      </c>
    </row>
    <row r="593" ht="15">
      <c r="M593" s="1">
        <v>593</v>
      </c>
    </row>
    <row r="594" ht="15">
      <c r="M594" s="1">
        <v>594</v>
      </c>
    </row>
    <row r="595" ht="15">
      <c r="M595" s="1">
        <v>595</v>
      </c>
    </row>
    <row r="596" ht="15">
      <c r="M596" s="1">
        <v>596</v>
      </c>
    </row>
    <row r="597" ht="15">
      <c r="M597" s="1">
        <v>597</v>
      </c>
    </row>
    <row r="598" ht="15">
      <c r="M598" s="1">
        <v>598</v>
      </c>
    </row>
    <row r="599" ht="15">
      <c r="M599" s="1">
        <v>599</v>
      </c>
    </row>
    <row r="600" ht="15">
      <c r="M600" s="1">
        <v>600</v>
      </c>
    </row>
    <row r="601" ht="15">
      <c r="M601" s="1">
        <v>601</v>
      </c>
    </row>
    <row r="602" ht="15">
      <c r="M602" s="1">
        <v>602</v>
      </c>
    </row>
    <row r="603" ht="15">
      <c r="M603" s="1">
        <v>603</v>
      </c>
    </row>
    <row r="604" ht="15">
      <c r="M604" s="1">
        <v>604</v>
      </c>
    </row>
    <row r="605" ht="15">
      <c r="M605" s="1">
        <v>605</v>
      </c>
    </row>
    <row r="606" ht="15">
      <c r="M606" s="1">
        <v>606</v>
      </c>
    </row>
    <row r="607" ht="15">
      <c r="M607" s="1">
        <v>607</v>
      </c>
    </row>
    <row r="608" ht="15">
      <c r="M608" s="1">
        <v>608</v>
      </c>
    </row>
    <row r="609" ht="15">
      <c r="M609" s="1">
        <v>609</v>
      </c>
    </row>
    <row r="610" ht="15">
      <c r="M610" s="1">
        <v>610</v>
      </c>
    </row>
    <row r="611" ht="15">
      <c r="M611" s="1">
        <v>611</v>
      </c>
    </row>
    <row r="612" ht="15">
      <c r="M612" s="1">
        <v>612</v>
      </c>
    </row>
    <row r="613" ht="15">
      <c r="M613" s="1">
        <v>613</v>
      </c>
    </row>
    <row r="614" ht="15">
      <c r="M614" s="1">
        <v>614</v>
      </c>
    </row>
    <row r="615" ht="15">
      <c r="M615" s="1">
        <v>615</v>
      </c>
    </row>
    <row r="616" ht="15">
      <c r="M616" s="1">
        <v>616</v>
      </c>
    </row>
    <row r="617" ht="15">
      <c r="M617" s="1">
        <v>617</v>
      </c>
    </row>
    <row r="618" ht="15">
      <c r="M618" s="1">
        <v>618</v>
      </c>
    </row>
    <row r="619" ht="15">
      <c r="M619" s="1">
        <v>619</v>
      </c>
    </row>
    <row r="620" ht="15">
      <c r="M620" s="1">
        <v>620</v>
      </c>
    </row>
    <row r="621" ht="15">
      <c r="M621" s="1">
        <v>621</v>
      </c>
    </row>
    <row r="622" ht="15">
      <c r="M622" s="1">
        <v>622</v>
      </c>
    </row>
    <row r="623" ht="15">
      <c r="M623" s="1">
        <v>623</v>
      </c>
    </row>
    <row r="624" ht="15">
      <c r="M624" s="1">
        <v>624</v>
      </c>
    </row>
    <row r="625" ht="15">
      <c r="M625" s="1">
        <v>625</v>
      </c>
    </row>
    <row r="626" ht="15">
      <c r="M626" s="1">
        <v>626</v>
      </c>
    </row>
    <row r="627" ht="15">
      <c r="M627" s="1">
        <v>627</v>
      </c>
    </row>
    <row r="628" ht="15">
      <c r="M628" s="1">
        <v>628</v>
      </c>
    </row>
    <row r="629" ht="15">
      <c r="M629" s="1">
        <v>629</v>
      </c>
    </row>
    <row r="630" ht="15">
      <c r="M630" s="1">
        <v>630</v>
      </c>
    </row>
    <row r="631" ht="15">
      <c r="M631" s="1">
        <v>631</v>
      </c>
    </row>
    <row r="632" ht="15">
      <c r="M632" s="1">
        <v>632</v>
      </c>
    </row>
    <row r="633" ht="15">
      <c r="M633" s="1">
        <v>633</v>
      </c>
    </row>
    <row r="634" ht="15">
      <c r="M634" s="1">
        <v>634</v>
      </c>
    </row>
    <row r="635" ht="15">
      <c r="M635" s="1">
        <v>635</v>
      </c>
    </row>
    <row r="636" ht="15">
      <c r="M636" s="1">
        <v>636</v>
      </c>
    </row>
    <row r="637" ht="15">
      <c r="M637" s="1">
        <v>637</v>
      </c>
    </row>
    <row r="638" ht="15">
      <c r="M638" s="1">
        <v>638</v>
      </c>
    </row>
    <row r="639" ht="15">
      <c r="M639" s="1">
        <v>639</v>
      </c>
    </row>
    <row r="640" ht="15">
      <c r="M640" s="1">
        <v>640</v>
      </c>
    </row>
    <row r="641" ht="15">
      <c r="M641" s="1">
        <v>641</v>
      </c>
    </row>
    <row r="642" ht="15">
      <c r="M642" s="1">
        <v>642</v>
      </c>
    </row>
    <row r="643" ht="15">
      <c r="M643" s="1">
        <v>643</v>
      </c>
    </row>
    <row r="644" ht="15">
      <c r="M644" s="1">
        <v>644</v>
      </c>
    </row>
    <row r="645" ht="15">
      <c r="M645" s="1">
        <v>645</v>
      </c>
    </row>
    <row r="646" ht="15">
      <c r="M646" s="1">
        <v>646</v>
      </c>
    </row>
    <row r="647" ht="15">
      <c r="M647" s="1">
        <v>647</v>
      </c>
    </row>
    <row r="648" ht="15">
      <c r="M648" s="1">
        <v>648</v>
      </c>
    </row>
    <row r="649" ht="15">
      <c r="M649" s="1">
        <v>649</v>
      </c>
    </row>
    <row r="650" ht="15">
      <c r="M650" s="1">
        <v>650</v>
      </c>
    </row>
    <row r="651" ht="15">
      <c r="M651" s="1">
        <v>651</v>
      </c>
    </row>
    <row r="652" ht="15">
      <c r="M652" s="1">
        <v>652</v>
      </c>
    </row>
    <row r="653" ht="15">
      <c r="M653" s="1">
        <v>653</v>
      </c>
    </row>
    <row r="654" ht="15">
      <c r="M654" s="1">
        <v>654</v>
      </c>
    </row>
    <row r="655" ht="15">
      <c r="M655" s="1">
        <v>655</v>
      </c>
    </row>
    <row r="656" ht="15">
      <c r="M656" s="1">
        <v>656</v>
      </c>
    </row>
    <row r="657" ht="15">
      <c r="M657" s="1">
        <v>657</v>
      </c>
    </row>
    <row r="658" ht="15">
      <c r="M658" s="1">
        <v>658</v>
      </c>
    </row>
    <row r="659" ht="15">
      <c r="M659" s="1">
        <v>659</v>
      </c>
    </row>
    <row r="660" ht="15">
      <c r="M660" s="1">
        <v>660</v>
      </c>
    </row>
    <row r="661" ht="15">
      <c r="M661" s="1">
        <v>661</v>
      </c>
    </row>
    <row r="662" ht="15">
      <c r="M662" s="1">
        <v>662</v>
      </c>
    </row>
    <row r="663" ht="15">
      <c r="M663" s="1">
        <v>663</v>
      </c>
    </row>
    <row r="664" ht="15">
      <c r="M664" s="1">
        <v>664</v>
      </c>
    </row>
    <row r="665" ht="15">
      <c r="M665" s="1">
        <v>665</v>
      </c>
    </row>
    <row r="666" ht="15">
      <c r="M666" s="1">
        <v>666</v>
      </c>
    </row>
    <row r="667" ht="15">
      <c r="M667" s="1">
        <v>667</v>
      </c>
    </row>
    <row r="668" ht="15">
      <c r="M668" s="1">
        <v>668</v>
      </c>
    </row>
    <row r="669" ht="15">
      <c r="M669" s="1">
        <v>669</v>
      </c>
    </row>
    <row r="670" ht="15">
      <c r="M670" s="1">
        <v>670</v>
      </c>
    </row>
    <row r="671" ht="15">
      <c r="M671" s="1">
        <v>671</v>
      </c>
    </row>
    <row r="672" ht="15">
      <c r="M672" s="1">
        <v>672</v>
      </c>
    </row>
    <row r="673" ht="15">
      <c r="M673" s="1">
        <v>673</v>
      </c>
    </row>
    <row r="674" ht="15">
      <c r="M674" s="1">
        <v>674</v>
      </c>
    </row>
    <row r="675" ht="15">
      <c r="M675" s="1">
        <v>675</v>
      </c>
    </row>
    <row r="676" ht="15">
      <c r="M676" s="1">
        <v>676</v>
      </c>
    </row>
    <row r="677" ht="15">
      <c r="M677" s="1">
        <v>677</v>
      </c>
    </row>
    <row r="678" ht="15">
      <c r="M678" s="1">
        <v>678</v>
      </c>
    </row>
    <row r="679" ht="15">
      <c r="M679" s="1">
        <v>679</v>
      </c>
    </row>
    <row r="680" ht="15">
      <c r="M680" s="1">
        <v>680</v>
      </c>
    </row>
    <row r="681" ht="15">
      <c r="M681" s="1">
        <v>681</v>
      </c>
    </row>
    <row r="682" ht="15">
      <c r="M682" s="1">
        <v>682</v>
      </c>
    </row>
    <row r="683" ht="15">
      <c r="M683" s="1">
        <v>683</v>
      </c>
    </row>
    <row r="684" ht="15">
      <c r="M684" s="1">
        <v>684</v>
      </c>
    </row>
    <row r="685" ht="15">
      <c r="M685" s="1">
        <v>685</v>
      </c>
    </row>
    <row r="686" ht="15">
      <c r="M686" s="1">
        <v>686</v>
      </c>
    </row>
    <row r="687" ht="15">
      <c r="M687" s="1">
        <v>687</v>
      </c>
    </row>
    <row r="688" ht="15">
      <c r="M688" s="1">
        <v>688</v>
      </c>
    </row>
    <row r="689" ht="15">
      <c r="M689" s="1">
        <v>689</v>
      </c>
    </row>
    <row r="690" ht="15">
      <c r="M690" s="1">
        <v>690</v>
      </c>
    </row>
    <row r="691" ht="15">
      <c r="M691" s="1">
        <v>691</v>
      </c>
    </row>
    <row r="692" ht="15">
      <c r="M692" s="1">
        <v>692</v>
      </c>
    </row>
    <row r="693" ht="15">
      <c r="M693" s="1">
        <v>693</v>
      </c>
    </row>
    <row r="694" ht="15">
      <c r="M694" s="1">
        <v>694</v>
      </c>
    </row>
    <row r="695" ht="15">
      <c r="M695" s="1">
        <v>695</v>
      </c>
    </row>
    <row r="696" ht="15">
      <c r="M696" s="1">
        <v>696</v>
      </c>
    </row>
    <row r="697" ht="15">
      <c r="M697" s="1">
        <v>697</v>
      </c>
    </row>
    <row r="698" ht="15">
      <c r="M698" s="1">
        <v>698</v>
      </c>
    </row>
    <row r="699" ht="15">
      <c r="M699" s="1">
        <v>699</v>
      </c>
    </row>
    <row r="700" ht="15">
      <c r="M700" s="1">
        <v>700</v>
      </c>
    </row>
    <row r="701" ht="15">
      <c r="M701" s="1">
        <v>701</v>
      </c>
    </row>
    <row r="702" ht="15">
      <c r="M702" s="1">
        <v>702</v>
      </c>
    </row>
    <row r="703" ht="15">
      <c r="M703" s="1">
        <v>703</v>
      </c>
    </row>
    <row r="704" ht="15">
      <c r="M704" s="1">
        <v>704</v>
      </c>
    </row>
    <row r="705" ht="15">
      <c r="M705" s="1">
        <v>705</v>
      </c>
    </row>
    <row r="706" ht="15">
      <c r="M706" s="1">
        <v>706</v>
      </c>
    </row>
    <row r="707" ht="15">
      <c r="M707" s="1">
        <v>707</v>
      </c>
    </row>
    <row r="708" ht="15">
      <c r="M708" s="1">
        <v>708</v>
      </c>
    </row>
    <row r="709" ht="15">
      <c r="M709" s="1">
        <v>709</v>
      </c>
    </row>
    <row r="710" ht="15">
      <c r="M710" s="1">
        <v>710</v>
      </c>
    </row>
    <row r="711" ht="15">
      <c r="M711" s="1">
        <v>711</v>
      </c>
    </row>
    <row r="712" ht="15">
      <c r="M712" s="1">
        <v>712</v>
      </c>
    </row>
    <row r="713" ht="15">
      <c r="M713" s="1">
        <v>713</v>
      </c>
    </row>
    <row r="714" ht="15">
      <c r="M714" s="1">
        <v>714</v>
      </c>
    </row>
    <row r="715" ht="15">
      <c r="M715" s="1">
        <v>715</v>
      </c>
    </row>
    <row r="716" ht="15">
      <c r="M716" s="1">
        <v>716</v>
      </c>
    </row>
    <row r="717" ht="15">
      <c r="M717" s="1">
        <v>717</v>
      </c>
    </row>
    <row r="718" ht="15">
      <c r="M718" s="1">
        <v>718</v>
      </c>
    </row>
    <row r="719" ht="15">
      <c r="M719" s="1">
        <v>719</v>
      </c>
    </row>
    <row r="720" ht="15">
      <c r="M720" s="1">
        <v>720</v>
      </c>
    </row>
    <row r="721" ht="15">
      <c r="M721" s="1">
        <v>721</v>
      </c>
    </row>
    <row r="722" ht="15">
      <c r="M722" s="1">
        <v>722</v>
      </c>
    </row>
    <row r="723" ht="15">
      <c r="M723" s="1">
        <v>723</v>
      </c>
    </row>
    <row r="724" ht="15">
      <c r="M724" s="1">
        <v>724</v>
      </c>
    </row>
    <row r="725" ht="15">
      <c r="M725" s="1">
        <v>725</v>
      </c>
    </row>
    <row r="726" ht="15">
      <c r="M726" s="1">
        <v>726</v>
      </c>
    </row>
    <row r="727" ht="15">
      <c r="M727" s="1">
        <v>727</v>
      </c>
    </row>
    <row r="728" ht="15">
      <c r="M728" s="1">
        <v>728</v>
      </c>
    </row>
    <row r="729" ht="15">
      <c r="M729" s="1">
        <v>729</v>
      </c>
    </row>
    <row r="730" ht="15">
      <c r="M730" s="1">
        <v>730</v>
      </c>
    </row>
    <row r="731" ht="15">
      <c r="M731" s="1">
        <v>731</v>
      </c>
    </row>
    <row r="732" ht="15">
      <c r="M732" s="1">
        <v>732</v>
      </c>
    </row>
    <row r="733" ht="15">
      <c r="M733" s="1">
        <v>733</v>
      </c>
    </row>
    <row r="734" ht="15">
      <c r="M734" s="1">
        <v>734</v>
      </c>
    </row>
    <row r="735" ht="15">
      <c r="M735" s="1">
        <v>735</v>
      </c>
    </row>
    <row r="736" ht="15">
      <c r="M736" s="1">
        <v>736</v>
      </c>
    </row>
    <row r="737" ht="15">
      <c r="M737" s="1">
        <v>737</v>
      </c>
    </row>
    <row r="738" ht="15">
      <c r="M738" s="1">
        <v>738</v>
      </c>
    </row>
    <row r="739" ht="15">
      <c r="M739" s="1">
        <v>739</v>
      </c>
    </row>
    <row r="740" ht="15">
      <c r="M740" s="1">
        <v>740</v>
      </c>
    </row>
    <row r="741" ht="15">
      <c r="M741" s="1">
        <v>741</v>
      </c>
    </row>
    <row r="742" ht="15">
      <c r="M742" s="1">
        <v>742</v>
      </c>
    </row>
    <row r="743" ht="15">
      <c r="M743" s="1">
        <v>743</v>
      </c>
    </row>
    <row r="744" ht="15">
      <c r="M744" s="1">
        <v>744</v>
      </c>
    </row>
    <row r="745" ht="15">
      <c r="M745" s="1">
        <v>745</v>
      </c>
    </row>
    <row r="746" ht="15">
      <c r="M746" s="1">
        <v>746</v>
      </c>
    </row>
    <row r="747" ht="15">
      <c r="M747" s="1">
        <v>747</v>
      </c>
    </row>
    <row r="748" ht="15">
      <c r="M748" s="1">
        <v>748</v>
      </c>
    </row>
    <row r="749" ht="15">
      <c r="M749" s="1">
        <v>749</v>
      </c>
    </row>
    <row r="750" ht="15">
      <c r="M750" s="1">
        <v>750</v>
      </c>
    </row>
    <row r="751" ht="15">
      <c r="M751" s="1">
        <v>751</v>
      </c>
    </row>
    <row r="752" ht="15">
      <c r="M752" s="1">
        <v>752</v>
      </c>
    </row>
    <row r="753" ht="15">
      <c r="M753" s="1">
        <v>753</v>
      </c>
    </row>
    <row r="754" ht="15">
      <c r="M754" s="1">
        <v>754</v>
      </c>
    </row>
    <row r="755" ht="15">
      <c r="M755" s="1">
        <v>755</v>
      </c>
    </row>
    <row r="756" ht="15">
      <c r="M756" s="1">
        <v>756</v>
      </c>
    </row>
    <row r="757" ht="15">
      <c r="M757" s="1">
        <v>757</v>
      </c>
    </row>
    <row r="758" ht="15">
      <c r="M758" s="1">
        <v>758</v>
      </c>
    </row>
    <row r="759" ht="15">
      <c r="M759" s="1">
        <v>759</v>
      </c>
    </row>
    <row r="760" ht="15">
      <c r="M760" s="1">
        <v>760</v>
      </c>
    </row>
    <row r="761" ht="15">
      <c r="M761" s="1">
        <v>761</v>
      </c>
    </row>
    <row r="762" ht="15">
      <c r="M762" s="1">
        <v>762</v>
      </c>
    </row>
    <row r="763" ht="15">
      <c r="M763" s="1">
        <v>763</v>
      </c>
    </row>
    <row r="764" ht="15">
      <c r="M764" s="1">
        <v>764</v>
      </c>
    </row>
    <row r="765" ht="15">
      <c r="M765" s="1">
        <v>765</v>
      </c>
    </row>
    <row r="766" ht="15">
      <c r="M766" s="1">
        <v>766</v>
      </c>
    </row>
    <row r="767" ht="15">
      <c r="M767" s="1">
        <v>767</v>
      </c>
    </row>
    <row r="768" ht="15">
      <c r="M768" s="1">
        <v>768</v>
      </c>
    </row>
    <row r="769" ht="15">
      <c r="M769" s="1">
        <v>769</v>
      </c>
    </row>
    <row r="770" ht="15">
      <c r="M770" s="1">
        <v>770</v>
      </c>
    </row>
    <row r="771" ht="15">
      <c r="M771" s="1">
        <v>771</v>
      </c>
    </row>
    <row r="772" ht="15">
      <c r="M772" s="1">
        <v>772</v>
      </c>
    </row>
    <row r="773" ht="15">
      <c r="M773" s="1">
        <v>773</v>
      </c>
    </row>
    <row r="774" ht="15">
      <c r="M774" s="1">
        <v>774</v>
      </c>
    </row>
    <row r="775" ht="15">
      <c r="M775" s="1">
        <v>775</v>
      </c>
    </row>
    <row r="776" ht="15">
      <c r="M776" s="1">
        <v>776</v>
      </c>
    </row>
    <row r="777" ht="15">
      <c r="M777" s="1">
        <v>777</v>
      </c>
    </row>
    <row r="778" ht="15">
      <c r="M778" s="1">
        <v>778</v>
      </c>
    </row>
    <row r="779" ht="15">
      <c r="M779" s="1">
        <v>779</v>
      </c>
    </row>
    <row r="780" ht="15">
      <c r="M780" s="1">
        <v>780</v>
      </c>
    </row>
    <row r="781" ht="15">
      <c r="M781" s="1">
        <v>781</v>
      </c>
    </row>
    <row r="782" ht="15">
      <c r="M782" s="1">
        <v>782</v>
      </c>
    </row>
    <row r="783" ht="15">
      <c r="M783" s="1">
        <v>783</v>
      </c>
    </row>
    <row r="784" ht="15">
      <c r="M784" s="1">
        <v>784</v>
      </c>
    </row>
    <row r="785" ht="15">
      <c r="M785" s="1">
        <v>785</v>
      </c>
    </row>
    <row r="786" ht="15">
      <c r="M786" s="1">
        <v>786</v>
      </c>
    </row>
    <row r="787" ht="15">
      <c r="M787" s="1">
        <v>787</v>
      </c>
    </row>
    <row r="788" ht="15">
      <c r="M788" s="1">
        <v>788</v>
      </c>
    </row>
    <row r="789" ht="15">
      <c r="M789" s="1">
        <v>789</v>
      </c>
    </row>
    <row r="790" ht="15">
      <c r="M790" s="1">
        <v>790</v>
      </c>
    </row>
    <row r="791" ht="15">
      <c r="M791" s="1">
        <v>791</v>
      </c>
    </row>
    <row r="792" ht="15">
      <c r="M792" s="1">
        <v>792</v>
      </c>
    </row>
    <row r="793" ht="15">
      <c r="M793" s="1">
        <v>793</v>
      </c>
    </row>
    <row r="794" ht="15">
      <c r="M794" s="1">
        <v>794</v>
      </c>
    </row>
    <row r="795" ht="15">
      <c r="M795" s="1">
        <v>795</v>
      </c>
    </row>
    <row r="796" ht="15">
      <c r="M796" s="1">
        <v>796</v>
      </c>
    </row>
    <row r="797" ht="15">
      <c r="M797" s="1">
        <v>797</v>
      </c>
    </row>
    <row r="798" ht="15">
      <c r="M798" s="1">
        <v>798</v>
      </c>
    </row>
    <row r="799" ht="15">
      <c r="M799" s="1">
        <v>799</v>
      </c>
    </row>
    <row r="800" ht="15">
      <c r="M800" s="1">
        <v>800</v>
      </c>
    </row>
    <row r="801" ht="15">
      <c r="M801" s="1">
        <v>801</v>
      </c>
    </row>
    <row r="802" ht="15">
      <c r="M802" s="1">
        <v>802</v>
      </c>
    </row>
    <row r="803" ht="15">
      <c r="M803" s="1">
        <v>803</v>
      </c>
    </row>
    <row r="804" ht="15">
      <c r="M804" s="1">
        <v>804</v>
      </c>
    </row>
    <row r="805" ht="15">
      <c r="M805" s="1">
        <v>805</v>
      </c>
    </row>
    <row r="806" ht="15">
      <c r="M806" s="1">
        <v>806</v>
      </c>
    </row>
    <row r="807" ht="15">
      <c r="M807" s="1">
        <v>807</v>
      </c>
    </row>
    <row r="808" ht="15">
      <c r="M808" s="1">
        <v>808</v>
      </c>
    </row>
    <row r="809" ht="15">
      <c r="M809" s="1">
        <v>809</v>
      </c>
    </row>
    <row r="810" ht="15">
      <c r="M810" s="1">
        <v>810</v>
      </c>
    </row>
    <row r="811" ht="15">
      <c r="M811" s="1">
        <v>811</v>
      </c>
    </row>
    <row r="812" ht="15">
      <c r="M812" s="1">
        <v>812</v>
      </c>
    </row>
    <row r="813" ht="15">
      <c r="M813" s="1">
        <v>813</v>
      </c>
    </row>
    <row r="814" ht="15">
      <c r="M814" s="1">
        <v>814</v>
      </c>
    </row>
    <row r="815" ht="15">
      <c r="M815" s="1">
        <v>815</v>
      </c>
    </row>
    <row r="816" ht="15">
      <c r="M816" s="1">
        <v>816</v>
      </c>
    </row>
    <row r="817" ht="15">
      <c r="M817" s="1">
        <v>817</v>
      </c>
    </row>
    <row r="818" ht="15">
      <c r="M818" s="1">
        <v>818</v>
      </c>
    </row>
    <row r="819" ht="15">
      <c r="M819" s="1">
        <v>819</v>
      </c>
    </row>
    <row r="820" ht="15">
      <c r="M820" s="1">
        <v>820</v>
      </c>
    </row>
    <row r="821" ht="15">
      <c r="M821" s="1">
        <v>821</v>
      </c>
    </row>
    <row r="822" ht="15">
      <c r="M822" s="1">
        <v>822</v>
      </c>
    </row>
    <row r="823" ht="15">
      <c r="M823" s="1">
        <v>823</v>
      </c>
    </row>
    <row r="824" ht="15">
      <c r="M824" s="1">
        <v>824</v>
      </c>
    </row>
    <row r="825" ht="15">
      <c r="M825" s="1">
        <v>825</v>
      </c>
    </row>
    <row r="826" ht="15">
      <c r="M826" s="1">
        <v>826</v>
      </c>
    </row>
    <row r="827" ht="15">
      <c r="M827" s="1">
        <v>827</v>
      </c>
    </row>
    <row r="828" ht="15">
      <c r="M828" s="1">
        <v>828</v>
      </c>
    </row>
    <row r="829" ht="15">
      <c r="M829" s="1">
        <v>829</v>
      </c>
    </row>
    <row r="830" ht="15">
      <c r="M830" s="1">
        <v>830</v>
      </c>
    </row>
    <row r="831" ht="15">
      <c r="M831" s="1">
        <v>831</v>
      </c>
    </row>
    <row r="832" ht="15">
      <c r="M832" s="1">
        <v>832</v>
      </c>
    </row>
    <row r="833" ht="15">
      <c r="M833" s="1">
        <v>833</v>
      </c>
    </row>
    <row r="834" ht="15">
      <c r="M834" s="1">
        <v>834</v>
      </c>
    </row>
    <row r="835" ht="15">
      <c r="M835" s="1">
        <v>835</v>
      </c>
    </row>
    <row r="836" ht="15">
      <c r="M836" s="1">
        <v>836</v>
      </c>
    </row>
    <row r="837" ht="15">
      <c r="M837" s="1">
        <v>837</v>
      </c>
    </row>
    <row r="838" ht="15">
      <c r="M838" s="1">
        <v>838</v>
      </c>
    </row>
    <row r="839" ht="15">
      <c r="M839" s="1">
        <v>839</v>
      </c>
    </row>
    <row r="840" ht="15">
      <c r="M840" s="1">
        <v>840</v>
      </c>
    </row>
    <row r="841" ht="15">
      <c r="M841" s="1">
        <v>841</v>
      </c>
    </row>
    <row r="842" ht="15">
      <c r="M842" s="1">
        <v>842</v>
      </c>
    </row>
    <row r="843" ht="15">
      <c r="M843" s="1">
        <v>843</v>
      </c>
    </row>
    <row r="844" ht="15">
      <c r="M844" s="1">
        <v>844</v>
      </c>
    </row>
    <row r="845" ht="15">
      <c r="M845" s="1">
        <v>845</v>
      </c>
    </row>
    <row r="846" ht="15">
      <c r="M846" s="1">
        <v>846</v>
      </c>
    </row>
    <row r="847" ht="15">
      <c r="M847" s="1">
        <v>847</v>
      </c>
    </row>
    <row r="848" ht="15">
      <c r="M848" s="1">
        <v>848</v>
      </c>
    </row>
    <row r="849" ht="15">
      <c r="M849" s="1">
        <v>849</v>
      </c>
    </row>
    <row r="850" ht="15">
      <c r="M850" s="1">
        <v>850</v>
      </c>
    </row>
    <row r="851" ht="15">
      <c r="M851" s="1">
        <v>851</v>
      </c>
    </row>
    <row r="852" ht="15">
      <c r="M852" s="1">
        <v>852</v>
      </c>
    </row>
    <row r="853" ht="15">
      <c r="M853" s="1">
        <v>853</v>
      </c>
    </row>
    <row r="854" ht="15">
      <c r="M854" s="1">
        <v>854</v>
      </c>
    </row>
    <row r="855" ht="15">
      <c r="M855" s="1">
        <v>855</v>
      </c>
    </row>
    <row r="856" ht="15">
      <c r="M856" s="1">
        <v>856</v>
      </c>
    </row>
    <row r="857" ht="15">
      <c r="M857" s="1">
        <v>857</v>
      </c>
    </row>
    <row r="858" ht="15">
      <c r="M858" s="1">
        <v>858</v>
      </c>
    </row>
    <row r="859" ht="15">
      <c r="M859" s="1">
        <v>859</v>
      </c>
    </row>
    <row r="860" ht="15">
      <c r="M860" s="1">
        <v>860</v>
      </c>
    </row>
    <row r="861" ht="15">
      <c r="M861" s="1">
        <v>861</v>
      </c>
    </row>
    <row r="862" ht="15">
      <c r="M862" s="1">
        <v>862</v>
      </c>
    </row>
    <row r="863" ht="15">
      <c r="M863" s="1">
        <v>863</v>
      </c>
    </row>
    <row r="864" ht="15">
      <c r="M864" s="1">
        <v>864</v>
      </c>
    </row>
    <row r="865" ht="15">
      <c r="M865" s="1">
        <v>865</v>
      </c>
    </row>
    <row r="866" ht="15">
      <c r="M866" s="1">
        <v>866</v>
      </c>
    </row>
    <row r="867" ht="15">
      <c r="M867" s="1">
        <v>867</v>
      </c>
    </row>
    <row r="868" ht="15">
      <c r="M868" s="1">
        <v>868</v>
      </c>
    </row>
    <row r="869" ht="15">
      <c r="M869" s="1">
        <v>869</v>
      </c>
    </row>
    <row r="870" ht="15">
      <c r="M870" s="1">
        <v>870</v>
      </c>
    </row>
    <row r="871" ht="15">
      <c r="M871" s="1">
        <v>871</v>
      </c>
    </row>
    <row r="872" ht="15">
      <c r="M872" s="1">
        <v>872</v>
      </c>
    </row>
    <row r="873" ht="15">
      <c r="M873" s="1">
        <v>873</v>
      </c>
    </row>
    <row r="874" ht="15">
      <c r="M874" s="1">
        <v>874</v>
      </c>
    </row>
    <row r="875" ht="15">
      <c r="M875" s="1">
        <v>875</v>
      </c>
    </row>
    <row r="876" ht="15">
      <c r="M876" s="1">
        <v>876</v>
      </c>
    </row>
    <row r="877" ht="15">
      <c r="M877" s="1">
        <v>877</v>
      </c>
    </row>
    <row r="878" ht="15">
      <c r="M878" s="1">
        <v>878</v>
      </c>
    </row>
    <row r="879" ht="15">
      <c r="M879" s="1">
        <v>879</v>
      </c>
    </row>
    <row r="880" ht="15">
      <c r="M880" s="1">
        <v>880</v>
      </c>
    </row>
    <row r="881" ht="15">
      <c r="M881" s="1">
        <v>881</v>
      </c>
    </row>
    <row r="882" ht="15">
      <c r="M882" s="1">
        <v>882</v>
      </c>
    </row>
    <row r="883" ht="15">
      <c r="M883" s="1">
        <v>883</v>
      </c>
    </row>
    <row r="884" ht="15">
      <c r="M884" s="1">
        <v>884</v>
      </c>
    </row>
    <row r="885" ht="15">
      <c r="M885" s="1">
        <v>885</v>
      </c>
    </row>
    <row r="886" ht="15">
      <c r="M886" s="1">
        <v>886</v>
      </c>
    </row>
    <row r="887" ht="15">
      <c r="M887" s="1">
        <v>887</v>
      </c>
    </row>
    <row r="888" ht="15">
      <c r="M888" s="1">
        <v>888</v>
      </c>
    </row>
    <row r="889" ht="15">
      <c r="M889" s="1">
        <v>889</v>
      </c>
    </row>
    <row r="890" ht="15">
      <c r="M890" s="1">
        <v>890</v>
      </c>
    </row>
    <row r="891" ht="15">
      <c r="M891" s="1">
        <v>891</v>
      </c>
    </row>
    <row r="892" ht="15">
      <c r="M892" s="1">
        <v>892</v>
      </c>
    </row>
    <row r="893" ht="15">
      <c r="M893" s="1">
        <v>893</v>
      </c>
    </row>
    <row r="894" ht="15">
      <c r="M894" s="1">
        <v>894</v>
      </c>
    </row>
    <row r="895" ht="15">
      <c r="M895" s="1">
        <v>895</v>
      </c>
    </row>
    <row r="896" ht="15">
      <c r="M896" s="1">
        <v>896</v>
      </c>
    </row>
    <row r="897" ht="15">
      <c r="M897" s="1">
        <v>897</v>
      </c>
    </row>
    <row r="898" ht="15">
      <c r="M898" s="1">
        <v>898</v>
      </c>
    </row>
    <row r="899" ht="15">
      <c r="M899" s="1">
        <v>899</v>
      </c>
    </row>
    <row r="900" ht="15">
      <c r="M900" s="1">
        <v>900</v>
      </c>
    </row>
    <row r="901" ht="15">
      <c r="M901" s="1">
        <v>901</v>
      </c>
    </row>
    <row r="902" ht="15">
      <c r="M902" s="1">
        <v>902</v>
      </c>
    </row>
    <row r="903" ht="15">
      <c r="M903" s="1">
        <v>903</v>
      </c>
    </row>
    <row r="904" ht="15">
      <c r="M904" s="1">
        <v>904</v>
      </c>
    </row>
    <row r="905" ht="15">
      <c r="M905" s="1">
        <v>905</v>
      </c>
    </row>
    <row r="906" ht="15">
      <c r="M906" s="1">
        <v>906</v>
      </c>
    </row>
    <row r="907" ht="15">
      <c r="M907" s="1">
        <v>907</v>
      </c>
    </row>
    <row r="908" ht="15">
      <c r="M908" s="1">
        <v>908</v>
      </c>
    </row>
    <row r="909" ht="15">
      <c r="M909" s="1">
        <v>909</v>
      </c>
    </row>
    <row r="910" ht="15">
      <c r="M910" s="1">
        <v>910</v>
      </c>
    </row>
    <row r="911" ht="15">
      <c r="M911" s="1">
        <v>911</v>
      </c>
    </row>
    <row r="912" ht="15">
      <c r="M912" s="1">
        <v>912</v>
      </c>
    </row>
    <row r="913" ht="15">
      <c r="M913" s="1">
        <v>913</v>
      </c>
    </row>
    <row r="914" ht="15">
      <c r="M914" s="1">
        <v>914</v>
      </c>
    </row>
    <row r="915" ht="15">
      <c r="M915" s="1">
        <v>915</v>
      </c>
    </row>
    <row r="916" ht="15">
      <c r="M916" s="1">
        <v>916</v>
      </c>
    </row>
    <row r="917" ht="15">
      <c r="M917" s="1">
        <v>917</v>
      </c>
    </row>
    <row r="918" ht="15">
      <c r="M918" s="1">
        <v>918</v>
      </c>
    </row>
    <row r="919" ht="15">
      <c r="M919" s="1">
        <v>919</v>
      </c>
    </row>
    <row r="920" ht="15">
      <c r="M920" s="1">
        <v>920</v>
      </c>
    </row>
    <row r="921" ht="15">
      <c r="M921" s="1">
        <v>921</v>
      </c>
    </row>
    <row r="922" ht="15">
      <c r="M922" s="1">
        <v>922</v>
      </c>
    </row>
    <row r="923" ht="15">
      <c r="M923" s="1">
        <v>923</v>
      </c>
    </row>
    <row r="924" ht="15">
      <c r="M924" s="1">
        <v>924</v>
      </c>
    </row>
    <row r="925" ht="15">
      <c r="M925" s="1">
        <v>925</v>
      </c>
    </row>
    <row r="926" ht="15">
      <c r="M926" s="1">
        <v>926</v>
      </c>
    </row>
    <row r="927" ht="15">
      <c r="M927" s="1">
        <v>927</v>
      </c>
    </row>
    <row r="928" ht="15">
      <c r="M928" s="1">
        <v>928</v>
      </c>
    </row>
    <row r="929" ht="15">
      <c r="M929" s="1">
        <v>929</v>
      </c>
    </row>
    <row r="930" ht="15">
      <c r="M930" s="1">
        <v>930</v>
      </c>
    </row>
    <row r="931" ht="15">
      <c r="M931" s="1">
        <v>931</v>
      </c>
    </row>
    <row r="932" ht="15">
      <c r="M932" s="1">
        <v>932</v>
      </c>
    </row>
    <row r="933" ht="15">
      <c r="M933" s="1">
        <v>933</v>
      </c>
    </row>
    <row r="934" ht="15">
      <c r="M934" s="1">
        <v>934</v>
      </c>
    </row>
    <row r="935" ht="15">
      <c r="M935" s="1">
        <v>935</v>
      </c>
    </row>
    <row r="936" ht="15">
      <c r="M936" s="1">
        <v>936</v>
      </c>
    </row>
    <row r="937" ht="15">
      <c r="M937" s="1">
        <v>937</v>
      </c>
    </row>
    <row r="938" ht="15">
      <c r="M938" s="1">
        <v>938</v>
      </c>
    </row>
    <row r="939" ht="15">
      <c r="M939" s="1">
        <v>939</v>
      </c>
    </row>
    <row r="940" ht="15">
      <c r="M940" s="1">
        <v>940</v>
      </c>
    </row>
    <row r="941" ht="15">
      <c r="M941" s="1">
        <v>941</v>
      </c>
    </row>
    <row r="942" ht="15">
      <c r="M942" s="1">
        <v>942</v>
      </c>
    </row>
    <row r="943" ht="15">
      <c r="M943" s="1">
        <v>943</v>
      </c>
    </row>
    <row r="944" ht="15">
      <c r="M944" s="1">
        <v>944</v>
      </c>
    </row>
    <row r="945" ht="15">
      <c r="M945" s="1">
        <v>945</v>
      </c>
    </row>
    <row r="946" ht="15">
      <c r="M946" s="1">
        <v>946</v>
      </c>
    </row>
    <row r="947" ht="15">
      <c r="M947" s="1">
        <v>947</v>
      </c>
    </row>
    <row r="948" ht="15">
      <c r="M948" s="1">
        <v>948</v>
      </c>
    </row>
    <row r="949" ht="15">
      <c r="M949" s="1">
        <v>949</v>
      </c>
    </row>
    <row r="950" ht="15">
      <c r="M950" s="1">
        <v>950</v>
      </c>
    </row>
    <row r="951" ht="15">
      <c r="M951" s="1">
        <v>951</v>
      </c>
    </row>
    <row r="952" ht="15">
      <c r="M952" s="1">
        <v>952</v>
      </c>
    </row>
    <row r="953" ht="15">
      <c r="M953" s="1">
        <v>953</v>
      </c>
    </row>
    <row r="954" ht="15">
      <c r="M954" s="1">
        <v>954</v>
      </c>
    </row>
    <row r="955" ht="15">
      <c r="M955" s="1">
        <v>955</v>
      </c>
    </row>
    <row r="956" ht="15">
      <c r="M956" s="1">
        <v>956</v>
      </c>
    </row>
    <row r="957" ht="15">
      <c r="M957" s="1">
        <v>957</v>
      </c>
    </row>
    <row r="958" ht="15">
      <c r="M958" s="1">
        <v>958</v>
      </c>
    </row>
    <row r="959" ht="15">
      <c r="M959" s="1">
        <v>959</v>
      </c>
    </row>
    <row r="960" ht="15">
      <c r="M960" s="1">
        <v>960</v>
      </c>
    </row>
    <row r="961" ht="15">
      <c r="M961" s="1">
        <v>961</v>
      </c>
    </row>
    <row r="962" ht="15">
      <c r="M962" s="1">
        <v>962</v>
      </c>
    </row>
    <row r="963" ht="15">
      <c r="M963" s="1">
        <v>963</v>
      </c>
    </row>
    <row r="964" ht="15">
      <c r="M964" s="1">
        <v>964</v>
      </c>
    </row>
    <row r="965" ht="15">
      <c r="M965" s="1">
        <v>965</v>
      </c>
    </row>
    <row r="966" ht="15">
      <c r="M966" s="1">
        <v>966</v>
      </c>
    </row>
    <row r="967" ht="15">
      <c r="M967" s="1">
        <v>967</v>
      </c>
    </row>
    <row r="968" ht="15">
      <c r="M968" s="1">
        <v>968</v>
      </c>
    </row>
    <row r="969" ht="15">
      <c r="M969" s="1">
        <v>969</v>
      </c>
    </row>
    <row r="970" ht="15">
      <c r="M970" s="1">
        <v>970</v>
      </c>
    </row>
    <row r="971" ht="15">
      <c r="M971" s="1">
        <v>971</v>
      </c>
    </row>
    <row r="972" ht="15">
      <c r="M972" s="1">
        <v>972</v>
      </c>
    </row>
    <row r="973" ht="15">
      <c r="M973" s="1">
        <v>973</v>
      </c>
    </row>
    <row r="974" ht="15">
      <c r="M974" s="1">
        <v>974</v>
      </c>
    </row>
    <row r="975" ht="15">
      <c r="M975" s="1">
        <v>975</v>
      </c>
    </row>
    <row r="976" ht="15">
      <c r="M976" s="1">
        <v>976</v>
      </c>
    </row>
    <row r="977" ht="15">
      <c r="M977" s="1">
        <v>977</v>
      </c>
    </row>
    <row r="978" ht="15">
      <c r="M978" s="1">
        <v>978</v>
      </c>
    </row>
    <row r="979" ht="15">
      <c r="M979" s="1">
        <v>979</v>
      </c>
    </row>
    <row r="980" ht="15">
      <c r="M980" s="1">
        <v>980</v>
      </c>
    </row>
    <row r="981" ht="15">
      <c r="M981" s="1">
        <v>981</v>
      </c>
    </row>
    <row r="982" ht="15">
      <c r="M982" s="1">
        <v>982</v>
      </c>
    </row>
    <row r="983" ht="15">
      <c r="M983" s="1">
        <v>983</v>
      </c>
    </row>
    <row r="984" ht="15">
      <c r="M984" s="1">
        <v>984</v>
      </c>
    </row>
    <row r="985" ht="15">
      <c r="M985" s="1">
        <v>985</v>
      </c>
    </row>
    <row r="986" ht="15">
      <c r="M986" s="1">
        <v>986</v>
      </c>
    </row>
    <row r="987" ht="15">
      <c r="M987" s="1">
        <v>987</v>
      </c>
    </row>
    <row r="988" ht="15">
      <c r="M988" s="1">
        <v>988</v>
      </c>
    </row>
    <row r="989" ht="15">
      <c r="M989" s="1">
        <v>989</v>
      </c>
    </row>
    <row r="990" ht="15">
      <c r="M990" s="1">
        <v>990</v>
      </c>
    </row>
    <row r="991" ht="15">
      <c r="M991" s="1">
        <v>991</v>
      </c>
    </row>
    <row r="992" ht="15">
      <c r="M992" s="1">
        <v>992</v>
      </c>
    </row>
    <row r="993" ht="15">
      <c r="M993" s="1">
        <v>993</v>
      </c>
    </row>
    <row r="994" ht="15">
      <c r="M994" s="1">
        <v>994</v>
      </c>
    </row>
    <row r="995" ht="15">
      <c r="M995" s="1">
        <v>995</v>
      </c>
    </row>
    <row r="996" ht="15">
      <c r="M996" s="1">
        <v>996</v>
      </c>
    </row>
    <row r="997" ht="15">
      <c r="M997" s="1">
        <v>997</v>
      </c>
    </row>
    <row r="998" ht="15">
      <c r="M998" s="1">
        <v>998</v>
      </c>
    </row>
    <row r="999" ht="15">
      <c r="M999" s="1">
        <v>999</v>
      </c>
    </row>
    <row r="1000" ht="15">
      <c r="M1000" s="1">
        <v>1000</v>
      </c>
    </row>
    <row r="1001" ht="15">
      <c r="M1001" s="1">
        <v>1001</v>
      </c>
    </row>
    <row r="1002" ht="15">
      <c r="M1002" s="1">
        <v>1002</v>
      </c>
    </row>
    <row r="1003" ht="15">
      <c r="M1003" s="1">
        <v>1003</v>
      </c>
    </row>
    <row r="1004" ht="15">
      <c r="M1004" s="1">
        <v>1004</v>
      </c>
    </row>
    <row r="1005" ht="15">
      <c r="M1005" s="1">
        <v>1005</v>
      </c>
    </row>
    <row r="1006" ht="15">
      <c r="M1006" s="1">
        <v>1006</v>
      </c>
    </row>
    <row r="1007" ht="15">
      <c r="M1007" s="1">
        <v>1007</v>
      </c>
    </row>
    <row r="1008" ht="15">
      <c r="M1008" s="1">
        <v>1008</v>
      </c>
    </row>
    <row r="1009" ht="15">
      <c r="M1009" s="1">
        <v>1009</v>
      </c>
    </row>
    <row r="1010" ht="15">
      <c r="M1010" s="1">
        <v>1010</v>
      </c>
    </row>
    <row r="1011" ht="15">
      <c r="M1011" s="1">
        <v>1011</v>
      </c>
    </row>
    <row r="1012" ht="15">
      <c r="M1012" s="1">
        <v>1012</v>
      </c>
    </row>
    <row r="1013" ht="15">
      <c r="M1013" s="1">
        <v>1013</v>
      </c>
    </row>
    <row r="1014" ht="15">
      <c r="M1014" s="1">
        <v>1014</v>
      </c>
    </row>
    <row r="1015" ht="15">
      <c r="M1015" s="1">
        <v>1015</v>
      </c>
    </row>
    <row r="1016" ht="15">
      <c r="M1016" s="1">
        <v>1016</v>
      </c>
    </row>
    <row r="1017" ht="15">
      <c r="M1017" s="1">
        <v>1017</v>
      </c>
    </row>
    <row r="1018" ht="15">
      <c r="M1018" s="1">
        <v>1018</v>
      </c>
    </row>
    <row r="1019" ht="15">
      <c r="M1019" s="1">
        <v>1019</v>
      </c>
    </row>
    <row r="1020" ht="15">
      <c r="M1020" s="1">
        <v>1020</v>
      </c>
    </row>
    <row r="1021" ht="15">
      <c r="M1021" s="1">
        <v>1021</v>
      </c>
    </row>
    <row r="1022" ht="15">
      <c r="M1022" s="1">
        <v>1022</v>
      </c>
    </row>
    <row r="1023" ht="15">
      <c r="M1023" s="1">
        <v>1023</v>
      </c>
    </row>
    <row r="1024" ht="15">
      <c r="M1024" s="1">
        <v>1024</v>
      </c>
    </row>
    <row r="1025" ht="15">
      <c r="M1025" s="1">
        <v>1025</v>
      </c>
    </row>
    <row r="1026" ht="15">
      <c r="M1026" s="1">
        <v>1026</v>
      </c>
    </row>
    <row r="1027" ht="15">
      <c r="M1027" s="1">
        <v>1027</v>
      </c>
    </row>
    <row r="1028" ht="15">
      <c r="M1028" s="1">
        <v>1028</v>
      </c>
    </row>
    <row r="1029" ht="15">
      <c r="M1029" s="1">
        <v>1029</v>
      </c>
    </row>
    <row r="1030" ht="15">
      <c r="M1030" s="1">
        <v>1030</v>
      </c>
    </row>
    <row r="1031" ht="15">
      <c r="M1031" s="1">
        <v>1031</v>
      </c>
    </row>
    <row r="1032" ht="15">
      <c r="M1032" s="1">
        <v>1032</v>
      </c>
    </row>
    <row r="1033" ht="15">
      <c r="M1033" s="1">
        <v>1033</v>
      </c>
    </row>
    <row r="1034" ht="15">
      <c r="M1034" s="1">
        <v>1034</v>
      </c>
    </row>
    <row r="1035" ht="15">
      <c r="M1035" s="1">
        <v>1035</v>
      </c>
    </row>
    <row r="1036" ht="15">
      <c r="M1036" s="1">
        <v>1036</v>
      </c>
    </row>
    <row r="1037" ht="15">
      <c r="M1037" s="1">
        <v>1037</v>
      </c>
    </row>
    <row r="1038" ht="15">
      <c r="M1038" s="1">
        <v>1038</v>
      </c>
    </row>
    <row r="1039" ht="15">
      <c r="M1039" s="1">
        <v>1039</v>
      </c>
    </row>
    <row r="1040" ht="15">
      <c r="M1040" s="1">
        <v>1040</v>
      </c>
    </row>
    <row r="1041" ht="15">
      <c r="M1041" s="1">
        <v>1041</v>
      </c>
    </row>
    <row r="1042" ht="15">
      <c r="M1042" s="1">
        <v>1042</v>
      </c>
    </row>
    <row r="1043" ht="15">
      <c r="M1043" s="1">
        <v>1043</v>
      </c>
    </row>
    <row r="1044" ht="15">
      <c r="M1044" s="1">
        <v>1044</v>
      </c>
    </row>
    <row r="1045" ht="15">
      <c r="M1045" s="1">
        <v>1045</v>
      </c>
    </row>
    <row r="1046" ht="15">
      <c r="M1046" s="1">
        <v>1046</v>
      </c>
    </row>
    <row r="1047" ht="15">
      <c r="M1047" s="1">
        <v>1047</v>
      </c>
    </row>
    <row r="1048" ht="15">
      <c r="M1048" s="1">
        <v>1048</v>
      </c>
    </row>
    <row r="1049" ht="15">
      <c r="M1049" s="1">
        <v>1049</v>
      </c>
    </row>
    <row r="1050" ht="15">
      <c r="M1050" s="1">
        <v>1050</v>
      </c>
    </row>
    <row r="1051" ht="15">
      <c r="M1051" s="1">
        <v>1051</v>
      </c>
    </row>
    <row r="1052" ht="15">
      <c r="M1052" s="1">
        <v>1052</v>
      </c>
    </row>
    <row r="1053" ht="15">
      <c r="M1053" s="1">
        <v>1053</v>
      </c>
    </row>
    <row r="1054" ht="15">
      <c r="M1054" s="1">
        <v>1054</v>
      </c>
    </row>
    <row r="1055" ht="15">
      <c r="M1055" s="1">
        <v>1055</v>
      </c>
    </row>
    <row r="1056" ht="15">
      <c r="M1056" s="1">
        <v>1056</v>
      </c>
    </row>
    <row r="1057" ht="15">
      <c r="M1057" s="1">
        <v>1057</v>
      </c>
    </row>
    <row r="1058" ht="15">
      <c r="M1058" s="1">
        <v>1058</v>
      </c>
    </row>
    <row r="1059" ht="15">
      <c r="M1059" s="1">
        <v>1059</v>
      </c>
    </row>
    <row r="1060" ht="15">
      <c r="M1060" s="1">
        <v>1060</v>
      </c>
    </row>
    <row r="1061" ht="15">
      <c r="M1061" s="1">
        <v>1061</v>
      </c>
    </row>
    <row r="1062" ht="15">
      <c r="M1062" s="1">
        <v>1062</v>
      </c>
    </row>
    <row r="1063" ht="15">
      <c r="M1063" s="1">
        <v>1063</v>
      </c>
    </row>
    <row r="1064" ht="15">
      <c r="M1064" s="1">
        <v>1064</v>
      </c>
    </row>
    <row r="1065" ht="15">
      <c r="M1065" s="1">
        <v>1065</v>
      </c>
    </row>
    <row r="1066" ht="15">
      <c r="M1066" s="1">
        <v>1066</v>
      </c>
    </row>
    <row r="1067" ht="15">
      <c r="M1067" s="1">
        <v>1067</v>
      </c>
    </row>
    <row r="1068" ht="15">
      <c r="M1068" s="1">
        <v>1068</v>
      </c>
    </row>
    <row r="1069" ht="15">
      <c r="M1069" s="1">
        <v>1069</v>
      </c>
    </row>
    <row r="1070" ht="15">
      <c r="M1070" s="1">
        <v>1070</v>
      </c>
    </row>
    <row r="1071" ht="15">
      <c r="M1071" s="1">
        <v>1071</v>
      </c>
    </row>
    <row r="1072" ht="15">
      <c r="M1072" s="1">
        <v>1072</v>
      </c>
    </row>
    <row r="1073" ht="15">
      <c r="M1073" s="1">
        <v>1073</v>
      </c>
    </row>
    <row r="1074" ht="15">
      <c r="M1074" s="1">
        <v>1074</v>
      </c>
    </row>
    <row r="1075" ht="15">
      <c r="M1075" s="1">
        <v>1075</v>
      </c>
    </row>
    <row r="1076" ht="15">
      <c r="M1076" s="1">
        <v>1076</v>
      </c>
    </row>
    <row r="1077" ht="15">
      <c r="M1077" s="1">
        <v>1077</v>
      </c>
    </row>
    <row r="1078" ht="15">
      <c r="M1078" s="1">
        <v>1078</v>
      </c>
    </row>
    <row r="1079" ht="15">
      <c r="M1079" s="1">
        <v>1079</v>
      </c>
    </row>
    <row r="1080" ht="15">
      <c r="M1080" s="1">
        <v>1080</v>
      </c>
    </row>
    <row r="1081" ht="15">
      <c r="M1081" s="1">
        <v>1081</v>
      </c>
    </row>
    <row r="1082" ht="15">
      <c r="M1082" s="1">
        <v>1082</v>
      </c>
    </row>
    <row r="1083" ht="15">
      <c r="M1083" s="1">
        <v>1083</v>
      </c>
    </row>
    <row r="1084" ht="15">
      <c r="M1084" s="1">
        <v>1084</v>
      </c>
    </row>
    <row r="1085" ht="15">
      <c r="M1085" s="1">
        <v>1085</v>
      </c>
    </row>
    <row r="1086" ht="15">
      <c r="M1086" s="1">
        <v>1086</v>
      </c>
    </row>
    <row r="1087" ht="15">
      <c r="M1087" s="1">
        <v>1087</v>
      </c>
    </row>
    <row r="1088" ht="15">
      <c r="M1088" s="1">
        <v>1088</v>
      </c>
    </row>
    <row r="1089" ht="15">
      <c r="M1089" s="1">
        <v>1089</v>
      </c>
    </row>
    <row r="1090" ht="15">
      <c r="M1090" s="1">
        <v>1090</v>
      </c>
    </row>
    <row r="1091" ht="15">
      <c r="M1091" s="1">
        <v>1091</v>
      </c>
    </row>
    <row r="1092" ht="15">
      <c r="M1092" s="1">
        <v>1092</v>
      </c>
    </row>
    <row r="1093" ht="15">
      <c r="M1093" s="1">
        <v>1093</v>
      </c>
    </row>
    <row r="1094" ht="15">
      <c r="M1094" s="1">
        <v>1094</v>
      </c>
    </row>
    <row r="1095" ht="15">
      <c r="M1095" s="1">
        <v>1095</v>
      </c>
    </row>
    <row r="1096" ht="15">
      <c r="M1096" s="1">
        <v>1096</v>
      </c>
    </row>
    <row r="1097" ht="15">
      <c r="M1097" s="1">
        <v>1097</v>
      </c>
    </row>
    <row r="1098" ht="15">
      <c r="M1098" s="1">
        <v>1098</v>
      </c>
    </row>
    <row r="1099" ht="15">
      <c r="M1099" s="1">
        <v>1099</v>
      </c>
    </row>
    <row r="1100" ht="15">
      <c r="M1100" s="1">
        <v>1100</v>
      </c>
    </row>
    <row r="1101" ht="15">
      <c r="M1101" s="1">
        <v>1101</v>
      </c>
    </row>
    <row r="1102" ht="15">
      <c r="M1102" s="1">
        <v>1102</v>
      </c>
    </row>
    <row r="1103" ht="15">
      <c r="M1103" s="1">
        <v>1103</v>
      </c>
    </row>
    <row r="1104" ht="15">
      <c r="M1104" s="1">
        <v>1104</v>
      </c>
    </row>
    <row r="1105" ht="15">
      <c r="M1105" s="1">
        <v>1105</v>
      </c>
    </row>
    <row r="1106" ht="15">
      <c r="M1106" s="1">
        <v>1106</v>
      </c>
    </row>
    <row r="1107" ht="15">
      <c r="M1107" s="1">
        <v>1107</v>
      </c>
    </row>
    <row r="1108" ht="15">
      <c r="M1108" s="1">
        <v>1108</v>
      </c>
    </row>
    <row r="1109" ht="15">
      <c r="M1109" s="1">
        <v>1109</v>
      </c>
    </row>
    <row r="1110" ht="15">
      <c r="M1110" s="1">
        <v>1110</v>
      </c>
    </row>
    <row r="1111" ht="15">
      <c r="M1111" s="1">
        <v>1111</v>
      </c>
    </row>
    <row r="1112" ht="15">
      <c r="M1112" s="1">
        <v>1112</v>
      </c>
    </row>
    <row r="1113" ht="15">
      <c r="M1113" s="1">
        <v>1113</v>
      </c>
    </row>
    <row r="1114" ht="15">
      <c r="M1114" s="1">
        <v>1114</v>
      </c>
    </row>
    <row r="1115" ht="15">
      <c r="M1115" s="1">
        <v>1115</v>
      </c>
    </row>
    <row r="1116" ht="15">
      <c r="M1116" s="1">
        <v>1116</v>
      </c>
    </row>
    <row r="1117" ht="15">
      <c r="M1117" s="1">
        <v>1117</v>
      </c>
    </row>
    <row r="1118" ht="15">
      <c r="M1118" s="1">
        <v>1118</v>
      </c>
    </row>
    <row r="1119" ht="15">
      <c r="M1119" s="1">
        <v>1119</v>
      </c>
    </row>
    <row r="1120" ht="15">
      <c r="M1120" s="1">
        <v>1120</v>
      </c>
    </row>
    <row r="1121" ht="15">
      <c r="M1121" s="1">
        <v>1121</v>
      </c>
    </row>
    <row r="1122" ht="15">
      <c r="M1122" s="1">
        <v>1122</v>
      </c>
    </row>
    <row r="1123" ht="15">
      <c r="M1123" s="1">
        <v>1123</v>
      </c>
    </row>
    <row r="1124" ht="15">
      <c r="M1124" s="1">
        <v>1124</v>
      </c>
    </row>
    <row r="1125" ht="15">
      <c r="M1125" s="1">
        <v>1125</v>
      </c>
    </row>
    <row r="1126" ht="15">
      <c r="M1126" s="1">
        <v>1126</v>
      </c>
    </row>
    <row r="1127" ht="15">
      <c r="M1127" s="1">
        <v>1127</v>
      </c>
    </row>
    <row r="1128" ht="15">
      <c r="M1128" s="1">
        <v>1128</v>
      </c>
    </row>
    <row r="1129" ht="15">
      <c r="M1129" s="1">
        <v>1129</v>
      </c>
    </row>
    <row r="1130" ht="15">
      <c r="M1130" s="1">
        <v>1130</v>
      </c>
    </row>
    <row r="1131" ht="15">
      <c r="M1131" s="1">
        <v>1131</v>
      </c>
    </row>
    <row r="1132" ht="15">
      <c r="M1132" s="1">
        <v>1132</v>
      </c>
    </row>
    <row r="1133" ht="15">
      <c r="M1133" s="1">
        <v>1133</v>
      </c>
    </row>
    <row r="1134" ht="15">
      <c r="M1134" s="1">
        <v>1134</v>
      </c>
    </row>
    <row r="1135" ht="15">
      <c r="M1135" s="1">
        <v>1135</v>
      </c>
    </row>
    <row r="1136" ht="15">
      <c r="M1136" s="1">
        <v>1136</v>
      </c>
    </row>
    <row r="1137" ht="15">
      <c r="M1137" s="1">
        <v>1137</v>
      </c>
    </row>
    <row r="1138" ht="15">
      <c r="M1138" s="1">
        <v>1138</v>
      </c>
    </row>
    <row r="1139" ht="15">
      <c r="M1139" s="1">
        <v>1139</v>
      </c>
    </row>
    <row r="1140" ht="15">
      <c r="M1140" s="1">
        <v>1140</v>
      </c>
    </row>
    <row r="1141" ht="15">
      <c r="M1141" s="1">
        <v>1141</v>
      </c>
    </row>
    <row r="1142" ht="15">
      <c r="M1142" s="1">
        <v>1142</v>
      </c>
    </row>
    <row r="1143" ht="15">
      <c r="M1143" s="1">
        <v>1143</v>
      </c>
    </row>
    <row r="1144" ht="15">
      <c r="M1144" s="1">
        <v>1144</v>
      </c>
    </row>
    <row r="1145" ht="15">
      <c r="M1145" s="1">
        <v>1145</v>
      </c>
    </row>
    <row r="1146" ht="15">
      <c r="M1146" s="1">
        <v>1146</v>
      </c>
    </row>
    <row r="1147" ht="15">
      <c r="M1147" s="1">
        <v>1147</v>
      </c>
    </row>
    <row r="1148" ht="15">
      <c r="M1148" s="1">
        <v>1148</v>
      </c>
    </row>
    <row r="1149" ht="15">
      <c r="M1149" s="1">
        <v>1149</v>
      </c>
    </row>
    <row r="1150" ht="15">
      <c r="M1150" s="1">
        <v>1150</v>
      </c>
    </row>
    <row r="1151" ht="15">
      <c r="M1151" s="1">
        <v>1151</v>
      </c>
    </row>
    <row r="1152" ht="15">
      <c r="M1152" s="1">
        <v>1152</v>
      </c>
    </row>
    <row r="1153" ht="15">
      <c r="M1153" s="1">
        <v>1153</v>
      </c>
    </row>
    <row r="1154" ht="15">
      <c r="M1154" s="1">
        <v>1154</v>
      </c>
    </row>
    <row r="1155" ht="15">
      <c r="M1155" s="1">
        <v>1155</v>
      </c>
    </row>
    <row r="1156" ht="15">
      <c r="M1156" s="1">
        <v>1156</v>
      </c>
    </row>
    <row r="1157" ht="15">
      <c r="M1157" s="1">
        <v>1157</v>
      </c>
    </row>
    <row r="1158" ht="15">
      <c r="M1158" s="1">
        <v>1158</v>
      </c>
    </row>
    <row r="1159" ht="15">
      <c r="M1159" s="1">
        <v>1159</v>
      </c>
    </row>
    <row r="1160" ht="15">
      <c r="M1160" s="1">
        <v>1160</v>
      </c>
    </row>
    <row r="1161" ht="15">
      <c r="M1161" s="1">
        <v>1161</v>
      </c>
    </row>
    <row r="1162" ht="15">
      <c r="M1162" s="1">
        <v>1162</v>
      </c>
    </row>
    <row r="1163" ht="15">
      <c r="M1163" s="1">
        <v>1163</v>
      </c>
    </row>
    <row r="1164" ht="15">
      <c r="M1164" s="1">
        <v>1164</v>
      </c>
    </row>
    <row r="1165" ht="15">
      <c r="M1165" s="1">
        <v>1165</v>
      </c>
    </row>
    <row r="1166" ht="15">
      <c r="M1166" s="1">
        <v>1166</v>
      </c>
    </row>
    <row r="1167" ht="15">
      <c r="M1167" s="1">
        <v>1167</v>
      </c>
    </row>
    <row r="1168" ht="15">
      <c r="M1168" s="1">
        <v>1168</v>
      </c>
    </row>
    <row r="1169" ht="15">
      <c r="M1169" s="1">
        <v>1169</v>
      </c>
    </row>
    <row r="1170" ht="15">
      <c r="M1170" s="1">
        <v>1170</v>
      </c>
    </row>
    <row r="1171" ht="15">
      <c r="M1171" s="1">
        <v>1171</v>
      </c>
    </row>
    <row r="1172" ht="15">
      <c r="M1172" s="1">
        <v>1172</v>
      </c>
    </row>
    <row r="1173" ht="15">
      <c r="M1173" s="1">
        <v>1173</v>
      </c>
    </row>
    <row r="1174" ht="15">
      <c r="M1174" s="1">
        <v>1174</v>
      </c>
    </row>
    <row r="1175" ht="15">
      <c r="M1175" s="1">
        <v>1175</v>
      </c>
    </row>
    <row r="1176" ht="15">
      <c r="M1176" s="1">
        <v>1176</v>
      </c>
    </row>
    <row r="1177" ht="15">
      <c r="M1177" s="1">
        <v>1177</v>
      </c>
    </row>
    <row r="1178" ht="15">
      <c r="M1178" s="1">
        <v>1178</v>
      </c>
    </row>
    <row r="1179" ht="15">
      <c r="M1179" s="1">
        <v>1179</v>
      </c>
    </row>
    <row r="1180" ht="15">
      <c r="M1180" s="1">
        <v>1180</v>
      </c>
    </row>
    <row r="1181" ht="15">
      <c r="M1181" s="1">
        <v>1181</v>
      </c>
    </row>
    <row r="1182" ht="15">
      <c r="M1182" s="1">
        <v>1182</v>
      </c>
    </row>
    <row r="1183" ht="15">
      <c r="M1183" s="1">
        <v>1183</v>
      </c>
    </row>
    <row r="1184" ht="15">
      <c r="M1184" s="1">
        <v>1184</v>
      </c>
    </row>
    <row r="1185" ht="15">
      <c r="M1185" s="1">
        <v>1185</v>
      </c>
    </row>
    <row r="1186" ht="15">
      <c r="M1186" s="1">
        <v>1186</v>
      </c>
    </row>
    <row r="1187" ht="15">
      <c r="M1187" s="1">
        <v>1187</v>
      </c>
    </row>
    <row r="1188" ht="15">
      <c r="M1188" s="1">
        <v>1188</v>
      </c>
    </row>
    <row r="1189" ht="15">
      <c r="M1189" s="1">
        <v>1189</v>
      </c>
    </row>
    <row r="1190" ht="15">
      <c r="M1190" s="1">
        <v>1190</v>
      </c>
    </row>
    <row r="1191" ht="15">
      <c r="M1191" s="1">
        <v>1191</v>
      </c>
    </row>
    <row r="1192" ht="15">
      <c r="M1192" s="1">
        <v>1192</v>
      </c>
    </row>
    <row r="1193" ht="15">
      <c r="M1193" s="1">
        <v>1193</v>
      </c>
    </row>
    <row r="1194" ht="15">
      <c r="M1194" s="1">
        <v>1194</v>
      </c>
    </row>
    <row r="1195" ht="15">
      <c r="M1195" s="1">
        <v>1195</v>
      </c>
    </row>
    <row r="1196" ht="15">
      <c r="M1196" s="1">
        <v>1196</v>
      </c>
    </row>
    <row r="1197" ht="15">
      <c r="M1197" s="1">
        <v>1197</v>
      </c>
    </row>
    <row r="1198" ht="15">
      <c r="M1198" s="1">
        <v>1198</v>
      </c>
    </row>
    <row r="1199" ht="15">
      <c r="M1199" s="1">
        <v>1199</v>
      </c>
    </row>
    <row r="1200" ht="15">
      <c r="M1200" s="1">
        <v>1200</v>
      </c>
    </row>
    <row r="1201" ht="15">
      <c r="M1201" s="1">
        <v>1201</v>
      </c>
    </row>
    <row r="1202" ht="15">
      <c r="M1202" s="1">
        <v>1202</v>
      </c>
    </row>
    <row r="1203" ht="15">
      <c r="M1203" s="1">
        <v>1203</v>
      </c>
    </row>
    <row r="1204" ht="15">
      <c r="M1204" s="1">
        <v>1204</v>
      </c>
    </row>
    <row r="1205" ht="15">
      <c r="M1205" s="1">
        <v>1205</v>
      </c>
    </row>
    <row r="1206" ht="15">
      <c r="M1206" s="1">
        <v>1206</v>
      </c>
    </row>
    <row r="1207" ht="15">
      <c r="M1207" s="1">
        <v>1207</v>
      </c>
    </row>
    <row r="1208" ht="15">
      <c r="M1208" s="1">
        <v>1208</v>
      </c>
    </row>
    <row r="1209" ht="15">
      <c r="M1209" s="1">
        <v>1209</v>
      </c>
    </row>
    <row r="1210" ht="15">
      <c r="M1210" s="1">
        <v>1210</v>
      </c>
    </row>
    <row r="1211" ht="15">
      <c r="M1211" s="1">
        <v>1211</v>
      </c>
    </row>
    <row r="1212" ht="15">
      <c r="M1212" s="1">
        <v>1212</v>
      </c>
    </row>
    <row r="1213" ht="15">
      <c r="M1213" s="1">
        <v>1213</v>
      </c>
    </row>
    <row r="1214" ht="15">
      <c r="M1214" s="1">
        <v>1214</v>
      </c>
    </row>
    <row r="1215" ht="15">
      <c r="M1215" s="1">
        <v>1215</v>
      </c>
    </row>
    <row r="1216" ht="15">
      <c r="M1216" s="1">
        <v>1216</v>
      </c>
    </row>
    <row r="1217" ht="15">
      <c r="M1217" s="1">
        <v>1217</v>
      </c>
    </row>
    <row r="1218" ht="15">
      <c r="M1218" s="1">
        <v>1218</v>
      </c>
    </row>
    <row r="1219" ht="15">
      <c r="M1219" s="1">
        <v>1219</v>
      </c>
    </row>
    <row r="1220" ht="15">
      <c r="M1220" s="1">
        <v>1220</v>
      </c>
    </row>
    <row r="1221" ht="15">
      <c r="M1221" s="1">
        <v>1221</v>
      </c>
    </row>
    <row r="1222" ht="15">
      <c r="M1222" s="1">
        <v>1222</v>
      </c>
    </row>
    <row r="1223" ht="15">
      <c r="M1223" s="1">
        <v>1223</v>
      </c>
    </row>
    <row r="1224" ht="15">
      <c r="M1224" s="1">
        <v>1224</v>
      </c>
    </row>
    <row r="1225" ht="15">
      <c r="M1225" s="1">
        <v>1225</v>
      </c>
    </row>
    <row r="1226" ht="15">
      <c r="M1226" s="1">
        <v>1226</v>
      </c>
    </row>
    <row r="1227" ht="15">
      <c r="M1227" s="1">
        <v>1227</v>
      </c>
    </row>
    <row r="1228" ht="15">
      <c r="M1228" s="1">
        <v>1228</v>
      </c>
    </row>
    <row r="1229" ht="15">
      <c r="M1229" s="1">
        <v>1229</v>
      </c>
    </row>
    <row r="1230" ht="15">
      <c r="M1230" s="1">
        <v>1230</v>
      </c>
    </row>
    <row r="1231" ht="15">
      <c r="M1231" s="1">
        <v>1231</v>
      </c>
    </row>
    <row r="1232" ht="15">
      <c r="M1232" s="1">
        <v>1232</v>
      </c>
    </row>
    <row r="1233" ht="15">
      <c r="M1233" s="1">
        <v>1233</v>
      </c>
    </row>
    <row r="1234" ht="15">
      <c r="M1234" s="1">
        <v>1234</v>
      </c>
    </row>
    <row r="1235" ht="15">
      <c r="M1235" s="1">
        <v>1235</v>
      </c>
    </row>
    <row r="1236" ht="15">
      <c r="M1236" s="1">
        <v>1236</v>
      </c>
    </row>
    <row r="1237" ht="15">
      <c r="M1237" s="1">
        <v>1237</v>
      </c>
    </row>
    <row r="1238" ht="15">
      <c r="M1238" s="1">
        <v>1238</v>
      </c>
    </row>
    <row r="1239" ht="15">
      <c r="M1239" s="1">
        <v>1239</v>
      </c>
    </row>
    <row r="1240" ht="15">
      <c r="M1240" s="1">
        <v>1240</v>
      </c>
    </row>
    <row r="1241" ht="15">
      <c r="M1241" s="1">
        <v>1241</v>
      </c>
    </row>
    <row r="1242" ht="15">
      <c r="M1242" s="1">
        <v>1242</v>
      </c>
    </row>
    <row r="1243" ht="15">
      <c r="M1243" s="1">
        <v>1243</v>
      </c>
    </row>
    <row r="1244" ht="15">
      <c r="M1244" s="1">
        <v>1244</v>
      </c>
    </row>
    <row r="1245" ht="15">
      <c r="M1245" s="1">
        <v>1245</v>
      </c>
    </row>
    <row r="1246" ht="15">
      <c r="M1246" s="1">
        <v>1246</v>
      </c>
    </row>
    <row r="1247" ht="15">
      <c r="M1247" s="1">
        <v>1247</v>
      </c>
    </row>
    <row r="1248" ht="15">
      <c r="M1248" s="1">
        <v>1248</v>
      </c>
    </row>
    <row r="1249" ht="15">
      <c r="M1249" s="1">
        <v>1249</v>
      </c>
    </row>
    <row r="1250" ht="15">
      <c r="M1250" s="1">
        <v>1250</v>
      </c>
    </row>
    <row r="1251" ht="15">
      <c r="M1251" s="1">
        <v>1251</v>
      </c>
    </row>
    <row r="1252" ht="15">
      <c r="M1252" s="1">
        <v>1252</v>
      </c>
    </row>
    <row r="1253" ht="15">
      <c r="M1253" s="1">
        <v>1253</v>
      </c>
    </row>
    <row r="1254" ht="15">
      <c r="M1254" s="1">
        <v>1254</v>
      </c>
    </row>
    <row r="1255" ht="15">
      <c r="M1255" s="1">
        <v>1255</v>
      </c>
    </row>
    <row r="1256" ht="15">
      <c r="M1256" s="1">
        <v>1256</v>
      </c>
    </row>
    <row r="1257" ht="15">
      <c r="M1257" s="1">
        <v>1257</v>
      </c>
    </row>
    <row r="1258" ht="15">
      <c r="M1258" s="1">
        <v>1258</v>
      </c>
    </row>
    <row r="1259" ht="15">
      <c r="M1259" s="1">
        <v>1259</v>
      </c>
    </row>
    <row r="1260" ht="15">
      <c r="M1260" s="1">
        <v>1260</v>
      </c>
    </row>
    <row r="1261" ht="15">
      <c r="M1261" s="1">
        <v>1261</v>
      </c>
    </row>
    <row r="1262" ht="15">
      <c r="M1262" s="1">
        <v>1262</v>
      </c>
    </row>
    <row r="1263" ht="15">
      <c r="M1263" s="1">
        <v>1263</v>
      </c>
    </row>
    <row r="1264" ht="15">
      <c r="M1264" s="1">
        <v>1264</v>
      </c>
    </row>
    <row r="1265" ht="15">
      <c r="M1265" s="1">
        <v>1265</v>
      </c>
    </row>
    <row r="1266" ht="15">
      <c r="M1266" s="1">
        <v>1266</v>
      </c>
    </row>
    <row r="1267" ht="15">
      <c r="M1267" s="1">
        <v>1267</v>
      </c>
    </row>
    <row r="1268" ht="15">
      <c r="M1268" s="1">
        <v>1268</v>
      </c>
    </row>
    <row r="1269" ht="15">
      <c r="M1269" s="1">
        <v>1269</v>
      </c>
    </row>
    <row r="1270" ht="15">
      <c r="M1270" s="1">
        <v>1270</v>
      </c>
    </row>
    <row r="1271" ht="15">
      <c r="M1271" s="1">
        <v>1271</v>
      </c>
    </row>
    <row r="1272" ht="15">
      <c r="M1272" s="1">
        <v>1272</v>
      </c>
    </row>
    <row r="1273" ht="15">
      <c r="M1273" s="1">
        <v>1273</v>
      </c>
    </row>
    <row r="1274" ht="15">
      <c r="M1274" s="1">
        <v>1274</v>
      </c>
    </row>
    <row r="1275" ht="15">
      <c r="M1275" s="1">
        <v>1275</v>
      </c>
    </row>
    <row r="1276" ht="15">
      <c r="M1276" s="1">
        <v>1276</v>
      </c>
    </row>
    <row r="1277" ht="15">
      <c r="M1277" s="1">
        <v>1277</v>
      </c>
    </row>
    <row r="1278" ht="15">
      <c r="M1278" s="1">
        <v>1278</v>
      </c>
    </row>
    <row r="1279" ht="15">
      <c r="M1279" s="1">
        <v>1279</v>
      </c>
    </row>
    <row r="1280" ht="15">
      <c r="M1280" s="1">
        <v>1280</v>
      </c>
    </row>
    <row r="1281" ht="15">
      <c r="M1281" s="1">
        <v>1281</v>
      </c>
    </row>
    <row r="1282" ht="15">
      <c r="M1282" s="1">
        <v>1282</v>
      </c>
    </row>
    <row r="1283" ht="15">
      <c r="M1283" s="1">
        <v>1283</v>
      </c>
    </row>
    <row r="1284" ht="15">
      <c r="M1284" s="1">
        <v>1284</v>
      </c>
    </row>
    <row r="1285" ht="15">
      <c r="M1285" s="1">
        <v>1285</v>
      </c>
    </row>
    <row r="1286" ht="15">
      <c r="M1286" s="1">
        <v>1286</v>
      </c>
    </row>
    <row r="1287" ht="15">
      <c r="M1287" s="1">
        <v>1287</v>
      </c>
    </row>
    <row r="1288" ht="15">
      <c r="M1288" s="1">
        <v>1288</v>
      </c>
    </row>
    <row r="1289" ht="15">
      <c r="M1289" s="1">
        <v>1289</v>
      </c>
    </row>
    <row r="1290" ht="15">
      <c r="M1290" s="1">
        <v>1290</v>
      </c>
    </row>
    <row r="1291" ht="15">
      <c r="M1291" s="1">
        <v>1291</v>
      </c>
    </row>
    <row r="1292" ht="15">
      <c r="M1292" s="1">
        <v>1292</v>
      </c>
    </row>
    <row r="1293" ht="15">
      <c r="M1293" s="1">
        <v>1293</v>
      </c>
    </row>
    <row r="1294" ht="15">
      <c r="M1294" s="1">
        <v>1294</v>
      </c>
    </row>
    <row r="1295" ht="15">
      <c r="M1295" s="1">
        <v>1295</v>
      </c>
    </row>
    <row r="1296" ht="15">
      <c r="M1296" s="1">
        <v>1296</v>
      </c>
    </row>
    <row r="1297" ht="15">
      <c r="M1297" s="1">
        <v>1297</v>
      </c>
    </row>
    <row r="1298" ht="15">
      <c r="M1298" s="1">
        <v>1298</v>
      </c>
    </row>
    <row r="1299" ht="15">
      <c r="M1299" s="1">
        <v>1299</v>
      </c>
    </row>
    <row r="1300" ht="15">
      <c r="M1300" s="1">
        <v>1300</v>
      </c>
    </row>
    <row r="1301" ht="15">
      <c r="M1301" s="1">
        <v>1301</v>
      </c>
    </row>
    <row r="1302" ht="15">
      <c r="M1302" s="1">
        <v>1302</v>
      </c>
    </row>
    <row r="1303" ht="15">
      <c r="M1303" s="1">
        <v>1303</v>
      </c>
    </row>
    <row r="1304" ht="15">
      <c r="M1304" s="1">
        <v>1304</v>
      </c>
    </row>
    <row r="1305" ht="15">
      <c r="M1305" s="1">
        <v>1305</v>
      </c>
    </row>
    <row r="1306" ht="15">
      <c r="M1306" s="1">
        <v>1306</v>
      </c>
    </row>
    <row r="1307" ht="15">
      <c r="M1307" s="1">
        <v>1307</v>
      </c>
    </row>
    <row r="1308" ht="15">
      <c r="M1308" s="1">
        <v>1308</v>
      </c>
    </row>
    <row r="1309" ht="15">
      <c r="M1309" s="1">
        <v>1309</v>
      </c>
    </row>
    <row r="1310" ht="15">
      <c r="M1310" s="1">
        <v>1310</v>
      </c>
    </row>
    <row r="1311" ht="15">
      <c r="M1311" s="1">
        <v>1311</v>
      </c>
    </row>
    <row r="1312" ht="15">
      <c r="M1312" s="1">
        <v>1312</v>
      </c>
    </row>
    <row r="1313" ht="15">
      <c r="M1313" s="1">
        <v>1313</v>
      </c>
    </row>
    <row r="1314" ht="15">
      <c r="M1314" s="1">
        <v>1314</v>
      </c>
    </row>
    <row r="1315" ht="15">
      <c r="M1315" s="1">
        <v>1315</v>
      </c>
    </row>
    <row r="1316" ht="15">
      <c r="M1316" s="1">
        <v>1316</v>
      </c>
    </row>
    <row r="1317" ht="15">
      <c r="M1317" s="1">
        <v>1317</v>
      </c>
    </row>
    <row r="1318" ht="15">
      <c r="M1318" s="1">
        <v>1318</v>
      </c>
    </row>
    <row r="1319" ht="15">
      <c r="M1319" s="1">
        <v>1319</v>
      </c>
    </row>
    <row r="1320" ht="15">
      <c r="M1320" s="1">
        <v>1320</v>
      </c>
    </row>
    <row r="1321" ht="15">
      <c r="M1321" s="1">
        <v>1321</v>
      </c>
    </row>
    <row r="1322" ht="15">
      <c r="M1322" s="1">
        <v>1322</v>
      </c>
    </row>
    <row r="1323" ht="15">
      <c r="M1323" s="1">
        <v>1323</v>
      </c>
    </row>
    <row r="1324" ht="15">
      <c r="M1324" s="1">
        <v>1324</v>
      </c>
    </row>
    <row r="1325" ht="15">
      <c r="M1325" s="1">
        <v>1325</v>
      </c>
    </row>
    <row r="1326" ht="15">
      <c r="M1326" s="1">
        <v>1326</v>
      </c>
    </row>
    <row r="1327" ht="15">
      <c r="M1327" s="1">
        <v>1327</v>
      </c>
    </row>
    <row r="1328" ht="15">
      <c r="M1328" s="1">
        <v>1328</v>
      </c>
    </row>
    <row r="1329" ht="15">
      <c r="M1329" s="1">
        <v>1329</v>
      </c>
    </row>
    <row r="1330" ht="15">
      <c r="M1330" s="1">
        <v>1330</v>
      </c>
    </row>
    <row r="1331" ht="15">
      <c r="M1331" s="1">
        <v>1331</v>
      </c>
    </row>
    <row r="1332" ht="15">
      <c r="M1332" s="1">
        <v>1332</v>
      </c>
    </row>
    <row r="1333" ht="15">
      <c r="M1333" s="1">
        <v>1333</v>
      </c>
    </row>
    <row r="1334" ht="15">
      <c r="M1334" s="1">
        <v>1334</v>
      </c>
    </row>
    <row r="1335" ht="15">
      <c r="M1335" s="1">
        <v>1335</v>
      </c>
    </row>
    <row r="1336" ht="15">
      <c r="M1336" s="1">
        <v>1336</v>
      </c>
    </row>
    <row r="1337" ht="15">
      <c r="M1337" s="1">
        <v>1337</v>
      </c>
    </row>
    <row r="1338" ht="15">
      <c r="M1338" s="1">
        <v>1338</v>
      </c>
    </row>
    <row r="1339" ht="15">
      <c r="M1339" s="1">
        <v>1339</v>
      </c>
    </row>
    <row r="1340" ht="15">
      <c r="M1340" s="1">
        <v>1340</v>
      </c>
    </row>
    <row r="1341" ht="15">
      <c r="M1341" s="1">
        <v>1341</v>
      </c>
    </row>
    <row r="1342" ht="15">
      <c r="M1342" s="1">
        <v>1342</v>
      </c>
    </row>
    <row r="1343" ht="15">
      <c r="M1343" s="1">
        <v>1343</v>
      </c>
    </row>
    <row r="1344" ht="15">
      <c r="M1344" s="1">
        <v>1344</v>
      </c>
    </row>
    <row r="1345" ht="15">
      <c r="M1345" s="1">
        <v>1345</v>
      </c>
    </row>
    <row r="1346" ht="15">
      <c r="M1346" s="1">
        <v>1346</v>
      </c>
    </row>
    <row r="1347" ht="15">
      <c r="M1347" s="1">
        <v>1347</v>
      </c>
    </row>
    <row r="1348" ht="15">
      <c r="M1348" s="1">
        <v>1348</v>
      </c>
    </row>
    <row r="1349" ht="15">
      <c r="M1349" s="1">
        <v>1349</v>
      </c>
    </row>
    <row r="1350" ht="15">
      <c r="M1350" s="1">
        <v>1350</v>
      </c>
    </row>
    <row r="1351" ht="15">
      <c r="M1351" s="1">
        <v>1351</v>
      </c>
    </row>
    <row r="1352" ht="15">
      <c r="M1352" s="1">
        <v>1352</v>
      </c>
    </row>
    <row r="1353" ht="15">
      <c r="M1353" s="1">
        <v>1353</v>
      </c>
    </row>
    <row r="1354" ht="15">
      <c r="M1354" s="1">
        <v>1354</v>
      </c>
    </row>
    <row r="1355" ht="15">
      <c r="M1355" s="1">
        <v>1355</v>
      </c>
    </row>
    <row r="1356" ht="15">
      <c r="M1356" s="1">
        <v>1356</v>
      </c>
    </row>
    <row r="1357" ht="15">
      <c r="M1357" s="1">
        <v>1357</v>
      </c>
    </row>
    <row r="1358" ht="15">
      <c r="M1358" s="1">
        <v>1358</v>
      </c>
    </row>
    <row r="1359" ht="15">
      <c r="M1359" s="1">
        <v>1359</v>
      </c>
    </row>
    <row r="1360" ht="15">
      <c r="M1360" s="1">
        <v>1360</v>
      </c>
    </row>
    <row r="1361" ht="15">
      <c r="M1361" s="1">
        <v>1361</v>
      </c>
    </row>
    <row r="1362" ht="15">
      <c r="M1362" s="1">
        <v>1362</v>
      </c>
    </row>
    <row r="1363" ht="15">
      <c r="M1363" s="1">
        <v>1363</v>
      </c>
    </row>
    <row r="1364" ht="15">
      <c r="M1364" s="1">
        <v>1364</v>
      </c>
    </row>
    <row r="1365" ht="15">
      <c r="M1365" s="1">
        <v>1365</v>
      </c>
    </row>
    <row r="1366" ht="15">
      <c r="M1366" s="1">
        <v>1366</v>
      </c>
    </row>
    <row r="1367" ht="15">
      <c r="M1367" s="1">
        <v>1367</v>
      </c>
    </row>
    <row r="1368" ht="15">
      <c r="M1368" s="1">
        <v>1368</v>
      </c>
    </row>
    <row r="1369" ht="15">
      <c r="M1369" s="1">
        <v>1369</v>
      </c>
    </row>
    <row r="1370" ht="15">
      <c r="M1370" s="1">
        <v>1370</v>
      </c>
    </row>
    <row r="1371" ht="15">
      <c r="M1371" s="1">
        <v>1371</v>
      </c>
    </row>
    <row r="1372" ht="15">
      <c r="M1372" s="1">
        <v>1372</v>
      </c>
    </row>
    <row r="1373" ht="15">
      <c r="M1373" s="1">
        <v>1373</v>
      </c>
    </row>
    <row r="1374" ht="15">
      <c r="M1374" s="1">
        <v>1374</v>
      </c>
    </row>
    <row r="1375" ht="15">
      <c r="M1375" s="1">
        <v>1375</v>
      </c>
    </row>
    <row r="1376" ht="15">
      <c r="M1376" s="1">
        <v>1376</v>
      </c>
    </row>
    <row r="1377" ht="15">
      <c r="M1377" s="1">
        <v>1377</v>
      </c>
    </row>
    <row r="1378" ht="15">
      <c r="M1378" s="1">
        <v>1378</v>
      </c>
    </row>
    <row r="1379" ht="15">
      <c r="M1379" s="1">
        <v>1379</v>
      </c>
    </row>
    <row r="1380" ht="15">
      <c r="M1380" s="1">
        <v>1380</v>
      </c>
    </row>
    <row r="1381" ht="15">
      <c r="M1381" s="1">
        <v>1381</v>
      </c>
    </row>
    <row r="1382" ht="15">
      <c r="M1382" s="1">
        <v>1382</v>
      </c>
    </row>
    <row r="1383" ht="15">
      <c r="M1383" s="1">
        <v>1383</v>
      </c>
    </row>
    <row r="1384" ht="15">
      <c r="M1384" s="1">
        <v>1384</v>
      </c>
    </row>
    <row r="1385" ht="15">
      <c r="M1385" s="1">
        <v>1385</v>
      </c>
    </row>
    <row r="1386" ht="15">
      <c r="M1386" s="1">
        <v>1386</v>
      </c>
    </row>
    <row r="1387" ht="15">
      <c r="M1387" s="1">
        <v>1387</v>
      </c>
    </row>
    <row r="1388" ht="15">
      <c r="M1388" s="1">
        <v>1388</v>
      </c>
    </row>
    <row r="1389" ht="15">
      <c r="M1389" s="1">
        <v>1389</v>
      </c>
    </row>
    <row r="1390" ht="15">
      <c r="M1390" s="1">
        <v>1390</v>
      </c>
    </row>
    <row r="1391" ht="15">
      <c r="M1391" s="1">
        <v>1391</v>
      </c>
    </row>
    <row r="1392" ht="15">
      <c r="M1392" s="1">
        <v>1392</v>
      </c>
    </row>
    <row r="1393" ht="15">
      <c r="M1393" s="1">
        <v>1393</v>
      </c>
    </row>
    <row r="1394" ht="15">
      <c r="M1394" s="1">
        <v>1394</v>
      </c>
    </row>
    <row r="1395" ht="15">
      <c r="M1395" s="1">
        <v>1395</v>
      </c>
    </row>
    <row r="1396" ht="15">
      <c r="M1396" s="1">
        <v>1396</v>
      </c>
    </row>
    <row r="1397" ht="15">
      <c r="M1397" s="1">
        <v>1397</v>
      </c>
    </row>
    <row r="1398" ht="15">
      <c r="M1398" s="1">
        <v>1398</v>
      </c>
    </row>
    <row r="1399" ht="15">
      <c r="M1399" s="1">
        <v>1399</v>
      </c>
    </row>
    <row r="1400" ht="15">
      <c r="M1400" s="1">
        <v>1400</v>
      </c>
    </row>
    <row r="1401" ht="15">
      <c r="M1401" s="1">
        <v>1401</v>
      </c>
    </row>
    <row r="1402" ht="15">
      <c r="M1402" s="1">
        <v>1402</v>
      </c>
    </row>
    <row r="1403" ht="15">
      <c r="M1403" s="1">
        <v>1403</v>
      </c>
    </row>
    <row r="1404" ht="15">
      <c r="M1404" s="1">
        <v>1404</v>
      </c>
    </row>
    <row r="1405" ht="15">
      <c r="M1405" s="1">
        <v>1405</v>
      </c>
    </row>
    <row r="1406" ht="15">
      <c r="M1406" s="1">
        <v>1406</v>
      </c>
    </row>
    <row r="1407" ht="15">
      <c r="M1407" s="1">
        <v>1407</v>
      </c>
    </row>
    <row r="1408" ht="15">
      <c r="M1408" s="1">
        <v>1408</v>
      </c>
    </row>
    <row r="1409" ht="15">
      <c r="M1409" s="1">
        <v>1409</v>
      </c>
    </row>
    <row r="1410" ht="15">
      <c r="M1410" s="1">
        <v>1410</v>
      </c>
    </row>
    <row r="1411" ht="15">
      <c r="M1411" s="1">
        <v>1411</v>
      </c>
    </row>
    <row r="1412" ht="15">
      <c r="M1412" s="1">
        <v>1412</v>
      </c>
    </row>
    <row r="1413" ht="15">
      <c r="M1413" s="1">
        <v>1413</v>
      </c>
    </row>
    <row r="1414" ht="15">
      <c r="M1414" s="1">
        <v>1414</v>
      </c>
    </row>
    <row r="1415" ht="15">
      <c r="M1415" s="1">
        <v>1415</v>
      </c>
    </row>
    <row r="1416" ht="15">
      <c r="M1416" s="1">
        <v>1416</v>
      </c>
    </row>
    <row r="1417" ht="15">
      <c r="M1417" s="1">
        <v>1417</v>
      </c>
    </row>
    <row r="1418" ht="15">
      <c r="M1418" s="1">
        <v>1418</v>
      </c>
    </row>
    <row r="1419" ht="15">
      <c r="M1419" s="1">
        <v>1419</v>
      </c>
    </row>
    <row r="1420" ht="15">
      <c r="M1420" s="1">
        <v>1420</v>
      </c>
    </row>
    <row r="1421" ht="15">
      <c r="M1421" s="1">
        <v>1421</v>
      </c>
    </row>
    <row r="1422" ht="15">
      <c r="M1422" s="1">
        <v>1422</v>
      </c>
    </row>
    <row r="1423" ht="15">
      <c r="M1423" s="1">
        <v>1423</v>
      </c>
    </row>
    <row r="1424" ht="15">
      <c r="M1424" s="1">
        <v>1424</v>
      </c>
    </row>
    <row r="1425" ht="15">
      <c r="M1425" s="1">
        <v>1425</v>
      </c>
    </row>
    <row r="1426" ht="15">
      <c r="M1426" s="1">
        <v>1426</v>
      </c>
    </row>
    <row r="1427" ht="15">
      <c r="M1427" s="1">
        <v>1427</v>
      </c>
    </row>
    <row r="1428" ht="15">
      <c r="M1428" s="1">
        <v>1428</v>
      </c>
    </row>
    <row r="1429" ht="15">
      <c r="M1429" s="1">
        <v>1429</v>
      </c>
    </row>
    <row r="1430" ht="15">
      <c r="M1430" s="1">
        <v>1430</v>
      </c>
    </row>
    <row r="1431" ht="15">
      <c r="M1431" s="1">
        <v>1431</v>
      </c>
    </row>
    <row r="1432" ht="15">
      <c r="M1432" s="1">
        <v>1432</v>
      </c>
    </row>
    <row r="1433" ht="15">
      <c r="M1433" s="1">
        <v>1433</v>
      </c>
    </row>
    <row r="1434" ht="15">
      <c r="M1434" s="1">
        <v>1434</v>
      </c>
    </row>
    <row r="1435" ht="15">
      <c r="M1435" s="1">
        <v>1435</v>
      </c>
    </row>
    <row r="1436" ht="15">
      <c r="M1436" s="1">
        <v>1436</v>
      </c>
    </row>
    <row r="1437" ht="15">
      <c r="M1437" s="1">
        <v>1437</v>
      </c>
    </row>
    <row r="1438" ht="15">
      <c r="M1438" s="1">
        <v>1438</v>
      </c>
    </row>
    <row r="1439" ht="15">
      <c r="M1439" s="1">
        <v>1439</v>
      </c>
    </row>
    <row r="1440" ht="15">
      <c r="M1440" s="1">
        <v>1440</v>
      </c>
    </row>
    <row r="1441" ht="15">
      <c r="M1441" s="1">
        <v>1441</v>
      </c>
    </row>
    <row r="1442" ht="15">
      <c r="M1442" s="1">
        <v>1442</v>
      </c>
    </row>
    <row r="1443" ht="15">
      <c r="M1443" s="1">
        <v>1443</v>
      </c>
    </row>
    <row r="1444" ht="15">
      <c r="M1444" s="1">
        <v>1444</v>
      </c>
    </row>
    <row r="1445" ht="15">
      <c r="M1445" s="1">
        <v>1445</v>
      </c>
    </row>
    <row r="1446" ht="15">
      <c r="M1446" s="1">
        <v>1446</v>
      </c>
    </row>
    <row r="1447" ht="15">
      <c r="M1447" s="1">
        <v>1447</v>
      </c>
    </row>
    <row r="1448" ht="15">
      <c r="M1448" s="1">
        <v>1448</v>
      </c>
    </row>
    <row r="1449" ht="15">
      <c r="M1449" s="1">
        <v>1449</v>
      </c>
    </row>
    <row r="1450" ht="15">
      <c r="M1450" s="1">
        <v>1450</v>
      </c>
    </row>
    <row r="1451" ht="15">
      <c r="M1451" s="1">
        <v>1451</v>
      </c>
    </row>
    <row r="1452" ht="15">
      <c r="M1452" s="1">
        <v>1452</v>
      </c>
    </row>
    <row r="1453" ht="15">
      <c r="M1453" s="1">
        <v>1453</v>
      </c>
    </row>
    <row r="1454" ht="15">
      <c r="M1454" s="1">
        <v>1454</v>
      </c>
    </row>
    <row r="1455" ht="15">
      <c r="M1455" s="1">
        <v>1455</v>
      </c>
    </row>
    <row r="1456" ht="15">
      <c r="M1456" s="1">
        <v>1456</v>
      </c>
    </row>
    <row r="1457" ht="15">
      <c r="M1457" s="1">
        <v>1457</v>
      </c>
    </row>
    <row r="1458" ht="15">
      <c r="M1458" s="1">
        <v>1458</v>
      </c>
    </row>
    <row r="1459" ht="15">
      <c r="M1459" s="1">
        <v>1459</v>
      </c>
    </row>
    <row r="1460" ht="15">
      <c r="M1460" s="1">
        <v>1460</v>
      </c>
    </row>
    <row r="1461" ht="15">
      <c r="M1461" s="1">
        <v>1461</v>
      </c>
    </row>
    <row r="1462" ht="15">
      <c r="M1462" s="1">
        <v>1462</v>
      </c>
    </row>
    <row r="1463" ht="15">
      <c r="M1463" s="1">
        <v>1463</v>
      </c>
    </row>
    <row r="1464" ht="15">
      <c r="M1464" s="1">
        <v>1464</v>
      </c>
    </row>
    <row r="1465" ht="15">
      <c r="M1465" s="1">
        <v>1465</v>
      </c>
    </row>
    <row r="1466" ht="15">
      <c r="M1466" s="1">
        <v>1466</v>
      </c>
    </row>
    <row r="1467" ht="15">
      <c r="M1467" s="1">
        <v>1467</v>
      </c>
    </row>
    <row r="1468" ht="15">
      <c r="M1468" s="1">
        <v>1468</v>
      </c>
    </row>
    <row r="1469" ht="15">
      <c r="M1469" s="1">
        <v>1469</v>
      </c>
    </row>
    <row r="1470" ht="15">
      <c r="M1470" s="1">
        <v>1470</v>
      </c>
    </row>
    <row r="1471" ht="15">
      <c r="M1471" s="1">
        <v>1471</v>
      </c>
    </row>
    <row r="1472" ht="15">
      <c r="M1472" s="1">
        <v>1472</v>
      </c>
    </row>
    <row r="1473" ht="15">
      <c r="M1473" s="1">
        <v>1473</v>
      </c>
    </row>
    <row r="1474" ht="15">
      <c r="M1474" s="1">
        <v>1474</v>
      </c>
    </row>
    <row r="1475" ht="15">
      <c r="M1475" s="1">
        <v>1475</v>
      </c>
    </row>
    <row r="1476" ht="15">
      <c r="M1476" s="1">
        <v>1476</v>
      </c>
    </row>
    <row r="1477" ht="15">
      <c r="M1477" s="1">
        <v>1477</v>
      </c>
    </row>
    <row r="1478" ht="15">
      <c r="M1478" s="1">
        <v>1478</v>
      </c>
    </row>
    <row r="1479" ht="15">
      <c r="M1479" s="1">
        <v>1479</v>
      </c>
    </row>
    <row r="1480" ht="15">
      <c r="M1480" s="1">
        <v>1480</v>
      </c>
    </row>
    <row r="1481" ht="15">
      <c r="M1481" s="1">
        <v>1481</v>
      </c>
    </row>
    <row r="1482" ht="15">
      <c r="M1482" s="1">
        <v>1482</v>
      </c>
    </row>
    <row r="1483" ht="15">
      <c r="M1483" s="1">
        <v>1483</v>
      </c>
    </row>
    <row r="1484" ht="15">
      <c r="M1484" s="1">
        <v>1484</v>
      </c>
    </row>
    <row r="1485" ht="15">
      <c r="M1485" s="1">
        <v>1485</v>
      </c>
    </row>
    <row r="1486" ht="15">
      <c r="M1486" s="1">
        <v>1486</v>
      </c>
    </row>
    <row r="1487" ht="15">
      <c r="M1487" s="1">
        <v>1487</v>
      </c>
    </row>
    <row r="1488" ht="15">
      <c r="M1488" s="1">
        <v>1488</v>
      </c>
    </row>
    <row r="1489" ht="15">
      <c r="M1489" s="1">
        <v>1489</v>
      </c>
    </row>
    <row r="1490" ht="15">
      <c r="M1490" s="1">
        <v>1490</v>
      </c>
    </row>
    <row r="1491" ht="15">
      <c r="M1491" s="1">
        <v>1491</v>
      </c>
    </row>
    <row r="1492" ht="15">
      <c r="M1492" s="1">
        <v>1492</v>
      </c>
    </row>
    <row r="1493" ht="15">
      <c r="M1493" s="1">
        <v>1493</v>
      </c>
    </row>
    <row r="1494" ht="15">
      <c r="M1494" s="1">
        <v>1494</v>
      </c>
    </row>
    <row r="1495" ht="15">
      <c r="M1495" s="1">
        <v>1495</v>
      </c>
    </row>
    <row r="1496" ht="15">
      <c r="M1496" s="1">
        <v>1496</v>
      </c>
    </row>
    <row r="1497" ht="15">
      <c r="M1497" s="1">
        <v>1497</v>
      </c>
    </row>
    <row r="1498" ht="15">
      <c r="M1498" s="1">
        <v>1498</v>
      </c>
    </row>
    <row r="1499" ht="15">
      <c r="M1499" s="1">
        <v>1499</v>
      </c>
    </row>
    <row r="1500" ht="15">
      <c r="M1500" s="1">
        <v>1500</v>
      </c>
    </row>
    <row r="1501" ht="15">
      <c r="M1501" s="1">
        <v>1501</v>
      </c>
    </row>
    <row r="1502" ht="15">
      <c r="M1502" s="1">
        <v>1502</v>
      </c>
    </row>
    <row r="1503" ht="15">
      <c r="M1503" s="1">
        <v>1503</v>
      </c>
    </row>
    <row r="1504" ht="15">
      <c r="M1504" s="1">
        <v>1504</v>
      </c>
    </row>
    <row r="1505" ht="15">
      <c r="M1505" s="1">
        <v>1505</v>
      </c>
    </row>
    <row r="1506" ht="15">
      <c r="M1506" s="1">
        <v>1506</v>
      </c>
    </row>
    <row r="1507" ht="15">
      <c r="M1507" s="1">
        <v>1507</v>
      </c>
    </row>
    <row r="1508" ht="15">
      <c r="M1508" s="1">
        <v>1508</v>
      </c>
    </row>
    <row r="1509" ht="15">
      <c r="M1509" s="1">
        <v>1509</v>
      </c>
    </row>
    <row r="1510" ht="15">
      <c r="M1510" s="1">
        <v>1510</v>
      </c>
    </row>
    <row r="1511" ht="15">
      <c r="M1511" s="1">
        <v>1511</v>
      </c>
    </row>
    <row r="1512" ht="15">
      <c r="M1512" s="1">
        <v>1512</v>
      </c>
    </row>
    <row r="1513" ht="15">
      <c r="M1513" s="1">
        <v>1513</v>
      </c>
    </row>
    <row r="1514" ht="15">
      <c r="M1514" s="1">
        <v>1514</v>
      </c>
    </row>
    <row r="1515" ht="15">
      <c r="M1515" s="1">
        <v>1515</v>
      </c>
    </row>
    <row r="1516" ht="15">
      <c r="M1516" s="1">
        <v>1516</v>
      </c>
    </row>
    <row r="1517" ht="15">
      <c r="M1517" s="1">
        <v>1517</v>
      </c>
    </row>
    <row r="1518" ht="15">
      <c r="M1518" s="1">
        <v>1518</v>
      </c>
    </row>
    <row r="1519" ht="15">
      <c r="M1519" s="1">
        <v>1519</v>
      </c>
    </row>
    <row r="1520" ht="15">
      <c r="M1520" s="1">
        <v>1520</v>
      </c>
    </row>
    <row r="1521" ht="15">
      <c r="M1521" s="1">
        <v>1521</v>
      </c>
    </row>
    <row r="1522" ht="15">
      <c r="M1522" s="1">
        <v>1522</v>
      </c>
    </row>
    <row r="1523" ht="15">
      <c r="M1523" s="1">
        <v>1523</v>
      </c>
    </row>
    <row r="1524" ht="15">
      <c r="M1524" s="1">
        <v>1524</v>
      </c>
    </row>
    <row r="1525" ht="15">
      <c r="M1525" s="1">
        <v>1525</v>
      </c>
    </row>
    <row r="1526" ht="15">
      <c r="M1526" s="1">
        <v>1526</v>
      </c>
    </row>
    <row r="1527" ht="15">
      <c r="M1527" s="1">
        <v>1527</v>
      </c>
    </row>
    <row r="1528" ht="15">
      <c r="M1528" s="1">
        <v>1528</v>
      </c>
    </row>
    <row r="1529" ht="15">
      <c r="M1529" s="1">
        <v>1529</v>
      </c>
    </row>
    <row r="1530" ht="15">
      <c r="M1530" s="1">
        <v>1530</v>
      </c>
    </row>
    <row r="1531" ht="15">
      <c r="M1531" s="1">
        <v>1531</v>
      </c>
    </row>
    <row r="1532" ht="15">
      <c r="M1532" s="1">
        <v>1532</v>
      </c>
    </row>
    <row r="1533" ht="15">
      <c r="M1533" s="1">
        <v>1533</v>
      </c>
    </row>
    <row r="1534" ht="15">
      <c r="M1534" s="1">
        <v>1534</v>
      </c>
    </row>
    <row r="1535" ht="15">
      <c r="M1535" s="1">
        <v>1535</v>
      </c>
    </row>
    <row r="1536" ht="15">
      <c r="M1536" s="1">
        <v>1536</v>
      </c>
    </row>
    <row r="1537" ht="15">
      <c r="M1537" s="1">
        <v>1537</v>
      </c>
    </row>
    <row r="1538" ht="15">
      <c r="M1538" s="1">
        <v>1538</v>
      </c>
    </row>
    <row r="1539" ht="15">
      <c r="M1539" s="1">
        <v>1539</v>
      </c>
    </row>
    <row r="1540" ht="15">
      <c r="M1540" s="1">
        <v>1540</v>
      </c>
    </row>
    <row r="1541" ht="15">
      <c r="M1541" s="1">
        <v>1541</v>
      </c>
    </row>
    <row r="1542" ht="15">
      <c r="M1542" s="1">
        <v>1542</v>
      </c>
    </row>
    <row r="1543" ht="15">
      <c r="M1543" s="1">
        <v>1543</v>
      </c>
    </row>
    <row r="1544" ht="15">
      <c r="M1544" s="1">
        <v>1544</v>
      </c>
    </row>
    <row r="1545" ht="15">
      <c r="M1545" s="1">
        <v>1545</v>
      </c>
    </row>
    <row r="1546" ht="15">
      <c r="M1546" s="1">
        <v>1546</v>
      </c>
    </row>
    <row r="1547" ht="15">
      <c r="M1547" s="1">
        <v>1547</v>
      </c>
    </row>
    <row r="1548" ht="15">
      <c r="M1548" s="1">
        <v>1548</v>
      </c>
    </row>
    <row r="1549" ht="15">
      <c r="M1549" s="1">
        <v>1549</v>
      </c>
    </row>
    <row r="1550" ht="15">
      <c r="M1550" s="1">
        <v>1550</v>
      </c>
    </row>
    <row r="1551" ht="15">
      <c r="M1551" s="1">
        <v>1551</v>
      </c>
    </row>
    <row r="1552" ht="15">
      <c r="M1552" s="1">
        <v>1552</v>
      </c>
    </row>
    <row r="1553" ht="15">
      <c r="M1553" s="1">
        <v>1553</v>
      </c>
    </row>
    <row r="1554" ht="15">
      <c r="M1554" s="1">
        <v>1554</v>
      </c>
    </row>
    <row r="1555" ht="15">
      <c r="M1555" s="1">
        <v>1555</v>
      </c>
    </row>
    <row r="1556" ht="15">
      <c r="M1556" s="1">
        <v>1556</v>
      </c>
    </row>
    <row r="1557" ht="15">
      <c r="M1557" s="1">
        <v>1557</v>
      </c>
    </row>
    <row r="1558" ht="15">
      <c r="M1558" s="1">
        <v>1558</v>
      </c>
    </row>
    <row r="1559" ht="15">
      <c r="M1559" s="1">
        <v>1559</v>
      </c>
    </row>
    <row r="1560" ht="15">
      <c r="M1560" s="1">
        <v>1560</v>
      </c>
    </row>
    <row r="1561" ht="15">
      <c r="M1561" s="1">
        <v>1561</v>
      </c>
    </row>
    <row r="1562" ht="15">
      <c r="M1562" s="1">
        <v>1562</v>
      </c>
    </row>
    <row r="1563" ht="15">
      <c r="M1563" s="1">
        <v>1563</v>
      </c>
    </row>
    <row r="1564" ht="15">
      <c r="M1564" s="1">
        <v>1564</v>
      </c>
    </row>
    <row r="1565" ht="15">
      <c r="M1565" s="1">
        <v>1565</v>
      </c>
    </row>
    <row r="1566" ht="15">
      <c r="M1566" s="1">
        <v>1566</v>
      </c>
    </row>
    <row r="1567" ht="15">
      <c r="M1567" s="1">
        <v>1567</v>
      </c>
    </row>
    <row r="1568" ht="15">
      <c r="M1568" s="1">
        <v>1568</v>
      </c>
    </row>
    <row r="1569" ht="15">
      <c r="M1569" s="1">
        <v>1569</v>
      </c>
    </row>
    <row r="1570" ht="15">
      <c r="M1570" s="1">
        <v>1570</v>
      </c>
    </row>
    <row r="1571" ht="15">
      <c r="M1571" s="1">
        <v>1571</v>
      </c>
    </row>
    <row r="1572" ht="15">
      <c r="M1572" s="1">
        <v>1572</v>
      </c>
    </row>
    <row r="1573" ht="15">
      <c r="M1573" s="1">
        <v>1573</v>
      </c>
    </row>
    <row r="1574" ht="15">
      <c r="M1574" s="1">
        <v>1574</v>
      </c>
    </row>
    <row r="1575" ht="15">
      <c r="M1575" s="1">
        <v>1575</v>
      </c>
    </row>
    <row r="1576" ht="15">
      <c r="M1576" s="1">
        <v>1576</v>
      </c>
    </row>
    <row r="1577" ht="15">
      <c r="M1577" s="1">
        <v>1577</v>
      </c>
    </row>
    <row r="1578" ht="15">
      <c r="M1578" s="1">
        <v>1578</v>
      </c>
    </row>
    <row r="1579" ht="15">
      <c r="M1579" s="1">
        <v>1579</v>
      </c>
    </row>
    <row r="1580" ht="15">
      <c r="M1580" s="1">
        <v>1580</v>
      </c>
    </row>
    <row r="1581" ht="15">
      <c r="M1581" s="1">
        <v>1581</v>
      </c>
    </row>
    <row r="1582" ht="15">
      <c r="M1582" s="1">
        <v>1582</v>
      </c>
    </row>
    <row r="1583" ht="15">
      <c r="M1583" s="1">
        <v>1583</v>
      </c>
    </row>
    <row r="1584" ht="15">
      <c r="M1584" s="1">
        <v>1584</v>
      </c>
    </row>
    <row r="1585" ht="15">
      <c r="M1585" s="1">
        <v>1585</v>
      </c>
    </row>
    <row r="1586" ht="15">
      <c r="M1586" s="1">
        <v>1586</v>
      </c>
    </row>
    <row r="1587" ht="15">
      <c r="M1587" s="1">
        <v>1587</v>
      </c>
    </row>
    <row r="1588" ht="15">
      <c r="M1588" s="1">
        <v>1588</v>
      </c>
    </row>
    <row r="1589" ht="15">
      <c r="M1589" s="1">
        <v>1589</v>
      </c>
    </row>
    <row r="1590" ht="15">
      <c r="M1590" s="1">
        <v>1590</v>
      </c>
    </row>
    <row r="1591" ht="15">
      <c r="M1591" s="1">
        <v>1591</v>
      </c>
    </row>
    <row r="1592" ht="15">
      <c r="M1592" s="1">
        <v>1592</v>
      </c>
    </row>
    <row r="1593" ht="15">
      <c r="M1593" s="1">
        <v>1593</v>
      </c>
    </row>
    <row r="1594" ht="15">
      <c r="M1594" s="1">
        <v>1594</v>
      </c>
    </row>
    <row r="1595" ht="15">
      <c r="M1595" s="1">
        <v>1595</v>
      </c>
    </row>
    <row r="1596" ht="15">
      <c r="M1596" s="1">
        <v>1596</v>
      </c>
    </row>
    <row r="1597" ht="15">
      <c r="M1597" s="1">
        <v>1597</v>
      </c>
    </row>
    <row r="1598" ht="15">
      <c r="M1598" s="1">
        <v>1598</v>
      </c>
    </row>
    <row r="1599" ht="15">
      <c r="M1599" s="1">
        <v>1599</v>
      </c>
    </row>
    <row r="1600" ht="15">
      <c r="M1600" s="1">
        <v>1600</v>
      </c>
    </row>
    <row r="1601" ht="15">
      <c r="M1601" s="1">
        <v>1601</v>
      </c>
    </row>
    <row r="1602" ht="15">
      <c r="M1602" s="1">
        <v>1602</v>
      </c>
    </row>
    <row r="1603" ht="15">
      <c r="M1603" s="1">
        <v>1603</v>
      </c>
    </row>
    <row r="1604" ht="15">
      <c r="M1604" s="1">
        <v>1604</v>
      </c>
    </row>
    <row r="1605" ht="15">
      <c r="M1605" s="1">
        <v>1605</v>
      </c>
    </row>
    <row r="1606" ht="15">
      <c r="M1606" s="1">
        <v>1606</v>
      </c>
    </row>
    <row r="1607" ht="15">
      <c r="M1607" s="1">
        <v>1607</v>
      </c>
    </row>
    <row r="1608" ht="15">
      <c r="M1608" s="1">
        <v>1608</v>
      </c>
    </row>
    <row r="1609" ht="15">
      <c r="M1609" s="1">
        <v>1609</v>
      </c>
    </row>
    <row r="1610" ht="15">
      <c r="M1610" s="1">
        <v>1610</v>
      </c>
    </row>
    <row r="1611" ht="15">
      <c r="M1611" s="1">
        <v>1611</v>
      </c>
    </row>
    <row r="1612" ht="15">
      <c r="M1612" s="1">
        <v>1612</v>
      </c>
    </row>
    <row r="1613" ht="15">
      <c r="M1613" s="1">
        <v>1613</v>
      </c>
    </row>
    <row r="1614" ht="15">
      <c r="M1614" s="1">
        <v>1614</v>
      </c>
    </row>
    <row r="1615" ht="15">
      <c r="M1615" s="1">
        <v>1615</v>
      </c>
    </row>
    <row r="1616" ht="15">
      <c r="M1616" s="1">
        <v>1616</v>
      </c>
    </row>
    <row r="1617" ht="15">
      <c r="M1617" s="1">
        <v>1617</v>
      </c>
    </row>
    <row r="1618" ht="15">
      <c r="M1618" s="1">
        <v>1618</v>
      </c>
    </row>
    <row r="1619" ht="15">
      <c r="M1619" s="1">
        <v>1619</v>
      </c>
    </row>
    <row r="1620" ht="15">
      <c r="M1620" s="1">
        <v>1620</v>
      </c>
    </row>
    <row r="1621" ht="15">
      <c r="M1621" s="1">
        <v>1621</v>
      </c>
    </row>
    <row r="1622" ht="15">
      <c r="M1622" s="1">
        <v>1622</v>
      </c>
    </row>
    <row r="1623" ht="15">
      <c r="M1623" s="1">
        <v>1623</v>
      </c>
    </row>
    <row r="1624" ht="15">
      <c r="M1624" s="1">
        <v>1624</v>
      </c>
    </row>
    <row r="1625" ht="15">
      <c r="M1625" s="1">
        <v>1625</v>
      </c>
    </row>
    <row r="1626" ht="15">
      <c r="M1626" s="1">
        <v>1626</v>
      </c>
    </row>
    <row r="1627" ht="15">
      <c r="M1627" s="1">
        <v>1627</v>
      </c>
    </row>
    <row r="1628" ht="15">
      <c r="M1628" s="1">
        <v>1628</v>
      </c>
    </row>
    <row r="1629" ht="15">
      <c r="M1629" s="1">
        <v>1629</v>
      </c>
    </row>
    <row r="1630" ht="15">
      <c r="M1630" s="1">
        <v>1630</v>
      </c>
    </row>
    <row r="1631" ht="15">
      <c r="M1631" s="1">
        <v>1631</v>
      </c>
    </row>
    <row r="1632" ht="15">
      <c r="M1632" s="1">
        <v>1632</v>
      </c>
    </row>
    <row r="1633" ht="15">
      <c r="M1633" s="1">
        <v>1633</v>
      </c>
    </row>
    <row r="1634" ht="15">
      <c r="M1634" s="1">
        <v>1634</v>
      </c>
    </row>
    <row r="1635" ht="15">
      <c r="M1635" s="1">
        <v>1635</v>
      </c>
    </row>
    <row r="1636" ht="15">
      <c r="M1636" s="1">
        <v>1636</v>
      </c>
    </row>
    <row r="1637" ht="15">
      <c r="M1637" s="1">
        <v>1637</v>
      </c>
    </row>
    <row r="1638" ht="15">
      <c r="M1638" s="1">
        <v>1638</v>
      </c>
    </row>
    <row r="1639" ht="15">
      <c r="M1639" s="1">
        <v>1639</v>
      </c>
    </row>
    <row r="1640" ht="15">
      <c r="M1640" s="1">
        <v>1640</v>
      </c>
    </row>
    <row r="1641" ht="15">
      <c r="M1641" s="1">
        <v>1641</v>
      </c>
    </row>
    <row r="1642" ht="15">
      <c r="M1642" s="1">
        <v>1642</v>
      </c>
    </row>
    <row r="1643" ht="15">
      <c r="M1643" s="1">
        <v>1643</v>
      </c>
    </row>
    <row r="1644" ht="15">
      <c r="M1644" s="1">
        <v>1644</v>
      </c>
    </row>
    <row r="1645" ht="15">
      <c r="M1645" s="1">
        <v>1645</v>
      </c>
    </row>
    <row r="1646" ht="15">
      <c r="M1646" s="1">
        <v>1646</v>
      </c>
    </row>
    <row r="1647" ht="15">
      <c r="M1647" s="1">
        <v>1647</v>
      </c>
    </row>
    <row r="1648" ht="15">
      <c r="M1648" s="1">
        <v>1648</v>
      </c>
    </row>
    <row r="1649" ht="15">
      <c r="M1649" s="1">
        <v>1649</v>
      </c>
    </row>
    <row r="1650" ht="15">
      <c r="M1650" s="1">
        <v>1650</v>
      </c>
    </row>
    <row r="1651" ht="15">
      <c r="M1651" s="1">
        <v>1651</v>
      </c>
    </row>
    <row r="1652" ht="15">
      <c r="M1652" s="1">
        <v>1652</v>
      </c>
    </row>
    <row r="1653" ht="15">
      <c r="M1653" s="1">
        <v>1653</v>
      </c>
    </row>
    <row r="1654" ht="15">
      <c r="M1654" s="1">
        <v>1654</v>
      </c>
    </row>
    <row r="1655" ht="15">
      <c r="M1655" s="1">
        <v>1655</v>
      </c>
    </row>
    <row r="1656" ht="15">
      <c r="M1656" s="1">
        <v>1656</v>
      </c>
    </row>
    <row r="1657" ht="15">
      <c r="M1657" s="1">
        <v>1657</v>
      </c>
    </row>
    <row r="1658" ht="15">
      <c r="M1658" s="1">
        <v>1658</v>
      </c>
    </row>
    <row r="1659" ht="15">
      <c r="M1659" s="1">
        <v>1659</v>
      </c>
    </row>
    <row r="1660" ht="15">
      <c r="M1660" s="1">
        <v>1660</v>
      </c>
    </row>
    <row r="1661" ht="15">
      <c r="M1661" s="1">
        <v>1661</v>
      </c>
    </row>
    <row r="1662" ht="15">
      <c r="M1662" s="1">
        <v>1662</v>
      </c>
    </row>
    <row r="1663" ht="15">
      <c r="M1663" s="1">
        <v>1663</v>
      </c>
    </row>
    <row r="1664" ht="15">
      <c r="M1664" s="1">
        <v>1664</v>
      </c>
    </row>
    <row r="1665" ht="15">
      <c r="M1665" s="1">
        <v>1665</v>
      </c>
    </row>
    <row r="1666" ht="15">
      <c r="M1666" s="1">
        <v>1666</v>
      </c>
    </row>
    <row r="1667" ht="15">
      <c r="M1667" s="1">
        <v>1667</v>
      </c>
    </row>
    <row r="1668" ht="15">
      <c r="M1668" s="1">
        <v>1668</v>
      </c>
    </row>
    <row r="1669" ht="15">
      <c r="M1669" s="1">
        <v>1669</v>
      </c>
    </row>
    <row r="1670" ht="15">
      <c r="M1670" s="1">
        <v>1670</v>
      </c>
    </row>
    <row r="1671" ht="15">
      <c r="M1671" s="1">
        <v>1671</v>
      </c>
    </row>
    <row r="1672" ht="15">
      <c r="M1672" s="1">
        <v>1672</v>
      </c>
    </row>
    <row r="1673" ht="15">
      <c r="M1673" s="1">
        <v>1673</v>
      </c>
    </row>
    <row r="1674" ht="15">
      <c r="M1674" s="1">
        <v>1674</v>
      </c>
    </row>
    <row r="1675" ht="15">
      <c r="M1675" s="1">
        <v>1675</v>
      </c>
    </row>
    <row r="1676" ht="15">
      <c r="M1676" s="1">
        <v>1676</v>
      </c>
    </row>
    <row r="1677" ht="15">
      <c r="M1677" s="1">
        <v>1677</v>
      </c>
    </row>
    <row r="1678" ht="15">
      <c r="M1678" s="1">
        <v>1678</v>
      </c>
    </row>
    <row r="1679" ht="15">
      <c r="M1679" s="1">
        <v>1679</v>
      </c>
    </row>
    <row r="1680" ht="15">
      <c r="M1680" s="1">
        <v>1680</v>
      </c>
    </row>
    <row r="1681" ht="15">
      <c r="M1681" s="1">
        <v>1681</v>
      </c>
    </row>
    <row r="1682" ht="15">
      <c r="M1682" s="1">
        <v>1682</v>
      </c>
    </row>
    <row r="1683" ht="15">
      <c r="M1683" s="1">
        <v>1683</v>
      </c>
    </row>
    <row r="1684" ht="15">
      <c r="M1684" s="1">
        <v>1684</v>
      </c>
    </row>
    <row r="1685" ht="15">
      <c r="M1685" s="1">
        <v>1685</v>
      </c>
    </row>
    <row r="1686" ht="15">
      <c r="M1686" s="1">
        <v>1686</v>
      </c>
    </row>
    <row r="1687" ht="15">
      <c r="M1687" s="1">
        <v>1687</v>
      </c>
    </row>
    <row r="1688" ht="15">
      <c r="M1688" s="1">
        <v>1688</v>
      </c>
    </row>
    <row r="1689" ht="15">
      <c r="M1689" s="1">
        <v>1689</v>
      </c>
    </row>
    <row r="1690" ht="15">
      <c r="M1690" s="1">
        <v>1690</v>
      </c>
    </row>
    <row r="1691" ht="15">
      <c r="M1691" s="1">
        <v>1691</v>
      </c>
    </row>
    <row r="1692" ht="15">
      <c r="M1692" s="1">
        <v>1692</v>
      </c>
    </row>
    <row r="1693" ht="15">
      <c r="M1693" s="1">
        <v>1693</v>
      </c>
    </row>
    <row r="1694" ht="15">
      <c r="M1694" s="1">
        <v>1694</v>
      </c>
    </row>
    <row r="1695" ht="15">
      <c r="M1695" s="1">
        <v>1695</v>
      </c>
    </row>
    <row r="1696" ht="15">
      <c r="M1696" s="1">
        <v>1696</v>
      </c>
    </row>
    <row r="1697" ht="15">
      <c r="M1697" s="1">
        <v>1697</v>
      </c>
    </row>
    <row r="1698" ht="15">
      <c r="M1698" s="1">
        <v>1698</v>
      </c>
    </row>
    <row r="1699" ht="15">
      <c r="M1699" s="1">
        <v>1699</v>
      </c>
    </row>
    <row r="1700" ht="15">
      <c r="M1700" s="1">
        <v>1700</v>
      </c>
    </row>
    <row r="1701" ht="15">
      <c r="M1701" s="1">
        <v>1701</v>
      </c>
    </row>
    <row r="1702" ht="15">
      <c r="M1702" s="1">
        <v>1702</v>
      </c>
    </row>
    <row r="1703" ht="15">
      <c r="M1703" s="1">
        <v>1703</v>
      </c>
    </row>
    <row r="1704" ht="15">
      <c r="M1704" s="1">
        <v>1704</v>
      </c>
    </row>
    <row r="1705" ht="15">
      <c r="M1705" s="1">
        <v>1705</v>
      </c>
    </row>
    <row r="1706" ht="15">
      <c r="M1706" s="1">
        <v>1706</v>
      </c>
    </row>
    <row r="1707" ht="15">
      <c r="M1707" s="1">
        <v>1707</v>
      </c>
    </row>
    <row r="1708" ht="15">
      <c r="M1708" s="1">
        <v>1708</v>
      </c>
    </row>
    <row r="1709" ht="15">
      <c r="M1709" s="1">
        <v>1709</v>
      </c>
    </row>
    <row r="1710" ht="15">
      <c r="M1710" s="1">
        <v>1710</v>
      </c>
    </row>
    <row r="1711" ht="15">
      <c r="M1711" s="1">
        <v>1711</v>
      </c>
    </row>
    <row r="1712" ht="15">
      <c r="M1712" s="1">
        <v>1712</v>
      </c>
    </row>
    <row r="1713" ht="15">
      <c r="M1713" s="1">
        <v>1713</v>
      </c>
    </row>
    <row r="1714" ht="15">
      <c r="M1714" s="1">
        <v>1714</v>
      </c>
    </row>
    <row r="1715" ht="15">
      <c r="M1715" s="1">
        <v>1715</v>
      </c>
    </row>
    <row r="1716" ht="15">
      <c r="M1716" s="1">
        <v>1716</v>
      </c>
    </row>
    <row r="1717" ht="15">
      <c r="M1717" s="1">
        <v>1717</v>
      </c>
    </row>
    <row r="1718" ht="15">
      <c r="M1718" s="1">
        <v>1718</v>
      </c>
    </row>
    <row r="1719" ht="15">
      <c r="M1719" s="1">
        <v>1719</v>
      </c>
    </row>
    <row r="1720" ht="15">
      <c r="M1720" s="1">
        <v>1720</v>
      </c>
    </row>
    <row r="1721" ht="15">
      <c r="M1721" s="1">
        <v>1721</v>
      </c>
    </row>
    <row r="1722" ht="15">
      <c r="M1722" s="1">
        <v>1722</v>
      </c>
    </row>
    <row r="1723" ht="15">
      <c r="M1723" s="1">
        <v>1723</v>
      </c>
    </row>
    <row r="1724" ht="15">
      <c r="M1724" s="1">
        <v>1724</v>
      </c>
    </row>
    <row r="1725" ht="15">
      <c r="M1725" s="1">
        <v>1725</v>
      </c>
    </row>
    <row r="1726" ht="15">
      <c r="M1726" s="1">
        <v>1726</v>
      </c>
    </row>
    <row r="1727" ht="15">
      <c r="M1727" s="1">
        <v>1727</v>
      </c>
    </row>
    <row r="1728" ht="15">
      <c r="M1728" s="1">
        <v>1728</v>
      </c>
    </row>
    <row r="1729" ht="15">
      <c r="M1729" s="1">
        <v>1729</v>
      </c>
    </row>
    <row r="1730" ht="15">
      <c r="M1730" s="1">
        <v>1730</v>
      </c>
    </row>
    <row r="1731" ht="15">
      <c r="M1731" s="1">
        <v>1731</v>
      </c>
    </row>
    <row r="1732" ht="15">
      <c r="M1732" s="1">
        <v>1732</v>
      </c>
    </row>
    <row r="1733" ht="15">
      <c r="M1733" s="1">
        <v>1733</v>
      </c>
    </row>
    <row r="1734" ht="15">
      <c r="M1734" s="1">
        <v>1734</v>
      </c>
    </row>
    <row r="1735" ht="15">
      <c r="M1735" s="1">
        <v>1735</v>
      </c>
    </row>
    <row r="1736" ht="15">
      <c r="M1736" s="1">
        <v>1736</v>
      </c>
    </row>
    <row r="1737" ht="15">
      <c r="M1737" s="1">
        <v>1737</v>
      </c>
    </row>
    <row r="1738" ht="15">
      <c r="M1738" s="1">
        <v>1738</v>
      </c>
    </row>
    <row r="1739" ht="15">
      <c r="M1739" s="1">
        <v>1739</v>
      </c>
    </row>
    <row r="1740" ht="15">
      <c r="M1740" s="1">
        <v>1740</v>
      </c>
    </row>
    <row r="1741" ht="15">
      <c r="M1741" s="1">
        <v>1741</v>
      </c>
    </row>
    <row r="1742" ht="15">
      <c r="M1742" s="1">
        <v>1742</v>
      </c>
    </row>
    <row r="1743" ht="15">
      <c r="M1743" s="1">
        <v>1743</v>
      </c>
    </row>
    <row r="1744" ht="15">
      <c r="M1744" s="1">
        <v>1744</v>
      </c>
    </row>
    <row r="1745" ht="15">
      <c r="M1745" s="1">
        <v>1745</v>
      </c>
    </row>
    <row r="1746" ht="15">
      <c r="M1746" s="1">
        <v>1746</v>
      </c>
    </row>
    <row r="1747" ht="15">
      <c r="M1747" s="1">
        <v>1747</v>
      </c>
    </row>
    <row r="1748" ht="15">
      <c r="M1748" s="1">
        <v>1748</v>
      </c>
    </row>
    <row r="1749" ht="15">
      <c r="M1749" s="1">
        <v>1749</v>
      </c>
    </row>
    <row r="1750" ht="15">
      <c r="M1750" s="1">
        <v>1750</v>
      </c>
    </row>
    <row r="1751" ht="15">
      <c r="M1751" s="1">
        <v>1751</v>
      </c>
    </row>
    <row r="1752" ht="15">
      <c r="M1752" s="1">
        <v>1752</v>
      </c>
    </row>
    <row r="1753" ht="15">
      <c r="M1753" s="1">
        <v>1753</v>
      </c>
    </row>
    <row r="1754" ht="15">
      <c r="M1754" s="1">
        <v>1754</v>
      </c>
    </row>
    <row r="1755" ht="15">
      <c r="M1755" s="1">
        <v>1755</v>
      </c>
    </row>
    <row r="1756" ht="15">
      <c r="M1756" s="1">
        <v>1756</v>
      </c>
    </row>
    <row r="1757" ht="15">
      <c r="M1757" s="1">
        <v>1757</v>
      </c>
    </row>
    <row r="1758" ht="15">
      <c r="M1758" s="1">
        <v>1758</v>
      </c>
    </row>
    <row r="1759" ht="15">
      <c r="M1759" s="1">
        <v>1759</v>
      </c>
    </row>
    <row r="1760" ht="15">
      <c r="M1760" s="1">
        <v>1760</v>
      </c>
    </row>
    <row r="1761" ht="15">
      <c r="M1761" s="1">
        <v>1761</v>
      </c>
    </row>
    <row r="1762" ht="15">
      <c r="M1762" s="1">
        <v>1762</v>
      </c>
    </row>
    <row r="1763" ht="15">
      <c r="M1763" s="1">
        <v>1763</v>
      </c>
    </row>
    <row r="1764" ht="15">
      <c r="M1764" s="1">
        <v>1764</v>
      </c>
    </row>
    <row r="1765" ht="15">
      <c r="M1765" s="1">
        <v>1765</v>
      </c>
    </row>
    <row r="1766" ht="15">
      <c r="M1766" s="1">
        <v>1766</v>
      </c>
    </row>
    <row r="1767" ht="15">
      <c r="M1767" s="1">
        <v>1767</v>
      </c>
    </row>
    <row r="1768" ht="15">
      <c r="M1768" s="1">
        <v>1768</v>
      </c>
    </row>
    <row r="1769" ht="15">
      <c r="M1769" s="1">
        <v>1769</v>
      </c>
    </row>
    <row r="1770" ht="15">
      <c r="M1770" s="1">
        <v>1770</v>
      </c>
    </row>
    <row r="1771" ht="15">
      <c r="M1771" s="1">
        <v>1771</v>
      </c>
    </row>
    <row r="1772" ht="15">
      <c r="M1772" s="1">
        <v>1772</v>
      </c>
    </row>
    <row r="1773" ht="15">
      <c r="M1773" s="1">
        <v>1773</v>
      </c>
    </row>
    <row r="1774" ht="15">
      <c r="M1774" s="1">
        <v>1774</v>
      </c>
    </row>
    <row r="1775" ht="15">
      <c r="M1775" s="1">
        <v>1775</v>
      </c>
    </row>
    <row r="1776" ht="15">
      <c r="M1776" s="1">
        <v>1776</v>
      </c>
    </row>
    <row r="1777" ht="15">
      <c r="M1777" s="1">
        <v>1777</v>
      </c>
    </row>
    <row r="1778" ht="15">
      <c r="M1778" s="1">
        <v>1778</v>
      </c>
    </row>
    <row r="1779" ht="15">
      <c r="M1779" s="1">
        <v>1779</v>
      </c>
    </row>
    <row r="1780" ht="15">
      <c r="M1780" s="1">
        <v>1780</v>
      </c>
    </row>
    <row r="1781" ht="15">
      <c r="M1781" s="1">
        <v>1781</v>
      </c>
    </row>
    <row r="1782" ht="15">
      <c r="M1782" s="1">
        <v>1782</v>
      </c>
    </row>
    <row r="1783" ht="15">
      <c r="M1783" s="1">
        <v>1783</v>
      </c>
    </row>
    <row r="1784" ht="15">
      <c r="M1784" s="1">
        <v>1784</v>
      </c>
    </row>
    <row r="1785" ht="15">
      <c r="M1785" s="1">
        <v>1785</v>
      </c>
    </row>
    <row r="1786" ht="15">
      <c r="M1786" s="1">
        <v>1786</v>
      </c>
    </row>
    <row r="1787" ht="15">
      <c r="M1787" s="1">
        <v>1787</v>
      </c>
    </row>
    <row r="1788" ht="15">
      <c r="M1788" s="1">
        <v>1788</v>
      </c>
    </row>
    <row r="1789" ht="15">
      <c r="M1789" s="1">
        <v>1789</v>
      </c>
    </row>
    <row r="1790" ht="15">
      <c r="M1790" s="1">
        <v>1790</v>
      </c>
    </row>
    <row r="1791" ht="15">
      <c r="M1791" s="1">
        <v>1791</v>
      </c>
    </row>
    <row r="1792" ht="15">
      <c r="M1792" s="1">
        <v>1792</v>
      </c>
    </row>
    <row r="1793" ht="15">
      <c r="M1793" s="1">
        <v>1793</v>
      </c>
    </row>
    <row r="1794" ht="15">
      <c r="M1794" s="1">
        <v>1794</v>
      </c>
    </row>
    <row r="1795" ht="15">
      <c r="M1795" s="1">
        <v>1795</v>
      </c>
    </row>
    <row r="1796" ht="15">
      <c r="M1796" s="1">
        <v>1796</v>
      </c>
    </row>
    <row r="1797" ht="15">
      <c r="M1797" s="1">
        <v>1797</v>
      </c>
    </row>
    <row r="1798" ht="15">
      <c r="M1798" s="1">
        <v>1798</v>
      </c>
    </row>
    <row r="1799" ht="15">
      <c r="M1799" s="1">
        <v>1799</v>
      </c>
    </row>
    <row r="1800" ht="15">
      <c r="M1800" s="1">
        <v>1800</v>
      </c>
    </row>
    <row r="1801" ht="15">
      <c r="M1801" s="1">
        <v>1801</v>
      </c>
    </row>
    <row r="1802" ht="15">
      <c r="M1802" s="1">
        <v>1802</v>
      </c>
    </row>
    <row r="1803" ht="15">
      <c r="M1803" s="1">
        <v>1803</v>
      </c>
    </row>
    <row r="1804" ht="15">
      <c r="M1804" s="1">
        <v>1804</v>
      </c>
    </row>
    <row r="1805" ht="15">
      <c r="M1805" s="1">
        <v>1805</v>
      </c>
    </row>
    <row r="1806" ht="15">
      <c r="M1806" s="1">
        <v>1806</v>
      </c>
    </row>
    <row r="1807" ht="15">
      <c r="M1807" s="1">
        <v>1807</v>
      </c>
    </row>
    <row r="1808" ht="15">
      <c r="M1808" s="1">
        <v>1808</v>
      </c>
    </row>
    <row r="1809" ht="15">
      <c r="M1809" s="1">
        <v>1809</v>
      </c>
    </row>
    <row r="1810" ht="15">
      <c r="M1810" s="1">
        <v>1810</v>
      </c>
    </row>
    <row r="1811" ht="15">
      <c r="M1811" s="1">
        <v>1811</v>
      </c>
    </row>
    <row r="1812" ht="15">
      <c r="M1812" s="1">
        <v>1812</v>
      </c>
    </row>
    <row r="1813" ht="15">
      <c r="M1813" s="1">
        <v>1813</v>
      </c>
    </row>
    <row r="1814" ht="15">
      <c r="M1814" s="1">
        <v>1814</v>
      </c>
    </row>
    <row r="1815" ht="15">
      <c r="M1815" s="1">
        <v>1815</v>
      </c>
    </row>
    <row r="1816" ht="15">
      <c r="M1816" s="1">
        <v>1816</v>
      </c>
    </row>
    <row r="1817" ht="15">
      <c r="M1817" s="1">
        <v>1817</v>
      </c>
    </row>
    <row r="1818" ht="15">
      <c r="M1818" s="1">
        <v>1818</v>
      </c>
    </row>
    <row r="1819" ht="15">
      <c r="M1819" s="1">
        <v>1819</v>
      </c>
    </row>
    <row r="1820" ht="15">
      <c r="M1820" s="1">
        <v>1820</v>
      </c>
    </row>
    <row r="1821" ht="15">
      <c r="M1821" s="1">
        <v>1821</v>
      </c>
    </row>
    <row r="1822" ht="15">
      <c r="M1822" s="1">
        <v>1822</v>
      </c>
    </row>
    <row r="1823" ht="15">
      <c r="M1823" s="1">
        <v>1823</v>
      </c>
    </row>
    <row r="1824" ht="15">
      <c r="M1824" s="1">
        <v>1824</v>
      </c>
    </row>
    <row r="1825" ht="15">
      <c r="M1825" s="1">
        <v>1825</v>
      </c>
    </row>
    <row r="1826" ht="15">
      <c r="M1826" s="1">
        <v>1826</v>
      </c>
    </row>
    <row r="1827" ht="15">
      <c r="M1827" s="1">
        <v>1827</v>
      </c>
    </row>
    <row r="1828" ht="15">
      <c r="M1828" s="1">
        <v>1828</v>
      </c>
    </row>
    <row r="1829" ht="15">
      <c r="M1829" s="1">
        <v>1829</v>
      </c>
    </row>
    <row r="1830" ht="15">
      <c r="M1830" s="1">
        <v>1830</v>
      </c>
    </row>
    <row r="1831" ht="15">
      <c r="M1831" s="1">
        <v>1831</v>
      </c>
    </row>
    <row r="1832" ht="15">
      <c r="M1832" s="1">
        <v>1832</v>
      </c>
    </row>
    <row r="1833" ht="15">
      <c r="M1833" s="1">
        <v>1833</v>
      </c>
    </row>
    <row r="1834" ht="15">
      <c r="M1834" s="1">
        <v>1834</v>
      </c>
    </row>
    <row r="1835" ht="15">
      <c r="M1835" s="1">
        <v>1835</v>
      </c>
    </row>
    <row r="1836" ht="15">
      <c r="M1836" s="1">
        <v>1836</v>
      </c>
    </row>
    <row r="1837" ht="15">
      <c r="M1837" s="1">
        <v>1837</v>
      </c>
    </row>
    <row r="1838" ht="15">
      <c r="M1838" s="1">
        <v>1838</v>
      </c>
    </row>
    <row r="1839" ht="15">
      <c r="M1839" s="1">
        <v>1839</v>
      </c>
    </row>
    <row r="1840" ht="15">
      <c r="M1840" s="1">
        <v>1840</v>
      </c>
    </row>
    <row r="1841" ht="15">
      <c r="M1841" s="1">
        <v>1841</v>
      </c>
    </row>
    <row r="1842" ht="15">
      <c r="M1842" s="1">
        <v>1842</v>
      </c>
    </row>
    <row r="1843" ht="15">
      <c r="M1843" s="1">
        <v>1843</v>
      </c>
    </row>
    <row r="1844" ht="15">
      <c r="M1844" s="1">
        <v>1844</v>
      </c>
    </row>
    <row r="1845" ht="15">
      <c r="M1845" s="1">
        <v>1845</v>
      </c>
    </row>
    <row r="1846" ht="15">
      <c r="M1846" s="1">
        <v>1846</v>
      </c>
    </row>
    <row r="1847" ht="15">
      <c r="M1847" s="1">
        <v>1847</v>
      </c>
    </row>
    <row r="1848" ht="15">
      <c r="M1848" s="1">
        <v>1848</v>
      </c>
    </row>
    <row r="1849" ht="15">
      <c r="M1849" s="1">
        <v>1849</v>
      </c>
    </row>
    <row r="1850" ht="15">
      <c r="M1850" s="1">
        <v>1850</v>
      </c>
    </row>
    <row r="1851" ht="15">
      <c r="M1851" s="1">
        <v>1851</v>
      </c>
    </row>
    <row r="1852" ht="15">
      <c r="M1852" s="1">
        <v>1852</v>
      </c>
    </row>
    <row r="1853" ht="15">
      <c r="M1853" s="1">
        <v>1853</v>
      </c>
    </row>
    <row r="1854" ht="15">
      <c r="M1854" s="1">
        <v>1854</v>
      </c>
    </row>
    <row r="1855" ht="15">
      <c r="M1855" s="1">
        <v>1855</v>
      </c>
    </row>
    <row r="1856" ht="15">
      <c r="M1856" s="1">
        <v>1856</v>
      </c>
    </row>
    <row r="1857" ht="15">
      <c r="M1857" s="1">
        <v>1857</v>
      </c>
    </row>
    <row r="1858" ht="15">
      <c r="M1858" s="1">
        <v>1858</v>
      </c>
    </row>
    <row r="1859" ht="15">
      <c r="M1859" s="1">
        <v>1859</v>
      </c>
    </row>
    <row r="1860" ht="15">
      <c r="M1860" s="1">
        <v>1860</v>
      </c>
    </row>
    <row r="1861" ht="15">
      <c r="M1861" s="1">
        <v>1861</v>
      </c>
    </row>
    <row r="1862" ht="15">
      <c r="M1862" s="1">
        <v>1862</v>
      </c>
    </row>
    <row r="1863" ht="15">
      <c r="M1863" s="1">
        <v>1863</v>
      </c>
    </row>
    <row r="1864" ht="15">
      <c r="M1864" s="1">
        <v>1864</v>
      </c>
    </row>
    <row r="1865" ht="15">
      <c r="M1865" s="1">
        <v>1865</v>
      </c>
    </row>
    <row r="1866" ht="15">
      <c r="M1866" s="1">
        <v>1866</v>
      </c>
    </row>
    <row r="1867" ht="15">
      <c r="M1867" s="1">
        <v>1867</v>
      </c>
    </row>
    <row r="1868" ht="15">
      <c r="M1868" s="1">
        <v>1868</v>
      </c>
    </row>
    <row r="1869" ht="15">
      <c r="M1869" s="1">
        <v>1869</v>
      </c>
    </row>
    <row r="1870" ht="15">
      <c r="M1870" s="1">
        <v>1870</v>
      </c>
    </row>
    <row r="1871" ht="15">
      <c r="M1871" s="1">
        <v>1871</v>
      </c>
    </row>
    <row r="1872" ht="15">
      <c r="M1872" s="1">
        <v>1872</v>
      </c>
    </row>
    <row r="1873" ht="15">
      <c r="M1873" s="1">
        <v>1873</v>
      </c>
    </row>
    <row r="1874" ht="15">
      <c r="M1874" s="1">
        <v>1874</v>
      </c>
    </row>
    <row r="1875" ht="15">
      <c r="M1875" s="1">
        <v>1875</v>
      </c>
    </row>
    <row r="1876" ht="15">
      <c r="M1876" s="1">
        <v>1876</v>
      </c>
    </row>
    <row r="1877" ht="15">
      <c r="M1877" s="1">
        <v>1877</v>
      </c>
    </row>
    <row r="1878" ht="15">
      <c r="M1878" s="1">
        <v>1878</v>
      </c>
    </row>
    <row r="1879" ht="15">
      <c r="M1879" s="1">
        <v>1879</v>
      </c>
    </row>
    <row r="1880" ht="15">
      <c r="M1880" s="1">
        <v>1880</v>
      </c>
    </row>
    <row r="1881" ht="15">
      <c r="M1881" s="1">
        <v>1881</v>
      </c>
    </row>
    <row r="1882" ht="15">
      <c r="M1882" s="1">
        <v>1882</v>
      </c>
    </row>
    <row r="1883" ht="15">
      <c r="M1883" s="1">
        <v>1883</v>
      </c>
    </row>
    <row r="1884" ht="15">
      <c r="M1884" s="1">
        <v>1884</v>
      </c>
    </row>
    <row r="1885" ht="15">
      <c r="M1885" s="1">
        <v>1885</v>
      </c>
    </row>
    <row r="1886" ht="15">
      <c r="M1886" s="1">
        <v>1886</v>
      </c>
    </row>
    <row r="1887" ht="15">
      <c r="M1887" s="1">
        <v>1887</v>
      </c>
    </row>
    <row r="1888" ht="15">
      <c r="M1888" s="1">
        <v>1888</v>
      </c>
    </row>
    <row r="1889" ht="15">
      <c r="M1889" s="1">
        <v>1889</v>
      </c>
    </row>
    <row r="1890" ht="15">
      <c r="M1890" s="1">
        <v>1890</v>
      </c>
    </row>
    <row r="1891" ht="15">
      <c r="M1891" s="1">
        <v>1891</v>
      </c>
    </row>
    <row r="1892" ht="15">
      <c r="M1892" s="1">
        <v>1892</v>
      </c>
    </row>
    <row r="1893" ht="15">
      <c r="M1893" s="1">
        <v>1893</v>
      </c>
    </row>
    <row r="1894" ht="15">
      <c r="M1894" s="1">
        <v>1894</v>
      </c>
    </row>
    <row r="1895" ht="15">
      <c r="M1895" s="1">
        <v>1895</v>
      </c>
    </row>
    <row r="1896" ht="15">
      <c r="M1896" s="1">
        <v>1896</v>
      </c>
    </row>
    <row r="1897" ht="15">
      <c r="M1897" s="1">
        <v>1897</v>
      </c>
    </row>
    <row r="1898" ht="15">
      <c r="M1898" s="1">
        <v>1898</v>
      </c>
    </row>
    <row r="1899" ht="15">
      <c r="M1899" s="1">
        <v>1899</v>
      </c>
    </row>
    <row r="1900" ht="15">
      <c r="M1900" s="1">
        <v>1900</v>
      </c>
    </row>
    <row r="1901" ht="15">
      <c r="M1901" s="1">
        <v>1901</v>
      </c>
    </row>
    <row r="1902" ht="15">
      <c r="M1902" s="1">
        <v>1902</v>
      </c>
    </row>
    <row r="1903" ht="15">
      <c r="M1903" s="1">
        <v>1903</v>
      </c>
    </row>
    <row r="1904" ht="15">
      <c r="M1904" s="1">
        <v>1904</v>
      </c>
    </row>
    <row r="1905" ht="15">
      <c r="M1905" s="1">
        <v>1905</v>
      </c>
    </row>
    <row r="1906" ht="15">
      <c r="M1906" s="1">
        <v>1906</v>
      </c>
    </row>
    <row r="1907" ht="15">
      <c r="M1907" s="1">
        <v>1907</v>
      </c>
    </row>
    <row r="1908" ht="15">
      <c r="M1908" s="1">
        <v>1908</v>
      </c>
    </row>
    <row r="1909" ht="15">
      <c r="M1909" s="1">
        <v>1909</v>
      </c>
    </row>
    <row r="1910" ht="15">
      <c r="M1910" s="1">
        <v>1910</v>
      </c>
    </row>
    <row r="1911" ht="15">
      <c r="M1911" s="1">
        <v>1911</v>
      </c>
    </row>
    <row r="1912" ht="15">
      <c r="M1912" s="1">
        <v>1912</v>
      </c>
    </row>
    <row r="1913" ht="15">
      <c r="M1913" s="1">
        <v>1913</v>
      </c>
    </row>
    <row r="1914" ht="15">
      <c r="M1914" s="1">
        <v>1914</v>
      </c>
    </row>
    <row r="1915" ht="15">
      <c r="M1915" s="1">
        <v>1915</v>
      </c>
    </row>
    <row r="1916" ht="15">
      <c r="M1916" s="1">
        <v>1916</v>
      </c>
    </row>
    <row r="1917" ht="15">
      <c r="M1917" s="1">
        <v>1917</v>
      </c>
    </row>
    <row r="1918" ht="15">
      <c r="M1918" s="1">
        <v>1918</v>
      </c>
    </row>
    <row r="1919" ht="15">
      <c r="M1919" s="1">
        <v>1919</v>
      </c>
    </row>
    <row r="1920" ht="15">
      <c r="M1920" s="1">
        <v>1920</v>
      </c>
    </row>
    <row r="1921" ht="15">
      <c r="M1921" s="1">
        <v>1921</v>
      </c>
    </row>
    <row r="1922" ht="15">
      <c r="M1922" s="1">
        <v>1922</v>
      </c>
    </row>
    <row r="1923" ht="15">
      <c r="M1923" s="1">
        <v>1923</v>
      </c>
    </row>
    <row r="1924" ht="15">
      <c r="M1924" s="1">
        <v>1924</v>
      </c>
    </row>
    <row r="1925" ht="15">
      <c r="M1925" s="1">
        <v>1925</v>
      </c>
    </row>
    <row r="1926" ht="15">
      <c r="M1926" s="1">
        <v>1926</v>
      </c>
    </row>
    <row r="1927" ht="15">
      <c r="M1927" s="1">
        <v>1927</v>
      </c>
    </row>
    <row r="1928" ht="15">
      <c r="M1928" s="1">
        <v>1928</v>
      </c>
    </row>
    <row r="1929" ht="15">
      <c r="M1929" s="1">
        <v>1929</v>
      </c>
    </row>
    <row r="1930" ht="15">
      <c r="M1930" s="1">
        <v>1930</v>
      </c>
    </row>
    <row r="1931" ht="15">
      <c r="M1931" s="1">
        <v>1931</v>
      </c>
    </row>
    <row r="1932" ht="15">
      <c r="M1932" s="1">
        <v>1932</v>
      </c>
    </row>
    <row r="1933" ht="15">
      <c r="M1933" s="1">
        <v>1933</v>
      </c>
    </row>
    <row r="1934" ht="15">
      <c r="M1934" s="1">
        <v>1934</v>
      </c>
    </row>
    <row r="1935" ht="15">
      <c r="M1935" s="1">
        <v>1935</v>
      </c>
    </row>
    <row r="1936" ht="15">
      <c r="M1936" s="1">
        <v>1936</v>
      </c>
    </row>
    <row r="1937" ht="15">
      <c r="M1937" s="1">
        <v>1937</v>
      </c>
    </row>
    <row r="1938" ht="15">
      <c r="M1938" s="1">
        <v>1938</v>
      </c>
    </row>
    <row r="1939" ht="15">
      <c r="M1939" s="1">
        <v>1939</v>
      </c>
    </row>
    <row r="1940" ht="15">
      <c r="M1940" s="1">
        <v>1940</v>
      </c>
    </row>
    <row r="1941" ht="15">
      <c r="M1941" s="1">
        <v>1941</v>
      </c>
    </row>
    <row r="1942" ht="15">
      <c r="M1942" s="1">
        <v>1942</v>
      </c>
    </row>
    <row r="1943" ht="15">
      <c r="M1943" s="1">
        <v>1943</v>
      </c>
    </row>
    <row r="1944" ht="15">
      <c r="M1944" s="1">
        <v>1944</v>
      </c>
    </row>
    <row r="1945" ht="15">
      <c r="M1945" s="1">
        <v>1945</v>
      </c>
    </row>
    <row r="1946" ht="15">
      <c r="M1946" s="1">
        <v>1946</v>
      </c>
    </row>
    <row r="1947" ht="15">
      <c r="M1947" s="1">
        <v>1947</v>
      </c>
    </row>
    <row r="1948" ht="15">
      <c r="M1948" s="1">
        <v>1948</v>
      </c>
    </row>
    <row r="1949" ht="15">
      <c r="M1949" s="1">
        <v>1949</v>
      </c>
    </row>
    <row r="1950" ht="15">
      <c r="M1950" s="1">
        <v>1950</v>
      </c>
    </row>
    <row r="1951" ht="15">
      <c r="M1951" s="1">
        <v>1951</v>
      </c>
    </row>
    <row r="1952" ht="15">
      <c r="M1952" s="1">
        <v>1952</v>
      </c>
    </row>
    <row r="1953" ht="15">
      <c r="M1953" s="1">
        <v>1953</v>
      </c>
    </row>
    <row r="1954" ht="15">
      <c r="M1954" s="1">
        <v>1954</v>
      </c>
    </row>
    <row r="1955" ht="15">
      <c r="M1955" s="1">
        <v>1955</v>
      </c>
    </row>
    <row r="1956" ht="15">
      <c r="M1956" s="1">
        <v>1956</v>
      </c>
    </row>
    <row r="1957" ht="15">
      <c r="M1957" s="1">
        <v>1957</v>
      </c>
    </row>
    <row r="1958" ht="15">
      <c r="M1958" s="1">
        <v>1958</v>
      </c>
    </row>
    <row r="1959" ht="15">
      <c r="M1959" s="1">
        <v>1959</v>
      </c>
    </row>
    <row r="1960" ht="15">
      <c r="M1960" s="1">
        <v>1960</v>
      </c>
    </row>
    <row r="1961" ht="15">
      <c r="M1961" s="1">
        <v>1961</v>
      </c>
    </row>
    <row r="1962" ht="15">
      <c r="M1962" s="1">
        <v>1962</v>
      </c>
    </row>
    <row r="1963" ht="15">
      <c r="M1963" s="1">
        <v>1963</v>
      </c>
    </row>
    <row r="1964" ht="15">
      <c r="M1964" s="1">
        <v>1964</v>
      </c>
    </row>
    <row r="1965" ht="15">
      <c r="M1965" s="1">
        <v>1965</v>
      </c>
    </row>
    <row r="1966" ht="15">
      <c r="M1966" s="1">
        <v>1966</v>
      </c>
    </row>
    <row r="1967" ht="15">
      <c r="M1967" s="1">
        <v>1967</v>
      </c>
    </row>
    <row r="1968" ht="15">
      <c r="M1968" s="1">
        <v>1968</v>
      </c>
    </row>
    <row r="1969" ht="15">
      <c r="M1969" s="1">
        <v>1969</v>
      </c>
    </row>
    <row r="1970" ht="15">
      <c r="M1970" s="1">
        <v>1970</v>
      </c>
    </row>
    <row r="1971" ht="15">
      <c r="M1971" s="1">
        <v>1971</v>
      </c>
    </row>
    <row r="1972" ht="15">
      <c r="M1972" s="1">
        <v>1972</v>
      </c>
    </row>
    <row r="1973" ht="15">
      <c r="M1973" s="1">
        <v>1973</v>
      </c>
    </row>
    <row r="1974" ht="15">
      <c r="M1974" s="1">
        <v>1974</v>
      </c>
    </row>
    <row r="1975" ht="15">
      <c r="M1975" s="1">
        <v>1975</v>
      </c>
    </row>
    <row r="1976" ht="15">
      <c r="M1976" s="1">
        <v>1976</v>
      </c>
    </row>
    <row r="1977" ht="15">
      <c r="M1977" s="1">
        <v>1977</v>
      </c>
    </row>
    <row r="1978" ht="15">
      <c r="M1978" s="1">
        <v>1978</v>
      </c>
    </row>
    <row r="1979" ht="15">
      <c r="M1979" s="1">
        <v>1979</v>
      </c>
    </row>
    <row r="1980" ht="15">
      <c r="M1980" s="1">
        <v>1980</v>
      </c>
    </row>
    <row r="1981" ht="15">
      <c r="M1981" s="1">
        <v>1981</v>
      </c>
    </row>
    <row r="1982" ht="15">
      <c r="M1982" s="1">
        <v>1982</v>
      </c>
    </row>
    <row r="1983" ht="15">
      <c r="M1983" s="1">
        <v>1983</v>
      </c>
    </row>
    <row r="1984" ht="15">
      <c r="M1984" s="1">
        <v>1984</v>
      </c>
    </row>
    <row r="1985" ht="15">
      <c r="M1985" s="1">
        <v>1985</v>
      </c>
    </row>
    <row r="1986" ht="15">
      <c r="M1986" s="1">
        <v>1986</v>
      </c>
    </row>
    <row r="1987" ht="15">
      <c r="M1987" s="1">
        <v>1987</v>
      </c>
    </row>
    <row r="1988" ht="15">
      <c r="M1988" s="1">
        <v>1988</v>
      </c>
    </row>
    <row r="1989" ht="15">
      <c r="M1989" s="1">
        <v>1989</v>
      </c>
    </row>
    <row r="1990" ht="15">
      <c r="M1990" s="1">
        <v>1990</v>
      </c>
    </row>
    <row r="1991" ht="15">
      <c r="M1991" s="1">
        <v>1991</v>
      </c>
    </row>
    <row r="1992" ht="15">
      <c r="M1992" s="1">
        <v>1992</v>
      </c>
    </row>
    <row r="1993" ht="15">
      <c r="M1993" s="1">
        <v>1993</v>
      </c>
    </row>
    <row r="1994" ht="15">
      <c r="M1994" s="1">
        <v>1994</v>
      </c>
    </row>
    <row r="1995" ht="15">
      <c r="M1995" s="1">
        <v>1995</v>
      </c>
    </row>
    <row r="1996" ht="15">
      <c r="M1996" s="1">
        <v>1996</v>
      </c>
    </row>
    <row r="1997" ht="15">
      <c r="M1997" s="1">
        <v>1997</v>
      </c>
    </row>
    <row r="1998" ht="15">
      <c r="M1998" s="1">
        <v>1998</v>
      </c>
    </row>
    <row r="1999" ht="15">
      <c r="M1999" s="1">
        <v>1999</v>
      </c>
    </row>
    <row r="2000" ht="15">
      <c r="M2000" s="1">
        <v>2000</v>
      </c>
    </row>
    <row r="2001" ht="15">
      <c r="M2001" s="1">
        <v>2001</v>
      </c>
    </row>
    <row r="2002" ht="15">
      <c r="M2002" s="1">
        <v>2002</v>
      </c>
    </row>
    <row r="2003" ht="15">
      <c r="M2003" s="1">
        <v>2003</v>
      </c>
    </row>
    <row r="2004" ht="15">
      <c r="M2004" s="1">
        <v>2004</v>
      </c>
    </row>
    <row r="2005" ht="15">
      <c r="M2005" s="1">
        <v>2005</v>
      </c>
    </row>
    <row r="2006" ht="15">
      <c r="M2006" s="1">
        <v>2006</v>
      </c>
    </row>
    <row r="2007" ht="15">
      <c r="M2007" s="1">
        <v>2007</v>
      </c>
    </row>
    <row r="2008" ht="15">
      <c r="M2008" s="1">
        <v>2008</v>
      </c>
    </row>
    <row r="2009" ht="15">
      <c r="M2009" s="1">
        <v>2009</v>
      </c>
    </row>
    <row r="2010" ht="15">
      <c r="M2010" s="1">
        <v>2010</v>
      </c>
    </row>
    <row r="2011" ht="15">
      <c r="M2011" s="1">
        <v>2011</v>
      </c>
    </row>
    <row r="2012" ht="15">
      <c r="M2012" s="1">
        <v>2012</v>
      </c>
    </row>
    <row r="2013" ht="15">
      <c r="M2013" s="1">
        <v>2013</v>
      </c>
    </row>
    <row r="2014" ht="15">
      <c r="M2014" s="1">
        <v>2014</v>
      </c>
    </row>
    <row r="2015" ht="15">
      <c r="M2015" s="1">
        <v>2015</v>
      </c>
    </row>
    <row r="2016" ht="15">
      <c r="M2016" s="1">
        <v>2016</v>
      </c>
    </row>
    <row r="2017" ht="15">
      <c r="M2017" s="1">
        <v>2017</v>
      </c>
    </row>
    <row r="2018" ht="15">
      <c r="M2018" s="1">
        <v>2018</v>
      </c>
    </row>
    <row r="2019" ht="15">
      <c r="M2019" s="1">
        <v>2019</v>
      </c>
    </row>
    <row r="2020" ht="15">
      <c r="M2020" s="1">
        <v>2020</v>
      </c>
    </row>
    <row r="2021" ht="15">
      <c r="M2021" s="1">
        <v>2021</v>
      </c>
    </row>
    <row r="2022" ht="15">
      <c r="M2022" s="1">
        <v>2022</v>
      </c>
    </row>
    <row r="2023" ht="15">
      <c r="M2023" s="1">
        <v>2023</v>
      </c>
    </row>
    <row r="2024" ht="15">
      <c r="M2024" s="1">
        <v>2024</v>
      </c>
    </row>
    <row r="2025" ht="15">
      <c r="M2025" s="1">
        <v>2025</v>
      </c>
    </row>
    <row r="2026" ht="15">
      <c r="M2026" s="1">
        <v>2026</v>
      </c>
    </row>
    <row r="2027" ht="15">
      <c r="M2027" s="1">
        <v>2027</v>
      </c>
    </row>
    <row r="2028" ht="15">
      <c r="M2028" s="1">
        <v>2028</v>
      </c>
    </row>
    <row r="2029" ht="15">
      <c r="M2029" s="1">
        <v>2029</v>
      </c>
    </row>
    <row r="2030" ht="15">
      <c r="M2030" s="1">
        <v>2030</v>
      </c>
    </row>
    <row r="2031" ht="15">
      <c r="M2031" s="1">
        <v>2031</v>
      </c>
    </row>
    <row r="2032" ht="15">
      <c r="M2032" s="1">
        <v>2032</v>
      </c>
    </row>
    <row r="2033" ht="15">
      <c r="M2033" s="1">
        <v>2033</v>
      </c>
    </row>
    <row r="2034" ht="15">
      <c r="M2034" s="1">
        <v>2034</v>
      </c>
    </row>
    <row r="2035" ht="15">
      <c r="M2035" s="1">
        <v>2035</v>
      </c>
    </row>
    <row r="2036" ht="15">
      <c r="M2036" s="1">
        <v>2036</v>
      </c>
    </row>
    <row r="2037" ht="15">
      <c r="M2037" s="1">
        <v>2037</v>
      </c>
    </row>
    <row r="2038" ht="15">
      <c r="M2038" s="1">
        <v>2038</v>
      </c>
    </row>
    <row r="2039" ht="15">
      <c r="M2039" s="1">
        <v>2039</v>
      </c>
    </row>
    <row r="2040" ht="15">
      <c r="M2040" s="1">
        <v>2040</v>
      </c>
    </row>
    <row r="2041" ht="15">
      <c r="M2041" s="1">
        <v>2041</v>
      </c>
    </row>
    <row r="2042" ht="15">
      <c r="M2042" s="1">
        <v>2042</v>
      </c>
    </row>
    <row r="2043" ht="15">
      <c r="M2043" s="1">
        <v>2043</v>
      </c>
    </row>
    <row r="2044" ht="15">
      <c r="M2044" s="1">
        <v>2044</v>
      </c>
    </row>
    <row r="2045" ht="15">
      <c r="M2045" s="1">
        <v>2045</v>
      </c>
    </row>
    <row r="2046" ht="15">
      <c r="M2046" s="1">
        <v>2046</v>
      </c>
    </row>
    <row r="2047" ht="15">
      <c r="M2047" s="1">
        <v>2047</v>
      </c>
    </row>
    <row r="2048" ht="15">
      <c r="M2048" s="1">
        <v>2048</v>
      </c>
    </row>
    <row r="2049" ht="15">
      <c r="M2049" s="1">
        <v>2049</v>
      </c>
    </row>
    <row r="2050" ht="15">
      <c r="M2050" s="1">
        <v>2050</v>
      </c>
    </row>
    <row r="2051" ht="15">
      <c r="M2051" s="1">
        <v>2051</v>
      </c>
    </row>
    <row r="2052" ht="15">
      <c r="M2052" s="1">
        <v>2052</v>
      </c>
    </row>
    <row r="2053" ht="15">
      <c r="M2053" s="1">
        <v>2053</v>
      </c>
    </row>
    <row r="2054" ht="15">
      <c r="M2054" s="1">
        <v>2054</v>
      </c>
    </row>
    <row r="2055" ht="15">
      <c r="M2055" s="1">
        <v>2055</v>
      </c>
    </row>
    <row r="2056" ht="15">
      <c r="M2056" s="1">
        <v>2056</v>
      </c>
    </row>
    <row r="2057" ht="15">
      <c r="M2057" s="1">
        <v>2057</v>
      </c>
    </row>
    <row r="2058" ht="15">
      <c r="M2058" s="1">
        <v>2058</v>
      </c>
    </row>
    <row r="2059" ht="15">
      <c r="M2059" s="1">
        <v>2059</v>
      </c>
    </row>
    <row r="2060" ht="15">
      <c r="M2060" s="1">
        <v>2060</v>
      </c>
    </row>
    <row r="2061" ht="15">
      <c r="M2061" s="1">
        <v>2061</v>
      </c>
    </row>
    <row r="2062" ht="15">
      <c r="M2062" s="1">
        <v>2062</v>
      </c>
    </row>
    <row r="2063" ht="15">
      <c r="M2063" s="1">
        <v>2063</v>
      </c>
    </row>
    <row r="2064" ht="15">
      <c r="M2064" s="1">
        <v>2064</v>
      </c>
    </row>
    <row r="2065" ht="15">
      <c r="M2065" s="1">
        <v>2065</v>
      </c>
    </row>
    <row r="2066" ht="15">
      <c r="M2066" s="1">
        <v>2066</v>
      </c>
    </row>
    <row r="2067" ht="15">
      <c r="M2067" s="1">
        <v>2067</v>
      </c>
    </row>
    <row r="2068" ht="15">
      <c r="M2068" s="1">
        <v>2068</v>
      </c>
    </row>
    <row r="2069" ht="15">
      <c r="M2069" s="1">
        <v>2069</v>
      </c>
    </row>
    <row r="2070" ht="15">
      <c r="M2070" s="1">
        <v>2070</v>
      </c>
    </row>
    <row r="2071" ht="15">
      <c r="M2071" s="1">
        <v>2071</v>
      </c>
    </row>
    <row r="2072" ht="15">
      <c r="M2072" s="1">
        <v>2072</v>
      </c>
    </row>
    <row r="2073" ht="15">
      <c r="M2073" s="1">
        <v>2073</v>
      </c>
    </row>
    <row r="2074" ht="15">
      <c r="M2074" s="1">
        <v>2074</v>
      </c>
    </row>
    <row r="2075" ht="15">
      <c r="M2075" s="1">
        <v>2075</v>
      </c>
    </row>
    <row r="2076" ht="15">
      <c r="M2076" s="1">
        <v>2076</v>
      </c>
    </row>
    <row r="2077" ht="15">
      <c r="M2077" s="1">
        <v>2077</v>
      </c>
    </row>
    <row r="2078" ht="15">
      <c r="M2078" s="1">
        <v>2078</v>
      </c>
    </row>
    <row r="2079" ht="15">
      <c r="M2079" s="1">
        <v>2079</v>
      </c>
    </row>
    <row r="2080" ht="15">
      <c r="M2080" s="1">
        <v>2080</v>
      </c>
    </row>
    <row r="2081" ht="15">
      <c r="M2081" s="1">
        <v>2081</v>
      </c>
    </row>
    <row r="2082" ht="15">
      <c r="M2082" s="1">
        <v>2082</v>
      </c>
    </row>
    <row r="2083" ht="15">
      <c r="M2083" s="1">
        <v>2083</v>
      </c>
    </row>
    <row r="2084" ht="15">
      <c r="M2084" s="1">
        <v>2084</v>
      </c>
    </row>
    <row r="2085" ht="15">
      <c r="M2085" s="1">
        <v>2085</v>
      </c>
    </row>
    <row r="2086" ht="15">
      <c r="M2086" s="1">
        <v>2086</v>
      </c>
    </row>
    <row r="2087" ht="15">
      <c r="M2087" s="1">
        <v>2087</v>
      </c>
    </row>
    <row r="2088" ht="15">
      <c r="M2088" s="1">
        <v>2088</v>
      </c>
    </row>
    <row r="2089" ht="15">
      <c r="M2089" s="1">
        <v>2089</v>
      </c>
    </row>
    <row r="2090" ht="15">
      <c r="M2090" s="1">
        <v>2090</v>
      </c>
    </row>
    <row r="2091" ht="15">
      <c r="M2091" s="1">
        <v>2091</v>
      </c>
    </row>
    <row r="2092" ht="15">
      <c r="M2092" s="1">
        <v>2092</v>
      </c>
    </row>
    <row r="2093" ht="15">
      <c r="M2093" s="1">
        <v>2093</v>
      </c>
    </row>
    <row r="2094" ht="15">
      <c r="M2094" s="1">
        <v>2094</v>
      </c>
    </row>
    <row r="2095" ht="15">
      <c r="M2095" s="1">
        <v>2095</v>
      </c>
    </row>
    <row r="2096" ht="15">
      <c r="M2096" s="1">
        <v>2096</v>
      </c>
    </row>
    <row r="2097" ht="15">
      <c r="M2097" s="1">
        <v>2097</v>
      </c>
    </row>
    <row r="2098" ht="15">
      <c r="M2098" s="1">
        <v>2098</v>
      </c>
    </row>
    <row r="2099" ht="15">
      <c r="M2099" s="1">
        <v>2099</v>
      </c>
    </row>
    <row r="2100" ht="15">
      <c r="M2100" s="1">
        <v>2100</v>
      </c>
    </row>
    <row r="2101" ht="15">
      <c r="M2101" s="1">
        <v>2101</v>
      </c>
    </row>
    <row r="2102" ht="15">
      <c r="M2102" s="1">
        <v>2102</v>
      </c>
    </row>
    <row r="2103" ht="15">
      <c r="M2103" s="1">
        <v>2103</v>
      </c>
    </row>
    <row r="2104" ht="15">
      <c r="M2104" s="1">
        <v>2104</v>
      </c>
    </row>
    <row r="2105" ht="15">
      <c r="M2105" s="1">
        <v>2105</v>
      </c>
    </row>
    <row r="2106" ht="15">
      <c r="M2106" s="1">
        <v>2106</v>
      </c>
    </row>
    <row r="2107" ht="15">
      <c r="M2107" s="1">
        <v>2107</v>
      </c>
    </row>
    <row r="2108" ht="15">
      <c r="M2108" s="1">
        <v>2108</v>
      </c>
    </row>
    <row r="2109" ht="15">
      <c r="M2109" s="1">
        <v>2109</v>
      </c>
    </row>
    <row r="2110" ht="15">
      <c r="M2110" s="1">
        <v>2110</v>
      </c>
    </row>
    <row r="2111" ht="15">
      <c r="M2111" s="1">
        <v>2111</v>
      </c>
    </row>
    <row r="2112" ht="15">
      <c r="M2112" s="1">
        <v>2112</v>
      </c>
    </row>
    <row r="2113" ht="15">
      <c r="M2113" s="1">
        <v>2113</v>
      </c>
    </row>
    <row r="2114" ht="15">
      <c r="M2114" s="1">
        <v>2114</v>
      </c>
    </row>
    <row r="2115" ht="15">
      <c r="M2115" s="1">
        <v>2115</v>
      </c>
    </row>
    <row r="2116" ht="15">
      <c r="M2116" s="1">
        <v>2116</v>
      </c>
    </row>
    <row r="2117" ht="15">
      <c r="M2117" s="1">
        <v>2117</v>
      </c>
    </row>
    <row r="2118" ht="15">
      <c r="M2118" s="1">
        <v>2118</v>
      </c>
    </row>
    <row r="2119" ht="15">
      <c r="M2119" s="1">
        <v>2119</v>
      </c>
    </row>
    <row r="2120" ht="15">
      <c r="M2120" s="1">
        <v>2120</v>
      </c>
    </row>
    <row r="2121" ht="15">
      <c r="M2121" s="1">
        <v>2121</v>
      </c>
    </row>
    <row r="2122" ht="15">
      <c r="M2122" s="1">
        <v>2122</v>
      </c>
    </row>
    <row r="2123" ht="15">
      <c r="M2123" s="1">
        <v>2123</v>
      </c>
    </row>
    <row r="2124" ht="15">
      <c r="M2124" s="1">
        <v>2124</v>
      </c>
    </row>
    <row r="2125" ht="15">
      <c r="M2125" s="1">
        <v>2125</v>
      </c>
    </row>
    <row r="2126" ht="15">
      <c r="M2126" s="1">
        <v>2126</v>
      </c>
    </row>
    <row r="2127" ht="15">
      <c r="M2127" s="1">
        <v>2127</v>
      </c>
    </row>
    <row r="2128" ht="15">
      <c r="M2128" s="1">
        <v>2128</v>
      </c>
    </row>
    <row r="2129" ht="15">
      <c r="M2129" s="1">
        <v>2129</v>
      </c>
    </row>
    <row r="2130" ht="15">
      <c r="M2130" s="1">
        <v>2130</v>
      </c>
    </row>
    <row r="2131" ht="15">
      <c r="M2131" s="1">
        <v>2131</v>
      </c>
    </row>
    <row r="2132" ht="15">
      <c r="M2132" s="1">
        <v>2132</v>
      </c>
    </row>
    <row r="2133" ht="15">
      <c r="M2133" s="1">
        <v>2133</v>
      </c>
    </row>
    <row r="2134" ht="15">
      <c r="M2134" s="1">
        <v>2134</v>
      </c>
    </row>
    <row r="2135" ht="15">
      <c r="M2135" s="1">
        <v>2135</v>
      </c>
    </row>
    <row r="2136" ht="15">
      <c r="M2136" s="1">
        <v>2136</v>
      </c>
    </row>
    <row r="2137" ht="15">
      <c r="M2137" s="1">
        <v>2137</v>
      </c>
    </row>
    <row r="2138" ht="15">
      <c r="M2138" s="1">
        <v>2138</v>
      </c>
    </row>
    <row r="2139" ht="15">
      <c r="M2139" s="1">
        <v>2139</v>
      </c>
    </row>
    <row r="2140" ht="15">
      <c r="M2140" s="1">
        <v>2140</v>
      </c>
    </row>
    <row r="2141" ht="15">
      <c r="M2141" s="1">
        <v>2141</v>
      </c>
    </row>
    <row r="2142" ht="15">
      <c r="M2142" s="1">
        <v>2142</v>
      </c>
    </row>
    <row r="2143" ht="15">
      <c r="M2143" s="1">
        <v>2143</v>
      </c>
    </row>
    <row r="2144" ht="15">
      <c r="M2144" s="1">
        <v>2144</v>
      </c>
    </row>
    <row r="2145" ht="15">
      <c r="M2145" s="1">
        <v>2145</v>
      </c>
    </row>
    <row r="2146" ht="15">
      <c r="M2146" s="1">
        <v>2146</v>
      </c>
    </row>
    <row r="2147" ht="15">
      <c r="M2147" s="1">
        <v>2147</v>
      </c>
    </row>
    <row r="2148" ht="15">
      <c r="M2148" s="1">
        <v>2148</v>
      </c>
    </row>
    <row r="2149" ht="15">
      <c r="M2149" s="1">
        <v>2149</v>
      </c>
    </row>
    <row r="2150" ht="15">
      <c r="M2150" s="1">
        <v>2150</v>
      </c>
    </row>
    <row r="2151" ht="15">
      <c r="M2151" s="1">
        <v>2151</v>
      </c>
    </row>
    <row r="2152" ht="15">
      <c r="M2152" s="1">
        <v>2152</v>
      </c>
    </row>
    <row r="2153" ht="15">
      <c r="M2153" s="1">
        <v>2153</v>
      </c>
    </row>
    <row r="2154" ht="15">
      <c r="M2154" s="1">
        <v>2154</v>
      </c>
    </row>
    <row r="2155" ht="15">
      <c r="M2155" s="1">
        <v>2155</v>
      </c>
    </row>
    <row r="2156" ht="15">
      <c r="M2156" s="1">
        <v>2156</v>
      </c>
    </row>
    <row r="2157" ht="15">
      <c r="M2157" s="1">
        <v>2157</v>
      </c>
    </row>
    <row r="2158" ht="15">
      <c r="M2158" s="1">
        <v>2158</v>
      </c>
    </row>
    <row r="2159" ht="15">
      <c r="M2159" s="1">
        <v>2159</v>
      </c>
    </row>
    <row r="2160" ht="15">
      <c r="M2160" s="1">
        <v>2160</v>
      </c>
    </row>
    <row r="2161" ht="15">
      <c r="M2161" s="1">
        <v>2161</v>
      </c>
    </row>
    <row r="2162" ht="15">
      <c r="M2162" s="1">
        <v>2162</v>
      </c>
    </row>
    <row r="2163" ht="15">
      <c r="M2163" s="1">
        <v>2163</v>
      </c>
    </row>
    <row r="2164" ht="15">
      <c r="M2164" s="1">
        <v>2164</v>
      </c>
    </row>
    <row r="2165" ht="15">
      <c r="M2165" s="1">
        <v>2165</v>
      </c>
    </row>
    <row r="2166" ht="15">
      <c r="M2166" s="1">
        <v>2166</v>
      </c>
    </row>
    <row r="2167" ht="15">
      <c r="M2167" s="1">
        <v>2167</v>
      </c>
    </row>
    <row r="2168" ht="15">
      <c r="M2168" s="1">
        <v>2168</v>
      </c>
    </row>
    <row r="2169" ht="15">
      <c r="M2169" s="1">
        <v>2169</v>
      </c>
    </row>
    <row r="2170" ht="15">
      <c r="M2170" s="1">
        <v>2170</v>
      </c>
    </row>
    <row r="2171" ht="15">
      <c r="M2171" s="1">
        <v>2171</v>
      </c>
    </row>
    <row r="2172" ht="15">
      <c r="M2172" s="1">
        <v>2172</v>
      </c>
    </row>
    <row r="2173" ht="15">
      <c r="M2173" s="1">
        <v>2173</v>
      </c>
    </row>
    <row r="2174" ht="15">
      <c r="M2174" s="1">
        <v>2174</v>
      </c>
    </row>
    <row r="2175" ht="15">
      <c r="M2175" s="1">
        <v>2175</v>
      </c>
    </row>
    <row r="2176" ht="15">
      <c r="M2176" s="1">
        <v>2176</v>
      </c>
    </row>
    <row r="2177" ht="15">
      <c r="M2177" s="1">
        <v>2177</v>
      </c>
    </row>
    <row r="2178" ht="15">
      <c r="M2178" s="1">
        <v>2178</v>
      </c>
    </row>
    <row r="2179" ht="15">
      <c r="M2179" s="1">
        <v>2179</v>
      </c>
    </row>
    <row r="2180" ht="15">
      <c r="M2180" s="1">
        <v>2180</v>
      </c>
    </row>
    <row r="2181" ht="15">
      <c r="M2181" s="1">
        <v>2181</v>
      </c>
    </row>
    <row r="2182" ht="15">
      <c r="M2182" s="1">
        <v>2182</v>
      </c>
    </row>
    <row r="2183" ht="15">
      <c r="M2183" s="1">
        <v>2183</v>
      </c>
    </row>
    <row r="2184" ht="15">
      <c r="M2184" s="1">
        <v>2184</v>
      </c>
    </row>
    <row r="2185" ht="15">
      <c r="M2185" s="1">
        <v>2185</v>
      </c>
    </row>
    <row r="2186" ht="15">
      <c r="M2186" s="1">
        <v>2186</v>
      </c>
    </row>
    <row r="2187" ht="15">
      <c r="M2187" s="1">
        <v>2187</v>
      </c>
    </row>
    <row r="2188" ht="15">
      <c r="M2188" s="1">
        <v>2188</v>
      </c>
    </row>
    <row r="2189" ht="15">
      <c r="M2189" s="1">
        <v>2189</v>
      </c>
    </row>
    <row r="2190" ht="15">
      <c r="M2190" s="1">
        <v>2190</v>
      </c>
    </row>
    <row r="2191" ht="15">
      <c r="M2191" s="1">
        <v>2191</v>
      </c>
    </row>
    <row r="2192" ht="15">
      <c r="M2192" s="1">
        <v>2192</v>
      </c>
    </row>
    <row r="2193" ht="15">
      <c r="M2193" s="1">
        <v>2193</v>
      </c>
    </row>
    <row r="2194" ht="15">
      <c r="M2194" s="1">
        <v>2194</v>
      </c>
    </row>
    <row r="2195" ht="15">
      <c r="M2195" s="1">
        <v>2195</v>
      </c>
    </row>
    <row r="2196" ht="15">
      <c r="M2196" s="1">
        <v>2196</v>
      </c>
    </row>
    <row r="2197" ht="15">
      <c r="M2197" s="1">
        <v>2197</v>
      </c>
    </row>
    <row r="2198" ht="15">
      <c r="M2198" s="1">
        <v>2198</v>
      </c>
    </row>
    <row r="2199" ht="15">
      <c r="M2199" s="1">
        <v>2199</v>
      </c>
    </row>
    <row r="2200" ht="15">
      <c r="M2200" s="1">
        <v>2200</v>
      </c>
    </row>
    <row r="2201" ht="15">
      <c r="M2201" s="1">
        <v>2201</v>
      </c>
    </row>
    <row r="2202" ht="15">
      <c r="M2202" s="1">
        <v>2202</v>
      </c>
    </row>
    <row r="2203" ht="15">
      <c r="M2203" s="1">
        <v>2203</v>
      </c>
    </row>
    <row r="2204" ht="15">
      <c r="M2204" s="1">
        <v>2204</v>
      </c>
    </row>
    <row r="2205" ht="15">
      <c r="M2205" s="1">
        <v>2205</v>
      </c>
    </row>
    <row r="2206" ht="15">
      <c r="M2206" s="1">
        <v>2206</v>
      </c>
    </row>
    <row r="2207" ht="15">
      <c r="M2207" s="1">
        <v>2207</v>
      </c>
    </row>
    <row r="2208" ht="15">
      <c r="M2208" s="1">
        <v>2208</v>
      </c>
    </row>
    <row r="2209" ht="15">
      <c r="M2209" s="1">
        <v>2209</v>
      </c>
    </row>
    <row r="2210" ht="15">
      <c r="M2210" s="1">
        <v>2210</v>
      </c>
    </row>
    <row r="2211" ht="15">
      <c r="M2211" s="1">
        <v>2211</v>
      </c>
    </row>
    <row r="2212" ht="15">
      <c r="M2212" s="1">
        <v>2212</v>
      </c>
    </row>
    <row r="2213" ht="15">
      <c r="M2213" s="1">
        <v>2213</v>
      </c>
    </row>
    <row r="2214" ht="15">
      <c r="M2214" s="1">
        <v>2214</v>
      </c>
    </row>
    <row r="2215" ht="15">
      <c r="M2215" s="1">
        <v>2215</v>
      </c>
    </row>
    <row r="2216" ht="15">
      <c r="M2216" s="1">
        <v>2216</v>
      </c>
    </row>
    <row r="2217" ht="15">
      <c r="M2217" s="1">
        <v>2217</v>
      </c>
    </row>
    <row r="2218" ht="15">
      <c r="M2218" s="1">
        <v>2218</v>
      </c>
    </row>
    <row r="2219" ht="15">
      <c r="M2219" s="1">
        <v>2219</v>
      </c>
    </row>
    <row r="2220" ht="15">
      <c r="M2220" s="1">
        <v>2220</v>
      </c>
    </row>
    <row r="2221" ht="15">
      <c r="M2221" s="1">
        <v>2221</v>
      </c>
    </row>
    <row r="2222" ht="15">
      <c r="M2222" s="1">
        <v>2222</v>
      </c>
    </row>
    <row r="2223" ht="15">
      <c r="M2223" s="1">
        <v>2223</v>
      </c>
    </row>
    <row r="2224" ht="15">
      <c r="M2224" s="1">
        <v>2224</v>
      </c>
    </row>
    <row r="2225" ht="15">
      <c r="M2225" s="1">
        <v>2225</v>
      </c>
    </row>
    <row r="2226" ht="15">
      <c r="M2226" s="1">
        <v>2226</v>
      </c>
    </row>
    <row r="2227" ht="15">
      <c r="M2227" s="1">
        <v>2227</v>
      </c>
    </row>
    <row r="2228" ht="15">
      <c r="M2228" s="1">
        <v>2228</v>
      </c>
    </row>
    <row r="2229" ht="15">
      <c r="M2229" s="1">
        <v>2229</v>
      </c>
    </row>
    <row r="2230" ht="15">
      <c r="M2230" s="1">
        <v>2230</v>
      </c>
    </row>
    <row r="2231" ht="15">
      <c r="M2231" s="1">
        <v>2231</v>
      </c>
    </row>
    <row r="2232" ht="15">
      <c r="M2232" s="1">
        <v>2232</v>
      </c>
    </row>
    <row r="2233" ht="15">
      <c r="M2233" s="1">
        <v>2233</v>
      </c>
    </row>
    <row r="2234" ht="15">
      <c r="M2234" s="1">
        <v>2234</v>
      </c>
    </row>
    <row r="2235" ht="15">
      <c r="M2235" s="1">
        <v>2235</v>
      </c>
    </row>
    <row r="2236" ht="15">
      <c r="M2236" s="1">
        <v>2236</v>
      </c>
    </row>
    <row r="2237" ht="15">
      <c r="M2237" s="1">
        <v>2237</v>
      </c>
    </row>
    <row r="2238" ht="15">
      <c r="M2238" s="1">
        <v>2238</v>
      </c>
    </row>
    <row r="2239" ht="15">
      <c r="M2239" s="1">
        <v>2239</v>
      </c>
    </row>
    <row r="2240" ht="15">
      <c r="M2240" s="1">
        <v>2240</v>
      </c>
    </row>
    <row r="2241" ht="15">
      <c r="M2241" s="1">
        <v>2241</v>
      </c>
    </row>
    <row r="2242" ht="15">
      <c r="M2242" s="1">
        <v>2242</v>
      </c>
    </row>
    <row r="2243" ht="15">
      <c r="M2243" s="1">
        <v>2243</v>
      </c>
    </row>
    <row r="2244" ht="15">
      <c r="M2244" s="1">
        <v>2244</v>
      </c>
    </row>
    <row r="2245" ht="15">
      <c r="M2245" s="1">
        <v>2245</v>
      </c>
    </row>
    <row r="2246" ht="15">
      <c r="M2246" s="1">
        <v>2246</v>
      </c>
    </row>
    <row r="2247" ht="15">
      <c r="M2247" s="1">
        <v>2247</v>
      </c>
    </row>
    <row r="2248" ht="15">
      <c r="M2248" s="1">
        <v>2248</v>
      </c>
    </row>
    <row r="2249" ht="15">
      <c r="M2249" s="1">
        <v>2249</v>
      </c>
    </row>
    <row r="2250" ht="15">
      <c r="M2250" s="1">
        <v>2250</v>
      </c>
    </row>
    <row r="2251" ht="15">
      <c r="M2251" s="1">
        <v>2251</v>
      </c>
    </row>
    <row r="2252" ht="15">
      <c r="M2252" s="1">
        <v>2252</v>
      </c>
    </row>
    <row r="2253" ht="15">
      <c r="M2253" s="1">
        <v>2253</v>
      </c>
    </row>
    <row r="2254" ht="15">
      <c r="M2254" s="1">
        <v>2254</v>
      </c>
    </row>
    <row r="2255" ht="15">
      <c r="M2255" s="1">
        <v>2255</v>
      </c>
    </row>
    <row r="2256" ht="15">
      <c r="M2256" s="1">
        <v>2256</v>
      </c>
    </row>
    <row r="2257" ht="15">
      <c r="M2257" s="1">
        <v>2257</v>
      </c>
    </row>
    <row r="2258" ht="15">
      <c r="M2258" s="1">
        <v>2258</v>
      </c>
    </row>
    <row r="2259" ht="15">
      <c r="M2259" s="1">
        <v>2259</v>
      </c>
    </row>
    <row r="2260" ht="15">
      <c r="M2260" s="1">
        <v>2260</v>
      </c>
    </row>
    <row r="2261" ht="15">
      <c r="M2261" s="1">
        <v>2261</v>
      </c>
    </row>
    <row r="2262" ht="15">
      <c r="M2262" s="1">
        <v>2262</v>
      </c>
    </row>
    <row r="2263" ht="15">
      <c r="M2263" s="1">
        <v>2263</v>
      </c>
    </row>
    <row r="2264" ht="15">
      <c r="M2264" s="1">
        <v>2264</v>
      </c>
    </row>
    <row r="2265" ht="15">
      <c r="M2265" s="1">
        <v>2265</v>
      </c>
    </row>
    <row r="2266" ht="15">
      <c r="M2266" s="1">
        <v>2266</v>
      </c>
    </row>
    <row r="2267" ht="15">
      <c r="M2267" s="1">
        <v>2267</v>
      </c>
    </row>
    <row r="2268" ht="15">
      <c r="M2268" s="1">
        <v>2268</v>
      </c>
    </row>
    <row r="2269" ht="15">
      <c r="M2269" s="1">
        <v>2269</v>
      </c>
    </row>
    <row r="2270" ht="15">
      <c r="M2270" s="1">
        <v>2270</v>
      </c>
    </row>
    <row r="2271" ht="15">
      <c r="M2271" s="1">
        <v>2271</v>
      </c>
    </row>
    <row r="2272" ht="15">
      <c r="M2272" s="1">
        <v>2272</v>
      </c>
    </row>
    <row r="2273" ht="15">
      <c r="M2273" s="1">
        <v>2273</v>
      </c>
    </row>
    <row r="2274" ht="15">
      <c r="M2274" s="1">
        <v>2274</v>
      </c>
    </row>
    <row r="2275" ht="15">
      <c r="M2275" s="1">
        <v>2275</v>
      </c>
    </row>
    <row r="2276" ht="15">
      <c r="M2276" s="1">
        <v>2276</v>
      </c>
    </row>
    <row r="2277" ht="15">
      <c r="M2277" s="1">
        <v>2277</v>
      </c>
    </row>
    <row r="2278" ht="15">
      <c r="M2278" s="1">
        <v>2278</v>
      </c>
    </row>
    <row r="2279" ht="15">
      <c r="M2279" s="1">
        <v>2279</v>
      </c>
    </row>
    <row r="2280" ht="15">
      <c r="M2280" s="1">
        <v>2280</v>
      </c>
    </row>
    <row r="2281" ht="15">
      <c r="M2281" s="1">
        <v>2281</v>
      </c>
    </row>
    <row r="2282" ht="15">
      <c r="M2282" s="1">
        <v>2282</v>
      </c>
    </row>
    <row r="2283" ht="15">
      <c r="M2283" s="1">
        <v>2283</v>
      </c>
    </row>
    <row r="2284" ht="15">
      <c r="M2284" s="1">
        <v>2284</v>
      </c>
    </row>
    <row r="2285" ht="15">
      <c r="M2285" s="1">
        <v>2285</v>
      </c>
    </row>
    <row r="2286" ht="15">
      <c r="M2286" s="1">
        <v>2286</v>
      </c>
    </row>
    <row r="2287" ht="15">
      <c r="M2287" s="1">
        <v>2287</v>
      </c>
    </row>
    <row r="2288" ht="15">
      <c r="M2288" s="1">
        <v>2288</v>
      </c>
    </row>
    <row r="2289" ht="15">
      <c r="M2289" s="1">
        <v>2289</v>
      </c>
    </row>
    <row r="2290" ht="15">
      <c r="M2290" s="1">
        <v>2290</v>
      </c>
    </row>
    <row r="2291" ht="15">
      <c r="M2291" s="1">
        <v>2291</v>
      </c>
    </row>
    <row r="2292" ht="15">
      <c r="M2292" s="1">
        <v>2292</v>
      </c>
    </row>
    <row r="2293" ht="15">
      <c r="M2293" s="1">
        <v>2293</v>
      </c>
    </row>
    <row r="2294" ht="15">
      <c r="M2294" s="1">
        <v>2294</v>
      </c>
    </row>
    <row r="2295" ht="15">
      <c r="M2295" s="1">
        <v>2295</v>
      </c>
    </row>
    <row r="2296" ht="15">
      <c r="M2296" s="1">
        <v>2296</v>
      </c>
    </row>
    <row r="2297" ht="15">
      <c r="M2297" s="1">
        <v>2297</v>
      </c>
    </row>
    <row r="2298" ht="15">
      <c r="M2298" s="1">
        <v>2298</v>
      </c>
    </row>
    <row r="2299" ht="15">
      <c r="M2299" s="1">
        <v>2299</v>
      </c>
    </row>
    <row r="2300" ht="15">
      <c r="M2300" s="1">
        <v>2300</v>
      </c>
    </row>
    <row r="2301" ht="15">
      <c r="M2301" s="1">
        <v>2301</v>
      </c>
    </row>
    <row r="2302" ht="15">
      <c r="M2302" s="1">
        <v>2302</v>
      </c>
    </row>
    <row r="2303" ht="15">
      <c r="M2303" s="1">
        <v>2303</v>
      </c>
    </row>
    <row r="2304" ht="15">
      <c r="M2304" s="1">
        <v>2304</v>
      </c>
    </row>
    <row r="2305" ht="15">
      <c r="M2305" s="1">
        <v>2305</v>
      </c>
    </row>
    <row r="2306" ht="15">
      <c r="M2306" s="1">
        <v>2306</v>
      </c>
    </row>
    <row r="2307" ht="15">
      <c r="M2307" s="1">
        <v>2307</v>
      </c>
    </row>
    <row r="2308" ht="15">
      <c r="M2308" s="1">
        <v>2308</v>
      </c>
    </row>
    <row r="2309" ht="15">
      <c r="M2309" s="1">
        <v>2309</v>
      </c>
    </row>
    <row r="2310" ht="15">
      <c r="M2310" s="1">
        <v>2310</v>
      </c>
    </row>
    <row r="2311" ht="15">
      <c r="M2311" s="1">
        <v>2311</v>
      </c>
    </row>
    <row r="2312" ht="15">
      <c r="M2312" s="1">
        <v>2312</v>
      </c>
    </row>
    <row r="2313" ht="15">
      <c r="M2313" s="1">
        <v>2313</v>
      </c>
    </row>
    <row r="2314" ht="15">
      <c r="M2314" s="1">
        <v>2314</v>
      </c>
    </row>
    <row r="2315" ht="15">
      <c r="M2315" s="1">
        <v>2315</v>
      </c>
    </row>
    <row r="2316" ht="15">
      <c r="M2316" s="1">
        <v>2316</v>
      </c>
    </row>
    <row r="2317" ht="15">
      <c r="M2317" s="1">
        <v>2317</v>
      </c>
    </row>
    <row r="2318" ht="15">
      <c r="M2318" s="1">
        <v>2318</v>
      </c>
    </row>
    <row r="2319" ht="15">
      <c r="M2319" s="1">
        <v>2319</v>
      </c>
    </row>
    <row r="2320" ht="15">
      <c r="M2320" s="1">
        <v>2320</v>
      </c>
    </row>
    <row r="2321" ht="15">
      <c r="M2321" s="1">
        <v>2321</v>
      </c>
    </row>
    <row r="2322" ht="15">
      <c r="M2322" s="1">
        <v>2322</v>
      </c>
    </row>
    <row r="2323" ht="15">
      <c r="M2323" s="1">
        <v>2323</v>
      </c>
    </row>
    <row r="2324" ht="15">
      <c r="M2324" s="1">
        <v>2324</v>
      </c>
    </row>
    <row r="2325" ht="15">
      <c r="M2325" s="1">
        <v>2325</v>
      </c>
    </row>
    <row r="2326" ht="15">
      <c r="M2326" s="1">
        <v>2326</v>
      </c>
    </row>
    <row r="2327" ht="15">
      <c r="M2327" s="1">
        <v>2327</v>
      </c>
    </row>
    <row r="2328" ht="15">
      <c r="M2328" s="1">
        <v>2328</v>
      </c>
    </row>
    <row r="2329" ht="15">
      <c r="M2329" s="1">
        <v>2329</v>
      </c>
    </row>
    <row r="2330" ht="15">
      <c r="M2330" s="1">
        <v>2330</v>
      </c>
    </row>
    <row r="2331" ht="15">
      <c r="M2331" s="1">
        <v>2331</v>
      </c>
    </row>
    <row r="2332" ht="15">
      <c r="M2332" s="1">
        <v>2332</v>
      </c>
    </row>
    <row r="2333" ht="15">
      <c r="M2333" s="1">
        <v>2333</v>
      </c>
    </row>
    <row r="2334" ht="15">
      <c r="M2334" s="1">
        <v>2334</v>
      </c>
    </row>
    <row r="2335" ht="15">
      <c r="M2335" s="1">
        <v>2335</v>
      </c>
    </row>
    <row r="2336" ht="15">
      <c r="M2336" s="1">
        <v>2336</v>
      </c>
    </row>
    <row r="2337" ht="15">
      <c r="M2337" s="1">
        <v>2337</v>
      </c>
    </row>
    <row r="2338" ht="15">
      <c r="M2338" s="1">
        <v>2338</v>
      </c>
    </row>
    <row r="2339" ht="15">
      <c r="M2339" s="1">
        <v>2339</v>
      </c>
    </row>
    <row r="2340" ht="15">
      <c r="M2340" s="1">
        <v>2340</v>
      </c>
    </row>
    <row r="2341" ht="15">
      <c r="M2341" s="1">
        <v>2341</v>
      </c>
    </row>
    <row r="2342" ht="15">
      <c r="M2342" s="1">
        <v>2342</v>
      </c>
    </row>
    <row r="2343" ht="15">
      <c r="M2343" s="1">
        <v>2343</v>
      </c>
    </row>
    <row r="2344" ht="15">
      <c r="M2344" s="1">
        <v>2344</v>
      </c>
    </row>
    <row r="2345" ht="15">
      <c r="M2345" s="1">
        <v>2345</v>
      </c>
    </row>
    <row r="2346" ht="15">
      <c r="M2346" s="1">
        <v>2346</v>
      </c>
    </row>
    <row r="2347" ht="15">
      <c r="M2347" s="1">
        <v>2347</v>
      </c>
    </row>
    <row r="2348" ht="15">
      <c r="M2348" s="1">
        <v>2348</v>
      </c>
    </row>
    <row r="2349" ht="15">
      <c r="M2349" s="1">
        <v>2349</v>
      </c>
    </row>
    <row r="2350" ht="15">
      <c r="M2350" s="1">
        <v>2350</v>
      </c>
    </row>
    <row r="2351" ht="15">
      <c r="M2351" s="1">
        <v>2351</v>
      </c>
    </row>
    <row r="2352" ht="15">
      <c r="M2352" s="1">
        <v>2352</v>
      </c>
    </row>
    <row r="2353" ht="15">
      <c r="M2353" s="1">
        <v>2353</v>
      </c>
    </row>
    <row r="2354" ht="15">
      <c r="M2354" s="1">
        <v>2354</v>
      </c>
    </row>
    <row r="2355" ht="15">
      <c r="M2355" s="1">
        <v>2355</v>
      </c>
    </row>
    <row r="2356" ht="15">
      <c r="M2356" s="1">
        <v>2356</v>
      </c>
    </row>
    <row r="2357" ht="15">
      <c r="M2357" s="1">
        <v>2357</v>
      </c>
    </row>
    <row r="2358" ht="15">
      <c r="M2358" s="1">
        <v>2358</v>
      </c>
    </row>
    <row r="2359" ht="15">
      <c r="M2359" s="1">
        <v>2359</v>
      </c>
    </row>
    <row r="2360" ht="15">
      <c r="M2360" s="1">
        <v>2360</v>
      </c>
    </row>
    <row r="2361" ht="15">
      <c r="M2361" s="1">
        <v>2361</v>
      </c>
    </row>
    <row r="2362" ht="15">
      <c r="M2362" s="1">
        <v>2362</v>
      </c>
    </row>
    <row r="2363" ht="15">
      <c r="M2363" s="1">
        <v>2363</v>
      </c>
    </row>
    <row r="2364" ht="15">
      <c r="M2364" s="1">
        <v>2364</v>
      </c>
    </row>
    <row r="2365" ht="15">
      <c r="M2365" s="1">
        <v>2365</v>
      </c>
    </row>
    <row r="2366" ht="15">
      <c r="M2366" s="1">
        <v>2366</v>
      </c>
    </row>
    <row r="2367" ht="15">
      <c r="M2367" s="1">
        <v>2367</v>
      </c>
    </row>
    <row r="2368" ht="15">
      <c r="M2368" s="1">
        <v>2368</v>
      </c>
    </row>
    <row r="2369" ht="15">
      <c r="M2369" s="1">
        <v>2369</v>
      </c>
    </row>
    <row r="2370" ht="15">
      <c r="M2370" s="1">
        <v>2370</v>
      </c>
    </row>
    <row r="2371" ht="15">
      <c r="M2371" s="1">
        <v>2371</v>
      </c>
    </row>
    <row r="2372" ht="15">
      <c r="M2372" s="1">
        <v>2372</v>
      </c>
    </row>
    <row r="2373" ht="15">
      <c r="M2373" s="1">
        <v>2373</v>
      </c>
    </row>
    <row r="2374" ht="15">
      <c r="M2374" s="1">
        <v>2374</v>
      </c>
    </row>
    <row r="2375" ht="15">
      <c r="M2375" s="1">
        <v>2375</v>
      </c>
    </row>
    <row r="2376" ht="15">
      <c r="M2376" s="1">
        <v>2376</v>
      </c>
    </row>
    <row r="2377" ht="15">
      <c r="M2377" s="1">
        <v>2377</v>
      </c>
    </row>
    <row r="2378" ht="15">
      <c r="M2378" s="1">
        <v>2378</v>
      </c>
    </row>
    <row r="2379" ht="15">
      <c r="M2379" s="1">
        <v>2379</v>
      </c>
    </row>
    <row r="2380" ht="15">
      <c r="M2380" s="1">
        <v>2380</v>
      </c>
    </row>
    <row r="2381" ht="15">
      <c r="M2381" s="1">
        <v>2381</v>
      </c>
    </row>
    <row r="2382" ht="15">
      <c r="M2382" s="1">
        <v>2382</v>
      </c>
    </row>
    <row r="2383" ht="15">
      <c r="M2383" s="1">
        <v>2383</v>
      </c>
    </row>
    <row r="2384" ht="15">
      <c r="M2384" s="1">
        <v>2384</v>
      </c>
    </row>
    <row r="2385" ht="15">
      <c r="M2385" s="1">
        <v>2385</v>
      </c>
    </row>
    <row r="2386" ht="15">
      <c r="M2386" s="1">
        <v>2386</v>
      </c>
    </row>
    <row r="2387" ht="15">
      <c r="M2387" s="1">
        <v>2387</v>
      </c>
    </row>
    <row r="2388" ht="15">
      <c r="M2388" s="1">
        <v>2388</v>
      </c>
    </row>
    <row r="2389" ht="15">
      <c r="M2389" s="1">
        <v>2389</v>
      </c>
    </row>
    <row r="2390" ht="15">
      <c r="M2390" s="1">
        <v>2390</v>
      </c>
    </row>
    <row r="2391" ht="15">
      <c r="M2391" s="1">
        <v>2391</v>
      </c>
    </row>
    <row r="2392" ht="15">
      <c r="M2392" s="1">
        <v>2392</v>
      </c>
    </row>
    <row r="2393" ht="15">
      <c r="M2393" s="1">
        <v>2393</v>
      </c>
    </row>
    <row r="2394" ht="15">
      <c r="M2394" s="1">
        <v>2394</v>
      </c>
    </row>
    <row r="2395" ht="15">
      <c r="M2395" s="1">
        <v>2395</v>
      </c>
    </row>
    <row r="2396" ht="15">
      <c r="M2396" s="1">
        <v>2396</v>
      </c>
    </row>
    <row r="2397" ht="15">
      <c r="M2397" s="1">
        <v>2397</v>
      </c>
    </row>
    <row r="2398" ht="15">
      <c r="M2398" s="1">
        <v>2398</v>
      </c>
    </row>
    <row r="2399" ht="15">
      <c r="M2399" s="1">
        <v>2399</v>
      </c>
    </row>
    <row r="2400" ht="15">
      <c r="M2400" s="1">
        <v>2400</v>
      </c>
    </row>
    <row r="2401" ht="15">
      <c r="M2401" s="1">
        <v>2401</v>
      </c>
    </row>
    <row r="2402" ht="15">
      <c r="M2402" s="1">
        <v>2402</v>
      </c>
    </row>
    <row r="2403" ht="15">
      <c r="M2403" s="1">
        <v>2403</v>
      </c>
    </row>
    <row r="2404" ht="15">
      <c r="M2404" s="1">
        <v>2404</v>
      </c>
    </row>
    <row r="2405" ht="15">
      <c r="M2405" s="1">
        <v>2405</v>
      </c>
    </row>
    <row r="2406" ht="15">
      <c r="M2406" s="1">
        <v>2406</v>
      </c>
    </row>
    <row r="2407" ht="15">
      <c r="M2407" s="1">
        <v>2407</v>
      </c>
    </row>
    <row r="2408" ht="15">
      <c r="M2408" s="1">
        <v>2408</v>
      </c>
    </row>
    <row r="2409" ht="15">
      <c r="M2409" s="1">
        <v>2409</v>
      </c>
    </row>
    <row r="2410" ht="15">
      <c r="M2410" s="1">
        <v>2410</v>
      </c>
    </row>
    <row r="2411" ht="15">
      <c r="M2411" s="1">
        <v>2411</v>
      </c>
    </row>
    <row r="2412" ht="15">
      <c r="M2412" s="1">
        <v>2412</v>
      </c>
    </row>
    <row r="2413" ht="15">
      <c r="M2413" s="1">
        <v>2413</v>
      </c>
    </row>
    <row r="2414" ht="15">
      <c r="M2414" s="1">
        <v>2414</v>
      </c>
    </row>
    <row r="2415" ht="15">
      <c r="M2415" s="1">
        <v>2415</v>
      </c>
    </row>
    <row r="2416" ht="15">
      <c r="M2416" s="1">
        <v>2416</v>
      </c>
    </row>
    <row r="2417" ht="15">
      <c r="M2417" s="1">
        <v>2417</v>
      </c>
    </row>
    <row r="2418" ht="15">
      <c r="M2418" s="1">
        <v>2418</v>
      </c>
    </row>
    <row r="2419" ht="15">
      <c r="M2419" s="1">
        <v>2419</v>
      </c>
    </row>
    <row r="2420" ht="15">
      <c r="M2420" s="1">
        <v>2420</v>
      </c>
    </row>
    <row r="2421" ht="15">
      <c r="M2421" s="1">
        <v>2421</v>
      </c>
    </row>
    <row r="2422" ht="15">
      <c r="M2422" s="1">
        <v>2422</v>
      </c>
    </row>
    <row r="2423" ht="15">
      <c r="M2423" s="1">
        <v>2423</v>
      </c>
    </row>
    <row r="2424" ht="15">
      <c r="M2424" s="1">
        <v>2424</v>
      </c>
    </row>
    <row r="2425" ht="15">
      <c r="M2425" s="1">
        <v>2425</v>
      </c>
    </row>
    <row r="2426" ht="15">
      <c r="M2426" s="1">
        <v>2426</v>
      </c>
    </row>
    <row r="2427" ht="15">
      <c r="M2427" s="1">
        <v>2427</v>
      </c>
    </row>
    <row r="2428" ht="15">
      <c r="M2428" s="1">
        <v>2428</v>
      </c>
    </row>
    <row r="2429" ht="15">
      <c r="M2429" s="1">
        <v>2429</v>
      </c>
    </row>
    <row r="2430" ht="15">
      <c r="M2430" s="1">
        <v>2430</v>
      </c>
    </row>
    <row r="2431" ht="15">
      <c r="M2431" s="1">
        <v>2431</v>
      </c>
    </row>
    <row r="2432" ht="15">
      <c r="M2432" s="1">
        <v>2432</v>
      </c>
    </row>
    <row r="2433" ht="15">
      <c r="M2433" s="1">
        <v>2433</v>
      </c>
    </row>
    <row r="2434" ht="15">
      <c r="M2434" s="1">
        <v>2434</v>
      </c>
    </row>
    <row r="2435" ht="15">
      <c r="M2435" s="1">
        <v>2435</v>
      </c>
    </row>
    <row r="2436" ht="15">
      <c r="M2436" s="1">
        <v>2436</v>
      </c>
    </row>
    <row r="2437" ht="15">
      <c r="M2437" s="1">
        <v>2437</v>
      </c>
    </row>
    <row r="2438" ht="15">
      <c r="M2438" s="1">
        <v>2438</v>
      </c>
    </row>
    <row r="2439" ht="15">
      <c r="M2439" s="1">
        <v>2439</v>
      </c>
    </row>
    <row r="2440" ht="15">
      <c r="M2440" s="1">
        <v>2440</v>
      </c>
    </row>
    <row r="2441" ht="15">
      <c r="M2441" s="1">
        <v>2441</v>
      </c>
    </row>
    <row r="2442" ht="15">
      <c r="M2442" s="1">
        <v>2442</v>
      </c>
    </row>
    <row r="2443" ht="15">
      <c r="M2443" s="1">
        <v>2443</v>
      </c>
    </row>
    <row r="2444" ht="15">
      <c r="M2444" s="1">
        <v>2444</v>
      </c>
    </row>
    <row r="2445" ht="15">
      <c r="M2445" s="1">
        <v>2445</v>
      </c>
    </row>
    <row r="2446" ht="15">
      <c r="M2446" s="1">
        <v>2446</v>
      </c>
    </row>
    <row r="2447" ht="15">
      <c r="M2447" s="1">
        <v>2447</v>
      </c>
    </row>
    <row r="2448" ht="15">
      <c r="M2448" s="1">
        <v>2448</v>
      </c>
    </row>
    <row r="2449" ht="15">
      <c r="M2449" s="1">
        <v>2449</v>
      </c>
    </row>
    <row r="2450" ht="15">
      <c r="M2450" s="1">
        <v>2450</v>
      </c>
    </row>
    <row r="2451" ht="15">
      <c r="M2451" s="1">
        <v>2451</v>
      </c>
    </row>
    <row r="2452" ht="15">
      <c r="M2452" s="1">
        <v>2452</v>
      </c>
    </row>
    <row r="2453" ht="15">
      <c r="M2453" s="1">
        <v>2453</v>
      </c>
    </row>
    <row r="2454" ht="15">
      <c r="M2454" s="1">
        <v>2454</v>
      </c>
    </row>
    <row r="2455" ht="15">
      <c r="M2455" s="1">
        <v>2455</v>
      </c>
    </row>
    <row r="2456" ht="15">
      <c r="M2456" s="1">
        <v>2456</v>
      </c>
    </row>
    <row r="2457" ht="15">
      <c r="M2457" s="1">
        <v>2457</v>
      </c>
    </row>
    <row r="2458" ht="15">
      <c r="M2458" s="1">
        <v>2458</v>
      </c>
    </row>
    <row r="2459" ht="15">
      <c r="M2459" s="1">
        <v>2459</v>
      </c>
    </row>
    <row r="2460" ht="15">
      <c r="M2460" s="1">
        <v>2460</v>
      </c>
    </row>
    <row r="2461" ht="15">
      <c r="M2461" s="1">
        <v>2461</v>
      </c>
    </row>
    <row r="2462" ht="15">
      <c r="M2462" s="1">
        <v>2462</v>
      </c>
    </row>
    <row r="2463" ht="15">
      <c r="M2463" s="1">
        <v>2463</v>
      </c>
    </row>
    <row r="2464" ht="15">
      <c r="M2464" s="1">
        <v>2464</v>
      </c>
    </row>
    <row r="2465" ht="15">
      <c r="M2465" s="1">
        <v>2465</v>
      </c>
    </row>
    <row r="2466" ht="15">
      <c r="M2466" s="1">
        <v>2466</v>
      </c>
    </row>
    <row r="2467" ht="15">
      <c r="M2467" s="1">
        <v>2467</v>
      </c>
    </row>
    <row r="2468" ht="15">
      <c r="M2468" s="1">
        <v>2468</v>
      </c>
    </row>
    <row r="2469" ht="15">
      <c r="M2469" s="1">
        <v>2469</v>
      </c>
    </row>
    <row r="2470" ht="15">
      <c r="M2470" s="1">
        <v>2470</v>
      </c>
    </row>
    <row r="2471" ht="15">
      <c r="M2471" s="1">
        <v>2471</v>
      </c>
    </row>
    <row r="2472" ht="15">
      <c r="M2472" s="1">
        <v>2472</v>
      </c>
    </row>
    <row r="2473" ht="15">
      <c r="M2473" s="1">
        <v>2473</v>
      </c>
    </row>
    <row r="2474" ht="15">
      <c r="M2474" s="1">
        <v>2474</v>
      </c>
    </row>
    <row r="2475" ht="15">
      <c r="M2475" s="1">
        <v>2475</v>
      </c>
    </row>
    <row r="2476" ht="15">
      <c r="M2476" s="1">
        <v>2476</v>
      </c>
    </row>
    <row r="2477" ht="15">
      <c r="M2477" s="1">
        <v>2477</v>
      </c>
    </row>
    <row r="2478" ht="15">
      <c r="M2478" s="1">
        <v>2478</v>
      </c>
    </row>
    <row r="2479" ht="15">
      <c r="M2479" s="1">
        <v>2479</v>
      </c>
    </row>
    <row r="2480" ht="15">
      <c r="M2480" s="1">
        <v>2480</v>
      </c>
    </row>
    <row r="2481" ht="15">
      <c r="M2481" s="1">
        <v>2481</v>
      </c>
    </row>
    <row r="2482" ht="15">
      <c r="M2482" s="1">
        <v>2482</v>
      </c>
    </row>
    <row r="2483" ht="15">
      <c r="M2483" s="1">
        <v>2483</v>
      </c>
    </row>
    <row r="2484" ht="15">
      <c r="M2484" s="1">
        <v>2484</v>
      </c>
    </row>
    <row r="2485" ht="15">
      <c r="M2485" s="1">
        <v>2485</v>
      </c>
    </row>
    <row r="2486" ht="15">
      <c r="M2486" s="1">
        <v>2486</v>
      </c>
    </row>
    <row r="2487" ht="15">
      <c r="M2487" s="1">
        <v>2487</v>
      </c>
    </row>
    <row r="2488" ht="15">
      <c r="M2488" s="1">
        <v>2488</v>
      </c>
    </row>
    <row r="2489" ht="15">
      <c r="M2489" s="1">
        <v>2489</v>
      </c>
    </row>
    <row r="2490" ht="15">
      <c r="M2490" s="1">
        <v>2490</v>
      </c>
    </row>
    <row r="2491" ht="15">
      <c r="M2491" s="1">
        <v>2491</v>
      </c>
    </row>
    <row r="2492" ht="15">
      <c r="M2492" s="1">
        <v>2492</v>
      </c>
    </row>
    <row r="2493" ht="15">
      <c r="M2493" s="1">
        <v>2493</v>
      </c>
    </row>
    <row r="2494" ht="15">
      <c r="M2494" s="1">
        <v>2494</v>
      </c>
    </row>
    <row r="2495" ht="15">
      <c r="M2495" s="1">
        <v>2495</v>
      </c>
    </row>
    <row r="2496" ht="15">
      <c r="M2496" s="1">
        <v>2496</v>
      </c>
    </row>
    <row r="2497" ht="15">
      <c r="M2497" s="1">
        <v>2497</v>
      </c>
    </row>
    <row r="2498" ht="15">
      <c r="M2498" s="1">
        <v>2498</v>
      </c>
    </row>
    <row r="2499" ht="15">
      <c r="M2499" s="1">
        <v>2499</v>
      </c>
    </row>
    <row r="2500" ht="15">
      <c r="M2500" s="1">
        <v>2500</v>
      </c>
    </row>
    <row r="2501" ht="15">
      <c r="M2501" s="1">
        <v>2501</v>
      </c>
    </row>
    <row r="2502" ht="15">
      <c r="M2502" s="1">
        <v>2502</v>
      </c>
    </row>
    <row r="2503" ht="15">
      <c r="M2503" s="1">
        <v>2503</v>
      </c>
    </row>
    <row r="2504" ht="15">
      <c r="M2504" s="1">
        <v>2504</v>
      </c>
    </row>
    <row r="2505" ht="15">
      <c r="M2505" s="1">
        <v>2505</v>
      </c>
    </row>
    <row r="2506" ht="15">
      <c r="M2506" s="1">
        <v>2506</v>
      </c>
    </row>
    <row r="2507" ht="15">
      <c r="M2507" s="1">
        <v>2507</v>
      </c>
    </row>
    <row r="2508" ht="15">
      <c r="M2508" s="1">
        <v>2508</v>
      </c>
    </row>
    <row r="2509" ht="15">
      <c r="M2509" s="1">
        <v>2509</v>
      </c>
    </row>
    <row r="2510" ht="15">
      <c r="M2510" s="1">
        <v>2510</v>
      </c>
    </row>
    <row r="2511" ht="15">
      <c r="M2511" s="1">
        <v>2511</v>
      </c>
    </row>
    <row r="2512" ht="15">
      <c r="M2512" s="1">
        <v>2512</v>
      </c>
    </row>
    <row r="2513" ht="15">
      <c r="M2513" s="1">
        <v>2513</v>
      </c>
    </row>
    <row r="2514" ht="15">
      <c r="M2514" s="1">
        <v>2514</v>
      </c>
    </row>
    <row r="2515" ht="15">
      <c r="M2515" s="1">
        <v>2515</v>
      </c>
    </row>
    <row r="2516" ht="15">
      <c r="M2516" s="1">
        <v>2516</v>
      </c>
    </row>
    <row r="2517" ht="15">
      <c r="M2517" s="1">
        <v>2517</v>
      </c>
    </row>
    <row r="2518" ht="15">
      <c r="M2518" s="1">
        <v>2518</v>
      </c>
    </row>
    <row r="2519" ht="15">
      <c r="M2519" s="1">
        <v>2519</v>
      </c>
    </row>
    <row r="2520" ht="15">
      <c r="M2520" s="1">
        <v>2520</v>
      </c>
    </row>
    <row r="2521" ht="15">
      <c r="M2521" s="1">
        <v>2521</v>
      </c>
    </row>
    <row r="2522" ht="15">
      <c r="M2522" s="1">
        <v>2522</v>
      </c>
    </row>
    <row r="2523" ht="15">
      <c r="M2523" s="1">
        <v>2523</v>
      </c>
    </row>
    <row r="2524" ht="15">
      <c r="M2524" s="1">
        <v>2524</v>
      </c>
    </row>
    <row r="2525" ht="15">
      <c r="M2525" s="1">
        <v>2525</v>
      </c>
    </row>
    <row r="2526" ht="15">
      <c r="M2526" s="1">
        <v>2526</v>
      </c>
    </row>
    <row r="2527" ht="15">
      <c r="M2527" s="1">
        <v>2527</v>
      </c>
    </row>
    <row r="2528" ht="15">
      <c r="M2528" s="1">
        <v>2528</v>
      </c>
    </row>
    <row r="2529" ht="15">
      <c r="M2529" s="1">
        <v>2529</v>
      </c>
    </row>
    <row r="2530" ht="15">
      <c r="M2530" s="1">
        <v>2530</v>
      </c>
    </row>
    <row r="2531" ht="15">
      <c r="M2531" s="1">
        <v>2531</v>
      </c>
    </row>
    <row r="2532" ht="15">
      <c r="M2532" s="1">
        <v>2532</v>
      </c>
    </row>
    <row r="2533" ht="15">
      <c r="M2533" s="1">
        <v>2533</v>
      </c>
    </row>
    <row r="2534" ht="15">
      <c r="M2534" s="1">
        <v>2534</v>
      </c>
    </row>
    <row r="2535" ht="15">
      <c r="M2535" s="1">
        <v>2535</v>
      </c>
    </row>
    <row r="2536" ht="15">
      <c r="M2536" s="1">
        <v>2536</v>
      </c>
    </row>
    <row r="2537" ht="15">
      <c r="M2537" s="1">
        <v>2537</v>
      </c>
    </row>
    <row r="2538" ht="15">
      <c r="M2538" s="1">
        <v>2538</v>
      </c>
    </row>
    <row r="2539" ht="15">
      <c r="M2539" s="1">
        <v>2539</v>
      </c>
    </row>
    <row r="2540" ht="15">
      <c r="M2540" s="1">
        <v>2540</v>
      </c>
    </row>
    <row r="2541" ht="15">
      <c r="M2541" s="1">
        <v>2541</v>
      </c>
    </row>
    <row r="2542" ht="15">
      <c r="M2542" s="1">
        <v>2542</v>
      </c>
    </row>
    <row r="2543" ht="15">
      <c r="M2543" s="1">
        <v>2543</v>
      </c>
    </row>
    <row r="2544" ht="15">
      <c r="M2544" s="1">
        <v>2544</v>
      </c>
    </row>
    <row r="2545" ht="15">
      <c r="M2545" s="1">
        <v>2545</v>
      </c>
    </row>
    <row r="2546" ht="15">
      <c r="M2546" s="1">
        <v>2546</v>
      </c>
    </row>
    <row r="2547" ht="15">
      <c r="M2547" s="1">
        <v>2547</v>
      </c>
    </row>
    <row r="2548" ht="15">
      <c r="M2548" s="1">
        <v>2548</v>
      </c>
    </row>
    <row r="2549" ht="15">
      <c r="M2549" s="1">
        <v>2549</v>
      </c>
    </row>
    <row r="2550" ht="15">
      <c r="M2550" s="1">
        <v>2550</v>
      </c>
    </row>
    <row r="2551" ht="15">
      <c r="M2551" s="1">
        <v>2551</v>
      </c>
    </row>
    <row r="2552" ht="15">
      <c r="M2552" s="1">
        <v>2552</v>
      </c>
    </row>
    <row r="2553" ht="15">
      <c r="M2553" s="1">
        <v>2553</v>
      </c>
    </row>
    <row r="2554" ht="15">
      <c r="M2554" s="1">
        <v>2554</v>
      </c>
    </row>
    <row r="2555" ht="15">
      <c r="M2555" s="1">
        <v>2555</v>
      </c>
    </row>
    <row r="2556" ht="15">
      <c r="M2556" s="1">
        <v>2556</v>
      </c>
    </row>
    <row r="2557" ht="15">
      <c r="M2557" s="1">
        <v>2557</v>
      </c>
    </row>
    <row r="2558" ht="15">
      <c r="M2558" s="1">
        <v>2558</v>
      </c>
    </row>
    <row r="2559" ht="15">
      <c r="M2559" s="1">
        <v>2559</v>
      </c>
    </row>
    <row r="2560" ht="15">
      <c r="M2560" s="1">
        <v>2560</v>
      </c>
    </row>
    <row r="2561" ht="15">
      <c r="M2561" s="1">
        <v>2561</v>
      </c>
    </row>
    <row r="2562" ht="15">
      <c r="M2562" s="1">
        <v>2562</v>
      </c>
    </row>
    <row r="2563" ht="15">
      <c r="M2563" s="1">
        <v>2563</v>
      </c>
    </row>
    <row r="2564" ht="15">
      <c r="M2564" s="1">
        <v>2564</v>
      </c>
    </row>
    <row r="2565" ht="15">
      <c r="M2565" s="1">
        <v>2565</v>
      </c>
    </row>
    <row r="2566" ht="15">
      <c r="M2566" s="1">
        <v>2566</v>
      </c>
    </row>
    <row r="2567" ht="15">
      <c r="M2567" s="1">
        <v>2567</v>
      </c>
    </row>
    <row r="2568" ht="15">
      <c r="M2568" s="1">
        <v>2568</v>
      </c>
    </row>
    <row r="2569" ht="15">
      <c r="M2569" s="1">
        <v>2569</v>
      </c>
    </row>
    <row r="2570" ht="15">
      <c r="M2570" s="1">
        <v>2570</v>
      </c>
    </row>
    <row r="2571" ht="15">
      <c r="M2571" s="1">
        <v>2571</v>
      </c>
    </row>
    <row r="2572" ht="15">
      <c r="M2572" s="1">
        <v>2572</v>
      </c>
    </row>
    <row r="2573" ht="15">
      <c r="M2573" s="1">
        <v>2573</v>
      </c>
    </row>
    <row r="2574" ht="15">
      <c r="M2574" s="1">
        <v>2574</v>
      </c>
    </row>
    <row r="2575" ht="15">
      <c r="M2575" s="1">
        <v>2575</v>
      </c>
    </row>
    <row r="2576" ht="15">
      <c r="M2576" s="1">
        <v>2576</v>
      </c>
    </row>
    <row r="2577" ht="15">
      <c r="M2577" s="1">
        <v>2577</v>
      </c>
    </row>
    <row r="2578" ht="15">
      <c r="M2578" s="1">
        <v>2578</v>
      </c>
    </row>
    <row r="2579" ht="15">
      <c r="M2579" s="1">
        <v>2579</v>
      </c>
    </row>
    <row r="2580" ht="15">
      <c r="M2580" s="1">
        <v>2580</v>
      </c>
    </row>
    <row r="2581" ht="15">
      <c r="M2581" s="1">
        <v>2581</v>
      </c>
    </row>
    <row r="2582" ht="15">
      <c r="M2582" s="1">
        <v>2582</v>
      </c>
    </row>
    <row r="2583" ht="15">
      <c r="M2583" s="1">
        <v>2583</v>
      </c>
    </row>
    <row r="2584" ht="15">
      <c r="M2584" s="1">
        <v>2584</v>
      </c>
    </row>
    <row r="2585" ht="15">
      <c r="M2585" s="1">
        <v>2585</v>
      </c>
    </row>
    <row r="2586" ht="15">
      <c r="M2586" s="1">
        <v>2586</v>
      </c>
    </row>
    <row r="2587" ht="15">
      <c r="M2587" s="1">
        <v>2587</v>
      </c>
    </row>
    <row r="2588" ht="15">
      <c r="M2588" s="1">
        <v>2588</v>
      </c>
    </row>
    <row r="2589" ht="15">
      <c r="M2589" s="1">
        <v>2589</v>
      </c>
    </row>
    <row r="2590" ht="15">
      <c r="M2590" s="1">
        <v>2590</v>
      </c>
    </row>
    <row r="2591" ht="15">
      <c r="M2591" s="1">
        <v>2591</v>
      </c>
    </row>
    <row r="2592" ht="15">
      <c r="M2592" s="1">
        <v>2592</v>
      </c>
    </row>
    <row r="2593" ht="15">
      <c r="M2593" s="1">
        <v>2593</v>
      </c>
    </row>
    <row r="2594" ht="15">
      <c r="M2594" s="1">
        <v>2594</v>
      </c>
    </row>
    <row r="2595" ht="15">
      <c r="M2595" s="1">
        <v>2595</v>
      </c>
    </row>
    <row r="2596" ht="15">
      <c r="M2596" s="1">
        <v>2596</v>
      </c>
    </row>
    <row r="2597" ht="15">
      <c r="M2597" s="1">
        <v>2597</v>
      </c>
    </row>
    <row r="2598" ht="15">
      <c r="M2598" s="1">
        <v>2598</v>
      </c>
    </row>
    <row r="2599" ht="15">
      <c r="M2599" s="1">
        <v>2599</v>
      </c>
    </row>
    <row r="2600" ht="15">
      <c r="M2600" s="1">
        <v>2600</v>
      </c>
    </row>
    <row r="2601" ht="15">
      <c r="M2601" s="1">
        <v>2601</v>
      </c>
    </row>
    <row r="2602" ht="15">
      <c r="M2602" s="1">
        <v>2602</v>
      </c>
    </row>
    <row r="2603" ht="15">
      <c r="M2603" s="1">
        <v>2603</v>
      </c>
    </row>
    <row r="2604" ht="15">
      <c r="M2604" s="1">
        <v>2604</v>
      </c>
    </row>
    <row r="2605" ht="15">
      <c r="M2605" s="1">
        <v>2605</v>
      </c>
    </row>
    <row r="2606" ht="15">
      <c r="M2606" s="1">
        <v>2606</v>
      </c>
    </row>
    <row r="2607" ht="15">
      <c r="M2607" s="1">
        <v>2607</v>
      </c>
    </row>
    <row r="2608" ht="15">
      <c r="M2608" s="1">
        <v>2608</v>
      </c>
    </row>
    <row r="2609" ht="15">
      <c r="M2609" s="1">
        <v>2609</v>
      </c>
    </row>
    <row r="2610" ht="15">
      <c r="M2610" s="1">
        <v>2610</v>
      </c>
    </row>
    <row r="2611" ht="15">
      <c r="M2611" s="1">
        <v>2611</v>
      </c>
    </row>
    <row r="2612" ht="15">
      <c r="M2612" s="1">
        <v>2612</v>
      </c>
    </row>
    <row r="2613" ht="15">
      <c r="M2613" s="1">
        <v>2613</v>
      </c>
    </row>
    <row r="2614" ht="15">
      <c r="M2614" s="1">
        <v>2614</v>
      </c>
    </row>
    <row r="2615" ht="15">
      <c r="M2615" s="1">
        <v>2615</v>
      </c>
    </row>
    <row r="2616" ht="15">
      <c r="M2616" s="1">
        <v>2616</v>
      </c>
    </row>
    <row r="2617" ht="15">
      <c r="M2617" s="1">
        <v>2617</v>
      </c>
    </row>
    <row r="2618" ht="15">
      <c r="M2618" s="1">
        <v>2618</v>
      </c>
    </row>
    <row r="2619" ht="15">
      <c r="M2619" s="1">
        <v>2619</v>
      </c>
    </row>
    <row r="2620" ht="15">
      <c r="M2620" s="1">
        <v>2620</v>
      </c>
    </row>
    <row r="2621" ht="15">
      <c r="M2621" s="1">
        <v>2621</v>
      </c>
    </row>
    <row r="2622" ht="15">
      <c r="M2622" s="1">
        <v>2622</v>
      </c>
    </row>
    <row r="2623" ht="15">
      <c r="M2623" s="1">
        <v>2623</v>
      </c>
    </row>
    <row r="2624" ht="15">
      <c r="M2624" s="1">
        <v>2624</v>
      </c>
    </row>
    <row r="2625" ht="15">
      <c r="M2625" s="1">
        <v>2625</v>
      </c>
    </row>
    <row r="2626" ht="15">
      <c r="M2626" s="1">
        <v>2626</v>
      </c>
    </row>
    <row r="2627" ht="15">
      <c r="M2627" s="1">
        <v>2627</v>
      </c>
    </row>
    <row r="2628" ht="15">
      <c r="M2628" s="1">
        <v>2628</v>
      </c>
    </row>
    <row r="2629" ht="15">
      <c r="M2629" s="1">
        <v>2629</v>
      </c>
    </row>
    <row r="2630" ht="15">
      <c r="M2630" s="1">
        <v>2630</v>
      </c>
    </row>
    <row r="2631" ht="15">
      <c r="M2631" s="1">
        <v>2631</v>
      </c>
    </row>
    <row r="2632" ht="15">
      <c r="M2632" s="1">
        <v>2632</v>
      </c>
    </row>
    <row r="2633" ht="15">
      <c r="M2633" s="1">
        <v>2633</v>
      </c>
    </row>
    <row r="2634" ht="15">
      <c r="M2634" s="1">
        <v>2634</v>
      </c>
    </row>
    <row r="2635" ht="15">
      <c r="M2635" s="1">
        <v>2635</v>
      </c>
    </row>
    <row r="2636" ht="15">
      <c r="M2636" s="1">
        <v>2636</v>
      </c>
    </row>
    <row r="2637" ht="15">
      <c r="M2637" s="1">
        <v>2637</v>
      </c>
    </row>
    <row r="2638" ht="15">
      <c r="M2638" s="1">
        <v>2638</v>
      </c>
    </row>
    <row r="2639" ht="15">
      <c r="M2639" s="1">
        <v>2639</v>
      </c>
    </row>
    <row r="2640" ht="15">
      <c r="M2640" s="1">
        <v>2640</v>
      </c>
    </row>
    <row r="2641" ht="15">
      <c r="M2641" s="1">
        <v>2641</v>
      </c>
    </row>
    <row r="2642" ht="15">
      <c r="M2642" s="1">
        <v>2642</v>
      </c>
    </row>
    <row r="2643" ht="15">
      <c r="M2643" s="1">
        <v>2643</v>
      </c>
    </row>
    <row r="2644" ht="15">
      <c r="M2644" s="1">
        <v>2644</v>
      </c>
    </row>
    <row r="2645" ht="15">
      <c r="M2645" s="1">
        <v>2645</v>
      </c>
    </row>
    <row r="2646" ht="15">
      <c r="M2646" s="1">
        <v>2646</v>
      </c>
    </row>
    <row r="2647" ht="15">
      <c r="M2647" s="1">
        <v>2647</v>
      </c>
    </row>
    <row r="2648" ht="15">
      <c r="M2648" s="1">
        <v>2648</v>
      </c>
    </row>
    <row r="2649" ht="15">
      <c r="M2649" s="1">
        <v>2649</v>
      </c>
    </row>
    <row r="2650" ht="15">
      <c r="M2650" s="1">
        <v>2650</v>
      </c>
    </row>
    <row r="2651" ht="15">
      <c r="M2651" s="1">
        <v>2651</v>
      </c>
    </row>
    <row r="2652" ht="15">
      <c r="M2652" s="1">
        <v>2652</v>
      </c>
    </row>
    <row r="2653" ht="15">
      <c r="M2653" s="1">
        <v>2653</v>
      </c>
    </row>
    <row r="2654" ht="15">
      <c r="M2654" s="1">
        <v>2654</v>
      </c>
    </row>
    <row r="2655" ht="15">
      <c r="M2655" s="1">
        <v>2655</v>
      </c>
    </row>
    <row r="2656" ht="15">
      <c r="M2656" s="1">
        <v>2656</v>
      </c>
    </row>
    <row r="2657" ht="15">
      <c r="M2657" s="1">
        <v>2657</v>
      </c>
    </row>
    <row r="2658" ht="15">
      <c r="M2658" s="1">
        <v>2658</v>
      </c>
    </row>
    <row r="2659" ht="15">
      <c r="M2659" s="1">
        <v>2659</v>
      </c>
    </row>
    <row r="2660" ht="15">
      <c r="M2660" s="1">
        <v>2660</v>
      </c>
    </row>
    <row r="2661" ht="15">
      <c r="M2661" s="1">
        <v>2661</v>
      </c>
    </row>
    <row r="2662" ht="15">
      <c r="M2662" s="1">
        <v>2662</v>
      </c>
    </row>
    <row r="2663" ht="15">
      <c r="M2663" s="1">
        <v>2663</v>
      </c>
    </row>
    <row r="2664" ht="15">
      <c r="M2664" s="1">
        <v>2664</v>
      </c>
    </row>
    <row r="2665" ht="15">
      <c r="M2665" s="1">
        <v>2665</v>
      </c>
    </row>
    <row r="2666" ht="15">
      <c r="M2666" s="1">
        <v>2666</v>
      </c>
    </row>
    <row r="2667" ht="15">
      <c r="M2667" s="1">
        <v>2667</v>
      </c>
    </row>
    <row r="2668" ht="15">
      <c r="M2668" s="1">
        <v>2668</v>
      </c>
    </row>
    <row r="2669" ht="15">
      <c r="M2669" s="1">
        <v>2669</v>
      </c>
    </row>
    <row r="2670" ht="15">
      <c r="M2670" s="1">
        <v>2670</v>
      </c>
    </row>
    <row r="2671" ht="15">
      <c r="M2671" s="1">
        <v>2671</v>
      </c>
    </row>
    <row r="2672" ht="15">
      <c r="M2672" s="1">
        <v>2672</v>
      </c>
    </row>
    <row r="2673" ht="15">
      <c r="M2673" s="1">
        <v>2673</v>
      </c>
    </row>
    <row r="2674" ht="15">
      <c r="M2674" s="1">
        <v>2674</v>
      </c>
    </row>
    <row r="2675" ht="15">
      <c r="M2675" s="1">
        <v>2675</v>
      </c>
    </row>
    <row r="2676" ht="15">
      <c r="M2676" s="1">
        <v>2676</v>
      </c>
    </row>
    <row r="2677" ht="15">
      <c r="M2677" s="1">
        <v>2677</v>
      </c>
    </row>
    <row r="2678" ht="15">
      <c r="M2678" s="1">
        <v>2678</v>
      </c>
    </row>
    <row r="2679" ht="15">
      <c r="M2679" s="1">
        <v>2679</v>
      </c>
    </row>
    <row r="2680" ht="15">
      <c r="M2680" s="1">
        <v>2680</v>
      </c>
    </row>
    <row r="2681" ht="15">
      <c r="M2681" s="1">
        <v>2681</v>
      </c>
    </row>
    <row r="2682" ht="15">
      <c r="M2682" s="1">
        <v>2682</v>
      </c>
    </row>
    <row r="2683" ht="15">
      <c r="M2683" s="1">
        <v>2683</v>
      </c>
    </row>
    <row r="2684" ht="15">
      <c r="M2684" s="1">
        <v>2684</v>
      </c>
    </row>
    <row r="2685" ht="15">
      <c r="M2685" s="1">
        <v>2685</v>
      </c>
    </row>
    <row r="2686" ht="15">
      <c r="M2686" s="1">
        <v>2686</v>
      </c>
    </row>
    <row r="2687" ht="15">
      <c r="M2687" s="1">
        <v>2687</v>
      </c>
    </row>
    <row r="2688" ht="15">
      <c r="M2688" s="1">
        <v>2688</v>
      </c>
    </row>
    <row r="2689" ht="15">
      <c r="M2689" s="1">
        <v>2689</v>
      </c>
    </row>
    <row r="2690" ht="15">
      <c r="M2690" s="1">
        <v>2690</v>
      </c>
    </row>
    <row r="2691" ht="15">
      <c r="M2691" s="1">
        <v>2691</v>
      </c>
    </row>
    <row r="2692" ht="15">
      <c r="M2692" s="1">
        <v>2692</v>
      </c>
    </row>
    <row r="2693" ht="15">
      <c r="M2693" s="1">
        <v>2693</v>
      </c>
    </row>
    <row r="2694" ht="15">
      <c r="M2694" s="1">
        <v>2694</v>
      </c>
    </row>
    <row r="2695" ht="15">
      <c r="M2695" s="1">
        <v>2695</v>
      </c>
    </row>
    <row r="2696" ht="15">
      <c r="M2696" s="1">
        <v>2696</v>
      </c>
    </row>
    <row r="2697" ht="15">
      <c r="M2697" s="1">
        <v>2697</v>
      </c>
    </row>
    <row r="2698" ht="15">
      <c r="M2698" s="1">
        <v>2698</v>
      </c>
    </row>
    <row r="2699" ht="15">
      <c r="M2699" s="1">
        <v>2699</v>
      </c>
    </row>
    <row r="2700" ht="15">
      <c r="M2700" s="1">
        <v>2700</v>
      </c>
    </row>
    <row r="2701" ht="15">
      <c r="M2701" s="1">
        <v>2701</v>
      </c>
    </row>
    <row r="2702" ht="15">
      <c r="M2702" s="1">
        <v>2702</v>
      </c>
    </row>
    <row r="2703" ht="15">
      <c r="M2703" s="1">
        <v>2703</v>
      </c>
    </row>
    <row r="2704" ht="15">
      <c r="M2704" s="1">
        <v>2704</v>
      </c>
    </row>
    <row r="2705" ht="15">
      <c r="M2705" s="1">
        <v>2705</v>
      </c>
    </row>
    <row r="2706" ht="15">
      <c r="M2706" s="1">
        <v>2706</v>
      </c>
    </row>
    <row r="2707" ht="15">
      <c r="M2707" s="1">
        <v>2707</v>
      </c>
    </row>
    <row r="2708" ht="15">
      <c r="M2708" s="1">
        <v>2708</v>
      </c>
    </row>
    <row r="2709" ht="15">
      <c r="M2709" s="1">
        <v>2709</v>
      </c>
    </row>
    <row r="2710" ht="15">
      <c r="M2710" s="1">
        <v>2710</v>
      </c>
    </row>
    <row r="2711" ht="15">
      <c r="M2711" s="1">
        <v>2711</v>
      </c>
    </row>
    <row r="2712" ht="15">
      <c r="M2712" s="1">
        <v>2712</v>
      </c>
    </row>
    <row r="2713" ht="15">
      <c r="M2713" s="1">
        <v>2713</v>
      </c>
    </row>
    <row r="2714" ht="15">
      <c r="M2714" s="1">
        <v>2714</v>
      </c>
    </row>
    <row r="2715" ht="15">
      <c r="M2715" s="1">
        <v>2715</v>
      </c>
    </row>
    <row r="2716" ht="15">
      <c r="M2716" s="1">
        <v>2716</v>
      </c>
    </row>
    <row r="2717" ht="15">
      <c r="M2717" s="1">
        <v>2717</v>
      </c>
    </row>
    <row r="2718" ht="15">
      <c r="M2718" s="1">
        <v>2718</v>
      </c>
    </row>
    <row r="2719" ht="15">
      <c r="M2719" s="1">
        <v>2719</v>
      </c>
    </row>
    <row r="2720" ht="15">
      <c r="M2720" s="1">
        <v>2720</v>
      </c>
    </row>
    <row r="2721" ht="15">
      <c r="M2721" s="1">
        <v>2721</v>
      </c>
    </row>
    <row r="2722" ht="15">
      <c r="M2722" s="1">
        <v>2722</v>
      </c>
    </row>
    <row r="2723" ht="15">
      <c r="M2723" s="1">
        <v>2723</v>
      </c>
    </row>
    <row r="2724" ht="15">
      <c r="M2724" s="1">
        <v>2724</v>
      </c>
    </row>
    <row r="2725" ht="15">
      <c r="M2725" s="1">
        <v>2725</v>
      </c>
    </row>
    <row r="2726" ht="15">
      <c r="M2726" s="1">
        <v>2726</v>
      </c>
    </row>
    <row r="2727" ht="15">
      <c r="M2727" s="1">
        <v>2727</v>
      </c>
    </row>
    <row r="2728" ht="15">
      <c r="M2728" s="1">
        <v>2728</v>
      </c>
    </row>
    <row r="2729" ht="15">
      <c r="M2729" s="1">
        <v>2729</v>
      </c>
    </row>
    <row r="2730" ht="15">
      <c r="M2730" s="1">
        <v>2730</v>
      </c>
    </row>
    <row r="2731" ht="15">
      <c r="M2731" s="1">
        <v>2731</v>
      </c>
    </row>
    <row r="2732" ht="15">
      <c r="M2732" s="1">
        <v>2732</v>
      </c>
    </row>
    <row r="2733" ht="15">
      <c r="M2733" s="1">
        <v>2733</v>
      </c>
    </row>
    <row r="2734" ht="15">
      <c r="M2734" s="1">
        <v>2734</v>
      </c>
    </row>
    <row r="2735" ht="15">
      <c r="M2735" s="1">
        <v>2735</v>
      </c>
    </row>
    <row r="2736" ht="15">
      <c r="M2736" s="1">
        <v>2736</v>
      </c>
    </row>
    <row r="2737" ht="15">
      <c r="M2737" s="1">
        <v>2737</v>
      </c>
    </row>
    <row r="2738" ht="15">
      <c r="M2738" s="1">
        <v>2738</v>
      </c>
    </row>
    <row r="2739" ht="15">
      <c r="M2739" s="1">
        <v>2739</v>
      </c>
    </row>
    <row r="2740" ht="15">
      <c r="M2740" s="1">
        <v>2740</v>
      </c>
    </row>
    <row r="2741" ht="15">
      <c r="M2741" s="1">
        <v>2741</v>
      </c>
    </row>
    <row r="2742" ht="15">
      <c r="M2742" s="1">
        <v>2742</v>
      </c>
    </row>
    <row r="2743" ht="15">
      <c r="M2743" s="1">
        <v>2743</v>
      </c>
    </row>
    <row r="2744" ht="15">
      <c r="M2744" s="1">
        <v>2744</v>
      </c>
    </row>
    <row r="2745" ht="15">
      <c r="M2745" s="1">
        <v>2745</v>
      </c>
    </row>
    <row r="2746" ht="15">
      <c r="M2746" s="1">
        <v>2746</v>
      </c>
    </row>
    <row r="2747" ht="15">
      <c r="M2747" s="1">
        <v>2747</v>
      </c>
    </row>
    <row r="2748" ht="15">
      <c r="M2748" s="1">
        <v>2748</v>
      </c>
    </row>
    <row r="2749" ht="15">
      <c r="M2749" s="1">
        <v>2749</v>
      </c>
    </row>
    <row r="2750" ht="15">
      <c r="M2750" s="1">
        <v>2750</v>
      </c>
    </row>
    <row r="2751" ht="15">
      <c r="M2751" s="1">
        <v>2751</v>
      </c>
    </row>
    <row r="2752" ht="15">
      <c r="M2752" s="1">
        <v>2752</v>
      </c>
    </row>
    <row r="2753" ht="15">
      <c r="M2753" s="1">
        <v>2753</v>
      </c>
    </row>
    <row r="2754" ht="15">
      <c r="M2754" s="1">
        <v>2754</v>
      </c>
    </row>
    <row r="2755" ht="15">
      <c r="M2755" s="1">
        <v>2755</v>
      </c>
    </row>
    <row r="2756" ht="15">
      <c r="M2756" s="1">
        <v>2756</v>
      </c>
    </row>
    <row r="2757" ht="15">
      <c r="M2757" s="1">
        <v>2757</v>
      </c>
    </row>
    <row r="2758" ht="15">
      <c r="M2758" s="1">
        <v>2758</v>
      </c>
    </row>
    <row r="2759" ht="15">
      <c r="M2759" s="1">
        <v>2759</v>
      </c>
    </row>
    <row r="2760" ht="15">
      <c r="M2760" s="1">
        <v>2760</v>
      </c>
    </row>
    <row r="2761" ht="15">
      <c r="M2761" s="1">
        <v>2761</v>
      </c>
    </row>
    <row r="2762" ht="15">
      <c r="M2762" s="1">
        <v>2762</v>
      </c>
    </row>
    <row r="2763" ht="15">
      <c r="M2763" s="1">
        <v>2763</v>
      </c>
    </row>
    <row r="2764" ht="15">
      <c r="M2764" s="1">
        <v>2764</v>
      </c>
    </row>
    <row r="2765" ht="15">
      <c r="M2765" s="1">
        <v>2765</v>
      </c>
    </row>
    <row r="2766" ht="15">
      <c r="M2766" s="1">
        <v>2766</v>
      </c>
    </row>
    <row r="2767" ht="15">
      <c r="M2767" s="1">
        <v>2767</v>
      </c>
    </row>
    <row r="2768" ht="15">
      <c r="M2768" s="1">
        <v>2768</v>
      </c>
    </row>
    <row r="2769" ht="15">
      <c r="M2769" s="1">
        <v>2769</v>
      </c>
    </row>
    <row r="2770" ht="15">
      <c r="M2770" s="1">
        <v>2770</v>
      </c>
    </row>
    <row r="2771" ht="15">
      <c r="M2771" s="1">
        <v>2771</v>
      </c>
    </row>
    <row r="2772" ht="15">
      <c r="M2772" s="1">
        <v>2772</v>
      </c>
    </row>
    <row r="2773" ht="15">
      <c r="M2773" s="1">
        <v>2773</v>
      </c>
    </row>
    <row r="2774" ht="15">
      <c r="M2774" s="1">
        <v>2774</v>
      </c>
    </row>
    <row r="2775" ht="15">
      <c r="M2775" s="1">
        <v>2775</v>
      </c>
    </row>
    <row r="2776" ht="15">
      <c r="M2776" s="1">
        <v>2776</v>
      </c>
    </row>
    <row r="2777" ht="15">
      <c r="M2777" s="1">
        <v>2777</v>
      </c>
    </row>
    <row r="2778" ht="15">
      <c r="M2778" s="1">
        <v>2778</v>
      </c>
    </row>
    <row r="2779" ht="15">
      <c r="M2779" s="1">
        <v>2779</v>
      </c>
    </row>
    <row r="2780" ht="15">
      <c r="M2780" s="1">
        <v>2780</v>
      </c>
    </row>
    <row r="2781" ht="15">
      <c r="M2781" s="1">
        <v>2781</v>
      </c>
    </row>
    <row r="2782" ht="15">
      <c r="M2782" s="1">
        <v>2782</v>
      </c>
    </row>
    <row r="2783" ht="15">
      <c r="M2783" s="1">
        <v>2783</v>
      </c>
    </row>
    <row r="2784" ht="15">
      <c r="M2784" s="1">
        <v>2784</v>
      </c>
    </row>
    <row r="2785" ht="15">
      <c r="M2785" s="1">
        <v>2785</v>
      </c>
    </row>
    <row r="2786" ht="15">
      <c r="M2786" s="1">
        <v>2786</v>
      </c>
    </row>
    <row r="2787" ht="15">
      <c r="M2787" s="1">
        <v>2787</v>
      </c>
    </row>
    <row r="2788" ht="15">
      <c r="M2788" s="1">
        <v>2788</v>
      </c>
    </row>
    <row r="2789" ht="15">
      <c r="M2789" s="1">
        <v>2789</v>
      </c>
    </row>
    <row r="2790" ht="15">
      <c r="M2790" s="1">
        <v>2790</v>
      </c>
    </row>
    <row r="2791" ht="15">
      <c r="M2791" s="1">
        <v>2791</v>
      </c>
    </row>
    <row r="2792" ht="15">
      <c r="M2792" s="1">
        <v>2792</v>
      </c>
    </row>
    <row r="2793" ht="15">
      <c r="M2793" s="1">
        <v>2793</v>
      </c>
    </row>
    <row r="2794" ht="15">
      <c r="M2794" s="1">
        <v>2794</v>
      </c>
    </row>
    <row r="2795" ht="15">
      <c r="M2795" s="1">
        <v>2795</v>
      </c>
    </row>
    <row r="2796" ht="15">
      <c r="M2796" s="1">
        <v>2796</v>
      </c>
    </row>
    <row r="2797" ht="15">
      <c r="M2797" s="1">
        <v>2797</v>
      </c>
    </row>
    <row r="2798" ht="15">
      <c r="M2798" s="1">
        <v>2798</v>
      </c>
    </row>
    <row r="2799" ht="15">
      <c r="M2799" s="1">
        <v>2799</v>
      </c>
    </row>
    <row r="2800" ht="15">
      <c r="M2800" s="1">
        <v>2800</v>
      </c>
    </row>
    <row r="2801" ht="15">
      <c r="M2801" s="1">
        <v>2801</v>
      </c>
    </row>
    <row r="2802" ht="15">
      <c r="M2802" s="1">
        <v>2802</v>
      </c>
    </row>
    <row r="2803" ht="15">
      <c r="M2803" s="1">
        <v>2803</v>
      </c>
    </row>
    <row r="2804" ht="15">
      <c r="M2804" s="1">
        <v>2804</v>
      </c>
    </row>
    <row r="2805" ht="15">
      <c r="M2805" s="1">
        <v>2805</v>
      </c>
    </row>
    <row r="2806" ht="15">
      <c r="M2806" s="1">
        <v>2806</v>
      </c>
    </row>
    <row r="2807" ht="15">
      <c r="M2807" s="1">
        <v>2807</v>
      </c>
    </row>
    <row r="2808" ht="15">
      <c r="M2808" s="1">
        <v>2808</v>
      </c>
    </row>
    <row r="2809" ht="15">
      <c r="M2809" s="1">
        <v>2809</v>
      </c>
    </row>
    <row r="2810" ht="15">
      <c r="M2810" s="1">
        <v>2810</v>
      </c>
    </row>
    <row r="2811" ht="15">
      <c r="M2811" s="1">
        <v>2811</v>
      </c>
    </row>
    <row r="2812" ht="15">
      <c r="M2812" s="1">
        <v>2812</v>
      </c>
    </row>
    <row r="2813" ht="15">
      <c r="M2813" s="1">
        <v>2813</v>
      </c>
    </row>
    <row r="2814" ht="15">
      <c r="M2814" s="1">
        <v>2814</v>
      </c>
    </row>
    <row r="2815" ht="15">
      <c r="M2815" s="1">
        <v>2815</v>
      </c>
    </row>
    <row r="2816" ht="15">
      <c r="M2816" s="1">
        <v>2816</v>
      </c>
    </row>
    <row r="2817" ht="15">
      <c r="M2817" s="1">
        <v>2817</v>
      </c>
    </row>
    <row r="2818" ht="15">
      <c r="M2818" s="1">
        <v>2818</v>
      </c>
    </row>
    <row r="2819" ht="15">
      <c r="M2819" s="1">
        <v>2819</v>
      </c>
    </row>
    <row r="2820" ht="15">
      <c r="M2820" s="1">
        <v>2820</v>
      </c>
    </row>
    <row r="2821" ht="15">
      <c r="M2821" s="1">
        <v>2821</v>
      </c>
    </row>
    <row r="2822" ht="15">
      <c r="M2822" s="1">
        <v>2822</v>
      </c>
    </row>
    <row r="2823" ht="15">
      <c r="M2823" s="1">
        <v>2823</v>
      </c>
    </row>
    <row r="2824" ht="15">
      <c r="M2824" s="1">
        <v>2824</v>
      </c>
    </row>
    <row r="2825" ht="15">
      <c r="M2825" s="1">
        <v>2825</v>
      </c>
    </row>
    <row r="2826" ht="15">
      <c r="M2826" s="1">
        <v>2826</v>
      </c>
    </row>
    <row r="2827" ht="15">
      <c r="M2827" s="1">
        <v>2827</v>
      </c>
    </row>
    <row r="2828" ht="15">
      <c r="M2828" s="1">
        <v>2828</v>
      </c>
    </row>
    <row r="2829" ht="15">
      <c r="M2829" s="1">
        <v>2829</v>
      </c>
    </row>
    <row r="2830" ht="15">
      <c r="M2830" s="1">
        <v>2830</v>
      </c>
    </row>
    <row r="2831" ht="15">
      <c r="M2831" s="1">
        <v>2831</v>
      </c>
    </row>
    <row r="2832" ht="15">
      <c r="M2832" s="1">
        <v>2832</v>
      </c>
    </row>
    <row r="2833" ht="15">
      <c r="M2833" s="1">
        <v>2833</v>
      </c>
    </row>
    <row r="2834" ht="15">
      <c r="M2834" s="1">
        <v>2834</v>
      </c>
    </row>
    <row r="2835" ht="15">
      <c r="M2835" s="1">
        <v>2835</v>
      </c>
    </row>
    <row r="2836" ht="15">
      <c r="M2836" s="1">
        <v>2836</v>
      </c>
    </row>
    <row r="2837" ht="15">
      <c r="M2837" s="1">
        <v>2837</v>
      </c>
    </row>
    <row r="2838" ht="15">
      <c r="M2838" s="1">
        <v>2838</v>
      </c>
    </row>
    <row r="2839" ht="15">
      <c r="M2839" s="1">
        <v>2839</v>
      </c>
    </row>
    <row r="2840" ht="15">
      <c r="M2840" s="1">
        <v>2840</v>
      </c>
    </row>
    <row r="2841" ht="15">
      <c r="M2841" s="1">
        <v>2841</v>
      </c>
    </row>
    <row r="2842" ht="15">
      <c r="M2842" s="1">
        <v>2842</v>
      </c>
    </row>
    <row r="2843" ht="15">
      <c r="M2843" s="1">
        <v>2843</v>
      </c>
    </row>
    <row r="2844" ht="15">
      <c r="M2844" s="1">
        <v>2844</v>
      </c>
    </row>
    <row r="2845" ht="15">
      <c r="M2845" s="1">
        <v>2845</v>
      </c>
    </row>
    <row r="2846" ht="15">
      <c r="M2846" s="1">
        <v>2846</v>
      </c>
    </row>
    <row r="2847" ht="15">
      <c r="M2847" s="1">
        <v>2847</v>
      </c>
    </row>
    <row r="2848" ht="15">
      <c r="M2848" s="1">
        <v>2848</v>
      </c>
    </row>
    <row r="2849" ht="15">
      <c r="M2849" s="1">
        <v>2849</v>
      </c>
    </row>
    <row r="2850" ht="15">
      <c r="M2850" s="1">
        <v>2850</v>
      </c>
    </row>
    <row r="2851" ht="15">
      <c r="M2851" s="1">
        <v>2851</v>
      </c>
    </row>
    <row r="2852" ht="15">
      <c r="M2852" s="1">
        <v>2852</v>
      </c>
    </row>
    <row r="2853" ht="15">
      <c r="M2853" s="1">
        <v>2853</v>
      </c>
    </row>
    <row r="2854" ht="15">
      <c r="M2854" s="1">
        <v>2854</v>
      </c>
    </row>
    <row r="2855" ht="15">
      <c r="M2855" s="1">
        <v>2855</v>
      </c>
    </row>
    <row r="2856" ht="15">
      <c r="M2856" s="1">
        <v>2856</v>
      </c>
    </row>
    <row r="2857" ht="15">
      <c r="M2857" s="1">
        <v>2857</v>
      </c>
    </row>
    <row r="2858" ht="15">
      <c r="M2858" s="1">
        <v>2858</v>
      </c>
    </row>
    <row r="2859" ht="15">
      <c r="M2859" s="1">
        <v>2859</v>
      </c>
    </row>
    <row r="2860" ht="15">
      <c r="M2860" s="1">
        <v>2860</v>
      </c>
    </row>
    <row r="2861" ht="15">
      <c r="M2861" s="1">
        <v>2861</v>
      </c>
    </row>
    <row r="2862" ht="15">
      <c r="M2862" s="1">
        <v>2862</v>
      </c>
    </row>
    <row r="2863" ht="15">
      <c r="M2863" s="1">
        <v>2863</v>
      </c>
    </row>
    <row r="2864" ht="15">
      <c r="M2864" s="1">
        <v>2864</v>
      </c>
    </row>
    <row r="2865" ht="15">
      <c r="M2865" s="1">
        <v>2865</v>
      </c>
    </row>
    <row r="2866" ht="15">
      <c r="M2866" s="1">
        <v>2866</v>
      </c>
    </row>
    <row r="2867" ht="15">
      <c r="M2867" s="1">
        <v>2867</v>
      </c>
    </row>
    <row r="2868" ht="15">
      <c r="M2868" s="1">
        <v>2868</v>
      </c>
    </row>
  </sheetData>
  <sheetProtection password="CF79" sheet="1" objects="1" scenarios="1"/>
  <mergeCells count="11">
    <mergeCell ref="A1:I1"/>
    <mergeCell ref="A2:I2"/>
    <mergeCell ref="A3:I3"/>
    <mergeCell ref="E5:I5"/>
    <mergeCell ref="E7:I7"/>
    <mergeCell ref="E11:I11"/>
    <mergeCell ref="E13:I13"/>
    <mergeCell ref="E15:I15"/>
    <mergeCell ref="H27:I27"/>
    <mergeCell ref="E9:I10"/>
    <mergeCell ref="A9:B10"/>
  </mergeCells>
  <printOptions/>
  <pageMargins left="0.7" right="0.7" top="0.75" bottom="0.75" header="0.3" footer="0.3"/>
  <pageSetup horizontalDpi="600" verticalDpi="600" orientation="portrait" paperSize="9"/>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I485"/>
  <sheetViews>
    <sheetView zoomScale="115" zoomScaleNormal="115" workbookViewId="0" topLeftCell="A1">
      <pane ySplit="6" topLeftCell="A7" activePane="bottomLeft" state="frozen"/>
      <selection pane="bottomLeft" activeCell="A1" sqref="A1:E1"/>
    </sheetView>
  </sheetViews>
  <sheetFormatPr defaultColWidth="9.00390625" defaultRowHeight="15"/>
  <cols>
    <col min="1" max="1" width="6.421875" style="1" customWidth="1"/>
    <col min="2" max="3" width="28.7109375" style="1" customWidth="1"/>
    <col min="4" max="4" width="8.28125" style="1" customWidth="1"/>
    <col min="5" max="5" width="13.7109375" style="1" customWidth="1"/>
    <col min="6" max="16384" width="9.140625" style="1" customWidth="1"/>
  </cols>
  <sheetData>
    <row r="1" spans="1:5" ht="18.75" customHeight="1">
      <c r="A1" s="19" t="s">
        <v>599</v>
      </c>
      <c r="B1" s="19"/>
      <c r="C1" s="19"/>
      <c r="D1" s="19"/>
      <c r="E1" s="19"/>
    </row>
    <row r="2" spans="1:5" ht="20.25" customHeight="1">
      <c r="A2" s="20" t="s">
        <v>600</v>
      </c>
      <c r="B2" s="20"/>
      <c r="C2" s="20"/>
      <c r="D2" s="20"/>
      <c r="E2" s="20"/>
    </row>
    <row r="3" spans="1:5" ht="18.75">
      <c r="A3" s="21" t="str">
        <f>'School Intro'!A1</f>
        <v>Government Senior Secondary School, Rooppura</v>
      </c>
      <c r="B3" s="21"/>
      <c r="C3" s="21"/>
      <c r="D3" s="21"/>
      <c r="E3" s="21"/>
    </row>
    <row r="4" ht="11.25" customHeight="1"/>
    <row r="5" spans="1:9" ht="68.25" customHeight="1">
      <c r="A5" s="22" t="s">
        <v>601</v>
      </c>
      <c r="B5" s="22"/>
      <c r="C5" s="22"/>
      <c r="D5" s="22"/>
      <c r="E5" s="22"/>
      <c r="F5" s="23"/>
      <c r="G5" s="23"/>
      <c r="H5" s="23"/>
      <c r="I5" s="23"/>
    </row>
    <row r="6" spans="1:5" ht="17.25" customHeight="1">
      <c r="A6" s="24" t="s">
        <v>602</v>
      </c>
      <c r="B6" s="25" t="s">
        <v>603</v>
      </c>
      <c r="C6" s="25" t="s">
        <v>604</v>
      </c>
      <c r="D6" s="25" t="s">
        <v>30</v>
      </c>
      <c r="E6" s="26" t="s">
        <v>605</v>
      </c>
    </row>
    <row r="7" spans="1:5" ht="15">
      <c r="A7" s="27">
        <v>1</v>
      </c>
      <c r="B7" s="28" t="str">
        <f>IF('1-12 TV Girls'!D4="","",'1-12 TV Girls'!D4)</f>
        <v>AAYUSHI MEGHWAL</v>
      </c>
      <c r="C7" s="29" t="str">
        <f>IF('1-12 TV Girls'!E4="","",'1-12 TV Girls'!E4)</f>
        <v>MUKESH KUMAR</v>
      </c>
      <c r="D7" s="30">
        <f>IF('1-12 TV Girls'!B4="","",'1-12 TV Girls'!B4)</f>
        <v>2</v>
      </c>
      <c r="E7" s="30">
        <f>IF('1-12 TV Girls'!C4="","",'1-12 TV Girls'!C4)</f>
        <v>522</v>
      </c>
    </row>
    <row r="8" spans="1:5" ht="15">
      <c r="A8" s="31">
        <v>2</v>
      </c>
      <c r="B8" s="32" t="str">
        <f>IF('1-12 TV Girls'!D5="","",'1-12 TV Girls'!D5)</f>
        <v>HIMANSHU SINGH</v>
      </c>
      <c r="C8" s="33" t="str">
        <f>IF('1-12 TV Girls'!E5="","",'1-12 TV Girls'!E5)</f>
        <v>RAM SINGH</v>
      </c>
      <c r="D8" s="34">
        <f>IF('1-12 TV Girls'!B5="","",'1-12 TV Girls'!B5)</f>
        <v>3</v>
      </c>
      <c r="E8" s="34">
        <f>IF('1-12 TV Girls'!C5="","",'1-12 TV Girls'!C5)</f>
        <v>445</v>
      </c>
    </row>
    <row r="9" spans="1:5" ht="15">
      <c r="A9" s="31">
        <v>3</v>
      </c>
      <c r="B9" s="32" t="str">
        <f>IF('1-12 TV Girls'!D6="","",'1-12 TV Girls'!D6)</f>
        <v>HIMANSHU DUSTAWA</v>
      </c>
      <c r="C9" s="33" t="str">
        <f>IF('1-12 TV Girls'!E6="","",'1-12 TV Girls'!E6)</f>
        <v>ONKAR LAL</v>
      </c>
      <c r="D9" s="34">
        <f>IF('1-12 TV Girls'!B6="","",'1-12 TV Girls'!B6)</f>
        <v>4</v>
      </c>
      <c r="E9" s="34">
        <f>IF('1-12 TV Girls'!C6="","",'1-12 TV Girls'!C6)</f>
        <v>331</v>
      </c>
    </row>
    <row r="10" spans="1:5" ht="15">
      <c r="A10" s="31">
        <v>4</v>
      </c>
      <c r="B10" s="32" t="str">
        <f>IF('1-12 TV Girls'!D7="","",'1-12 TV Girls'!D7)</f>
        <v>MONIKA</v>
      </c>
      <c r="C10" s="33" t="str">
        <f>IF('1-12 TV Girls'!E7="","",'1-12 TV Girls'!E7)</f>
        <v>KUMBHA RAM</v>
      </c>
      <c r="D10" s="34">
        <f>IF('1-12 TV Girls'!B7="","",'1-12 TV Girls'!B7)</f>
        <v>4</v>
      </c>
      <c r="E10" s="34">
        <f>IF('1-12 TV Girls'!C7="","",'1-12 TV Girls'!C7)</f>
        <v>368</v>
      </c>
    </row>
    <row r="11" spans="1:5" ht="15">
      <c r="A11" s="31">
        <v>5</v>
      </c>
      <c r="B11" s="32" t="str">
        <f>IF('1-12 TV Girls'!D8="","",'1-12 TV Girls'!D8)</f>
        <v>MONIKA</v>
      </c>
      <c r="C11" s="33" t="str">
        <f>IF('1-12 TV Girls'!E8="","",'1-12 TV Girls'!E8)</f>
        <v>NEMARAM</v>
      </c>
      <c r="D11" s="34">
        <f>IF('1-12 TV Girls'!B8="","",'1-12 TV Girls'!B8)</f>
        <v>4</v>
      </c>
      <c r="E11" s="34">
        <f>IF('1-12 TV Girls'!C8="","",'1-12 TV Girls'!C8)</f>
        <v>546</v>
      </c>
    </row>
    <row r="12" spans="1:5" ht="15">
      <c r="A12" s="31">
        <v>6</v>
      </c>
      <c r="B12" s="32" t="str">
        <f>IF('1-12 TV Girls'!D9="","",'1-12 TV Girls'!D9)</f>
        <v>Abhinav Kala</v>
      </c>
      <c r="C12" s="33" t="str">
        <f>IF('1-12 TV Girls'!E9="","",'1-12 TV Girls'!E9)</f>
        <v>Rajkumar</v>
      </c>
      <c r="D12" s="34">
        <f>IF('1-12 TV Girls'!B9="","",'1-12 TV Girls'!B9)</f>
        <v>6</v>
      </c>
      <c r="E12" s="34">
        <f>IF('1-12 TV Girls'!C9="","",'1-12 TV Girls'!C9)</f>
        <v>511</v>
      </c>
    </row>
    <row r="13" spans="1:5" ht="15">
      <c r="A13" s="31">
        <v>7</v>
      </c>
      <c r="B13" s="32" t="str">
        <f>IF('1-12 TV Girls'!D10="","",'1-12 TV Girls'!D10)</f>
        <v>NIKITA PARIHAR</v>
      </c>
      <c r="C13" s="33" t="str">
        <f>IF('1-12 TV Girls'!E10="","",'1-12 TV Girls'!E10)</f>
        <v>BHAWNI SHANKAR</v>
      </c>
      <c r="D13" s="34">
        <f>IF('1-12 TV Girls'!B10="","",'1-12 TV Girls'!B10)</f>
        <v>6</v>
      </c>
      <c r="E13" s="34">
        <f>IF('1-12 TV Girls'!C10="","",'1-12 TV Girls'!C10)</f>
        <v>385</v>
      </c>
    </row>
    <row r="14" spans="1:5" ht="15">
      <c r="A14" s="31">
        <v>8</v>
      </c>
      <c r="B14" s="32" t="str">
        <f>IF('1-12 TV Girls'!D11="","",'1-12 TV Girls'!D11)</f>
        <v>BIPASHA</v>
      </c>
      <c r="C14" s="33" t="str">
        <f>IF('1-12 TV Girls'!E11="","",'1-12 TV Girls'!E11)</f>
        <v>SURESH KUMAR</v>
      </c>
      <c r="D14" s="34">
        <f>IF('1-12 TV Girls'!B11="","",'1-12 TV Girls'!B11)</f>
        <v>8</v>
      </c>
      <c r="E14" s="34">
        <f>IF('1-12 TV Girls'!C11="","",'1-12 TV Girls'!C11)</f>
        <v>242</v>
      </c>
    </row>
    <row r="15" spans="1:5" ht="15">
      <c r="A15" s="31">
        <v>9</v>
      </c>
      <c r="B15" s="32" t="str">
        <f>IF('1-12 TV Girls'!D12="","",'1-12 TV Girls'!D12)</f>
        <v>KHUSHI JANGID</v>
      </c>
      <c r="C15" s="33" t="str">
        <f>IF('1-12 TV Girls'!E12="","",'1-12 TV Girls'!E12)</f>
        <v>SHYAM SUNDAR</v>
      </c>
      <c r="D15" s="34">
        <f>IF('1-12 TV Girls'!B12="","",'1-12 TV Girls'!B12)</f>
        <v>8</v>
      </c>
      <c r="E15" s="34">
        <f>IF('1-12 TV Girls'!C12="","",'1-12 TV Girls'!C12)</f>
        <v>421</v>
      </c>
    </row>
    <row r="16" spans="1:5" ht="15">
      <c r="A16" s="31">
        <v>10</v>
      </c>
      <c r="B16" s="32" t="str">
        <f>IF('1-12 TV Girls'!D13="","",'1-12 TV Girls'!D13)</f>
        <v>BITTU MEGHWAL</v>
      </c>
      <c r="C16" s="33" t="str">
        <f>IF('1-12 TV Girls'!E13="","",'1-12 TV Girls'!E13)</f>
        <v>MOOLA RAM</v>
      </c>
      <c r="D16" s="34">
        <f>IF('1-12 TV Girls'!B13="","",'1-12 TV Girls'!B13)</f>
        <v>9</v>
      </c>
      <c r="E16" s="34">
        <f>IF('1-12 TV Girls'!C13="","",'1-12 TV Girls'!C13)</f>
        <v>256</v>
      </c>
    </row>
    <row r="17" spans="1:5" ht="15">
      <c r="A17" s="31">
        <v>11</v>
      </c>
      <c r="B17" s="32" t="str">
        <f>IF('1-12 TV Girls'!D14="","",'1-12 TV Girls'!D14)</f>
        <v>ANTIMA</v>
      </c>
      <c r="C17" s="33" t="str">
        <f>IF('1-12 TV Girls'!E14="","",'1-12 TV Girls'!E14)</f>
        <v>NANU RAM</v>
      </c>
      <c r="D17" s="34">
        <f>IF('1-12 TV Girls'!B14="","",'1-12 TV Girls'!B14)</f>
        <v>10</v>
      </c>
      <c r="E17" s="34">
        <f>IF('1-12 TV Girls'!C14="","",'1-12 TV Girls'!C14)</f>
        <v>529</v>
      </c>
    </row>
    <row r="18" spans="1:5" ht="15">
      <c r="A18" s="31">
        <v>12</v>
      </c>
      <c r="B18" s="32" t="str">
        <f>IF('1-12 TV Girls'!D15="","",'1-12 TV Girls'!D15)</f>
        <v>SONU KANWAR</v>
      </c>
      <c r="C18" s="33" t="str">
        <f>IF('1-12 TV Girls'!E15="","",'1-12 TV Girls'!E15)</f>
        <v>MOOL SINGH RATHORE</v>
      </c>
      <c r="D18" s="34">
        <f>IF('1-12 TV Girls'!B15="","",'1-12 TV Girls'!B15)</f>
        <v>12</v>
      </c>
      <c r="E18" s="34">
        <f>IF('1-12 TV Girls'!C15="","",'1-12 TV Girls'!C15)</f>
        <v>538</v>
      </c>
    </row>
    <row r="19" spans="1:5" ht="15">
      <c r="A19" s="31">
        <v>13</v>
      </c>
      <c r="B19" s="32" t="str">
        <f>IF('1-12 TV Girls'!D16="","",'1-12 TV Girls'!D16)</f>
        <v/>
      </c>
      <c r="C19" s="33" t="str">
        <f>IF('1-12 TV Girls'!E16="","",'1-12 TV Girls'!E16)</f>
        <v/>
      </c>
      <c r="D19" s="34" t="str">
        <f>IF('1-12 TV Girls'!B16="","",'1-12 TV Girls'!B16)</f>
        <v/>
      </c>
      <c r="E19" s="34" t="str">
        <f>IF('1-12 TV Girls'!C16="","",'1-12 TV Girls'!C16)</f>
        <v/>
      </c>
    </row>
    <row r="20" spans="1:5" ht="15">
      <c r="A20" s="31">
        <v>14</v>
      </c>
      <c r="B20" s="32" t="str">
        <f>IF('1-12 TV Girls'!D17="","",'1-12 TV Girls'!D17)</f>
        <v/>
      </c>
      <c r="C20" s="33" t="str">
        <f>IF('1-12 TV Girls'!E17="","",'1-12 TV Girls'!E17)</f>
        <v/>
      </c>
      <c r="D20" s="34" t="str">
        <f>IF('1-12 TV Girls'!B17="","",'1-12 TV Girls'!B17)</f>
        <v/>
      </c>
      <c r="E20" s="34" t="str">
        <f>IF('1-12 TV Girls'!C17="","",'1-12 TV Girls'!C17)</f>
        <v/>
      </c>
    </row>
    <row r="21" spans="1:5" ht="15">
      <c r="A21" s="31">
        <v>15</v>
      </c>
      <c r="B21" s="32" t="str">
        <f>IF('1-12 TV Girls'!D18="","",'1-12 TV Girls'!D18)</f>
        <v/>
      </c>
      <c r="C21" s="33" t="str">
        <f>IF('1-12 TV Girls'!E18="","",'1-12 TV Girls'!E18)</f>
        <v/>
      </c>
      <c r="D21" s="34" t="str">
        <f>IF('1-12 TV Girls'!B18="","",'1-12 TV Girls'!B18)</f>
        <v/>
      </c>
      <c r="E21" s="34" t="str">
        <f>IF('1-12 TV Girls'!C18="","",'1-12 TV Girls'!C18)</f>
        <v/>
      </c>
    </row>
    <row r="22" spans="1:5" ht="15">
      <c r="A22" s="31">
        <v>16</v>
      </c>
      <c r="B22" s="32" t="str">
        <f>IF('1-12 TV Girls'!D19="","",'1-12 TV Girls'!D19)</f>
        <v/>
      </c>
      <c r="C22" s="33" t="str">
        <f>IF('1-12 TV Girls'!E19="","",'1-12 TV Girls'!E19)</f>
        <v/>
      </c>
      <c r="D22" s="34" t="str">
        <f>IF('1-12 TV Girls'!B19="","",'1-12 TV Girls'!B19)</f>
        <v/>
      </c>
      <c r="E22" s="34" t="str">
        <f>IF('1-12 TV Girls'!C19="","",'1-12 TV Girls'!C19)</f>
        <v/>
      </c>
    </row>
    <row r="23" spans="1:5" ht="15">
      <c r="A23" s="31">
        <v>17</v>
      </c>
      <c r="B23" s="32" t="str">
        <f>IF('1-12 TV Girls'!D20="","",'1-12 TV Girls'!D20)</f>
        <v/>
      </c>
      <c r="C23" s="33" t="str">
        <f>IF('1-12 TV Girls'!E20="","",'1-12 TV Girls'!E20)</f>
        <v/>
      </c>
      <c r="D23" s="34" t="str">
        <f>IF('1-12 TV Girls'!B20="","",'1-12 TV Girls'!B20)</f>
        <v/>
      </c>
      <c r="E23" s="34" t="str">
        <f>IF('1-12 TV Girls'!C20="","",'1-12 TV Girls'!C20)</f>
        <v/>
      </c>
    </row>
    <row r="24" spans="1:5" ht="15">
      <c r="A24" s="31">
        <v>18</v>
      </c>
      <c r="B24" s="32" t="str">
        <f>IF('1-12 TV Girls'!D21="","",'1-12 TV Girls'!D21)</f>
        <v/>
      </c>
      <c r="C24" s="33" t="str">
        <f>IF('1-12 TV Girls'!E21="","",'1-12 TV Girls'!E21)</f>
        <v/>
      </c>
      <c r="D24" s="34" t="str">
        <f>IF('1-12 TV Girls'!B21="","",'1-12 TV Girls'!B21)</f>
        <v/>
      </c>
      <c r="E24" s="34" t="str">
        <f>IF('1-12 TV Girls'!C21="","",'1-12 TV Girls'!C21)</f>
        <v/>
      </c>
    </row>
    <row r="25" spans="1:5" ht="15">
      <c r="A25" s="31">
        <v>19</v>
      </c>
      <c r="B25" s="32" t="str">
        <f>IF('1-12 TV Girls'!D22="","",'1-12 TV Girls'!D22)</f>
        <v/>
      </c>
      <c r="C25" s="33" t="str">
        <f>IF('1-12 TV Girls'!E22="","",'1-12 TV Girls'!E22)</f>
        <v/>
      </c>
      <c r="D25" s="34" t="str">
        <f>IF('1-12 TV Girls'!B22="","",'1-12 TV Girls'!B22)</f>
        <v/>
      </c>
      <c r="E25" s="34" t="str">
        <f>IF('1-12 TV Girls'!C22="","",'1-12 TV Girls'!C22)</f>
        <v/>
      </c>
    </row>
    <row r="26" spans="1:5" ht="15">
      <c r="A26" s="31">
        <v>20</v>
      </c>
      <c r="B26" s="32" t="str">
        <f>IF('1-12 TV Girls'!D23="","",'1-12 TV Girls'!D23)</f>
        <v/>
      </c>
      <c r="C26" s="33" t="str">
        <f>IF('1-12 TV Girls'!E23="","",'1-12 TV Girls'!E23)</f>
        <v/>
      </c>
      <c r="D26" s="34" t="str">
        <f>IF('1-12 TV Girls'!B23="","",'1-12 TV Girls'!B23)</f>
        <v/>
      </c>
      <c r="E26" s="34" t="str">
        <f>IF('1-12 TV Girls'!C23="","",'1-12 TV Girls'!C23)</f>
        <v/>
      </c>
    </row>
    <row r="27" spans="1:5" ht="15">
      <c r="A27" s="31">
        <v>21</v>
      </c>
      <c r="B27" s="32" t="str">
        <f>IF('1-12 TV Girls'!D24="","",'1-12 TV Girls'!D24)</f>
        <v/>
      </c>
      <c r="C27" s="33" t="str">
        <f>IF('1-12 TV Girls'!E24="","",'1-12 TV Girls'!E24)</f>
        <v/>
      </c>
      <c r="D27" s="34" t="str">
        <f>IF('1-12 TV Girls'!B24="","",'1-12 TV Girls'!B24)</f>
        <v/>
      </c>
      <c r="E27" s="34" t="str">
        <f>IF('1-12 TV Girls'!C24="","",'1-12 TV Girls'!C24)</f>
        <v/>
      </c>
    </row>
    <row r="28" spans="1:5" ht="15">
      <c r="A28" s="31">
        <v>22</v>
      </c>
      <c r="B28" s="32" t="str">
        <f>IF('1-12 TV Girls'!D25="","",'1-12 TV Girls'!D25)</f>
        <v/>
      </c>
      <c r="C28" s="33" t="str">
        <f>IF('1-12 TV Girls'!E25="","",'1-12 TV Girls'!E25)</f>
        <v/>
      </c>
      <c r="D28" s="34" t="str">
        <f>IF('1-12 TV Girls'!B25="","",'1-12 TV Girls'!B25)</f>
        <v/>
      </c>
      <c r="E28" s="34" t="str">
        <f>IF('1-12 TV Girls'!C25="","",'1-12 TV Girls'!C25)</f>
        <v/>
      </c>
    </row>
    <row r="29" spans="1:5" ht="15">
      <c r="A29" s="31">
        <v>23</v>
      </c>
      <c r="B29" s="32" t="str">
        <f>IF('1-12 TV Girls'!D26="","",'1-12 TV Girls'!D26)</f>
        <v/>
      </c>
      <c r="C29" s="33" t="str">
        <f>IF('1-12 TV Girls'!E26="","",'1-12 TV Girls'!E26)</f>
        <v/>
      </c>
      <c r="D29" s="34" t="str">
        <f>IF('1-12 TV Girls'!B26="","",'1-12 TV Girls'!B26)</f>
        <v/>
      </c>
      <c r="E29" s="34" t="str">
        <f>IF('1-12 TV Girls'!C26="","",'1-12 TV Girls'!C26)</f>
        <v/>
      </c>
    </row>
    <row r="30" spans="1:5" ht="15">
      <c r="A30" s="31">
        <v>24</v>
      </c>
      <c r="B30" s="32" t="str">
        <f>IF('1-12 TV Girls'!D27="","",'1-12 TV Girls'!D27)</f>
        <v/>
      </c>
      <c r="C30" s="33" t="str">
        <f>IF('1-12 TV Girls'!E27="","",'1-12 TV Girls'!E27)</f>
        <v/>
      </c>
      <c r="D30" s="34" t="str">
        <f>IF('1-12 TV Girls'!B27="","",'1-12 TV Girls'!B27)</f>
        <v/>
      </c>
      <c r="E30" s="34" t="str">
        <f>IF('1-12 TV Girls'!C27="","",'1-12 TV Girls'!C27)</f>
        <v/>
      </c>
    </row>
    <row r="31" spans="1:5" ht="15">
      <c r="A31" s="31">
        <v>25</v>
      </c>
      <c r="B31" s="32" t="str">
        <f>IF('1-12 TV Girls'!D28="","",'1-12 TV Girls'!D28)</f>
        <v/>
      </c>
      <c r="C31" s="33" t="str">
        <f>IF('1-12 TV Girls'!E28="","",'1-12 TV Girls'!E28)</f>
        <v/>
      </c>
      <c r="D31" s="34" t="str">
        <f>IF('1-12 TV Girls'!B28="","",'1-12 TV Girls'!B28)</f>
        <v/>
      </c>
      <c r="E31" s="34" t="str">
        <f>IF('1-12 TV Girls'!C28="","",'1-12 TV Girls'!C28)</f>
        <v/>
      </c>
    </row>
    <row r="32" spans="1:5" ht="15">
      <c r="A32" s="31">
        <v>26</v>
      </c>
      <c r="B32" s="32" t="str">
        <f>IF('1-12 TV Girls'!D29="","",'1-12 TV Girls'!D29)</f>
        <v/>
      </c>
      <c r="C32" s="33" t="str">
        <f>IF('1-12 TV Girls'!E29="","",'1-12 TV Girls'!E29)</f>
        <v/>
      </c>
      <c r="D32" s="34" t="str">
        <f>IF('1-12 TV Girls'!B29="","",'1-12 TV Girls'!B29)</f>
        <v/>
      </c>
      <c r="E32" s="34" t="str">
        <f>IF('1-12 TV Girls'!C29="","",'1-12 TV Girls'!C29)</f>
        <v/>
      </c>
    </row>
    <row r="33" spans="1:5" ht="15">
      <c r="A33" s="31">
        <v>27</v>
      </c>
      <c r="B33" s="32" t="str">
        <f>IF('1-12 TV Girls'!D30="","",'1-12 TV Girls'!D30)</f>
        <v/>
      </c>
      <c r="C33" s="33" t="str">
        <f>IF('1-12 TV Girls'!E30="","",'1-12 TV Girls'!E30)</f>
        <v/>
      </c>
      <c r="D33" s="34" t="str">
        <f>IF('1-12 TV Girls'!B30="","",'1-12 TV Girls'!B30)</f>
        <v/>
      </c>
      <c r="E33" s="34" t="str">
        <f>IF('1-12 TV Girls'!C30="","",'1-12 TV Girls'!C30)</f>
        <v/>
      </c>
    </row>
    <row r="34" spans="1:5" ht="15">
      <c r="A34" s="31">
        <v>28</v>
      </c>
      <c r="B34" s="32" t="str">
        <f>IF('1-12 TV Girls'!D31="","",'1-12 TV Girls'!D31)</f>
        <v/>
      </c>
      <c r="C34" s="33" t="str">
        <f>IF('1-12 TV Girls'!E31="","",'1-12 TV Girls'!E31)</f>
        <v/>
      </c>
      <c r="D34" s="34" t="str">
        <f>IF('1-12 TV Girls'!B31="","",'1-12 TV Girls'!B31)</f>
        <v/>
      </c>
      <c r="E34" s="34" t="str">
        <f>IF('1-12 TV Girls'!C31="","",'1-12 TV Girls'!C31)</f>
        <v/>
      </c>
    </row>
    <row r="35" spans="1:5" ht="15">
      <c r="A35" s="31">
        <v>29</v>
      </c>
      <c r="B35" s="32" t="str">
        <f>IF('1-12 TV Girls'!D32="","",'1-12 TV Girls'!D32)</f>
        <v/>
      </c>
      <c r="C35" s="33" t="str">
        <f>IF('1-12 TV Girls'!E32="","",'1-12 TV Girls'!E32)</f>
        <v/>
      </c>
      <c r="D35" s="34" t="str">
        <f>IF('1-12 TV Girls'!B32="","",'1-12 TV Girls'!B32)</f>
        <v/>
      </c>
      <c r="E35" s="34" t="str">
        <f>IF('1-12 TV Girls'!C32="","",'1-12 TV Girls'!C32)</f>
        <v/>
      </c>
    </row>
    <row r="36" spans="1:5" ht="15">
      <c r="A36" s="31">
        <v>30</v>
      </c>
      <c r="B36" s="32" t="str">
        <f>IF('1-12 TV Girls'!D33="","",'1-12 TV Girls'!D33)</f>
        <v/>
      </c>
      <c r="C36" s="33" t="str">
        <f>IF('1-12 TV Girls'!E33="","",'1-12 TV Girls'!E33)</f>
        <v/>
      </c>
      <c r="D36" s="34" t="str">
        <f>IF('1-12 TV Girls'!B33="","",'1-12 TV Girls'!B33)</f>
        <v/>
      </c>
      <c r="E36" s="34" t="str">
        <f>IF('1-12 TV Girls'!C33="","",'1-12 TV Girls'!C33)</f>
        <v/>
      </c>
    </row>
    <row r="37" spans="1:5" ht="15">
      <c r="A37" s="31">
        <v>31</v>
      </c>
      <c r="B37" s="32" t="str">
        <f>IF('1-12 TV Girls'!D34="","",'1-12 TV Girls'!D34)</f>
        <v/>
      </c>
      <c r="C37" s="33" t="str">
        <f>IF('1-12 TV Girls'!E34="","",'1-12 TV Girls'!E34)</f>
        <v/>
      </c>
      <c r="D37" s="34" t="str">
        <f>IF('1-12 TV Girls'!B34="","",'1-12 TV Girls'!B34)</f>
        <v/>
      </c>
      <c r="E37" s="34" t="str">
        <f>IF('1-12 TV Girls'!C34="","",'1-12 TV Girls'!C34)</f>
        <v/>
      </c>
    </row>
    <row r="38" spans="1:5" ht="15">
      <c r="A38" s="31">
        <v>32</v>
      </c>
      <c r="B38" s="32" t="str">
        <f>IF('1-12 TV Girls'!D35="","",'1-12 TV Girls'!D35)</f>
        <v/>
      </c>
      <c r="C38" s="33" t="str">
        <f>IF('1-12 TV Girls'!E35="","",'1-12 TV Girls'!E35)</f>
        <v/>
      </c>
      <c r="D38" s="34" t="str">
        <f>IF('1-12 TV Girls'!B35="","",'1-12 TV Girls'!B35)</f>
        <v/>
      </c>
      <c r="E38" s="34" t="str">
        <f>IF('1-12 TV Girls'!C35="","",'1-12 TV Girls'!C35)</f>
        <v/>
      </c>
    </row>
    <row r="39" spans="1:5" ht="15">
      <c r="A39" s="31">
        <v>33</v>
      </c>
      <c r="B39" s="32" t="str">
        <f>IF('1-12 TV Girls'!D36="","",'1-12 TV Girls'!D36)</f>
        <v/>
      </c>
      <c r="C39" s="33" t="str">
        <f>IF('1-12 TV Girls'!E36="","",'1-12 TV Girls'!E36)</f>
        <v/>
      </c>
      <c r="D39" s="34" t="str">
        <f>IF('1-12 TV Girls'!B36="","",'1-12 TV Girls'!B36)</f>
        <v/>
      </c>
      <c r="E39" s="34" t="str">
        <f>IF('1-12 TV Girls'!C36="","",'1-12 TV Girls'!C36)</f>
        <v/>
      </c>
    </row>
    <row r="40" spans="1:5" ht="15">
      <c r="A40" s="31">
        <v>34</v>
      </c>
      <c r="B40" s="32" t="str">
        <f>IF('1-12 TV Girls'!D37="","",'1-12 TV Girls'!D37)</f>
        <v/>
      </c>
      <c r="C40" s="33" t="str">
        <f>IF('1-12 TV Girls'!E37="","",'1-12 TV Girls'!E37)</f>
        <v/>
      </c>
      <c r="D40" s="34" t="str">
        <f>IF('1-12 TV Girls'!B37="","",'1-12 TV Girls'!B37)</f>
        <v/>
      </c>
      <c r="E40" s="34" t="str">
        <f>IF('1-12 TV Girls'!C37="","",'1-12 TV Girls'!C37)</f>
        <v/>
      </c>
    </row>
    <row r="41" spans="1:5" ht="15">
      <c r="A41" s="31">
        <v>35</v>
      </c>
      <c r="B41" s="32" t="str">
        <f>IF('1-12 TV Girls'!D38="","",'1-12 TV Girls'!D38)</f>
        <v/>
      </c>
      <c r="C41" s="33" t="str">
        <f>IF('1-12 TV Girls'!E38="","",'1-12 TV Girls'!E38)</f>
        <v/>
      </c>
      <c r="D41" s="34" t="str">
        <f>IF('1-12 TV Girls'!B38="","",'1-12 TV Girls'!B38)</f>
        <v/>
      </c>
      <c r="E41" s="34" t="str">
        <f>IF('1-12 TV Girls'!C38="","",'1-12 TV Girls'!C38)</f>
        <v/>
      </c>
    </row>
    <row r="42" spans="1:5" ht="15">
      <c r="A42" s="31">
        <v>36</v>
      </c>
      <c r="B42" s="32" t="str">
        <f>IF('1-12 TV Girls'!D39="","",'1-12 TV Girls'!D39)</f>
        <v/>
      </c>
      <c r="C42" s="33" t="str">
        <f>IF('1-12 TV Girls'!E39="","",'1-12 TV Girls'!E39)</f>
        <v/>
      </c>
      <c r="D42" s="34" t="str">
        <f>IF('1-12 TV Girls'!B39="","",'1-12 TV Girls'!B39)</f>
        <v/>
      </c>
      <c r="E42" s="34" t="str">
        <f>IF('1-12 TV Girls'!C39="","",'1-12 TV Girls'!C39)</f>
        <v/>
      </c>
    </row>
    <row r="43" spans="1:5" ht="15">
      <c r="A43" s="31">
        <v>37</v>
      </c>
      <c r="B43" s="32" t="str">
        <f>IF('1-12 TV Girls'!D40="","",'1-12 TV Girls'!D40)</f>
        <v/>
      </c>
      <c r="C43" s="33" t="str">
        <f>IF('1-12 TV Girls'!E40="","",'1-12 TV Girls'!E40)</f>
        <v/>
      </c>
      <c r="D43" s="34" t="str">
        <f>IF('1-12 TV Girls'!B40="","",'1-12 TV Girls'!B40)</f>
        <v/>
      </c>
      <c r="E43" s="34" t="str">
        <f>IF('1-12 TV Girls'!C40="","",'1-12 TV Girls'!C40)</f>
        <v/>
      </c>
    </row>
    <row r="44" spans="1:5" ht="15">
      <c r="A44" s="31">
        <v>38</v>
      </c>
      <c r="B44" s="32" t="str">
        <f>IF('1-12 TV Girls'!D41="","",'1-12 TV Girls'!D41)</f>
        <v/>
      </c>
      <c r="C44" s="33" t="str">
        <f>IF('1-12 TV Girls'!E41="","",'1-12 TV Girls'!E41)</f>
        <v/>
      </c>
      <c r="D44" s="34" t="str">
        <f>IF('1-12 TV Girls'!B41="","",'1-12 TV Girls'!B41)</f>
        <v/>
      </c>
      <c r="E44" s="34" t="str">
        <f>IF('1-12 TV Girls'!C41="","",'1-12 TV Girls'!C41)</f>
        <v/>
      </c>
    </row>
    <row r="45" spans="1:5" ht="15">
      <c r="A45" s="31">
        <v>39</v>
      </c>
      <c r="B45" s="32" t="str">
        <f>IF('1-12 TV Girls'!D42="","",'1-12 TV Girls'!D42)</f>
        <v/>
      </c>
      <c r="C45" s="33" t="str">
        <f>IF('1-12 TV Girls'!E42="","",'1-12 TV Girls'!E42)</f>
        <v/>
      </c>
      <c r="D45" s="34" t="str">
        <f>IF('1-12 TV Girls'!B42="","",'1-12 TV Girls'!B42)</f>
        <v/>
      </c>
      <c r="E45" s="34" t="str">
        <f>IF('1-12 TV Girls'!C42="","",'1-12 TV Girls'!C42)</f>
        <v/>
      </c>
    </row>
    <row r="46" spans="1:5" ht="15">
      <c r="A46" s="31">
        <v>40</v>
      </c>
      <c r="B46" s="32" t="str">
        <f>IF('1-12 TV Girls'!D43="","",'1-12 TV Girls'!D43)</f>
        <v/>
      </c>
      <c r="C46" s="33" t="str">
        <f>IF('1-12 TV Girls'!E43="","",'1-12 TV Girls'!E43)</f>
        <v/>
      </c>
      <c r="D46" s="34" t="str">
        <f>IF('1-12 TV Girls'!B43="","",'1-12 TV Girls'!B43)</f>
        <v/>
      </c>
      <c r="E46" s="34" t="str">
        <f>IF('1-12 TV Girls'!C43="","",'1-12 TV Girls'!C43)</f>
        <v/>
      </c>
    </row>
    <row r="47" spans="1:5" ht="15">
      <c r="A47" s="31">
        <v>41</v>
      </c>
      <c r="B47" s="32" t="str">
        <f>IF('1-12 TV Girls'!D44="","",'1-12 TV Girls'!D44)</f>
        <v/>
      </c>
      <c r="C47" s="33" t="str">
        <f>IF('1-12 TV Girls'!E44="","",'1-12 TV Girls'!E44)</f>
        <v/>
      </c>
      <c r="D47" s="34" t="str">
        <f>IF('1-12 TV Girls'!B44="","",'1-12 TV Girls'!B44)</f>
        <v/>
      </c>
      <c r="E47" s="34" t="str">
        <f>IF('1-12 TV Girls'!C44="","",'1-12 TV Girls'!C44)</f>
        <v/>
      </c>
    </row>
    <row r="48" spans="1:5" ht="15">
      <c r="A48" s="31">
        <v>42</v>
      </c>
      <c r="B48" s="32" t="str">
        <f>IF('1-12 TV Girls'!D45="","",'1-12 TV Girls'!D45)</f>
        <v/>
      </c>
      <c r="C48" s="33" t="str">
        <f>IF('1-12 TV Girls'!E45="","",'1-12 TV Girls'!E45)</f>
        <v/>
      </c>
      <c r="D48" s="34" t="str">
        <f>IF('1-12 TV Girls'!B45="","",'1-12 TV Girls'!B45)</f>
        <v/>
      </c>
      <c r="E48" s="34" t="str">
        <f>IF('1-12 TV Girls'!C45="","",'1-12 TV Girls'!C45)</f>
        <v/>
      </c>
    </row>
    <row r="49" spans="1:5" ht="15">
      <c r="A49" s="31">
        <v>43</v>
      </c>
      <c r="B49" s="32" t="str">
        <f>IF('1-12 TV Girls'!D46="","",'1-12 TV Girls'!D46)</f>
        <v/>
      </c>
      <c r="C49" s="33" t="str">
        <f>IF('1-12 TV Girls'!E46="","",'1-12 TV Girls'!E46)</f>
        <v/>
      </c>
      <c r="D49" s="34" t="str">
        <f>IF('1-12 TV Girls'!B46="","",'1-12 TV Girls'!B46)</f>
        <v/>
      </c>
      <c r="E49" s="34" t="str">
        <f>IF('1-12 TV Girls'!C46="","",'1-12 TV Girls'!C46)</f>
        <v/>
      </c>
    </row>
    <row r="50" spans="1:5" ht="15">
      <c r="A50" s="31">
        <v>44</v>
      </c>
      <c r="B50" s="32" t="str">
        <f>IF('1-12 TV Girls'!D47="","",'1-12 TV Girls'!D47)</f>
        <v/>
      </c>
      <c r="C50" s="33" t="str">
        <f>IF('1-12 TV Girls'!E47="","",'1-12 TV Girls'!E47)</f>
        <v/>
      </c>
      <c r="D50" s="34" t="str">
        <f>IF('1-12 TV Girls'!B47="","",'1-12 TV Girls'!B47)</f>
        <v/>
      </c>
      <c r="E50" s="34" t="str">
        <f>IF('1-12 TV Girls'!C47="","",'1-12 TV Girls'!C47)</f>
        <v/>
      </c>
    </row>
    <row r="51" spans="1:5" ht="15">
      <c r="A51" s="31">
        <v>45</v>
      </c>
      <c r="B51" s="32" t="str">
        <f>IF('1-12 TV Girls'!D48="","",'1-12 TV Girls'!D48)</f>
        <v/>
      </c>
      <c r="C51" s="33" t="str">
        <f>IF('1-12 TV Girls'!E48="","",'1-12 TV Girls'!E48)</f>
        <v/>
      </c>
      <c r="D51" s="34" t="str">
        <f>IF('1-12 TV Girls'!B48="","",'1-12 TV Girls'!B48)</f>
        <v/>
      </c>
      <c r="E51" s="34" t="str">
        <f>IF('1-12 TV Girls'!C48="","",'1-12 TV Girls'!C48)</f>
        <v/>
      </c>
    </row>
    <row r="52" spans="1:5" ht="15">
      <c r="A52" s="31">
        <v>46</v>
      </c>
      <c r="B52" s="32" t="str">
        <f>IF('1-12 TV Girls'!D49="","",'1-12 TV Girls'!D49)</f>
        <v/>
      </c>
      <c r="C52" s="33" t="str">
        <f>IF('1-12 TV Girls'!E49="","",'1-12 TV Girls'!E49)</f>
        <v/>
      </c>
      <c r="D52" s="34" t="str">
        <f>IF('1-12 TV Girls'!B49="","",'1-12 TV Girls'!B49)</f>
        <v/>
      </c>
      <c r="E52" s="34" t="str">
        <f>IF('1-12 TV Girls'!C49="","",'1-12 TV Girls'!C49)</f>
        <v/>
      </c>
    </row>
    <row r="53" spans="1:5" ht="15">
      <c r="A53" s="31">
        <v>47</v>
      </c>
      <c r="B53" s="32" t="str">
        <f>IF('1-12 TV Girls'!D50="","",'1-12 TV Girls'!D50)</f>
        <v/>
      </c>
      <c r="C53" s="33" t="str">
        <f>IF('1-12 TV Girls'!E50="","",'1-12 TV Girls'!E50)</f>
        <v/>
      </c>
      <c r="D53" s="34" t="str">
        <f>IF('1-12 TV Girls'!B50="","",'1-12 TV Girls'!B50)</f>
        <v/>
      </c>
      <c r="E53" s="34" t="str">
        <f>IF('1-12 TV Girls'!C50="","",'1-12 TV Girls'!C50)</f>
        <v/>
      </c>
    </row>
    <row r="54" spans="1:5" ht="15">
      <c r="A54" s="31">
        <v>48</v>
      </c>
      <c r="B54" s="32" t="str">
        <f>IF('1-12 TV Girls'!D51="","",'1-12 TV Girls'!D51)</f>
        <v/>
      </c>
      <c r="C54" s="33" t="str">
        <f>IF('1-12 TV Girls'!E51="","",'1-12 TV Girls'!E51)</f>
        <v/>
      </c>
      <c r="D54" s="34" t="str">
        <f>IF('1-12 TV Girls'!B51="","",'1-12 TV Girls'!B51)</f>
        <v/>
      </c>
      <c r="E54" s="34" t="str">
        <f>IF('1-12 TV Girls'!C51="","",'1-12 TV Girls'!C51)</f>
        <v/>
      </c>
    </row>
    <row r="55" spans="1:5" ht="15">
      <c r="A55" s="31">
        <v>49</v>
      </c>
      <c r="B55" s="32" t="str">
        <f>IF('1-12 TV Girls'!D52="","",'1-12 TV Girls'!D52)</f>
        <v/>
      </c>
      <c r="C55" s="33" t="str">
        <f>IF('1-12 TV Girls'!E52="","",'1-12 TV Girls'!E52)</f>
        <v/>
      </c>
      <c r="D55" s="34" t="str">
        <f>IF('1-12 TV Girls'!B52="","",'1-12 TV Girls'!B52)</f>
        <v/>
      </c>
      <c r="E55" s="34" t="str">
        <f>IF('1-12 TV Girls'!C52="","",'1-12 TV Girls'!C52)</f>
        <v/>
      </c>
    </row>
    <row r="56" spans="1:5" ht="15">
      <c r="A56" s="31">
        <v>50</v>
      </c>
      <c r="B56" s="32" t="str">
        <f>IF('1-12 TV Girls'!D53="","",'1-12 TV Girls'!D53)</f>
        <v/>
      </c>
      <c r="C56" s="33" t="str">
        <f>IF('1-12 TV Girls'!E53="","",'1-12 TV Girls'!E53)</f>
        <v/>
      </c>
      <c r="D56" s="34" t="str">
        <f>IF('1-12 TV Girls'!B53="","",'1-12 TV Girls'!B53)</f>
        <v/>
      </c>
      <c r="E56" s="34" t="str">
        <f>IF('1-12 TV Girls'!C53="","",'1-12 TV Girls'!C53)</f>
        <v/>
      </c>
    </row>
    <row r="57" spans="1:5" ht="15">
      <c r="A57" s="31">
        <v>51</v>
      </c>
      <c r="B57" s="32" t="str">
        <f>IF('1-12 TV Girls'!D54="","",'1-12 TV Girls'!D54)</f>
        <v/>
      </c>
      <c r="C57" s="33" t="str">
        <f>IF('1-12 TV Girls'!E54="","",'1-12 TV Girls'!E54)</f>
        <v/>
      </c>
      <c r="D57" s="34" t="str">
        <f>IF('1-12 TV Girls'!B54="","",'1-12 TV Girls'!B54)</f>
        <v/>
      </c>
      <c r="E57" s="34" t="str">
        <f>IF('1-12 TV Girls'!C54="","",'1-12 TV Girls'!C54)</f>
        <v/>
      </c>
    </row>
    <row r="58" spans="1:5" ht="15">
      <c r="A58" s="31">
        <v>52</v>
      </c>
      <c r="B58" s="32" t="str">
        <f>IF('1-12 TV Girls'!D55="","",'1-12 TV Girls'!D55)</f>
        <v/>
      </c>
      <c r="C58" s="33" t="str">
        <f>IF('1-12 TV Girls'!E55="","",'1-12 TV Girls'!E55)</f>
        <v/>
      </c>
      <c r="D58" s="34" t="str">
        <f>IF('1-12 TV Girls'!B55="","",'1-12 TV Girls'!B55)</f>
        <v/>
      </c>
      <c r="E58" s="34" t="str">
        <f>IF('1-12 TV Girls'!C55="","",'1-12 TV Girls'!C55)</f>
        <v/>
      </c>
    </row>
    <row r="59" spans="1:5" ht="15">
      <c r="A59" s="31">
        <v>53</v>
      </c>
      <c r="B59" s="32" t="str">
        <f>IF('1-12 TV Girls'!D56="","",'1-12 TV Girls'!D56)</f>
        <v/>
      </c>
      <c r="C59" s="33" t="str">
        <f>IF('1-12 TV Girls'!E56="","",'1-12 TV Girls'!E56)</f>
        <v/>
      </c>
      <c r="D59" s="34" t="str">
        <f>IF('1-12 TV Girls'!B56="","",'1-12 TV Girls'!B56)</f>
        <v/>
      </c>
      <c r="E59" s="34" t="str">
        <f>IF('1-12 TV Girls'!C56="","",'1-12 TV Girls'!C56)</f>
        <v/>
      </c>
    </row>
    <row r="60" spans="1:5" ht="15">
      <c r="A60" s="31">
        <v>54</v>
      </c>
      <c r="B60" s="32" t="str">
        <f>IF('1-12 TV Girls'!D57="","",'1-12 TV Girls'!D57)</f>
        <v/>
      </c>
      <c r="C60" s="33" t="str">
        <f>IF('1-12 TV Girls'!E57="","",'1-12 TV Girls'!E57)</f>
        <v/>
      </c>
      <c r="D60" s="34" t="str">
        <f>IF('1-12 TV Girls'!B57="","",'1-12 TV Girls'!B57)</f>
        <v/>
      </c>
      <c r="E60" s="34" t="str">
        <f>IF('1-12 TV Girls'!C57="","",'1-12 TV Girls'!C57)</f>
        <v/>
      </c>
    </row>
    <row r="61" spans="1:5" ht="15">
      <c r="A61" s="31">
        <v>55</v>
      </c>
      <c r="B61" s="32" t="str">
        <f>IF('1-12 TV Girls'!D58="","",'1-12 TV Girls'!D58)</f>
        <v/>
      </c>
      <c r="C61" s="33" t="str">
        <f>IF('1-12 TV Girls'!E58="","",'1-12 TV Girls'!E58)</f>
        <v/>
      </c>
      <c r="D61" s="34" t="str">
        <f>IF('1-12 TV Girls'!B58="","",'1-12 TV Girls'!B58)</f>
        <v/>
      </c>
      <c r="E61" s="34" t="str">
        <f>IF('1-12 TV Girls'!C58="","",'1-12 TV Girls'!C58)</f>
        <v/>
      </c>
    </row>
    <row r="62" spans="1:5" ht="15">
      <c r="A62" s="31">
        <v>56</v>
      </c>
      <c r="B62" s="32" t="str">
        <f>IF('1-12 TV Girls'!D59="","",'1-12 TV Girls'!D59)</f>
        <v/>
      </c>
      <c r="C62" s="33" t="str">
        <f>IF('1-12 TV Girls'!E59="","",'1-12 TV Girls'!E59)</f>
        <v/>
      </c>
      <c r="D62" s="34" t="str">
        <f>IF('1-12 TV Girls'!B59="","",'1-12 TV Girls'!B59)</f>
        <v/>
      </c>
      <c r="E62" s="34" t="str">
        <f>IF('1-12 TV Girls'!C59="","",'1-12 TV Girls'!C59)</f>
        <v/>
      </c>
    </row>
    <row r="63" spans="1:5" ht="15">
      <c r="A63" s="31">
        <v>57</v>
      </c>
      <c r="B63" s="32" t="str">
        <f>IF('1-12 TV Girls'!D60="","",'1-12 TV Girls'!D60)</f>
        <v/>
      </c>
      <c r="C63" s="33" t="str">
        <f>IF('1-12 TV Girls'!E60="","",'1-12 TV Girls'!E60)</f>
        <v/>
      </c>
      <c r="D63" s="34" t="str">
        <f>IF('1-12 TV Girls'!B60="","",'1-12 TV Girls'!B60)</f>
        <v/>
      </c>
      <c r="E63" s="34" t="str">
        <f>IF('1-12 TV Girls'!C60="","",'1-12 TV Girls'!C60)</f>
        <v/>
      </c>
    </row>
    <row r="64" spans="1:5" ht="15">
      <c r="A64" s="31">
        <v>58</v>
      </c>
      <c r="B64" s="32" t="str">
        <f>IF('1-12 TV Girls'!D61="","",'1-12 TV Girls'!D61)</f>
        <v/>
      </c>
      <c r="C64" s="33" t="str">
        <f>IF('1-12 TV Girls'!E61="","",'1-12 TV Girls'!E61)</f>
        <v/>
      </c>
      <c r="D64" s="34" t="str">
        <f>IF('1-12 TV Girls'!B61="","",'1-12 TV Girls'!B61)</f>
        <v/>
      </c>
      <c r="E64" s="34" t="str">
        <f>IF('1-12 TV Girls'!C61="","",'1-12 TV Girls'!C61)</f>
        <v/>
      </c>
    </row>
    <row r="65" spans="1:5" ht="15">
      <c r="A65" s="31">
        <v>59</v>
      </c>
      <c r="B65" s="32" t="str">
        <f>IF('1-12 TV Girls'!D62="","",'1-12 TV Girls'!D62)</f>
        <v/>
      </c>
      <c r="C65" s="33" t="str">
        <f>IF('1-12 TV Girls'!E62="","",'1-12 TV Girls'!E62)</f>
        <v/>
      </c>
      <c r="D65" s="34" t="str">
        <f>IF('1-12 TV Girls'!B62="","",'1-12 TV Girls'!B62)</f>
        <v/>
      </c>
      <c r="E65" s="34" t="str">
        <f>IF('1-12 TV Girls'!C62="","",'1-12 TV Girls'!C62)</f>
        <v/>
      </c>
    </row>
    <row r="66" spans="1:5" ht="15">
      <c r="A66" s="31">
        <v>60</v>
      </c>
      <c r="B66" s="32" t="str">
        <f>IF('1-12 TV Girls'!D63="","",'1-12 TV Girls'!D63)</f>
        <v/>
      </c>
      <c r="C66" s="33" t="str">
        <f>IF('1-12 TV Girls'!E63="","",'1-12 TV Girls'!E63)</f>
        <v/>
      </c>
      <c r="D66" s="34" t="str">
        <f>IF('1-12 TV Girls'!B63="","",'1-12 TV Girls'!B63)</f>
        <v/>
      </c>
      <c r="E66" s="34" t="str">
        <f>IF('1-12 TV Girls'!C63="","",'1-12 TV Girls'!C63)</f>
        <v/>
      </c>
    </row>
    <row r="67" spans="1:5" ht="15">
      <c r="A67" s="31">
        <v>61</v>
      </c>
      <c r="B67" s="32" t="str">
        <f>IF('1-12 TV Girls'!D64="","",'1-12 TV Girls'!D64)</f>
        <v/>
      </c>
      <c r="C67" s="33" t="str">
        <f>IF('1-12 TV Girls'!E64="","",'1-12 TV Girls'!E64)</f>
        <v/>
      </c>
      <c r="D67" s="34" t="str">
        <f>IF('1-12 TV Girls'!B64="","",'1-12 TV Girls'!B64)</f>
        <v/>
      </c>
      <c r="E67" s="34" t="str">
        <f>IF('1-12 TV Girls'!C64="","",'1-12 TV Girls'!C64)</f>
        <v/>
      </c>
    </row>
    <row r="68" spans="1:5" ht="15">
      <c r="A68" s="31">
        <v>62</v>
      </c>
      <c r="B68" s="32" t="str">
        <f>IF('1-12 TV Girls'!D65="","",'1-12 TV Girls'!D65)</f>
        <v/>
      </c>
      <c r="C68" s="33" t="str">
        <f>IF('1-12 TV Girls'!E65="","",'1-12 TV Girls'!E65)</f>
        <v/>
      </c>
      <c r="D68" s="34" t="str">
        <f>IF('1-12 TV Girls'!B65="","",'1-12 TV Girls'!B65)</f>
        <v/>
      </c>
      <c r="E68" s="34" t="str">
        <f>IF('1-12 TV Girls'!C65="","",'1-12 TV Girls'!C65)</f>
        <v/>
      </c>
    </row>
    <row r="69" spans="1:5" ht="15">
      <c r="A69" s="31">
        <v>63</v>
      </c>
      <c r="B69" s="32" t="str">
        <f>IF('1-12 TV Girls'!D66="","",'1-12 TV Girls'!D66)</f>
        <v/>
      </c>
      <c r="C69" s="33" t="str">
        <f>IF('1-12 TV Girls'!E66="","",'1-12 TV Girls'!E66)</f>
        <v/>
      </c>
      <c r="D69" s="34" t="str">
        <f>IF('1-12 TV Girls'!B66="","",'1-12 TV Girls'!B66)</f>
        <v/>
      </c>
      <c r="E69" s="34" t="str">
        <f>IF('1-12 TV Girls'!C66="","",'1-12 TV Girls'!C66)</f>
        <v/>
      </c>
    </row>
    <row r="70" spans="1:5" ht="15">
      <c r="A70" s="31">
        <v>64</v>
      </c>
      <c r="B70" s="32" t="str">
        <f>IF('1-12 TV Girls'!D67="","",'1-12 TV Girls'!D67)</f>
        <v/>
      </c>
      <c r="C70" s="33" t="str">
        <f>IF('1-12 TV Girls'!E67="","",'1-12 TV Girls'!E67)</f>
        <v/>
      </c>
      <c r="D70" s="34" t="str">
        <f>IF('1-12 TV Girls'!B67="","",'1-12 TV Girls'!B67)</f>
        <v/>
      </c>
      <c r="E70" s="34" t="str">
        <f>IF('1-12 TV Girls'!C67="","",'1-12 TV Girls'!C67)</f>
        <v/>
      </c>
    </row>
    <row r="71" spans="1:5" ht="15">
      <c r="A71" s="31">
        <v>65</v>
      </c>
      <c r="B71" s="32" t="str">
        <f>IF('1-12 TV Girls'!D68="","",'1-12 TV Girls'!D68)</f>
        <v/>
      </c>
      <c r="C71" s="33" t="str">
        <f>IF('1-12 TV Girls'!E68="","",'1-12 TV Girls'!E68)</f>
        <v/>
      </c>
      <c r="D71" s="34" t="str">
        <f>IF('1-12 TV Girls'!B68="","",'1-12 TV Girls'!B68)</f>
        <v/>
      </c>
      <c r="E71" s="34" t="str">
        <f>IF('1-12 TV Girls'!C68="","",'1-12 TV Girls'!C68)</f>
        <v/>
      </c>
    </row>
    <row r="72" spans="1:5" ht="15">
      <c r="A72" s="31">
        <v>66</v>
      </c>
      <c r="B72" s="32" t="str">
        <f>IF('1-12 TV Girls'!D69="","",'1-12 TV Girls'!D69)</f>
        <v/>
      </c>
      <c r="C72" s="33" t="str">
        <f>IF('1-12 TV Girls'!E69="","",'1-12 TV Girls'!E69)</f>
        <v/>
      </c>
      <c r="D72" s="34" t="str">
        <f>IF('1-12 TV Girls'!B69="","",'1-12 TV Girls'!B69)</f>
        <v/>
      </c>
      <c r="E72" s="34" t="str">
        <f>IF('1-12 TV Girls'!C69="","",'1-12 TV Girls'!C69)</f>
        <v/>
      </c>
    </row>
    <row r="73" spans="1:5" ht="15">
      <c r="A73" s="31">
        <v>67</v>
      </c>
      <c r="B73" s="32" t="str">
        <f>IF('1-12 TV Girls'!D70="","",'1-12 TV Girls'!D70)</f>
        <v/>
      </c>
      <c r="C73" s="33" t="str">
        <f>IF('1-12 TV Girls'!E70="","",'1-12 TV Girls'!E70)</f>
        <v/>
      </c>
      <c r="D73" s="34" t="str">
        <f>IF('1-12 TV Girls'!B70="","",'1-12 TV Girls'!B70)</f>
        <v/>
      </c>
      <c r="E73" s="34" t="str">
        <f>IF('1-12 TV Girls'!C70="","",'1-12 TV Girls'!C70)</f>
        <v/>
      </c>
    </row>
    <row r="74" spans="1:5" ht="15">
      <c r="A74" s="31">
        <v>68</v>
      </c>
      <c r="B74" s="32" t="str">
        <f>IF('1-12 TV Girls'!D71="","",'1-12 TV Girls'!D71)</f>
        <v/>
      </c>
      <c r="C74" s="33" t="str">
        <f>IF('1-12 TV Girls'!E71="","",'1-12 TV Girls'!E71)</f>
        <v/>
      </c>
      <c r="D74" s="34" t="str">
        <f>IF('1-12 TV Girls'!B71="","",'1-12 TV Girls'!B71)</f>
        <v/>
      </c>
      <c r="E74" s="34" t="str">
        <f>IF('1-12 TV Girls'!C71="","",'1-12 TV Girls'!C71)</f>
        <v/>
      </c>
    </row>
    <row r="75" spans="1:5" ht="15">
      <c r="A75" s="31">
        <v>69</v>
      </c>
      <c r="B75" s="32" t="str">
        <f>IF('1-12 TV Girls'!D72="","",'1-12 TV Girls'!D72)</f>
        <v/>
      </c>
      <c r="C75" s="33" t="str">
        <f>IF('1-12 TV Girls'!E72="","",'1-12 TV Girls'!E72)</f>
        <v/>
      </c>
      <c r="D75" s="34" t="str">
        <f>IF('1-12 TV Girls'!B72="","",'1-12 TV Girls'!B72)</f>
        <v/>
      </c>
      <c r="E75" s="34" t="str">
        <f>IF('1-12 TV Girls'!C72="","",'1-12 TV Girls'!C72)</f>
        <v/>
      </c>
    </row>
    <row r="76" spans="1:5" ht="15">
      <c r="A76" s="31">
        <v>70</v>
      </c>
      <c r="B76" s="32" t="str">
        <f>IF('1-12 TV Girls'!D73="","",'1-12 TV Girls'!D73)</f>
        <v/>
      </c>
      <c r="C76" s="33" t="str">
        <f>IF('1-12 TV Girls'!E73="","",'1-12 TV Girls'!E73)</f>
        <v/>
      </c>
      <c r="D76" s="34" t="str">
        <f>IF('1-12 TV Girls'!B73="","",'1-12 TV Girls'!B73)</f>
        <v/>
      </c>
      <c r="E76" s="34" t="str">
        <f>IF('1-12 TV Girls'!C73="","",'1-12 TV Girls'!C73)</f>
        <v/>
      </c>
    </row>
    <row r="77" spans="1:5" ht="15">
      <c r="A77" s="31">
        <v>71</v>
      </c>
      <c r="B77" s="32" t="str">
        <f>IF('1-12 TV Girls'!D74="","",'1-12 TV Girls'!D74)</f>
        <v/>
      </c>
      <c r="C77" s="33" t="str">
        <f>IF('1-12 TV Girls'!E74="","",'1-12 TV Girls'!E74)</f>
        <v/>
      </c>
      <c r="D77" s="34" t="str">
        <f>IF('1-12 TV Girls'!B74="","",'1-12 TV Girls'!B74)</f>
        <v/>
      </c>
      <c r="E77" s="34" t="str">
        <f>IF('1-12 TV Girls'!C74="","",'1-12 TV Girls'!C74)</f>
        <v/>
      </c>
    </row>
    <row r="78" spans="1:5" ht="15">
      <c r="A78" s="31">
        <v>72</v>
      </c>
      <c r="B78" s="32" t="str">
        <f>IF('1-12 TV Girls'!D75="","",'1-12 TV Girls'!D75)</f>
        <v/>
      </c>
      <c r="C78" s="33" t="str">
        <f>IF('1-12 TV Girls'!E75="","",'1-12 TV Girls'!E75)</f>
        <v/>
      </c>
      <c r="D78" s="34" t="str">
        <f>IF('1-12 TV Girls'!B75="","",'1-12 TV Girls'!B75)</f>
        <v/>
      </c>
      <c r="E78" s="34" t="str">
        <f>IF('1-12 TV Girls'!C75="","",'1-12 TV Girls'!C75)</f>
        <v/>
      </c>
    </row>
    <row r="79" spans="1:5" ht="15">
      <c r="A79" s="31">
        <v>73</v>
      </c>
      <c r="B79" s="32" t="str">
        <f>IF('1-12 TV Girls'!D76="","",'1-12 TV Girls'!D76)</f>
        <v/>
      </c>
      <c r="C79" s="33" t="str">
        <f>IF('1-12 TV Girls'!E76="","",'1-12 TV Girls'!E76)</f>
        <v/>
      </c>
      <c r="D79" s="34" t="str">
        <f>IF('1-12 TV Girls'!B76="","",'1-12 TV Girls'!B76)</f>
        <v/>
      </c>
      <c r="E79" s="34" t="str">
        <f>IF('1-12 TV Girls'!C76="","",'1-12 TV Girls'!C76)</f>
        <v/>
      </c>
    </row>
    <row r="80" spans="1:5" ht="15">
      <c r="A80" s="31">
        <v>74</v>
      </c>
      <c r="B80" s="32" t="str">
        <f>IF('1-12 TV Girls'!D77="","",'1-12 TV Girls'!D77)</f>
        <v/>
      </c>
      <c r="C80" s="33" t="str">
        <f>IF('1-12 TV Girls'!E77="","",'1-12 TV Girls'!E77)</f>
        <v/>
      </c>
      <c r="D80" s="34" t="str">
        <f>IF('1-12 TV Girls'!B77="","",'1-12 TV Girls'!B77)</f>
        <v/>
      </c>
      <c r="E80" s="34" t="str">
        <f>IF('1-12 TV Girls'!C77="","",'1-12 TV Girls'!C77)</f>
        <v/>
      </c>
    </row>
    <row r="81" spans="1:5" ht="15">
      <c r="A81" s="31">
        <v>75</v>
      </c>
      <c r="B81" s="32" t="str">
        <f>IF('1-12 TV Girls'!D78="","",'1-12 TV Girls'!D78)</f>
        <v/>
      </c>
      <c r="C81" s="33" t="str">
        <f>IF('1-12 TV Girls'!E78="","",'1-12 TV Girls'!E78)</f>
        <v/>
      </c>
      <c r="D81" s="34" t="str">
        <f>IF('1-12 TV Girls'!B78="","",'1-12 TV Girls'!B78)</f>
        <v/>
      </c>
      <c r="E81" s="34" t="str">
        <f>IF('1-12 TV Girls'!C78="","",'1-12 TV Girls'!C78)</f>
        <v/>
      </c>
    </row>
    <row r="82" spans="1:5" ht="15">
      <c r="A82" s="31">
        <v>76</v>
      </c>
      <c r="B82" s="32" t="str">
        <f>IF('1-12 TV Girls'!D79="","",'1-12 TV Girls'!D79)</f>
        <v/>
      </c>
      <c r="C82" s="33" t="str">
        <f>IF('1-12 TV Girls'!E79="","",'1-12 TV Girls'!E79)</f>
        <v/>
      </c>
      <c r="D82" s="34" t="str">
        <f>IF('1-12 TV Girls'!B79="","",'1-12 TV Girls'!B79)</f>
        <v/>
      </c>
      <c r="E82" s="34" t="str">
        <f>IF('1-12 TV Girls'!C79="","",'1-12 TV Girls'!C79)</f>
        <v/>
      </c>
    </row>
    <row r="83" spans="1:5" ht="15">
      <c r="A83" s="31">
        <v>77</v>
      </c>
      <c r="B83" s="32" t="str">
        <f>IF('1-12 TV Girls'!D80="","",'1-12 TV Girls'!D80)</f>
        <v/>
      </c>
      <c r="C83" s="33" t="str">
        <f>IF('1-12 TV Girls'!E80="","",'1-12 TV Girls'!E80)</f>
        <v/>
      </c>
      <c r="D83" s="34" t="str">
        <f>IF('1-12 TV Girls'!B80="","",'1-12 TV Girls'!B80)</f>
        <v/>
      </c>
      <c r="E83" s="34" t="str">
        <f>IF('1-12 TV Girls'!C80="","",'1-12 TV Girls'!C80)</f>
        <v/>
      </c>
    </row>
    <row r="84" spans="1:5" ht="15">
      <c r="A84" s="31">
        <v>78</v>
      </c>
      <c r="B84" s="32" t="str">
        <f>IF('1-12 TV Girls'!D81="","",'1-12 TV Girls'!D81)</f>
        <v/>
      </c>
      <c r="C84" s="33" t="str">
        <f>IF('1-12 TV Girls'!E81="","",'1-12 TV Girls'!E81)</f>
        <v/>
      </c>
      <c r="D84" s="34" t="str">
        <f>IF('1-12 TV Girls'!B81="","",'1-12 TV Girls'!B81)</f>
        <v/>
      </c>
      <c r="E84" s="34" t="str">
        <f>IF('1-12 TV Girls'!C81="","",'1-12 TV Girls'!C81)</f>
        <v/>
      </c>
    </row>
    <row r="85" spans="1:5" ht="15">
      <c r="A85" s="31">
        <v>79</v>
      </c>
      <c r="B85" s="32" t="str">
        <f>IF('1-12 TV Girls'!D82="","",'1-12 TV Girls'!D82)</f>
        <v/>
      </c>
      <c r="C85" s="33" t="str">
        <f>IF('1-12 TV Girls'!E82="","",'1-12 TV Girls'!E82)</f>
        <v/>
      </c>
      <c r="D85" s="34" t="str">
        <f>IF('1-12 TV Girls'!B82="","",'1-12 TV Girls'!B82)</f>
        <v/>
      </c>
      <c r="E85" s="34" t="str">
        <f>IF('1-12 TV Girls'!C82="","",'1-12 TV Girls'!C82)</f>
        <v/>
      </c>
    </row>
    <row r="86" spans="1:5" ht="15">
      <c r="A86" s="31">
        <v>80</v>
      </c>
      <c r="B86" s="32" t="str">
        <f>IF('1-12 TV Girls'!D83="","",'1-12 TV Girls'!D83)</f>
        <v/>
      </c>
      <c r="C86" s="33" t="str">
        <f>IF('1-12 TV Girls'!E83="","",'1-12 TV Girls'!E83)</f>
        <v/>
      </c>
      <c r="D86" s="34" t="str">
        <f>IF('1-12 TV Girls'!B83="","",'1-12 TV Girls'!B83)</f>
        <v/>
      </c>
      <c r="E86" s="34" t="str">
        <f>IF('1-12 TV Girls'!C83="","",'1-12 TV Girls'!C83)</f>
        <v/>
      </c>
    </row>
    <row r="87" spans="1:5" ht="15">
      <c r="A87" s="31">
        <v>81</v>
      </c>
      <c r="B87" s="32" t="str">
        <f>IF('1-12 TV Girls'!D84="","",'1-12 TV Girls'!D84)</f>
        <v/>
      </c>
      <c r="C87" s="33" t="str">
        <f>IF('1-12 TV Girls'!E84="","",'1-12 TV Girls'!E84)</f>
        <v/>
      </c>
      <c r="D87" s="34" t="str">
        <f>IF('1-12 TV Girls'!B84="","",'1-12 TV Girls'!B84)</f>
        <v/>
      </c>
      <c r="E87" s="34" t="str">
        <f>IF('1-12 TV Girls'!C84="","",'1-12 TV Girls'!C84)</f>
        <v/>
      </c>
    </row>
    <row r="88" spans="1:5" ht="15">
      <c r="A88" s="31">
        <v>82</v>
      </c>
      <c r="B88" s="32" t="str">
        <f>IF('1-12 TV Girls'!D85="","",'1-12 TV Girls'!D85)</f>
        <v/>
      </c>
      <c r="C88" s="33" t="str">
        <f>IF('1-12 TV Girls'!E85="","",'1-12 TV Girls'!E85)</f>
        <v/>
      </c>
      <c r="D88" s="34" t="str">
        <f>IF('1-12 TV Girls'!B85="","",'1-12 TV Girls'!B85)</f>
        <v/>
      </c>
      <c r="E88" s="34" t="str">
        <f>IF('1-12 TV Girls'!C85="","",'1-12 TV Girls'!C85)</f>
        <v/>
      </c>
    </row>
    <row r="89" spans="1:5" ht="15">
      <c r="A89" s="31">
        <v>83</v>
      </c>
      <c r="B89" s="32" t="str">
        <f>IF('1-12 TV Girls'!D86="","",'1-12 TV Girls'!D86)</f>
        <v/>
      </c>
      <c r="C89" s="33" t="str">
        <f>IF('1-12 TV Girls'!E86="","",'1-12 TV Girls'!E86)</f>
        <v/>
      </c>
      <c r="D89" s="34" t="str">
        <f>IF('1-12 TV Girls'!B86="","",'1-12 TV Girls'!B86)</f>
        <v/>
      </c>
      <c r="E89" s="34" t="str">
        <f>IF('1-12 TV Girls'!C86="","",'1-12 TV Girls'!C86)</f>
        <v/>
      </c>
    </row>
    <row r="90" spans="1:5" ht="15">
      <c r="A90" s="31">
        <v>84</v>
      </c>
      <c r="B90" s="32" t="str">
        <f>IF('1-12 TV Girls'!D87="","",'1-12 TV Girls'!D87)</f>
        <v/>
      </c>
      <c r="C90" s="33" t="str">
        <f>IF('1-12 TV Girls'!E87="","",'1-12 TV Girls'!E87)</f>
        <v/>
      </c>
      <c r="D90" s="34" t="str">
        <f>IF('1-12 TV Girls'!B87="","",'1-12 TV Girls'!B87)</f>
        <v/>
      </c>
      <c r="E90" s="34" t="str">
        <f>IF('1-12 TV Girls'!C87="","",'1-12 TV Girls'!C87)</f>
        <v/>
      </c>
    </row>
    <row r="91" spans="1:5" ht="15">
      <c r="A91" s="31">
        <v>85</v>
      </c>
      <c r="B91" s="32" t="str">
        <f>IF('1-12 TV Girls'!D88="","",'1-12 TV Girls'!D88)</f>
        <v/>
      </c>
      <c r="C91" s="33" t="str">
        <f>IF('1-12 TV Girls'!E88="","",'1-12 TV Girls'!E88)</f>
        <v/>
      </c>
      <c r="D91" s="34" t="str">
        <f>IF('1-12 TV Girls'!B88="","",'1-12 TV Girls'!B88)</f>
        <v/>
      </c>
      <c r="E91" s="34" t="str">
        <f>IF('1-12 TV Girls'!C88="","",'1-12 TV Girls'!C88)</f>
        <v/>
      </c>
    </row>
    <row r="92" spans="1:5" ht="15">
      <c r="A92" s="31">
        <v>86</v>
      </c>
      <c r="B92" s="32" t="str">
        <f>IF('1-12 TV Girls'!D89="","",'1-12 TV Girls'!D89)</f>
        <v/>
      </c>
      <c r="C92" s="33" t="str">
        <f>IF('1-12 TV Girls'!E89="","",'1-12 TV Girls'!E89)</f>
        <v/>
      </c>
      <c r="D92" s="34" t="str">
        <f>IF('1-12 TV Girls'!B89="","",'1-12 TV Girls'!B89)</f>
        <v/>
      </c>
      <c r="E92" s="34" t="str">
        <f>IF('1-12 TV Girls'!C89="","",'1-12 TV Girls'!C89)</f>
        <v/>
      </c>
    </row>
    <row r="93" spans="1:5" ht="15">
      <c r="A93" s="31">
        <v>87</v>
      </c>
      <c r="B93" s="32" t="str">
        <f>IF('1-12 TV Girls'!D90="","",'1-12 TV Girls'!D90)</f>
        <v/>
      </c>
      <c r="C93" s="33" t="str">
        <f>IF('1-12 TV Girls'!E90="","",'1-12 TV Girls'!E90)</f>
        <v/>
      </c>
      <c r="D93" s="34" t="str">
        <f>IF('1-12 TV Girls'!B90="","",'1-12 TV Girls'!B90)</f>
        <v/>
      </c>
      <c r="E93" s="34" t="str">
        <f>IF('1-12 TV Girls'!C90="","",'1-12 TV Girls'!C90)</f>
        <v/>
      </c>
    </row>
    <row r="94" spans="1:5" ht="15">
      <c r="A94" s="31">
        <v>88</v>
      </c>
      <c r="B94" s="32" t="str">
        <f>IF('1-12 TV Girls'!D91="","",'1-12 TV Girls'!D91)</f>
        <v/>
      </c>
      <c r="C94" s="33" t="str">
        <f>IF('1-12 TV Girls'!E91="","",'1-12 TV Girls'!E91)</f>
        <v/>
      </c>
      <c r="D94" s="34" t="str">
        <f>IF('1-12 TV Girls'!B91="","",'1-12 TV Girls'!B91)</f>
        <v/>
      </c>
      <c r="E94" s="34" t="str">
        <f>IF('1-12 TV Girls'!C91="","",'1-12 TV Girls'!C91)</f>
        <v/>
      </c>
    </row>
    <row r="95" spans="1:5" ht="15">
      <c r="A95" s="31">
        <v>89</v>
      </c>
      <c r="B95" s="32" t="str">
        <f>IF('1-12 TV Girls'!D92="","",'1-12 TV Girls'!D92)</f>
        <v/>
      </c>
      <c r="C95" s="33" t="str">
        <f>IF('1-12 TV Girls'!E92="","",'1-12 TV Girls'!E92)</f>
        <v/>
      </c>
      <c r="D95" s="34" t="str">
        <f>IF('1-12 TV Girls'!B92="","",'1-12 TV Girls'!B92)</f>
        <v/>
      </c>
      <c r="E95" s="34" t="str">
        <f>IF('1-12 TV Girls'!C92="","",'1-12 TV Girls'!C92)</f>
        <v/>
      </c>
    </row>
    <row r="96" spans="1:5" ht="15">
      <c r="A96" s="31">
        <v>90</v>
      </c>
      <c r="B96" s="32" t="str">
        <f>IF('1-12 TV Girls'!D93="","",'1-12 TV Girls'!D93)</f>
        <v/>
      </c>
      <c r="C96" s="33" t="str">
        <f>IF('1-12 TV Girls'!E93="","",'1-12 TV Girls'!E93)</f>
        <v/>
      </c>
      <c r="D96" s="34" t="str">
        <f>IF('1-12 TV Girls'!B93="","",'1-12 TV Girls'!B93)</f>
        <v/>
      </c>
      <c r="E96" s="34" t="str">
        <f>IF('1-12 TV Girls'!C93="","",'1-12 TV Girls'!C93)</f>
        <v/>
      </c>
    </row>
    <row r="97" spans="1:5" ht="15">
      <c r="A97" s="31">
        <v>91</v>
      </c>
      <c r="B97" s="32" t="str">
        <f>IF('1-12 TV Girls'!D94="","",'1-12 TV Girls'!D94)</f>
        <v/>
      </c>
      <c r="C97" s="33" t="str">
        <f>IF('1-12 TV Girls'!E94="","",'1-12 TV Girls'!E94)</f>
        <v/>
      </c>
      <c r="D97" s="34" t="str">
        <f>IF('1-12 TV Girls'!B94="","",'1-12 TV Girls'!B94)</f>
        <v/>
      </c>
      <c r="E97" s="34" t="str">
        <f>IF('1-12 TV Girls'!C94="","",'1-12 TV Girls'!C94)</f>
        <v/>
      </c>
    </row>
    <row r="98" spans="1:5" ht="15">
      <c r="A98" s="31">
        <v>92</v>
      </c>
      <c r="B98" s="32" t="str">
        <f>IF('1-12 TV Girls'!D95="","",'1-12 TV Girls'!D95)</f>
        <v/>
      </c>
      <c r="C98" s="33" t="str">
        <f>IF('1-12 TV Girls'!E95="","",'1-12 TV Girls'!E95)</f>
        <v/>
      </c>
      <c r="D98" s="34" t="str">
        <f>IF('1-12 TV Girls'!B95="","",'1-12 TV Girls'!B95)</f>
        <v/>
      </c>
      <c r="E98" s="34" t="str">
        <f>IF('1-12 TV Girls'!C95="","",'1-12 TV Girls'!C95)</f>
        <v/>
      </c>
    </row>
    <row r="99" spans="1:5" ht="15">
      <c r="A99" s="31">
        <v>93</v>
      </c>
      <c r="B99" s="32" t="str">
        <f>IF('1-12 TV Girls'!D96="","",'1-12 TV Girls'!D96)</f>
        <v/>
      </c>
      <c r="C99" s="33" t="str">
        <f>IF('1-12 TV Girls'!E96="","",'1-12 TV Girls'!E96)</f>
        <v/>
      </c>
      <c r="D99" s="34" t="str">
        <f>IF('1-12 TV Girls'!B96="","",'1-12 TV Girls'!B96)</f>
        <v/>
      </c>
      <c r="E99" s="34" t="str">
        <f>IF('1-12 TV Girls'!C96="","",'1-12 TV Girls'!C96)</f>
        <v/>
      </c>
    </row>
    <row r="100" spans="1:5" ht="15">
      <c r="A100" s="31">
        <v>94</v>
      </c>
      <c r="B100" s="32" t="str">
        <f>IF('1-12 TV Girls'!D97="","",'1-12 TV Girls'!D97)</f>
        <v/>
      </c>
      <c r="C100" s="33" t="str">
        <f>IF('1-12 TV Girls'!E97="","",'1-12 TV Girls'!E97)</f>
        <v/>
      </c>
      <c r="D100" s="34" t="str">
        <f>IF('1-12 TV Girls'!B97="","",'1-12 TV Girls'!B97)</f>
        <v/>
      </c>
      <c r="E100" s="34" t="str">
        <f>IF('1-12 TV Girls'!C97="","",'1-12 TV Girls'!C97)</f>
        <v/>
      </c>
    </row>
    <row r="101" spans="1:5" ht="15">
      <c r="A101" s="31">
        <v>95</v>
      </c>
      <c r="B101" s="32" t="str">
        <f>IF('1-12 TV Girls'!D98="","",'1-12 TV Girls'!D98)</f>
        <v/>
      </c>
      <c r="C101" s="33" t="str">
        <f>IF('1-12 TV Girls'!E98="","",'1-12 TV Girls'!E98)</f>
        <v/>
      </c>
      <c r="D101" s="34" t="str">
        <f>IF('1-12 TV Girls'!B98="","",'1-12 TV Girls'!B98)</f>
        <v/>
      </c>
      <c r="E101" s="34" t="str">
        <f>IF('1-12 TV Girls'!C98="","",'1-12 TV Girls'!C98)</f>
        <v/>
      </c>
    </row>
    <row r="102" spans="1:5" ht="15">
      <c r="A102" s="31">
        <v>96</v>
      </c>
      <c r="B102" s="32" t="str">
        <f>IF('1-12 TV Girls'!D99="","",'1-12 TV Girls'!D99)</f>
        <v/>
      </c>
      <c r="C102" s="33" t="str">
        <f>IF('1-12 TV Girls'!E99="","",'1-12 TV Girls'!E99)</f>
        <v/>
      </c>
      <c r="D102" s="34" t="str">
        <f>IF('1-12 TV Girls'!B99="","",'1-12 TV Girls'!B99)</f>
        <v/>
      </c>
      <c r="E102" s="34" t="str">
        <f>IF('1-12 TV Girls'!C99="","",'1-12 TV Girls'!C99)</f>
        <v/>
      </c>
    </row>
    <row r="103" spans="1:5" ht="15">
      <c r="A103" s="31">
        <v>97</v>
      </c>
      <c r="B103" s="32" t="str">
        <f>IF('1-12 TV Girls'!D100="","",'1-12 TV Girls'!D100)</f>
        <v/>
      </c>
      <c r="C103" s="33" t="str">
        <f>IF('1-12 TV Girls'!E100="","",'1-12 TV Girls'!E100)</f>
        <v/>
      </c>
      <c r="D103" s="34" t="str">
        <f>IF('1-12 TV Girls'!B100="","",'1-12 TV Girls'!B100)</f>
        <v/>
      </c>
      <c r="E103" s="34" t="str">
        <f>IF('1-12 TV Girls'!C100="","",'1-12 TV Girls'!C100)</f>
        <v/>
      </c>
    </row>
    <row r="104" spans="1:5" ht="15">
      <c r="A104" s="31">
        <v>98</v>
      </c>
      <c r="B104" s="32" t="str">
        <f>IF('1-12 TV Girls'!D101="","",'1-12 TV Girls'!D101)</f>
        <v/>
      </c>
      <c r="C104" s="33" t="str">
        <f>IF('1-12 TV Girls'!E101="","",'1-12 TV Girls'!E101)</f>
        <v/>
      </c>
      <c r="D104" s="34" t="str">
        <f>IF('1-12 TV Girls'!B101="","",'1-12 TV Girls'!B101)</f>
        <v/>
      </c>
      <c r="E104" s="34" t="str">
        <f>IF('1-12 TV Girls'!C101="","",'1-12 TV Girls'!C101)</f>
        <v/>
      </c>
    </row>
    <row r="105" spans="1:5" ht="15">
      <c r="A105" s="31">
        <v>99</v>
      </c>
      <c r="B105" s="32" t="str">
        <f>IF('1-12 TV Girls'!D102="","",'1-12 TV Girls'!D102)</f>
        <v/>
      </c>
      <c r="C105" s="33" t="str">
        <f>IF('1-12 TV Girls'!E102="","",'1-12 TV Girls'!E102)</f>
        <v/>
      </c>
      <c r="D105" s="34" t="str">
        <f>IF('1-12 TV Girls'!B102="","",'1-12 TV Girls'!B102)</f>
        <v/>
      </c>
      <c r="E105" s="34" t="str">
        <f>IF('1-12 TV Girls'!C102="","",'1-12 TV Girls'!C102)</f>
        <v/>
      </c>
    </row>
    <row r="106" spans="1:5" ht="15">
      <c r="A106" s="31">
        <v>100</v>
      </c>
      <c r="B106" s="32" t="str">
        <f>IF('1-12 TV Girls'!D103="","",'1-12 TV Girls'!D103)</f>
        <v/>
      </c>
      <c r="C106" s="33" t="str">
        <f>IF('1-12 TV Girls'!E103="","",'1-12 TV Girls'!E103)</f>
        <v/>
      </c>
      <c r="D106" s="34" t="str">
        <f>IF('1-12 TV Girls'!B103="","",'1-12 TV Girls'!B103)</f>
        <v/>
      </c>
      <c r="E106" s="34" t="str">
        <f>IF('1-12 TV Girls'!C103="","",'1-12 TV Girls'!C103)</f>
        <v/>
      </c>
    </row>
    <row r="107" spans="1:5" ht="15">
      <c r="A107" s="31">
        <v>101</v>
      </c>
      <c r="B107" s="32" t="str">
        <f>IF('1-12 TV Girls'!D104="","",'1-12 TV Girls'!D104)</f>
        <v/>
      </c>
      <c r="C107" s="33" t="str">
        <f>IF('1-12 TV Girls'!E104="","",'1-12 TV Girls'!E104)</f>
        <v/>
      </c>
      <c r="D107" s="34" t="str">
        <f>IF('1-12 TV Girls'!B104="","",'1-12 TV Girls'!B104)</f>
        <v/>
      </c>
      <c r="E107" s="34" t="str">
        <f>IF('1-12 TV Girls'!C104="","",'1-12 TV Girls'!C104)</f>
        <v/>
      </c>
    </row>
    <row r="108" spans="1:5" ht="15">
      <c r="A108" s="31">
        <v>102</v>
      </c>
      <c r="B108" s="32" t="str">
        <f>IF('1-12 TV Girls'!D105="","",'1-12 TV Girls'!D105)</f>
        <v/>
      </c>
      <c r="C108" s="33" t="str">
        <f>IF('1-12 TV Girls'!E105="","",'1-12 TV Girls'!E105)</f>
        <v/>
      </c>
      <c r="D108" s="34" t="str">
        <f>IF('1-12 TV Girls'!B105="","",'1-12 TV Girls'!B105)</f>
        <v/>
      </c>
      <c r="E108" s="34" t="str">
        <f>IF('1-12 TV Girls'!C105="","",'1-12 TV Girls'!C105)</f>
        <v/>
      </c>
    </row>
    <row r="109" spans="1:5" ht="15">
      <c r="A109" s="31">
        <v>103</v>
      </c>
      <c r="B109" s="32" t="str">
        <f>IF('1-12 TV Girls'!D106="","",'1-12 TV Girls'!D106)</f>
        <v/>
      </c>
      <c r="C109" s="33" t="str">
        <f>IF('1-12 TV Girls'!E106="","",'1-12 TV Girls'!E106)</f>
        <v/>
      </c>
      <c r="D109" s="34" t="str">
        <f>IF('1-12 TV Girls'!B106="","",'1-12 TV Girls'!B106)</f>
        <v/>
      </c>
      <c r="E109" s="34" t="str">
        <f>IF('1-12 TV Girls'!C106="","",'1-12 TV Girls'!C106)</f>
        <v/>
      </c>
    </row>
    <row r="110" spans="1:5" ht="15">
      <c r="A110" s="31">
        <v>104</v>
      </c>
      <c r="B110" s="32" t="str">
        <f>IF('1-12 TV Girls'!D107="","",'1-12 TV Girls'!D107)</f>
        <v/>
      </c>
      <c r="C110" s="33" t="str">
        <f>IF('1-12 TV Girls'!E107="","",'1-12 TV Girls'!E107)</f>
        <v/>
      </c>
      <c r="D110" s="34" t="str">
        <f>IF('1-12 TV Girls'!B107="","",'1-12 TV Girls'!B107)</f>
        <v/>
      </c>
      <c r="E110" s="34" t="str">
        <f>IF('1-12 TV Girls'!C107="","",'1-12 TV Girls'!C107)</f>
        <v/>
      </c>
    </row>
    <row r="111" spans="1:5" ht="15">
      <c r="A111" s="31">
        <v>105</v>
      </c>
      <c r="B111" s="32" t="str">
        <f>IF('1-12 TV Girls'!D108="","",'1-12 TV Girls'!D108)</f>
        <v/>
      </c>
      <c r="C111" s="33" t="str">
        <f>IF('1-12 TV Girls'!E108="","",'1-12 TV Girls'!E108)</f>
        <v/>
      </c>
      <c r="D111" s="34" t="str">
        <f>IF('1-12 TV Girls'!B108="","",'1-12 TV Girls'!B108)</f>
        <v/>
      </c>
      <c r="E111" s="34" t="str">
        <f>IF('1-12 TV Girls'!C108="","",'1-12 TV Girls'!C108)</f>
        <v/>
      </c>
    </row>
    <row r="112" spans="1:5" ht="15">
      <c r="A112" s="31">
        <v>106</v>
      </c>
      <c r="B112" s="32" t="str">
        <f>IF('1-12 TV Girls'!D109="","",'1-12 TV Girls'!D109)</f>
        <v/>
      </c>
      <c r="C112" s="33" t="str">
        <f>IF('1-12 TV Girls'!E109="","",'1-12 TV Girls'!E109)</f>
        <v/>
      </c>
      <c r="D112" s="34" t="str">
        <f>IF('1-12 TV Girls'!B109="","",'1-12 TV Girls'!B109)</f>
        <v/>
      </c>
      <c r="E112" s="34" t="str">
        <f>IF('1-12 TV Girls'!C109="","",'1-12 TV Girls'!C109)</f>
        <v/>
      </c>
    </row>
    <row r="113" spans="1:5" ht="15">
      <c r="A113" s="31">
        <v>107</v>
      </c>
      <c r="B113" s="32" t="str">
        <f>IF('1-12 TV Girls'!D110="","",'1-12 TV Girls'!D110)</f>
        <v/>
      </c>
      <c r="C113" s="33" t="str">
        <f>IF('1-12 TV Girls'!E110="","",'1-12 TV Girls'!E110)</f>
        <v/>
      </c>
      <c r="D113" s="34" t="str">
        <f>IF('1-12 TV Girls'!B110="","",'1-12 TV Girls'!B110)</f>
        <v/>
      </c>
      <c r="E113" s="34" t="str">
        <f>IF('1-12 TV Girls'!C110="","",'1-12 TV Girls'!C110)</f>
        <v/>
      </c>
    </row>
    <row r="114" spans="1:5" ht="15">
      <c r="A114" s="31">
        <v>108</v>
      </c>
      <c r="B114" s="32" t="str">
        <f>IF('1-12 TV Girls'!D111="","",'1-12 TV Girls'!D111)</f>
        <v/>
      </c>
      <c r="C114" s="33" t="str">
        <f>IF('1-12 TV Girls'!E111="","",'1-12 TV Girls'!E111)</f>
        <v/>
      </c>
      <c r="D114" s="34" t="str">
        <f>IF('1-12 TV Girls'!B111="","",'1-12 TV Girls'!B111)</f>
        <v/>
      </c>
      <c r="E114" s="34" t="str">
        <f>IF('1-12 TV Girls'!C111="","",'1-12 TV Girls'!C111)</f>
        <v/>
      </c>
    </row>
    <row r="115" spans="1:5" ht="15">
      <c r="A115" s="31">
        <v>109</v>
      </c>
      <c r="B115" s="32" t="str">
        <f>IF('1-12 TV Girls'!D112="","",'1-12 TV Girls'!D112)</f>
        <v/>
      </c>
      <c r="C115" s="33" t="str">
        <f>IF('1-12 TV Girls'!E112="","",'1-12 TV Girls'!E112)</f>
        <v/>
      </c>
      <c r="D115" s="34" t="str">
        <f>IF('1-12 TV Girls'!B112="","",'1-12 TV Girls'!B112)</f>
        <v/>
      </c>
      <c r="E115" s="34" t="str">
        <f>IF('1-12 TV Girls'!C112="","",'1-12 TV Girls'!C112)</f>
        <v/>
      </c>
    </row>
    <row r="116" spans="1:5" ht="15">
      <c r="A116" s="31">
        <v>110</v>
      </c>
      <c r="B116" s="32" t="str">
        <f>IF('1-12 TV Girls'!D113="","",'1-12 TV Girls'!D113)</f>
        <v/>
      </c>
      <c r="C116" s="33" t="str">
        <f>IF('1-12 TV Girls'!E113="","",'1-12 TV Girls'!E113)</f>
        <v/>
      </c>
      <c r="D116" s="34" t="str">
        <f>IF('1-12 TV Girls'!B113="","",'1-12 TV Girls'!B113)</f>
        <v/>
      </c>
      <c r="E116" s="34" t="str">
        <f>IF('1-12 TV Girls'!C113="","",'1-12 TV Girls'!C113)</f>
        <v/>
      </c>
    </row>
    <row r="117" spans="1:5" ht="15">
      <c r="A117" s="31">
        <v>111</v>
      </c>
      <c r="B117" s="32" t="str">
        <f>IF('1-12 TV Girls'!D114="","",'1-12 TV Girls'!D114)</f>
        <v/>
      </c>
      <c r="C117" s="33" t="str">
        <f>IF('1-12 TV Girls'!E114="","",'1-12 TV Girls'!E114)</f>
        <v/>
      </c>
      <c r="D117" s="34" t="str">
        <f>IF('1-12 TV Girls'!B114="","",'1-12 TV Girls'!B114)</f>
        <v/>
      </c>
      <c r="E117" s="34" t="str">
        <f>IF('1-12 TV Girls'!C114="","",'1-12 TV Girls'!C114)</f>
        <v/>
      </c>
    </row>
    <row r="118" spans="1:5" ht="15">
      <c r="A118" s="31">
        <v>112</v>
      </c>
      <c r="B118" s="32" t="str">
        <f>IF('1-12 TV Girls'!D115="","",'1-12 TV Girls'!D115)</f>
        <v/>
      </c>
      <c r="C118" s="33" t="str">
        <f>IF('1-12 TV Girls'!E115="","",'1-12 TV Girls'!E115)</f>
        <v/>
      </c>
      <c r="D118" s="34" t="str">
        <f>IF('1-12 TV Girls'!B115="","",'1-12 TV Girls'!B115)</f>
        <v/>
      </c>
      <c r="E118" s="34" t="str">
        <f>IF('1-12 TV Girls'!C115="","",'1-12 TV Girls'!C115)</f>
        <v/>
      </c>
    </row>
    <row r="119" spans="1:5" ht="15">
      <c r="A119" s="31">
        <v>113</v>
      </c>
      <c r="B119" s="32" t="str">
        <f>IF('1-12 TV Girls'!D116="","",'1-12 TV Girls'!D116)</f>
        <v/>
      </c>
      <c r="C119" s="33" t="str">
        <f>IF('1-12 TV Girls'!E116="","",'1-12 TV Girls'!E116)</f>
        <v/>
      </c>
      <c r="D119" s="34" t="str">
        <f>IF('1-12 TV Girls'!B116="","",'1-12 TV Girls'!B116)</f>
        <v/>
      </c>
      <c r="E119" s="34" t="str">
        <f>IF('1-12 TV Girls'!C116="","",'1-12 TV Girls'!C116)</f>
        <v/>
      </c>
    </row>
    <row r="120" spans="1:5" ht="15">
      <c r="A120" s="31">
        <v>114</v>
      </c>
      <c r="B120" s="32" t="str">
        <f>IF('1-12 TV Girls'!D117="","",'1-12 TV Girls'!D117)</f>
        <v/>
      </c>
      <c r="C120" s="33" t="str">
        <f>IF('1-12 TV Girls'!E117="","",'1-12 TV Girls'!E117)</f>
        <v/>
      </c>
      <c r="D120" s="34" t="str">
        <f>IF('1-12 TV Girls'!B117="","",'1-12 TV Girls'!B117)</f>
        <v/>
      </c>
      <c r="E120" s="34" t="str">
        <f>IF('1-12 TV Girls'!C117="","",'1-12 TV Girls'!C117)</f>
        <v/>
      </c>
    </row>
    <row r="121" spans="1:5" ht="15">
      <c r="A121" s="31">
        <v>115</v>
      </c>
      <c r="B121" s="32" t="str">
        <f>IF('1-12 TV Girls'!D118="","",'1-12 TV Girls'!D118)</f>
        <v/>
      </c>
      <c r="C121" s="33" t="str">
        <f>IF('1-12 TV Girls'!E118="","",'1-12 TV Girls'!E118)</f>
        <v/>
      </c>
      <c r="D121" s="34" t="str">
        <f>IF('1-12 TV Girls'!B118="","",'1-12 TV Girls'!B118)</f>
        <v/>
      </c>
      <c r="E121" s="34" t="str">
        <f>IF('1-12 TV Girls'!C118="","",'1-12 TV Girls'!C118)</f>
        <v/>
      </c>
    </row>
    <row r="122" spans="1:5" ht="15">
      <c r="A122" s="31">
        <v>116</v>
      </c>
      <c r="B122" s="32" t="str">
        <f>IF('1-12 TV Girls'!D119="","",'1-12 TV Girls'!D119)</f>
        <v/>
      </c>
      <c r="C122" s="33" t="str">
        <f>IF('1-12 TV Girls'!E119="","",'1-12 TV Girls'!E119)</f>
        <v/>
      </c>
      <c r="D122" s="34" t="str">
        <f>IF('1-12 TV Girls'!B119="","",'1-12 TV Girls'!B119)</f>
        <v/>
      </c>
      <c r="E122" s="34" t="str">
        <f>IF('1-12 TV Girls'!C119="","",'1-12 TV Girls'!C119)</f>
        <v/>
      </c>
    </row>
    <row r="123" spans="1:5" ht="15">
      <c r="A123" s="31">
        <v>117</v>
      </c>
      <c r="B123" s="32" t="str">
        <f>IF('1-12 TV Girls'!D120="","",'1-12 TV Girls'!D120)</f>
        <v/>
      </c>
      <c r="C123" s="33" t="str">
        <f>IF('1-12 TV Girls'!E120="","",'1-12 TV Girls'!E120)</f>
        <v/>
      </c>
      <c r="D123" s="34" t="str">
        <f>IF('1-12 TV Girls'!B120="","",'1-12 TV Girls'!B120)</f>
        <v/>
      </c>
      <c r="E123" s="34" t="str">
        <f>IF('1-12 TV Girls'!C120="","",'1-12 TV Girls'!C120)</f>
        <v/>
      </c>
    </row>
    <row r="124" spans="1:5" ht="15">
      <c r="A124" s="31">
        <v>118</v>
      </c>
      <c r="B124" s="32" t="str">
        <f>IF('1-12 TV Girls'!D121="","",'1-12 TV Girls'!D121)</f>
        <v/>
      </c>
      <c r="C124" s="33" t="str">
        <f>IF('1-12 TV Girls'!E121="","",'1-12 TV Girls'!E121)</f>
        <v/>
      </c>
      <c r="D124" s="34" t="str">
        <f>IF('1-12 TV Girls'!B121="","",'1-12 TV Girls'!B121)</f>
        <v/>
      </c>
      <c r="E124" s="34" t="str">
        <f>IF('1-12 TV Girls'!C121="","",'1-12 TV Girls'!C121)</f>
        <v/>
      </c>
    </row>
    <row r="125" spans="1:5" ht="15">
      <c r="A125" s="31">
        <v>119</v>
      </c>
      <c r="B125" s="32" t="str">
        <f>IF('1-12 TV Girls'!D122="","",'1-12 TV Girls'!D122)</f>
        <v/>
      </c>
      <c r="C125" s="33" t="str">
        <f>IF('1-12 TV Girls'!E122="","",'1-12 TV Girls'!E122)</f>
        <v/>
      </c>
      <c r="D125" s="34" t="str">
        <f>IF('1-12 TV Girls'!B122="","",'1-12 TV Girls'!B122)</f>
        <v/>
      </c>
      <c r="E125" s="34" t="str">
        <f>IF('1-12 TV Girls'!C122="","",'1-12 TV Girls'!C122)</f>
        <v/>
      </c>
    </row>
    <row r="126" spans="1:5" ht="15">
      <c r="A126" s="31">
        <v>120</v>
      </c>
      <c r="B126" s="32" t="str">
        <f>IF('1-12 TV Girls'!D123="","",'1-12 TV Girls'!D123)</f>
        <v/>
      </c>
      <c r="C126" s="33" t="str">
        <f>IF('1-12 TV Girls'!E123="","",'1-12 TV Girls'!E123)</f>
        <v/>
      </c>
      <c r="D126" s="34" t="str">
        <f>IF('1-12 TV Girls'!B123="","",'1-12 TV Girls'!B123)</f>
        <v/>
      </c>
      <c r="E126" s="34" t="str">
        <f>IF('1-12 TV Girls'!C123="","",'1-12 TV Girls'!C123)</f>
        <v/>
      </c>
    </row>
    <row r="127" spans="1:5" ht="15">
      <c r="A127" s="31">
        <v>121</v>
      </c>
      <c r="B127" s="32" t="str">
        <f>IF('1-12 TV Girls'!D124="","",'1-12 TV Girls'!D124)</f>
        <v/>
      </c>
      <c r="C127" s="33" t="str">
        <f>IF('1-12 TV Girls'!E124="","",'1-12 TV Girls'!E124)</f>
        <v/>
      </c>
      <c r="D127" s="34" t="str">
        <f>IF('1-12 TV Girls'!B124="","",'1-12 TV Girls'!B124)</f>
        <v/>
      </c>
      <c r="E127" s="34" t="str">
        <f>IF('1-12 TV Girls'!C124="","",'1-12 TV Girls'!C124)</f>
        <v/>
      </c>
    </row>
    <row r="128" spans="1:5" ht="15">
      <c r="A128" s="31">
        <v>122</v>
      </c>
      <c r="B128" s="32" t="str">
        <f>IF('1-12 TV Girls'!D125="","",'1-12 TV Girls'!D125)</f>
        <v/>
      </c>
      <c r="C128" s="33" t="str">
        <f>IF('1-12 TV Girls'!E125="","",'1-12 TV Girls'!E125)</f>
        <v/>
      </c>
      <c r="D128" s="34" t="str">
        <f>IF('1-12 TV Girls'!B125="","",'1-12 TV Girls'!B125)</f>
        <v/>
      </c>
      <c r="E128" s="34" t="str">
        <f>IF('1-12 TV Girls'!C125="","",'1-12 TV Girls'!C125)</f>
        <v/>
      </c>
    </row>
    <row r="129" spans="1:5" ht="15">
      <c r="A129" s="31">
        <v>123</v>
      </c>
      <c r="B129" s="32" t="str">
        <f>IF('1-12 TV Girls'!D126="","",'1-12 TV Girls'!D126)</f>
        <v/>
      </c>
      <c r="C129" s="33" t="str">
        <f>IF('1-12 TV Girls'!E126="","",'1-12 TV Girls'!E126)</f>
        <v/>
      </c>
      <c r="D129" s="34" t="str">
        <f>IF('1-12 TV Girls'!B126="","",'1-12 TV Girls'!B126)</f>
        <v/>
      </c>
      <c r="E129" s="34" t="str">
        <f>IF('1-12 TV Girls'!C126="","",'1-12 TV Girls'!C126)</f>
        <v/>
      </c>
    </row>
    <row r="130" spans="1:5" ht="15">
      <c r="A130" s="31">
        <v>124</v>
      </c>
      <c r="B130" s="32" t="str">
        <f>IF('1-12 TV Girls'!D127="","",'1-12 TV Girls'!D127)</f>
        <v/>
      </c>
      <c r="C130" s="33" t="str">
        <f>IF('1-12 TV Girls'!E127="","",'1-12 TV Girls'!E127)</f>
        <v/>
      </c>
      <c r="D130" s="34" t="str">
        <f>IF('1-12 TV Girls'!B127="","",'1-12 TV Girls'!B127)</f>
        <v/>
      </c>
      <c r="E130" s="34" t="str">
        <f>IF('1-12 TV Girls'!C127="","",'1-12 TV Girls'!C127)</f>
        <v/>
      </c>
    </row>
    <row r="131" spans="1:5" ht="15">
      <c r="A131" s="31">
        <v>125</v>
      </c>
      <c r="B131" s="32" t="str">
        <f>IF('1-12 TV Girls'!D128="","",'1-12 TV Girls'!D128)</f>
        <v/>
      </c>
      <c r="C131" s="33" t="str">
        <f>IF('1-12 TV Girls'!E128="","",'1-12 TV Girls'!E128)</f>
        <v/>
      </c>
      <c r="D131" s="34" t="str">
        <f>IF('1-12 TV Girls'!B128="","",'1-12 TV Girls'!B128)</f>
        <v/>
      </c>
      <c r="E131" s="34" t="str">
        <f>IF('1-12 TV Girls'!C128="","",'1-12 TV Girls'!C128)</f>
        <v/>
      </c>
    </row>
    <row r="132" spans="1:5" ht="15">
      <c r="A132" s="31">
        <v>126</v>
      </c>
      <c r="B132" s="32" t="str">
        <f>IF('1-12 TV Girls'!D129="","",'1-12 TV Girls'!D129)</f>
        <v/>
      </c>
      <c r="C132" s="33" t="str">
        <f>IF('1-12 TV Girls'!E129="","",'1-12 TV Girls'!E129)</f>
        <v/>
      </c>
      <c r="D132" s="34" t="str">
        <f>IF('1-12 TV Girls'!B129="","",'1-12 TV Girls'!B129)</f>
        <v/>
      </c>
      <c r="E132" s="34" t="str">
        <f>IF('1-12 TV Girls'!C129="","",'1-12 TV Girls'!C129)</f>
        <v/>
      </c>
    </row>
    <row r="133" spans="1:5" ht="15">
      <c r="A133" s="31">
        <v>127</v>
      </c>
      <c r="B133" s="32" t="str">
        <f>IF('1-12 TV Girls'!D130="","",'1-12 TV Girls'!D130)</f>
        <v/>
      </c>
      <c r="C133" s="33" t="str">
        <f>IF('1-12 TV Girls'!E130="","",'1-12 TV Girls'!E130)</f>
        <v/>
      </c>
      <c r="D133" s="34" t="str">
        <f>IF('1-12 TV Girls'!B130="","",'1-12 TV Girls'!B130)</f>
        <v/>
      </c>
      <c r="E133" s="34" t="str">
        <f>IF('1-12 TV Girls'!C130="","",'1-12 TV Girls'!C130)</f>
        <v/>
      </c>
    </row>
    <row r="134" spans="1:5" ht="15">
      <c r="A134" s="31">
        <v>128</v>
      </c>
      <c r="B134" s="32" t="str">
        <f>IF('1-12 TV Girls'!D131="","",'1-12 TV Girls'!D131)</f>
        <v/>
      </c>
      <c r="C134" s="33" t="str">
        <f>IF('1-12 TV Girls'!E131="","",'1-12 TV Girls'!E131)</f>
        <v/>
      </c>
      <c r="D134" s="34" t="str">
        <f>IF('1-12 TV Girls'!B131="","",'1-12 TV Girls'!B131)</f>
        <v/>
      </c>
      <c r="E134" s="34" t="str">
        <f>IF('1-12 TV Girls'!C131="","",'1-12 TV Girls'!C131)</f>
        <v/>
      </c>
    </row>
    <row r="135" spans="1:5" ht="15">
      <c r="A135" s="31">
        <v>129</v>
      </c>
      <c r="B135" s="32" t="str">
        <f>IF('1-12 TV Girls'!D132="","",'1-12 TV Girls'!D132)</f>
        <v/>
      </c>
      <c r="C135" s="33" t="str">
        <f>IF('1-12 TV Girls'!E132="","",'1-12 TV Girls'!E132)</f>
        <v/>
      </c>
      <c r="D135" s="34" t="str">
        <f>IF('1-12 TV Girls'!B132="","",'1-12 TV Girls'!B132)</f>
        <v/>
      </c>
      <c r="E135" s="34" t="str">
        <f>IF('1-12 TV Girls'!C132="","",'1-12 TV Girls'!C132)</f>
        <v/>
      </c>
    </row>
    <row r="136" spans="1:5" ht="15">
      <c r="A136" s="31">
        <v>130</v>
      </c>
      <c r="B136" s="32" t="str">
        <f>IF('1-12 TV Girls'!D133="","",'1-12 TV Girls'!D133)</f>
        <v/>
      </c>
      <c r="C136" s="33" t="str">
        <f>IF('1-12 TV Girls'!E133="","",'1-12 TV Girls'!E133)</f>
        <v/>
      </c>
      <c r="D136" s="34" t="str">
        <f>IF('1-12 TV Girls'!B133="","",'1-12 TV Girls'!B133)</f>
        <v/>
      </c>
      <c r="E136" s="34" t="str">
        <f>IF('1-12 TV Girls'!C133="","",'1-12 TV Girls'!C133)</f>
        <v/>
      </c>
    </row>
    <row r="137" spans="1:5" ht="15">
      <c r="A137" s="31">
        <v>131</v>
      </c>
      <c r="B137" s="32" t="str">
        <f>IF('1-12 TV Girls'!D134="","",'1-12 TV Girls'!D134)</f>
        <v/>
      </c>
      <c r="C137" s="33" t="str">
        <f>IF('1-12 TV Girls'!E134="","",'1-12 TV Girls'!E134)</f>
        <v/>
      </c>
      <c r="D137" s="34" t="str">
        <f>IF('1-12 TV Girls'!B134="","",'1-12 TV Girls'!B134)</f>
        <v/>
      </c>
      <c r="E137" s="34" t="str">
        <f>IF('1-12 TV Girls'!C134="","",'1-12 TV Girls'!C134)</f>
        <v/>
      </c>
    </row>
    <row r="138" spans="1:5" ht="15">
      <c r="A138" s="31">
        <v>132</v>
      </c>
      <c r="B138" s="32" t="str">
        <f>IF('1-12 TV Girls'!D135="","",'1-12 TV Girls'!D135)</f>
        <v/>
      </c>
      <c r="C138" s="33" t="str">
        <f>IF('1-12 TV Girls'!E135="","",'1-12 TV Girls'!E135)</f>
        <v/>
      </c>
      <c r="D138" s="34" t="str">
        <f>IF('1-12 TV Girls'!B135="","",'1-12 TV Girls'!B135)</f>
        <v/>
      </c>
      <c r="E138" s="34" t="str">
        <f>IF('1-12 TV Girls'!C135="","",'1-12 TV Girls'!C135)</f>
        <v/>
      </c>
    </row>
    <row r="139" spans="1:5" ht="15">
      <c r="A139" s="31">
        <v>133</v>
      </c>
      <c r="B139" s="32" t="str">
        <f>IF('1-12 TV Girls'!D136="","",'1-12 TV Girls'!D136)</f>
        <v/>
      </c>
      <c r="C139" s="33" t="str">
        <f>IF('1-12 TV Girls'!E136="","",'1-12 TV Girls'!E136)</f>
        <v/>
      </c>
      <c r="D139" s="34" t="str">
        <f>IF('1-12 TV Girls'!B136="","",'1-12 TV Girls'!B136)</f>
        <v/>
      </c>
      <c r="E139" s="34" t="str">
        <f>IF('1-12 TV Girls'!C136="","",'1-12 TV Girls'!C136)</f>
        <v/>
      </c>
    </row>
    <row r="140" spans="1:5" ht="15">
      <c r="A140" s="31">
        <v>134</v>
      </c>
      <c r="B140" s="32" t="str">
        <f>IF('1-12 TV Girls'!D137="","",'1-12 TV Girls'!D137)</f>
        <v/>
      </c>
      <c r="C140" s="33" t="str">
        <f>IF('1-12 TV Girls'!E137="","",'1-12 TV Girls'!E137)</f>
        <v/>
      </c>
      <c r="D140" s="34" t="str">
        <f>IF('1-12 TV Girls'!B137="","",'1-12 TV Girls'!B137)</f>
        <v/>
      </c>
      <c r="E140" s="34" t="str">
        <f>IF('1-12 TV Girls'!C137="","",'1-12 TV Girls'!C137)</f>
        <v/>
      </c>
    </row>
    <row r="141" spans="1:5" ht="15">
      <c r="A141" s="31">
        <v>135</v>
      </c>
      <c r="B141" s="32" t="str">
        <f>IF('1-12 TV Girls'!D138="","",'1-12 TV Girls'!D138)</f>
        <v/>
      </c>
      <c r="C141" s="33" t="str">
        <f>IF('1-12 TV Girls'!E138="","",'1-12 TV Girls'!E138)</f>
        <v/>
      </c>
      <c r="D141" s="34" t="str">
        <f>IF('1-12 TV Girls'!B138="","",'1-12 TV Girls'!B138)</f>
        <v/>
      </c>
      <c r="E141" s="34" t="str">
        <f>IF('1-12 TV Girls'!C138="","",'1-12 TV Girls'!C138)</f>
        <v/>
      </c>
    </row>
    <row r="142" spans="1:5" ht="15">
      <c r="A142" s="31">
        <v>136</v>
      </c>
      <c r="B142" s="32" t="str">
        <f>IF('1-12 TV Girls'!D139="","",'1-12 TV Girls'!D139)</f>
        <v/>
      </c>
      <c r="C142" s="33" t="str">
        <f>IF('1-12 TV Girls'!E139="","",'1-12 TV Girls'!E139)</f>
        <v/>
      </c>
      <c r="D142" s="34" t="str">
        <f>IF('1-12 TV Girls'!B139="","",'1-12 TV Girls'!B139)</f>
        <v/>
      </c>
      <c r="E142" s="34" t="str">
        <f>IF('1-12 TV Girls'!C139="","",'1-12 TV Girls'!C139)</f>
        <v/>
      </c>
    </row>
    <row r="143" spans="1:5" ht="15">
      <c r="A143" s="31">
        <v>137</v>
      </c>
      <c r="B143" s="32" t="str">
        <f>IF('1-12 TV Girls'!D140="","",'1-12 TV Girls'!D140)</f>
        <v/>
      </c>
      <c r="C143" s="33" t="str">
        <f>IF('1-12 TV Girls'!E140="","",'1-12 TV Girls'!E140)</f>
        <v/>
      </c>
      <c r="D143" s="34" t="str">
        <f>IF('1-12 TV Girls'!B140="","",'1-12 TV Girls'!B140)</f>
        <v/>
      </c>
      <c r="E143" s="34" t="str">
        <f>IF('1-12 TV Girls'!C140="","",'1-12 TV Girls'!C140)</f>
        <v/>
      </c>
    </row>
    <row r="144" spans="1:5" ht="15">
      <c r="A144" s="31">
        <v>138</v>
      </c>
      <c r="B144" s="32" t="str">
        <f>IF('1-12 TV Girls'!D141="","",'1-12 TV Girls'!D141)</f>
        <v/>
      </c>
      <c r="C144" s="33" t="str">
        <f>IF('1-12 TV Girls'!E141="","",'1-12 TV Girls'!E141)</f>
        <v/>
      </c>
      <c r="D144" s="34" t="str">
        <f>IF('1-12 TV Girls'!B141="","",'1-12 TV Girls'!B141)</f>
        <v/>
      </c>
      <c r="E144" s="34" t="str">
        <f>IF('1-12 TV Girls'!C141="","",'1-12 TV Girls'!C141)</f>
        <v/>
      </c>
    </row>
    <row r="145" spans="1:5" ht="15">
      <c r="A145" s="31">
        <v>139</v>
      </c>
      <c r="B145" s="32" t="str">
        <f>IF('1-12 TV Girls'!D142="","",'1-12 TV Girls'!D142)</f>
        <v/>
      </c>
      <c r="C145" s="33" t="str">
        <f>IF('1-12 TV Girls'!E142="","",'1-12 TV Girls'!E142)</f>
        <v/>
      </c>
      <c r="D145" s="34" t="str">
        <f>IF('1-12 TV Girls'!B142="","",'1-12 TV Girls'!B142)</f>
        <v/>
      </c>
      <c r="E145" s="34" t="str">
        <f>IF('1-12 TV Girls'!C142="","",'1-12 TV Girls'!C142)</f>
        <v/>
      </c>
    </row>
    <row r="146" spans="1:5" ht="15">
      <c r="A146" s="31">
        <v>140</v>
      </c>
      <c r="B146" s="32" t="str">
        <f>IF('1-12 TV Girls'!D143="","",'1-12 TV Girls'!D143)</f>
        <v/>
      </c>
      <c r="C146" s="33" t="str">
        <f>IF('1-12 TV Girls'!E143="","",'1-12 TV Girls'!E143)</f>
        <v/>
      </c>
      <c r="D146" s="34" t="str">
        <f>IF('1-12 TV Girls'!B143="","",'1-12 TV Girls'!B143)</f>
        <v/>
      </c>
      <c r="E146" s="34" t="str">
        <f>IF('1-12 TV Girls'!C143="","",'1-12 TV Girls'!C143)</f>
        <v/>
      </c>
    </row>
    <row r="147" spans="1:5" ht="15">
      <c r="A147" s="31">
        <v>141</v>
      </c>
      <c r="B147" s="32" t="str">
        <f>IF('1-12 TV Girls'!D144="","",'1-12 TV Girls'!D144)</f>
        <v/>
      </c>
      <c r="C147" s="33" t="str">
        <f>IF('1-12 TV Girls'!E144="","",'1-12 TV Girls'!E144)</f>
        <v/>
      </c>
      <c r="D147" s="34" t="str">
        <f>IF('1-12 TV Girls'!B144="","",'1-12 TV Girls'!B144)</f>
        <v/>
      </c>
      <c r="E147" s="34" t="str">
        <f>IF('1-12 TV Girls'!C144="","",'1-12 TV Girls'!C144)</f>
        <v/>
      </c>
    </row>
    <row r="148" spans="1:5" ht="15">
      <c r="A148" s="31">
        <v>142</v>
      </c>
      <c r="B148" s="32" t="str">
        <f>IF('1-12 TV Girls'!D145="","",'1-12 TV Girls'!D145)</f>
        <v/>
      </c>
      <c r="C148" s="33" t="str">
        <f>IF('1-12 TV Girls'!E145="","",'1-12 TV Girls'!E145)</f>
        <v/>
      </c>
      <c r="D148" s="34" t="str">
        <f>IF('1-12 TV Girls'!B145="","",'1-12 TV Girls'!B145)</f>
        <v/>
      </c>
      <c r="E148" s="34" t="str">
        <f>IF('1-12 TV Girls'!C145="","",'1-12 TV Girls'!C145)</f>
        <v/>
      </c>
    </row>
    <row r="149" spans="1:5" ht="15">
      <c r="A149" s="31">
        <v>143</v>
      </c>
      <c r="B149" s="32" t="str">
        <f>IF('1-12 TV Girls'!D146="","",'1-12 TV Girls'!D146)</f>
        <v/>
      </c>
      <c r="C149" s="33" t="str">
        <f>IF('1-12 TV Girls'!E146="","",'1-12 TV Girls'!E146)</f>
        <v/>
      </c>
      <c r="D149" s="34" t="str">
        <f>IF('1-12 TV Girls'!B146="","",'1-12 TV Girls'!B146)</f>
        <v/>
      </c>
      <c r="E149" s="34" t="str">
        <f>IF('1-12 TV Girls'!C146="","",'1-12 TV Girls'!C146)</f>
        <v/>
      </c>
    </row>
    <row r="150" spans="1:5" ht="15">
      <c r="A150" s="31">
        <v>144</v>
      </c>
      <c r="B150" s="32" t="str">
        <f>IF('1-12 TV Girls'!D147="","",'1-12 TV Girls'!D147)</f>
        <v/>
      </c>
      <c r="C150" s="33" t="str">
        <f>IF('1-12 TV Girls'!E147="","",'1-12 TV Girls'!E147)</f>
        <v/>
      </c>
      <c r="D150" s="34" t="str">
        <f>IF('1-12 TV Girls'!B147="","",'1-12 TV Girls'!B147)</f>
        <v/>
      </c>
      <c r="E150" s="34" t="str">
        <f>IF('1-12 TV Girls'!C147="","",'1-12 TV Girls'!C147)</f>
        <v/>
      </c>
    </row>
    <row r="151" spans="1:5" ht="15">
      <c r="A151" s="31">
        <v>145</v>
      </c>
      <c r="B151" s="32" t="str">
        <f>IF('1-12 TV Girls'!D148="","",'1-12 TV Girls'!D148)</f>
        <v/>
      </c>
      <c r="C151" s="33" t="str">
        <f>IF('1-12 TV Girls'!E148="","",'1-12 TV Girls'!E148)</f>
        <v/>
      </c>
      <c r="D151" s="34" t="str">
        <f>IF('1-12 TV Girls'!B148="","",'1-12 TV Girls'!B148)</f>
        <v/>
      </c>
      <c r="E151" s="34" t="str">
        <f>IF('1-12 TV Girls'!C148="","",'1-12 TV Girls'!C148)</f>
        <v/>
      </c>
    </row>
    <row r="152" spans="1:5" ht="15">
      <c r="A152" s="31">
        <v>146</v>
      </c>
      <c r="B152" s="32" t="str">
        <f>IF('1-12 TV Girls'!D149="","",'1-12 TV Girls'!D149)</f>
        <v/>
      </c>
      <c r="C152" s="33" t="str">
        <f>IF('1-12 TV Girls'!E149="","",'1-12 TV Girls'!E149)</f>
        <v/>
      </c>
      <c r="D152" s="34" t="str">
        <f>IF('1-12 TV Girls'!B149="","",'1-12 TV Girls'!B149)</f>
        <v/>
      </c>
      <c r="E152" s="34" t="str">
        <f>IF('1-12 TV Girls'!C149="","",'1-12 TV Girls'!C149)</f>
        <v/>
      </c>
    </row>
    <row r="153" spans="1:5" ht="15">
      <c r="A153" s="31">
        <v>147</v>
      </c>
      <c r="B153" s="32" t="str">
        <f>IF('1-12 TV Girls'!D150="","",'1-12 TV Girls'!D150)</f>
        <v/>
      </c>
      <c r="C153" s="33" t="str">
        <f>IF('1-12 TV Girls'!E150="","",'1-12 TV Girls'!E150)</f>
        <v/>
      </c>
      <c r="D153" s="34" t="str">
        <f>IF('1-12 TV Girls'!B150="","",'1-12 TV Girls'!B150)</f>
        <v/>
      </c>
      <c r="E153" s="34" t="str">
        <f>IF('1-12 TV Girls'!C150="","",'1-12 TV Girls'!C150)</f>
        <v/>
      </c>
    </row>
    <row r="154" spans="1:5" ht="15">
      <c r="A154" s="31">
        <v>148</v>
      </c>
      <c r="B154" s="32" t="str">
        <f>IF('1-12 TV Girls'!D151="","",'1-12 TV Girls'!D151)</f>
        <v/>
      </c>
      <c r="C154" s="33" t="str">
        <f>IF('1-12 TV Girls'!E151="","",'1-12 TV Girls'!E151)</f>
        <v/>
      </c>
      <c r="D154" s="34" t="str">
        <f>IF('1-12 TV Girls'!B151="","",'1-12 TV Girls'!B151)</f>
        <v/>
      </c>
      <c r="E154" s="34" t="str">
        <f>IF('1-12 TV Girls'!C151="","",'1-12 TV Girls'!C151)</f>
        <v/>
      </c>
    </row>
    <row r="155" spans="1:5" ht="15">
      <c r="A155" s="31">
        <v>149</v>
      </c>
      <c r="B155" s="32" t="str">
        <f>IF('1-12 TV Girls'!D152="","",'1-12 TV Girls'!D152)</f>
        <v/>
      </c>
      <c r="C155" s="33" t="str">
        <f>IF('1-12 TV Girls'!E152="","",'1-12 TV Girls'!E152)</f>
        <v/>
      </c>
      <c r="D155" s="34" t="str">
        <f>IF('1-12 TV Girls'!B152="","",'1-12 TV Girls'!B152)</f>
        <v/>
      </c>
      <c r="E155" s="34" t="str">
        <f>IF('1-12 TV Girls'!C152="","",'1-12 TV Girls'!C152)</f>
        <v/>
      </c>
    </row>
    <row r="156" spans="1:5" ht="15">
      <c r="A156" s="31">
        <v>150</v>
      </c>
      <c r="B156" s="32" t="str">
        <f>IF('1-12 TV Girls'!D153="","",'1-12 TV Girls'!D153)</f>
        <v/>
      </c>
      <c r="C156" s="33" t="str">
        <f>IF('1-12 TV Girls'!E153="","",'1-12 TV Girls'!E153)</f>
        <v/>
      </c>
      <c r="D156" s="34" t="str">
        <f>IF('1-12 TV Girls'!B153="","",'1-12 TV Girls'!B153)</f>
        <v/>
      </c>
      <c r="E156" s="34" t="str">
        <f>IF('1-12 TV Girls'!C153="","",'1-12 TV Girls'!C153)</f>
        <v/>
      </c>
    </row>
    <row r="157" spans="1:5" ht="15">
      <c r="A157" s="31">
        <v>151</v>
      </c>
      <c r="B157" s="32" t="str">
        <f>IF('1-12 TV Girls'!D154="","",'1-12 TV Girls'!D154)</f>
        <v/>
      </c>
      <c r="C157" s="33" t="str">
        <f>IF('1-12 TV Girls'!E154="","",'1-12 TV Girls'!E154)</f>
        <v/>
      </c>
      <c r="D157" s="34" t="str">
        <f>IF('1-12 TV Girls'!B154="","",'1-12 TV Girls'!B154)</f>
        <v/>
      </c>
      <c r="E157" s="34" t="str">
        <f>IF('1-12 TV Girls'!C154="","",'1-12 TV Girls'!C154)</f>
        <v/>
      </c>
    </row>
    <row r="158" spans="1:5" ht="15">
      <c r="A158" s="31">
        <v>152</v>
      </c>
      <c r="B158" s="32" t="str">
        <f>IF('1-12 TV Girls'!D155="","",'1-12 TV Girls'!D155)</f>
        <v/>
      </c>
      <c r="C158" s="33" t="str">
        <f>IF('1-12 TV Girls'!E155="","",'1-12 TV Girls'!E155)</f>
        <v/>
      </c>
      <c r="D158" s="34" t="str">
        <f>IF('1-12 TV Girls'!B155="","",'1-12 TV Girls'!B155)</f>
        <v/>
      </c>
      <c r="E158" s="34" t="str">
        <f>IF('1-12 TV Girls'!C155="","",'1-12 TV Girls'!C155)</f>
        <v/>
      </c>
    </row>
    <row r="159" spans="1:5" ht="15">
      <c r="A159" s="31">
        <v>153</v>
      </c>
      <c r="B159" s="32" t="str">
        <f>IF('1-12 TV Girls'!D156="","",'1-12 TV Girls'!D156)</f>
        <v/>
      </c>
      <c r="C159" s="33" t="str">
        <f>IF('1-12 TV Girls'!E156="","",'1-12 TV Girls'!E156)</f>
        <v/>
      </c>
      <c r="D159" s="34" t="str">
        <f>IF('1-12 TV Girls'!B156="","",'1-12 TV Girls'!B156)</f>
        <v/>
      </c>
      <c r="E159" s="34" t="str">
        <f>IF('1-12 TV Girls'!C156="","",'1-12 TV Girls'!C156)</f>
        <v/>
      </c>
    </row>
    <row r="160" spans="1:5" ht="15">
      <c r="A160" s="31">
        <v>154</v>
      </c>
      <c r="B160" s="32" t="str">
        <f>IF('1-12 TV Girls'!D157="","",'1-12 TV Girls'!D157)</f>
        <v/>
      </c>
      <c r="C160" s="33" t="str">
        <f>IF('1-12 TV Girls'!E157="","",'1-12 TV Girls'!E157)</f>
        <v/>
      </c>
      <c r="D160" s="34" t="str">
        <f>IF('1-12 TV Girls'!B157="","",'1-12 TV Girls'!B157)</f>
        <v/>
      </c>
      <c r="E160" s="34" t="str">
        <f>IF('1-12 TV Girls'!C157="","",'1-12 TV Girls'!C157)</f>
        <v/>
      </c>
    </row>
    <row r="161" spans="1:5" ht="15">
      <c r="A161" s="31">
        <v>155</v>
      </c>
      <c r="B161" s="32" t="str">
        <f>IF('1-12 TV Girls'!D158="","",'1-12 TV Girls'!D158)</f>
        <v/>
      </c>
      <c r="C161" s="33" t="str">
        <f>IF('1-12 TV Girls'!E158="","",'1-12 TV Girls'!E158)</f>
        <v/>
      </c>
      <c r="D161" s="34" t="str">
        <f>IF('1-12 TV Girls'!B158="","",'1-12 TV Girls'!B158)</f>
        <v/>
      </c>
      <c r="E161" s="34" t="str">
        <f>IF('1-12 TV Girls'!C158="","",'1-12 TV Girls'!C158)</f>
        <v/>
      </c>
    </row>
    <row r="162" spans="1:5" ht="15">
      <c r="A162" s="31">
        <v>156</v>
      </c>
      <c r="B162" s="32" t="str">
        <f>IF('1-12 TV Girls'!D159="","",'1-12 TV Girls'!D159)</f>
        <v/>
      </c>
      <c r="C162" s="33" t="str">
        <f>IF('1-12 TV Girls'!E159="","",'1-12 TV Girls'!E159)</f>
        <v/>
      </c>
      <c r="D162" s="34" t="str">
        <f>IF('1-12 TV Girls'!B159="","",'1-12 TV Girls'!B159)</f>
        <v/>
      </c>
      <c r="E162" s="34" t="str">
        <f>IF('1-12 TV Girls'!C159="","",'1-12 TV Girls'!C159)</f>
        <v/>
      </c>
    </row>
    <row r="163" spans="1:5" ht="15">
      <c r="A163" s="31">
        <v>157</v>
      </c>
      <c r="B163" s="32" t="str">
        <f>IF('1-12 TV Girls'!D160="","",'1-12 TV Girls'!D160)</f>
        <v/>
      </c>
      <c r="C163" s="33" t="str">
        <f>IF('1-12 TV Girls'!E160="","",'1-12 TV Girls'!E160)</f>
        <v/>
      </c>
      <c r="D163" s="34" t="str">
        <f>IF('1-12 TV Girls'!B160="","",'1-12 TV Girls'!B160)</f>
        <v/>
      </c>
      <c r="E163" s="34" t="str">
        <f>IF('1-12 TV Girls'!C160="","",'1-12 TV Girls'!C160)</f>
        <v/>
      </c>
    </row>
    <row r="164" spans="1:5" ht="15">
      <c r="A164" s="31">
        <v>158</v>
      </c>
      <c r="B164" s="32" t="str">
        <f>IF('1-12 TV Girls'!D161="","",'1-12 TV Girls'!D161)</f>
        <v/>
      </c>
      <c r="C164" s="33" t="str">
        <f>IF('1-12 TV Girls'!E161="","",'1-12 TV Girls'!E161)</f>
        <v/>
      </c>
      <c r="D164" s="34" t="str">
        <f>IF('1-12 TV Girls'!B161="","",'1-12 TV Girls'!B161)</f>
        <v/>
      </c>
      <c r="E164" s="34" t="str">
        <f>IF('1-12 TV Girls'!C161="","",'1-12 TV Girls'!C161)</f>
        <v/>
      </c>
    </row>
    <row r="165" spans="1:5" ht="15">
      <c r="A165" s="31">
        <v>159</v>
      </c>
      <c r="B165" s="32" t="str">
        <f>IF('1-12 TV Girls'!D162="","",'1-12 TV Girls'!D162)</f>
        <v/>
      </c>
      <c r="C165" s="33" t="str">
        <f>IF('1-12 TV Girls'!E162="","",'1-12 TV Girls'!E162)</f>
        <v/>
      </c>
      <c r="D165" s="34" t="str">
        <f>IF('1-12 TV Girls'!B162="","",'1-12 TV Girls'!B162)</f>
        <v/>
      </c>
      <c r="E165" s="34" t="str">
        <f>IF('1-12 TV Girls'!C162="","",'1-12 TV Girls'!C162)</f>
        <v/>
      </c>
    </row>
    <row r="166" spans="1:5" ht="15">
      <c r="A166" s="31">
        <v>160</v>
      </c>
      <c r="B166" s="32" t="str">
        <f>IF('1-12 TV Girls'!D163="","",'1-12 TV Girls'!D163)</f>
        <v/>
      </c>
      <c r="C166" s="33" t="str">
        <f>IF('1-12 TV Girls'!E163="","",'1-12 TV Girls'!E163)</f>
        <v/>
      </c>
      <c r="D166" s="34" t="str">
        <f>IF('1-12 TV Girls'!B163="","",'1-12 TV Girls'!B163)</f>
        <v/>
      </c>
      <c r="E166" s="34" t="str">
        <f>IF('1-12 TV Girls'!C163="","",'1-12 TV Girls'!C163)</f>
        <v/>
      </c>
    </row>
    <row r="167" spans="1:5" ht="15">
      <c r="A167" s="31">
        <v>161</v>
      </c>
      <c r="B167" s="32" t="str">
        <f>IF('1-12 TV Girls'!D164="","",'1-12 TV Girls'!D164)</f>
        <v/>
      </c>
      <c r="C167" s="33" t="str">
        <f>IF('1-12 TV Girls'!E164="","",'1-12 TV Girls'!E164)</f>
        <v/>
      </c>
      <c r="D167" s="34" t="str">
        <f>IF('1-12 TV Girls'!B164="","",'1-12 TV Girls'!B164)</f>
        <v/>
      </c>
      <c r="E167" s="34" t="str">
        <f>IF('1-12 TV Girls'!C164="","",'1-12 TV Girls'!C164)</f>
        <v/>
      </c>
    </row>
    <row r="168" spans="1:5" ht="15">
      <c r="A168" s="31">
        <v>162</v>
      </c>
      <c r="B168" s="32" t="str">
        <f>IF('1-12 TV Girls'!D165="","",'1-12 TV Girls'!D165)</f>
        <v/>
      </c>
      <c r="C168" s="33" t="str">
        <f>IF('1-12 TV Girls'!E165="","",'1-12 TV Girls'!E165)</f>
        <v/>
      </c>
      <c r="D168" s="34" t="str">
        <f>IF('1-12 TV Girls'!B165="","",'1-12 TV Girls'!B165)</f>
        <v/>
      </c>
      <c r="E168" s="34" t="str">
        <f>IF('1-12 TV Girls'!C165="","",'1-12 TV Girls'!C165)</f>
        <v/>
      </c>
    </row>
    <row r="169" spans="1:5" ht="15">
      <c r="A169" s="31">
        <v>163</v>
      </c>
      <c r="B169" s="32" t="str">
        <f>IF('1-12 TV Girls'!D166="","",'1-12 TV Girls'!D166)</f>
        <v/>
      </c>
      <c r="C169" s="33" t="str">
        <f>IF('1-12 TV Girls'!E166="","",'1-12 TV Girls'!E166)</f>
        <v/>
      </c>
      <c r="D169" s="34" t="str">
        <f>IF('1-12 TV Girls'!B166="","",'1-12 TV Girls'!B166)</f>
        <v/>
      </c>
      <c r="E169" s="34" t="str">
        <f>IF('1-12 TV Girls'!C166="","",'1-12 TV Girls'!C166)</f>
        <v/>
      </c>
    </row>
    <row r="170" spans="1:5" ht="15">
      <c r="A170" s="31">
        <v>164</v>
      </c>
      <c r="B170" s="32" t="str">
        <f>IF('1-12 TV Girls'!D167="","",'1-12 TV Girls'!D167)</f>
        <v/>
      </c>
      <c r="C170" s="33" t="str">
        <f>IF('1-12 TV Girls'!E167="","",'1-12 TV Girls'!E167)</f>
        <v/>
      </c>
      <c r="D170" s="34" t="str">
        <f>IF('1-12 TV Girls'!B167="","",'1-12 TV Girls'!B167)</f>
        <v/>
      </c>
      <c r="E170" s="34" t="str">
        <f>IF('1-12 TV Girls'!C167="","",'1-12 TV Girls'!C167)</f>
        <v/>
      </c>
    </row>
    <row r="171" spans="1:5" ht="15">
      <c r="A171" s="31">
        <v>165</v>
      </c>
      <c r="B171" s="32" t="str">
        <f>IF('1-12 TV Girls'!D168="","",'1-12 TV Girls'!D168)</f>
        <v/>
      </c>
      <c r="C171" s="33" t="str">
        <f>IF('1-12 TV Girls'!E168="","",'1-12 TV Girls'!E168)</f>
        <v/>
      </c>
      <c r="D171" s="34" t="str">
        <f>IF('1-12 TV Girls'!B168="","",'1-12 TV Girls'!B168)</f>
        <v/>
      </c>
      <c r="E171" s="34" t="str">
        <f>IF('1-12 TV Girls'!C168="","",'1-12 TV Girls'!C168)</f>
        <v/>
      </c>
    </row>
    <row r="172" spans="1:5" ht="15">
      <c r="A172" s="31">
        <v>166</v>
      </c>
      <c r="B172" s="32" t="str">
        <f>IF('1-12 TV Girls'!D169="","",'1-12 TV Girls'!D169)</f>
        <v/>
      </c>
      <c r="C172" s="33" t="str">
        <f>IF('1-12 TV Girls'!E169="","",'1-12 TV Girls'!E169)</f>
        <v/>
      </c>
      <c r="D172" s="34" t="str">
        <f>IF('1-12 TV Girls'!B169="","",'1-12 TV Girls'!B169)</f>
        <v/>
      </c>
      <c r="E172" s="34" t="str">
        <f>IF('1-12 TV Girls'!C169="","",'1-12 TV Girls'!C169)</f>
        <v/>
      </c>
    </row>
    <row r="173" spans="1:5" ht="15">
      <c r="A173" s="31">
        <v>167</v>
      </c>
      <c r="B173" s="32" t="str">
        <f>IF('1-12 TV Girls'!D170="","",'1-12 TV Girls'!D170)</f>
        <v/>
      </c>
      <c r="C173" s="33" t="str">
        <f>IF('1-12 TV Girls'!E170="","",'1-12 TV Girls'!E170)</f>
        <v/>
      </c>
      <c r="D173" s="34" t="str">
        <f>IF('1-12 TV Girls'!B170="","",'1-12 TV Girls'!B170)</f>
        <v/>
      </c>
      <c r="E173" s="34" t="str">
        <f>IF('1-12 TV Girls'!C170="","",'1-12 TV Girls'!C170)</f>
        <v/>
      </c>
    </row>
    <row r="174" spans="1:5" ht="15">
      <c r="A174" s="31">
        <v>168</v>
      </c>
      <c r="B174" s="32" t="str">
        <f>IF('1-12 TV Girls'!D171="","",'1-12 TV Girls'!D171)</f>
        <v/>
      </c>
      <c r="C174" s="33" t="str">
        <f>IF('1-12 TV Girls'!E171="","",'1-12 TV Girls'!E171)</f>
        <v/>
      </c>
      <c r="D174" s="34" t="str">
        <f>IF('1-12 TV Girls'!B171="","",'1-12 TV Girls'!B171)</f>
        <v/>
      </c>
      <c r="E174" s="34" t="str">
        <f>IF('1-12 TV Girls'!C171="","",'1-12 TV Girls'!C171)</f>
        <v/>
      </c>
    </row>
    <row r="175" spans="1:5" ht="15">
      <c r="A175" s="31">
        <v>169</v>
      </c>
      <c r="B175" s="32" t="str">
        <f>IF('1-12 TV Girls'!D172="","",'1-12 TV Girls'!D172)</f>
        <v/>
      </c>
      <c r="C175" s="33" t="str">
        <f>IF('1-12 TV Girls'!E172="","",'1-12 TV Girls'!E172)</f>
        <v/>
      </c>
      <c r="D175" s="34" t="str">
        <f>IF('1-12 TV Girls'!B172="","",'1-12 TV Girls'!B172)</f>
        <v/>
      </c>
      <c r="E175" s="34" t="str">
        <f>IF('1-12 TV Girls'!C172="","",'1-12 TV Girls'!C172)</f>
        <v/>
      </c>
    </row>
    <row r="176" spans="1:5" ht="15">
      <c r="A176" s="31">
        <v>170</v>
      </c>
      <c r="B176" s="32" t="str">
        <f>IF('1-12 TV Girls'!D173="","",'1-12 TV Girls'!D173)</f>
        <v/>
      </c>
      <c r="C176" s="33" t="str">
        <f>IF('1-12 TV Girls'!E173="","",'1-12 TV Girls'!E173)</f>
        <v/>
      </c>
      <c r="D176" s="34" t="str">
        <f>IF('1-12 TV Girls'!B173="","",'1-12 TV Girls'!B173)</f>
        <v/>
      </c>
      <c r="E176" s="34" t="str">
        <f>IF('1-12 TV Girls'!C173="","",'1-12 TV Girls'!C173)</f>
        <v/>
      </c>
    </row>
    <row r="177" spans="1:5" ht="15">
      <c r="A177" s="31">
        <v>171</v>
      </c>
      <c r="B177" s="32" t="str">
        <f>IF('1-12 TV Girls'!D174="","",'1-12 TV Girls'!D174)</f>
        <v/>
      </c>
      <c r="C177" s="33" t="str">
        <f>IF('1-12 TV Girls'!E174="","",'1-12 TV Girls'!E174)</f>
        <v/>
      </c>
      <c r="D177" s="34" t="str">
        <f>IF('1-12 TV Girls'!B174="","",'1-12 TV Girls'!B174)</f>
        <v/>
      </c>
      <c r="E177" s="34" t="str">
        <f>IF('1-12 TV Girls'!C174="","",'1-12 TV Girls'!C174)</f>
        <v/>
      </c>
    </row>
    <row r="178" spans="1:5" ht="15">
      <c r="A178" s="31">
        <v>172</v>
      </c>
      <c r="B178" s="32" t="str">
        <f>IF('1-12 TV Girls'!D175="","",'1-12 TV Girls'!D175)</f>
        <v/>
      </c>
      <c r="C178" s="33" t="str">
        <f>IF('1-12 TV Girls'!E175="","",'1-12 TV Girls'!E175)</f>
        <v/>
      </c>
      <c r="D178" s="34" t="str">
        <f>IF('1-12 TV Girls'!B175="","",'1-12 TV Girls'!B175)</f>
        <v/>
      </c>
      <c r="E178" s="34" t="str">
        <f>IF('1-12 TV Girls'!C175="","",'1-12 TV Girls'!C175)</f>
        <v/>
      </c>
    </row>
    <row r="179" spans="1:5" ht="15">
      <c r="A179" s="31">
        <v>173</v>
      </c>
      <c r="B179" s="32" t="str">
        <f>IF('1-12 TV Girls'!D176="","",'1-12 TV Girls'!D176)</f>
        <v/>
      </c>
      <c r="C179" s="33" t="str">
        <f>IF('1-12 TV Girls'!E176="","",'1-12 TV Girls'!E176)</f>
        <v/>
      </c>
      <c r="D179" s="34" t="str">
        <f>IF('1-12 TV Girls'!B176="","",'1-12 TV Girls'!B176)</f>
        <v/>
      </c>
      <c r="E179" s="34" t="str">
        <f>IF('1-12 TV Girls'!C176="","",'1-12 TV Girls'!C176)</f>
        <v/>
      </c>
    </row>
    <row r="180" spans="1:5" ht="15">
      <c r="A180" s="31">
        <v>174</v>
      </c>
      <c r="B180" s="32" t="str">
        <f>IF('1-12 TV Girls'!D177="","",'1-12 TV Girls'!D177)</f>
        <v/>
      </c>
      <c r="C180" s="33" t="str">
        <f>IF('1-12 TV Girls'!E177="","",'1-12 TV Girls'!E177)</f>
        <v/>
      </c>
      <c r="D180" s="34" t="str">
        <f>IF('1-12 TV Girls'!B177="","",'1-12 TV Girls'!B177)</f>
        <v/>
      </c>
      <c r="E180" s="34" t="str">
        <f>IF('1-12 TV Girls'!C177="","",'1-12 TV Girls'!C177)</f>
        <v/>
      </c>
    </row>
    <row r="181" spans="1:5" ht="15">
      <c r="A181" s="31">
        <v>175</v>
      </c>
      <c r="B181" s="32" t="str">
        <f>IF('1-12 TV Girls'!D178="","",'1-12 TV Girls'!D178)</f>
        <v/>
      </c>
      <c r="C181" s="33" t="str">
        <f>IF('1-12 TV Girls'!E178="","",'1-12 TV Girls'!E178)</f>
        <v/>
      </c>
      <c r="D181" s="34" t="str">
        <f>IF('1-12 TV Girls'!B178="","",'1-12 TV Girls'!B178)</f>
        <v/>
      </c>
      <c r="E181" s="34" t="str">
        <f>IF('1-12 TV Girls'!C178="","",'1-12 TV Girls'!C178)</f>
        <v/>
      </c>
    </row>
    <row r="182" spans="1:5" ht="15">
      <c r="A182" s="31">
        <v>176</v>
      </c>
      <c r="B182" s="32" t="str">
        <f>IF('1-12 TV Girls'!D179="","",'1-12 TV Girls'!D179)</f>
        <v/>
      </c>
      <c r="C182" s="33" t="str">
        <f>IF('1-12 TV Girls'!E179="","",'1-12 TV Girls'!E179)</f>
        <v/>
      </c>
      <c r="D182" s="34" t="str">
        <f>IF('1-12 TV Girls'!B179="","",'1-12 TV Girls'!B179)</f>
        <v/>
      </c>
      <c r="E182" s="34" t="str">
        <f>IF('1-12 TV Girls'!C179="","",'1-12 TV Girls'!C179)</f>
        <v/>
      </c>
    </row>
    <row r="183" spans="1:5" ht="15">
      <c r="A183" s="31">
        <v>177</v>
      </c>
      <c r="B183" s="32" t="str">
        <f>IF('1-12 TV Girls'!D180="","",'1-12 TV Girls'!D180)</f>
        <v/>
      </c>
      <c r="C183" s="33" t="str">
        <f>IF('1-12 TV Girls'!E180="","",'1-12 TV Girls'!E180)</f>
        <v/>
      </c>
      <c r="D183" s="34" t="str">
        <f>IF('1-12 TV Girls'!B180="","",'1-12 TV Girls'!B180)</f>
        <v/>
      </c>
      <c r="E183" s="34" t="str">
        <f>IF('1-12 TV Girls'!C180="","",'1-12 TV Girls'!C180)</f>
        <v/>
      </c>
    </row>
    <row r="184" spans="1:5" ht="15">
      <c r="A184" s="31">
        <v>178</v>
      </c>
      <c r="B184" s="32" t="str">
        <f>IF('1-12 TV Girls'!D181="","",'1-12 TV Girls'!D181)</f>
        <v/>
      </c>
      <c r="C184" s="33" t="str">
        <f>IF('1-12 TV Girls'!E181="","",'1-12 TV Girls'!E181)</f>
        <v/>
      </c>
      <c r="D184" s="34" t="str">
        <f>IF('1-12 TV Girls'!B181="","",'1-12 TV Girls'!B181)</f>
        <v/>
      </c>
      <c r="E184" s="34" t="str">
        <f>IF('1-12 TV Girls'!C181="","",'1-12 TV Girls'!C181)</f>
        <v/>
      </c>
    </row>
    <row r="185" spans="1:5" ht="15">
      <c r="A185" s="31">
        <v>179</v>
      </c>
      <c r="B185" s="32" t="str">
        <f>IF('1-12 TV Girls'!D182="","",'1-12 TV Girls'!D182)</f>
        <v/>
      </c>
      <c r="C185" s="33" t="str">
        <f>IF('1-12 TV Girls'!E182="","",'1-12 TV Girls'!E182)</f>
        <v/>
      </c>
      <c r="D185" s="34" t="str">
        <f>IF('1-12 TV Girls'!B182="","",'1-12 TV Girls'!B182)</f>
        <v/>
      </c>
      <c r="E185" s="34" t="str">
        <f>IF('1-12 TV Girls'!C182="","",'1-12 TV Girls'!C182)</f>
        <v/>
      </c>
    </row>
    <row r="186" spans="1:5" ht="15">
      <c r="A186" s="31">
        <v>180</v>
      </c>
      <c r="B186" s="32" t="str">
        <f>IF('1-12 TV Girls'!D183="","",'1-12 TV Girls'!D183)</f>
        <v/>
      </c>
      <c r="C186" s="33" t="str">
        <f>IF('1-12 TV Girls'!E183="","",'1-12 TV Girls'!E183)</f>
        <v/>
      </c>
      <c r="D186" s="34" t="str">
        <f>IF('1-12 TV Girls'!B183="","",'1-12 TV Girls'!B183)</f>
        <v/>
      </c>
      <c r="E186" s="34" t="str">
        <f>IF('1-12 TV Girls'!C183="","",'1-12 TV Girls'!C183)</f>
        <v/>
      </c>
    </row>
    <row r="187" spans="1:5" ht="15">
      <c r="A187" s="31">
        <v>181</v>
      </c>
      <c r="B187" s="32" t="str">
        <f>IF('1-12 TV Girls'!D184="","",'1-12 TV Girls'!D184)</f>
        <v/>
      </c>
      <c r="C187" s="33" t="str">
        <f>IF('1-12 TV Girls'!E184="","",'1-12 TV Girls'!E184)</f>
        <v/>
      </c>
      <c r="D187" s="34" t="str">
        <f>IF('1-12 TV Girls'!B184="","",'1-12 TV Girls'!B184)</f>
        <v/>
      </c>
      <c r="E187" s="34" t="str">
        <f>IF('1-12 TV Girls'!C184="","",'1-12 TV Girls'!C184)</f>
        <v/>
      </c>
    </row>
    <row r="188" spans="1:5" ht="15">
      <c r="A188" s="31">
        <v>182</v>
      </c>
      <c r="B188" s="32" t="str">
        <f>IF('1-12 TV Girls'!D185="","",'1-12 TV Girls'!D185)</f>
        <v/>
      </c>
      <c r="C188" s="33" t="str">
        <f>IF('1-12 TV Girls'!E185="","",'1-12 TV Girls'!E185)</f>
        <v/>
      </c>
      <c r="D188" s="34" t="str">
        <f>IF('1-12 TV Girls'!B185="","",'1-12 TV Girls'!B185)</f>
        <v/>
      </c>
      <c r="E188" s="34" t="str">
        <f>IF('1-12 TV Girls'!C185="","",'1-12 TV Girls'!C185)</f>
        <v/>
      </c>
    </row>
    <row r="189" spans="1:5" ht="15">
      <c r="A189" s="31">
        <v>183</v>
      </c>
      <c r="B189" s="32" t="str">
        <f>IF('1-12 TV Girls'!D186="","",'1-12 TV Girls'!D186)</f>
        <v/>
      </c>
      <c r="C189" s="33" t="str">
        <f>IF('1-12 TV Girls'!E186="","",'1-12 TV Girls'!E186)</f>
        <v/>
      </c>
      <c r="D189" s="34" t="str">
        <f>IF('1-12 TV Girls'!B186="","",'1-12 TV Girls'!B186)</f>
        <v/>
      </c>
      <c r="E189" s="34" t="str">
        <f>IF('1-12 TV Girls'!C186="","",'1-12 TV Girls'!C186)</f>
        <v/>
      </c>
    </row>
    <row r="190" spans="1:5" ht="15">
      <c r="A190" s="31">
        <v>184</v>
      </c>
      <c r="B190" s="32" t="str">
        <f>IF('1-12 TV Girls'!D187="","",'1-12 TV Girls'!D187)</f>
        <v/>
      </c>
      <c r="C190" s="33" t="str">
        <f>IF('1-12 TV Girls'!E187="","",'1-12 TV Girls'!E187)</f>
        <v/>
      </c>
      <c r="D190" s="34" t="str">
        <f>IF('1-12 TV Girls'!B187="","",'1-12 TV Girls'!B187)</f>
        <v/>
      </c>
      <c r="E190" s="34" t="str">
        <f>IF('1-12 TV Girls'!C187="","",'1-12 TV Girls'!C187)</f>
        <v/>
      </c>
    </row>
    <row r="191" spans="1:5" ht="15">
      <c r="A191" s="31">
        <v>185</v>
      </c>
      <c r="B191" s="32" t="str">
        <f>IF('1-12 TV Girls'!D188="","",'1-12 TV Girls'!D188)</f>
        <v/>
      </c>
      <c r="C191" s="33" t="str">
        <f>IF('1-12 TV Girls'!E188="","",'1-12 TV Girls'!E188)</f>
        <v/>
      </c>
      <c r="D191" s="34" t="str">
        <f>IF('1-12 TV Girls'!B188="","",'1-12 TV Girls'!B188)</f>
        <v/>
      </c>
      <c r="E191" s="34" t="str">
        <f>IF('1-12 TV Girls'!C188="","",'1-12 TV Girls'!C188)</f>
        <v/>
      </c>
    </row>
    <row r="192" spans="1:5" ht="15">
      <c r="A192" s="31">
        <v>186</v>
      </c>
      <c r="B192" s="32" t="str">
        <f>IF('1-12 TV Girls'!D189="","",'1-12 TV Girls'!D189)</f>
        <v/>
      </c>
      <c r="C192" s="33" t="str">
        <f>IF('1-12 TV Girls'!E189="","",'1-12 TV Girls'!E189)</f>
        <v/>
      </c>
      <c r="D192" s="34" t="str">
        <f>IF('1-12 TV Girls'!B189="","",'1-12 TV Girls'!B189)</f>
        <v/>
      </c>
      <c r="E192" s="34" t="str">
        <f>IF('1-12 TV Girls'!C189="","",'1-12 TV Girls'!C189)</f>
        <v/>
      </c>
    </row>
    <row r="193" spans="1:5" ht="15">
      <c r="A193" s="31">
        <v>187</v>
      </c>
      <c r="B193" s="32" t="str">
        <f>IF('1-12 TV Girls'!D190="","",'1-12 TV Girls'!D190)</f>
        <v/>
      </c>
      <c r="C193" s="33" t="str">
        <f>IF('1-12 TV Girls'!E190="","",'1-12 TV Girls'!E190)</f>
        <v/>
      </c>
      <c r="D193" s="34" t="str">
        <f>IF('1-12 TV Girls'!B190="","",'1-12 TV Girls'!B190)</f>
        <v/>
      </c>
      <c r="E193" s="34" t="str">
        <f>IF('1-12 TV Girls'!C190="","",'1-12 TV Girls'!C190)</f>
        <v/>
      </c>
    </row>
    <row r="194" spans="1:5" ht="15">
      <c r="A194" s="31">
        <v>188</v>
      </c>
      <c r="B194" s="32" t="str">
        <f>IF('1-12 TV Girls'!D191="","",'1-12 TV Girls'!D191)</f>
        <v/>
      </c>
      <c r="C194" s="33" t="str">
        <f>IF('1-12 TV Girls'!E191="","",'1-12 TV Girls'!E191)</f>
        <v/>
      </c>
      <c r="D194" s="34" t="str">
        <f>IF('1-12 TV Girls'!B191="","",'1-12 TV Girls'!B191)</f>
        <v/>
      </c>
      <c r="E194" s="34" t="str">
        <f>IF('1-12 TV Girls'!C191="","",'1-12 TV Girls'!C191)</f>
        <v/>
      </c>
    </row>
    <row r="195" spans="1:5" ht="15">
      <c r="A195" s="31">
        <v>189</v>
      </c>
      <c r="B195" s="32" t="str">
        <f>IF('1-12 TV Girls'!D192="","",'1-12 TV Girls'!D192)</f>
        <v/>
      </c>
      <c r="C195" s="33" t="str">
        <f>IF('1-12 TV Girls'!E192="","",'1-12 TV Girls'!E192)</f>
        <v/>
      </c>
      <c r="D195" s="34" t="str">
        <f>IF('1-12 TV Girls'!B192="","",'1-12 TV Girls'!B192)</f>
        <v/>
      </c>
      <c r="E195" s="34" t="str">
        <f>IF('1-12 TV Girls'!C192="","",'1-12 TV Girls'!C192)</f>
        <v/>
      </c>
    </row>
    <row r="196" spans="1:5" ht="15">
      <c r="A196" s="31">
        <v>190</v>
      </c>
      <c r="B196" s="32" t="str">
        <f>IF('1-12 TV Girls'!D193="","",'1-12 TV Girls'!D193)</f>
        <v/>
      </c>
      <c r="C196" s="33" t="str">
        <f>IF('1-12 TV Girls'!E193="","",'1-12 TV Girls'!E193)</f>
        <v/>
      </c>
      <c r="D196" s="34" t="str">
        <f>IF('1-12 TV Girls'!B193="","",'1-12 TV Girls'!B193)</f>
        <v/>
      </c>
      <c r="E196" s="34" t="str">
        <f>IF('1-12 TV Girls'!C193="","",'1-12 TV Girls'!C193)</f>
        <v/>
      </c>
    </row>
    <row r="197" spans="1:5" ht="15">
      <c r="A197" s="31">
        <v>191</v>
      </c>
      <c r="B197" s="32" t="str">
        <f>IF('1-12 TV Girls'!D194="","",'1-12 TV Girls'!D194)</f>
        <v/>
      </c>
      <c r="C197" s="33" t="str">
        <f>IF('1-12 TV Girls'!E194="","",'1-12 TV Girls'!E194)</f>
        <v/>
      </c>
      <c r="D197" s="34" t="str">
        <f>IF('1-12 TV Girls'!B194="","",'1-12 TV Girls'!B194)</f>
        <v/>
      </c>
      <c r="E197" s="34" t="str">
        <f>IF('1-12 TV Girls'!C194="","",'1-12 TV Girls'!C194)</f>
        <v/>
      </c>
    </row>
    <row r="198" spans="1:5" ht="15">
      <c r="A198" s="31">
        <v>192</v>
      </c>
      <c r="B198" s="32" t="str">
        <f>IF('1-12 TV Girls'!D195="","",'1-12 TV Girls'!D195)</f>
        <v/>
      </c>
      <c r="C198" s="33" t="str">
        <f>IF('1-12 TV Girls'!E195="","",'1-12 TV Girls'!E195)</f>
        <v/>
      </c>
      <c r="D198" s="34" t="str">
        <f>IF('1-12 TV Girls'!B195="","",'1-12 TV Girls'!B195)</f>
        <v/>
      </c>
      <c r="E198" s="34" t="str">
        <f>IF('1-12 TV Girls'!C195="","",'1-12 TV Girls'!C195)</f>
        <v/>
      </c>
    </row>
    <row r="199" spans="1:5" ht="15">
      <c r="A199" s="31">
        <v>193</v>
      </c>
      <c r="B199" s="32" t="str">
        <f>IF('1-12 TV Girls'!D196="","",'1-12 TV Girls'!D196)</f>
        <v/>
      </c>
      <c r="C199" s="33" t="str">
        <f>IF('1-12 TV Girls'!E196="","",'1-12 TV Girls'!E196)</f>
        <v/>
      </c>
      <c r="D199" s="34" t="str">
        <f>IF('1-12 TV Girls'!B196="","",'1-12 TV Girls'!B196)</f>
        <v/>
      </c>
      <c r="E199" s="34" t="str">
        <f>IF('1-12 TV Girls'!C196="","",'1-12 TV Girls'!C196)</f>
        <v/>
      </c>
    </row>
    <row r="200" spans="1:5" ht="15">
      <c r="A200" s="31">
        <v>194</v>
      </c>
      <c r="B200" s="32" t="str">
        <f>IF('1-12 TV Girls'!D197="","",'1-12 TV Girls'!D197)</f>
        <v/>
      </c>
      <c r="C200" s="33" t="str">
        <f>IF('1-12 TV Girls'!E197="","",'1-12 TV Girls'!E197)</f>
        <v/>
      </c>
      <c r="D200" s="34" t="str">
        <f>IF('1-12 TV Girls'!B197="","",'1-12 TV Girls'!B197)</f>
        <v/>
      </c>
      <c r="E200" s="34" t="str">
        <f>IF('1-12 TV Girls'!C197="","",'1-12 TV Girls'!C197)</f>
        <v/>
      </c>
    </row>
    <row r="201" spans="1:5" ht="15">
      <c r="A201" s="31">
        <v>195</v>
      </c>
      <c r="B201" s="32" t="str">
        <f>IF('1-12 TV Girls'!D198="","",'1-12 TV Girls'!D198)</f>
        <v/>
      </c>
      <c r="C201" s="33" t="str">
        <f>IF('1-12 TV Girls'!E198="","",'1-12 TV Girls'!E198)</f>
        <v/>
      </c>
      <c r="D201" s="34" t="str">
        <f>IF('1-12 TV Girls'!B198="","",'1-12 TV Girls'!B198)</f>
        <v/>
      </c>
      <c r="E201" s="34" t="str">
        <f>IF('1-12 TV Girls'!C198="","",'1-12 TV Girls'!C198)</f>
        <v/>
      </c>
    </row>
    <row r="202" spans="1:5" ht="15">
      <c r="A202" s="31">
        <v>196</v>
      </c>
      <c r="B202" s="32" t="str">
        <f>IF('1-12 TV Girls'!D199="","",'1-12 TV Girls'!D199)</f>
        <v/>
      </c>
      <c r="C202" s="33" t="str">
        <f>IF('1-12 TV Girls'!E199="","",'1-12 TV Girls'!E199)</f>
        <v/>
      </c>
      <c r="D202" s="34" t="str">
        <f>IF('1-12 TV Girls'!B199="","",'1-12 TV Girls'!B199)</f>
        <v/>
      </c>
      <c r="E202" s="34" t="str">
        <f>IF('1-12 TV Girls'!C199="","",'1-12 TV Girls'!C199)</f>
        <v/>
      </c>
    </row>
    <row r="203" spans="1:5" ht="15">
      <c r="A203" s="31">
        <v>197</v>
      </c>
      <c r="B203" s="32" t="str">
        <f>IF('1-12 TV Girls'!D200="","",'1-12 TV Girls'!D200)</f>
        <v/>
      </c>
      <c r="C203" s="33" t="str">
        <f>IF('1-12 TV Girls'!E200="","",'1-12 TV Girls'!E200)</f>
        <v/>
      </c>
      <c r="D203" s="34" t="str">
        <f>IF('1-12 TV Girls'!B200="","",'1-12 TV Girls'!B200)</f>
        <v/>
      </c>
      <c r="E203" s="34" t="str">
        <f>IF('1-12 TV Girls'!C200="","",'1-12 TV Girls'!C200)</f>
        <v/>
      </c>
    </row>
    <row r="204" spans="1:5" ht="15">
      <c r="A204" s="31">
        <v>198</v>
      </c>
      <c r="B204" s="32" t="str">
        <f>IF('1-12 TV Girls'!D201="","",'1-12 TV Girls'!D201)</f>
        <v/>
      </c>
      <c r="C204" s="33" t="str">
        <f>IF('1-12 TV Girls'!E201="","",'1-12 TV Girls'!E201)</f>
        <v/>
      </c>
      <c r="D204" s="34" t="str">
        <f>IF('1-12 TV Girls'!B201="","",'1-12 TV Girls'!B201)</f>
        <v/>
      </c>
      <c r="E204" s="34" t="str">
        <f>IF('1-12 TV Girls'!C201="","",'1-12 TV Girls'!C201)</f>
        <v/>
      </c>
    </row>
    <row r="205" spans="1:5" ht="15">
      <c r="A205" s="31">
        <v>199</v>
      </c>
      <c r="B205" s="32" t="str">
        <f>IF('1-12 TV Girls'!D202="","",'1-12 TV Girls'!D202)</f>
        <v/>
      </c>
      <c r="C205" s="33" t="str">
        <f>IF('1-12 TV Girls'!E202="","",'1-12 TV Girls'!E202)</f>
        <v/>
      </c>
      <c r="D205" s="34" t="str">
        <f>IF('1-12 TV Girls'!B202="","",'1-12 TV Girls'!B202)</f>
        <v/>
      </c>
      <c r="E205" s="34" t="str">
        <f>IF('1-12 TV Girls'!C202="","",'1-12 TV Girls'!C202)</f>
        <v/>
      </c>
    </row>
    <row r="206" spans="1:5" ht="15">
      <c r="A206" s="31">
        <v>200</v>
      </c>
      <c r="B206" s="32" t="str">
        <f>IF('1-12 TV Girls'!D203="","",'1-12 TV Girls'!D203)</f>
        <v/>
      </c>
      <c r="C206" s="33" t="str">
        <f>IF('1-12 TV Girls'!E203="","",'1-12 TV Girls'!E203)</f>
        <v/>
      </c>
      <c r="D206" s="34" t="str">
        <f>IF('1-12 TV Girls'!B203="","",'1-12 TV Girls'!B203)</f>
        <v/>
      </c>
      <c r="E206" s="34" t="str">
        <f>IF('1-12 TV Girls'!C203="","",'1-12 TV Girls'!C203)</f>
        <v/>
      </c>
    </row>
    <row r="207" spans="1:5" ht="15">
      <c r="A207" s="31">
        <v>201</v>
      </c>
      <c r="B207" s="32" t="str">
        <f>IF('1-12 TV Girls'!D204="","",'1-12 TV Girls'!D204)</f>
        <v/>
      </c>
      <c r="C207" s="33" t="str">
        <f>IF('1-12 TV Girls'!E204="","",'1-12 TV Girls'!E204)</f>
        <v/>
      </c>
      <c r="D207" s="34" t="str">
        <f>IF('1-12 TV Girls'!B204="","",'1-12 TV Girls'!B204)</f>
        <v/>
      </c>
      <c r="E207" s="34" t="str">
        <f>IF('1-12 TV Girls'!C204="","",'1-12 TV Girls'!C204)</f>
        <v/>
      </c>
    </row>
    <row r="208" spans="1:5" ht="15">
      <c r="A208" s="31">
        <v>202</v>
      </c>
      <c r="B208" s="32" t="str">
        <f>IF('1-12 TV Girls'!D205="","",'1-12 TV Girls'!D205)</f>
        <v/>
      </c>
      <c r="C208" s="33" t="str">
        <f>IF('1-12 TV Girls'!E205="","",'1-12 TV Girls'!E205)</f>
        <v/>
      </c>
      <c r="D208" s="34" t="str">
        <f>IF('1-12 TV Girls'!B205="","",'1-12 TV Girls'!B205)</f>
        <v/>
      </c>
      <c r="E208" s="34" t="str">
        <f>IF('1-12 TV Girls'!C205="","",'1-12 TV Girls'!C205)</f>
        <v/>
      </c>
    </row>
    <row r="209" spans="1:5" ht="15">
      <c r="A209" s="31">
        <v>203</v>
      </c>
      <c r="B209" s="32" t="str">
        <f>IF('1-12 TV Girls'!D206="","",'1-12 TV Girls'!D206)</f>
        <v/>
      </c>
      <c r="C209" s="33" t="str">
        <f>IF('1-12 TV Girls'!E206="","",'1-12 TV Girls'!E206)</f>
        <v/>
      </c>
      <c r="D209" s="34" t="str">
        <f>IF('1-12 TV Girls'!B206="","",'1-12 TV Girls'!B206)</f>
        <v/>
      </c>
      <c r="E209" s="34" t="str">
        <f>IF('1-12 TV Girls'!C206="","",'1-12 TV Girls'!C206)</f>
        <v/>
      </c>
    </row>
    <row r="210" spans="1:5" ht="15">
      <c r="A210" s="31">
        <v>204</v>
      </c>
      <c r="B210" s="32" t="str">
        <f>IF('1-12 TV Girls'!D207="","",'1-12 TV Girls'!D207)</f>
        <v/>
      </c>
      <c r="C210" s="33" t="str">
        <f>IF('1-12 TV Girls'!E207="","",'1-12 TV Girls'!E207)</f>
        <v/>
      </c>
      <c r="D210" s="34" t="str">
        <f>IF('1-12 TV Girls'!B207="","",'1-12 TV Girls'!B207)</f>
        <v/>
      </c>
      <c r="E210" s="34" t="str">
        <f>IF('1-12 TV Girls'!C207="","",'1-12 TV Girls'!C207)</f>
        <v/>
      </c>
    </row>
    <row r="211" spans="1:5" ht="15">
      <c r="A211" s="31">
        <v>205</v>
      </c>
      <c r="B211" s="32" t="str">
        <f>IF('1-12 TV Girls'!D208="","",'1-12 TV Girls'!D208)</f>
        <v/>
      </c>
      <c r="C211" s="33" t="str">
        <f>IF('1-12 TV Girls'!E208="","",'1-12 TV Girls'!E208)</f>
        <v/>
      </c>
      <c r="D211" s="34" t="str">
        <f>IF('1-12 TV Girls'!B208="","",'1-12 TV Girls'!B208)</f>
        <v/>
      </c>
      <c r="E211" s="34" t="str">
        <f>IF('1-12 TV Girls'!C208="","",'1-12 TV Girls'!C208)</f>
        <v/>
      </c>
    </row>
    <row r="212" spans="1:5" ht="15">
      <c r="A212" s="31">
        <v>206</v>
      </c>
      <c r="B212" s="32" t="str">
        <f>IF('1-12 TV Girls'!D209="","",'1-12 TV Girls'!D209)</f>
        <v/>
      </c>
      <c r="C212" s="33" t="str">
        <f>IF('1-12 TV Girls'!E209="","",'1-12 TV Girls'!E209)</f>
        <v/>
      </c>
      <c r="D212" s="34" t="str">
        <f>IF('1-12 TV Girls'!B209="","",'1-12 TV Girls'!B209)</f>
        <v/>
      </c>
      <c r="E212" s="34" t="str">
        <f>IF('1-12 TV Girls'!C209="","",'1-12 TV Girls'!C209)</f>
        <v/>
      </c>
    </row>
    <row r="213" spans="1:5" ht="15">
      <c r="A213" s="31">
        <v>207</v>
      </c>
      <c r="B213" s="32" t="str">
        <f>IF('1-12 TV Girls'!D210="","",'1-12 TV Girls'!D210)</f>
        <v/>
      </c>
      <c r="C213" s="33" t="str">
        <f>IF('1-12 TV Girls'!E210="","",'1-12 TV Girls'!E210)</f>
        <v/>
      </c>
      <c r="D213" s="34" t="str">
        <f>IF('1-12 TV Girls'!B210="","",'1-12 TV Girls'!B210)</f>
        <v/>
      </c>
      <c r="E213" s="34" t="str">
        <f>IF('1-12 TV Girls'!C210="","",'1-12 TV Girls'!C210)</f>
        <v/>
      </c>
    </row>
    <row r="214" spans="1:5" ht="15">
      <c r="A214" s="31">
        <v>208</v>
      </c>
      <c r="B214" s="32" t="str">
        <f>IF('1-12 TV Girls'!D211="","",'1-12 TV Girls'!D211)</f>
        <v/>
      </c>
      <c r="C214" s="33" t="str">
        <f>IF('1-12 TV Girls'!E211="","",'1-12 TV Girls'!E211)</f>
        <v/>
      </c>
      <c r="D214" s="34" t="str">
        <f>IF('1-12 TV Girls'!B211="","",'1-12 TV Girls'!B211)</f>
        <v/>
      </c>
      <c r="E214" s="34" t="str">
        <f>IF('1-12 TV Girls'!C211="","",'1-12 TV Girls'!C211)</f>
        <v/>
      </c>
    </row>
    <row r="215" spans="1:5" ht="15">
      <c r="A215" s="31">
        <v>209</v>
      </c>
      <c r="B215" s="32" t="str">
        <f>IF('1-12 TV Girls'!D212="","",'1-12 TV Girls'!D212)</f>
        <v/>
      </c>
      <c r="C215" s="33" t="str">
        <f>IF('1-12 TV Girls'!E212="","",'1-12 TV Girls'!E212)</f>
        <v/>
      </c>
      <c r="D215" s="34" t="str">
        <f>IF('1-12 TV Girls'!B212="","",'1-12 TV Girls'!B212)</f>
        <v/>
      </c>
      <c r="E215" s="34" t="str">
        <f>IF('1-12 TV Girls'!C212="","",'1-12 TV Girls'!C212)</f>
        <v/>
      </c>
    </row>
    <row r="216" spans="1:5" ht="15">
      <c r="A216" s="31">
        <v>210</v>
      </c>
      <c r="B216" s="32" t="str">
        <f>IF('1-12 TV Girls'!D213="","",'1-12 TV Girls'!D213)</f>
        <v/>
      </c>
      <c r="C216" s="33" t="str">
        <f>IF('1-12 TV Girls'!E213="","",'1-12 TV Girls'!E213)</f>
        <v/>
      </c>
      <c r="D216" s="34" t="str">
        <f>IF('1-12 TV Girls'!B213="","",'1-12 TV Girls'!B213)</f>
        <v/>
      </c>
      <c r="E216" s="34" t="str">
        <f>IF('1-12 TV Girls'!C213="","",'1-12 TV Girls'!C213)</f>
        <v/>
      </c>
    </row>
    <row r="217" spans="1:5" ht="15">
      <c r="A217" s="31">
        <v>211</v>
      </c>
      <c r="B217" s="32" t="str">
        <f>IF('1-12 TV Girls'!D214="","",'1-12 TV Girls'!D214)</f>
        <v/>
      </c>
      <c r="C217" s="33" t="str">
        <f>IF('1-12 TV Girls'!E214="","",'1-12 TV Girls'!E214)</f>
        <v/>
      </c>
      <c r="D217" s="34" t="str">
        <f>IF('1-12 TV Girls'!B214="","",'1-12 TV Girls'!B214)</f>
        <v/>
      </c>
      <c r="E217" s="34" t="str">
        <f>IF('1-12 TV Girls'!C214="","",'1-12 TV Girls'!C214)</f>
        <v/>
      </c>
    </row>
    <row r="218" spans="1:5" ht="15">
      <c r="A218" s="31">
        <v>212</v>
      </c>
      <c r="B218" s="32" t="str">
        <f>IF('1-12 TV Girls'!D215="","",'1-12 TV Girls'!D215)</f>
        <v/>
      </c>
      <c r="C218" s="33" t="str">
        <f>IF('1-12 TV Girls'!E215="","",'1-12 TV Girls'!E215)</f>
        <v/>
      </c>
      <c r="D218" s="34" t="str">
        <f>IF('1-12 TV Girls'!B215="","",'1-12 TV Girls'!B215)</f>
        <v/>
      </c>
      <c r="E218" s="34" t="str">
        <f>IF('1-12 TV Girls'!C215="","",'1-12 TV Girls'!C215)</f>
        <v/>
      </c>
    </row>
    <row r="219" spans="1:5" ht="15">
      <c r="A219" s="31">
        <v>213</v>
      </c>
      <c r="B219" s="32" t="str">
        <f>IF('1-12 TV Girls'!D216="","",'1-12 TV Girls'!D216)</f>
        <v/>
      </c>
      <c r="C219" s="33" t="str">
        <f>IF('1-12 TV Girls'!E216="","",'1-12 TV Girls'!E216)</f>
        <v/>
      </c>
      <c r="D219" s="34" t="str">
        <f>IF('1-12 TV Girls'!B216="","",'1-12 TV Girls'!B216)</f>
        <v/>
      </c>
      <c r="E219" s="34" t="str">
        <f>IF('1-12 TV Girls'!C216="","",'1-12 TV Girls'!C216)</f>
        <v/>
      </c>
    </row>
    <row r="220" spans="1:5" ht="15">
      <c r="A220" s="31">
        <v>214</v>
      </c>
      <c r="B220" s="32" t="str">
        <f>IF('1-12 TV Girls'!D217="","",'1-12 TV Girls'!D217)</f>
        <v/>
      </c>
      <c r="C220" s="33" t="str">
        <f>IF('1-12 TV Girls'!E217="","",'1-12 TV Girls'!E217)</f>
        <v/>
      </c>
      <c r="D220" s="34" t="str">
        <f>IF('1-12 TV Girls'!B217="","",'1-12 TV Girls'!B217)</f>
        <v/>
      </c>
      <c r="E220" s="34" t="str">
        <f>IF('1-12 TV Girls'!C217="","",'1-12 TV Girls'!C217)</f>
        <v/>
      </c>
    </row>
    <row r="221" spans="1:5" ht="15">
      <c r="A221" s="31">
        <v>215</v>
      </c>
      <c r="B221" s="32" t="str">
        <f>IF('1-12 TV Girls'!D218="","",'1-12 TV Girls'!D218)</f>
        <v/>
      </c>
      <c r="C221" s="33" t="str">
        <f>IF('1-12 TV Girls'!E218="","",'1-12 TV Girls'!E218)</f>
        <v/>
      </c>
      <c r="D221" s="34" t="str">
        <f>IF('1-12 TV Girls'!B218="","",'1-12 TV Girls'!B218)</f>
        <v/>
      </c>
      <c r="E221" s="34" t="str">
        <f>IF('1-12 TV Girls'!C218="","",'1-12 TV Girls'!C218)</f>
        <v/>
      </c>
    </row>
    <row r="222" spans="1:5" ht="15">
      <c r="A222" s="31">
        <v>216</v>
      </c>
      <c r="B222" s="32" t="str">
        <f>IF('1-12 TV Girls'!D219="","",'1-12 TV Girls'!D219)</f>
        <v/>
      </c>
      <c r="C222" s="33" t="str">
        <f>IF('1-12 TV Girls'!E219="","",'1-12 TV Girls'!E219)</f>
        <v/>
      </c>
      <c r="D222" s="34" t="str">
        <f>IF('1-12 TV Girls'!B219="","",'1-12 TV Girls'!B219)</f>
        <v/>
      </c>
      <c r="E222" s="34" t="str">
        <f>IF('1-12 TV Girls'!C219="","",'1-12 TV Girls'!C219)</f>
        <v/>
      </c>
    </row>
    <row r="223" spans="1:5" ht="15">
      <c r="A223" s="31">
        <v>217</v>
      </c>
      <c r="B223" s="32" t="str">
        <f>IF('1-12 TV Girls'!D220="","",'1-12 TV Girls'!D220)</f>
        <v/>
      </c>
      <c r="C223" s="33" t="str">
        <f>IF('1-12 TV Girls'!E220="","",'1-12 TV Girls'!E220)</f>
        <v/>
      </c>
      <c r="D223" s="34" t="str">
        <f>IF('1-12 TV Girls'!B220="","",'1-12 TV Girls'!B220)</f>
        <v/>
      </c>
      <c r="E223" s="34" t="str">
        <f>IF('1-12 TV Girls'!C220="","",'1-12 TV Girls'!C220)</f>
        <v/>
      </c>
    </row>
    <row r="224" spans="1:5" ht="15">
      <c r="A224" s="31">
        <v>218</v>
      </c>
      <c r="B224" s="32" t="str">
        <f>IF('1-12 TV Girls'!D221="","",'1-12 TV Girls'!D221)</f>
        <v/>
      </c>
      <c r="C224" s="33" t="str">
        <f>IF('1-12 TV Girls'!E221="","",'1-12 TV Girls'!E221)</f>
        <v/>
      </c>
      <c r="D224" s="34" t="str">
        <f>IF('1-12 TV Girls'!B221="","",'1-12 TV Girls'!B221)</f>
        <v/>
      </c>
      <c r="E224" s="34" t="str">
        <f>IF('1-12 TV Girls'!C221="","",'1-12 TV Girls'!C221)</f>
        <v/>
      </c>
    </row>
    <row r="225" spans="1:5" ht="15">
      <c r="A225" s="31">
        <v>219</v>
      </c>
      <c r="B225" s="32" t="str">
        <f>IF('1-12 TV Girls'!D222="","",'1-12 TV Girls'!D222)</f>
        <v/>
      </c>
      <c r="C225" s="33" t="str">
        <f>IF('1-12 TV Girls'!E222="","",'1-12 TV Girls'!E222)</f>
        <v/>
      </c>
      <c r="D225" s="34" t="str">
        <f>IF('1-12 TV Girls'!B222="","",'1-12 TV Girls'!B222)</f>
        <v/>
      </c>
      <c r="E225" s="34" t="str">
        <f>IF('1-12 TV Girls'!C222="","",'1-12 TV Girls'!C222)</f>
        <v/>
      </c>
    </row>
    <row r="226" spans="1:5" ht="15">
      <c r="A226" s="31">
        <v>220</v>
      </c>
      <c r="B226" s="32" t="str">
        <f>IF('1-12 TV Girls'!D223="","",'1-12 TV Girls'!D223)</f>
        <v/>
      </c>
      <c r="C226" s="33" t="str">
        <f>IF('1-12 TV Girls'!E223="","",'1-12 TV Girls'!E223)</f>
        <v/>
      </c>
      <c r="D226" s="34" t="str">
        <f>IF('1-12 TV Girls'!B223="","",'1-12 TV Girls'!B223)</f>
        <v/>
      </c>
      <c r="E226" s="34" t="str">
        <f>IF('1-12 TV Girls'!C223="","",'1-12 TV Girls'!C223)</f>
        <v/>
      </c>
    </row>
    <row r="227" spans="1:5" ht="15">
      <c r="A227" s="31">
        <v>221</v>
      </c>
      <c r="B227" s="32" t="str">
        <f>IF('1-12 TV Girls'!D224="","",'1-12 TV Girls'!D224)</f>
        <v/>
      </c>
      <c r="C227" s="33" t="str">
        <f>IF('1-12 TV Girls'!E224="","",'1-12 TV Girls'!E224)</f>
        <v/>
      </c>
      <c r="D227" s="34" t="str">
        <f>IF('1-12 TV Girls'!B224="","",'1-12 TV Girls'!B224)</f>
        <v/>
      </c>
      <c r="E227" s="34" t="str">
        <f>IF('1-12 TV Girls'!C224="","",'1-12 TV Girls'!C224)</f>
        <v/>
      </c>
    </row>
    <row r="228" spans="1:5" ht="15">
      <c r="A228" s="31">
        <v>222</v>
      </c>
      <c r="B228" s="32" t="str">
        <f>IF('1-12 TV Girls'!D225="","",'1-12 TV Girls'!D225)</f>
        <v/>
      </c>
      <c r="C228" s="33" t="str">
        <f>IF('1-12 TV Girls'!E225="","",'1-12 TV Girls'!E225)</f>
        <v/>
      </c>
      <c r="D228" s="34" t="str">
        <f>IF('1-12 TV Girls'!B225="","",'1-12 TV Girls'!B225)</f>
        <v/>
      </c>
      <c r="E228" s="34" t="str">
        <f>IF('1-12 TV Girls'!C225="","",'1-12 TV Girls'!C225)</f>
        <v/>
      </c>
    </row>
    <row r="229" spans="1:5" ht="15">
      <c r="A229" s="31">
        <v>223</v>
      </c>
      <c r="B229" s="32" t="str">
        <f>IF('1-12 TV Girls'!D226="","",'1-12 TV Girls'!D226)</f>
        <v/>
      </c>
      <c r="C229" s="33" t="str">
        <f>IF('1-12 TV Girls'!E226="","",'1-12 TV Girls'!E226)</f>
        <v/>
      </c>
      <c r="D229" s="34" t="str">
        <f>IF('1-12 TV Girls'!B226="","",'1-12 TV Girls'!B226)</f>
        <v/>
      </c>
      <c r="E229" s="34" t="str">
        <f>IF('1-12 TV Girls'!C226="","",'1-12 TV Girls'!C226)</f>
        <v/>
      </c>
    </row>
    <row r="230" spans="1:5" ht="15">
      <c r="A230" s="31">
        <v>224</v>
      </c>
      <c r="B230" s="32" t="str">
        <f>IF('1-12 TV Girls'!D227="","",'1-12 TV Girls'!D227)</f>
        <v/>
      </c>
      <c r="C230" s="33" t="str">
        <f>IF('1-12 TV Girls'!E227="","",'1-12 TV Girls'!E227)</f>
        <v/>
      </c>
      <c r="D230" s="34" t="str">
        <f>IF('1-12 TV Girls'!B227="","",'1-12 TV Girls'!B227)</f>
        <v/>
      </c>
      <c r="E230" s="34" t="str">
        <f>IF('1-12 TV Girls'!C227="","",'1-12 TV Girls'!C227)</f>
        <v/>
      </c>
    </row>
    <row r="231" spans="1:5" ht="15">
      <c r="A231" s="31">
        <v>225</v>
      </c>
      <c r="B231" s="32" t="str">
        <f>IF('1-12 TV Girls'!D228="","",'1-12 TV Girls'!D228)</f>
        <v/>
      </c>
      <c r="C231" s="33" t="str">
        <f>IF('1-12 TV Girls'!E228="","",'1-12 TV Girls'!E228)</f>
        <v/>
      </c>
      <c r="D231" s="34" t="str">
        <f>IF('1-12 TV Girls'!B228="","",'1-12 TV Girls'!B228)</f>
        <v/>
      </c>
      <c r="E231" s="34" t="str">
        <f>IF('1-12 TV Girls'!C228="","",'1-12 TV Girls'!C228)</f>
        <v/>
      </c>
    </row>
    <row r="232" spans="1:5" ht="15">
      <c r="A232" s="31">
        <v>226</v>
      </c>
      <c r="B232" s="32" t="str">
        <f>IF('1-12 TV Girls'!D229="","",'1-12 TV Girls'!D229)</f>
        <v/>
      </c>
      <c r="C232" s="33" t="str">
        <f>IF('1-12 TV Girls'!E229="","",'1-12 TV Girls'!E229)</f>
        <v/>
      </c>
      <c r="D232" s="34" t="str">
        <f>IF('1-12 TV Girls'!B229="","",'1-12 TV Girls'!B229)</f>
        <v/>
      </c>
      <c r="E232" s="34" t="str">
        <f>IF('1-12 TV Girls'!C229="","",'1-12 TV Girls'!C229)</f>
        <v/>
      </c>
    </row>
    <row r="233" spans="1:5" ht="15">
      <c r="A233" s="31">
        <v>227</v>
      </c>
      <c r="B233" s="32" t="str">
        <f>IF('1-12 TV Girls'!D230="","",'1-12 TV Girls'!D230)</f>
        <v/>
      </c>
      <c r="C233" s="33" t="str">
        <f>IF('1-12 TV Girls'!E230="","",'1-12 TV Girls'!E230)</f>
        <v/>
      </c>
      <c r="D233" s="34" t="str">
        <f>IF('1-12 TV Girls'!B230="","",'1-12 TV Girls'!B230)</f>
        <v/>
      </c>
      <c r="E233" s="34" t="str">
        <f>IF('1-12 TV Girls'!C230="","",'1-12 TV Girls'!C230)</f>
        <v/>
      </c>
    </row>
    <row r="234" spans="1:5" ht="15">
      <c r="A234" s="31">
        <v>228</v>
      </c>
      <c r="B234" s="32" t="str">
        <f>IF('1-12 TV Girls'!D231="","",'1-12 TV Girls'!D231)</f>
        <v/>
      </c>
      <c r="C234" s="33" t="str">
        <f>IF('1-12 TV Girls'!E231="","",'1-12 TV Girls'!E231)</f>
        <v/>
      </c>
      <c r="D234" s="34" t="str">
        <f>IF('1-12 TV Girls'!B231="","",'1-12 TV Girls'!B231)</f>
        <v/>
      </c>
      <c r="E234" s="34" t="str">
        <f>IF('1-12 TV Girls'!C231="","",'1-12 TV Girls'!C231)</f>
        <v/>
      </c>
    </row>
    <row r="235" spans="1:5" ht="15">
      <c r="A235" s="31">
        <v>229</v>
      </c>
      <c r="B235" s="32" t="str">
        <f>IF('1-12 TV Girls'!D232="","",'1-12 TV Girls'!D232)</f>
        <v/>
      </c>
      <c r="C235" s="33" t="str">
        <f>IF('1-12 TV Girls'!E232="","",'1-12 TV Girls'!E232)</f>
        <v/>
      </c>
      <c r="D235" s="34" t="str">
        <f>IF('1-12 TV Girls'!B232="","",'1-12 TV Girls'!B232)</f>
        <v/>
      </c>
      <c r="E235" s="34" t="str">
        <f>IF('1-12 TV Girls'!C232="","",'1-12 TV Girls'!C232)</f>
        <v/>
      </c>
    </row>
    <row r="236" spans="1:5" ht="15">
      <c r="A236" s="31">
        <v>230</v>
      </c>
      <c r="B236" s="32" t="str">
        <f>IF('1-12 TV Girls'!D233="","",'1-12 TV Girls'!D233)</f>
        <v/>
      </c>
      <c r="C236" s="33" t="str">
        <f>IF('1-12 TV Girls'!E233="","",'1-12 TV Girls'!E233)</f>
        <v/>
      </c>
      <c r="D236" s="34" t="str">
        <f>IF('1-12 TV Girls'!B233="","",'1-12 TV Girls'!B233)</f>
        <v/>
      </c>
      <c r="E236" s="34" t="str">
        <f>IF('1-12 TV Girls'!C233="","",'1-12 TV Girls'!C233)</f>
        <v/>
      </c>
    </row>
    <row r="237" spans="1:5" ht="15">
      <c r="A237" s="31">
        <v>231</v>
      </c>
      <c r="B237" s="32" t="str">
        <f>IF('1-12 TV Girls'!D234="","",'1-12 TV Girls'!D234)</f>
        <v/>
      </c>
      <c r="C237" s="33" t="str">
        <f>IF('1-12 TV Girls'!E234="","",'1-12 TV Girls'!E234)</f>
        <v/>
      </c>
      <c r="D237" s="34" t="str">
        <f>IF('1-12 TV Girls'!B234="","",'1-12 TV Girls'!B234)</f>
        <v/>
      </c>
      <c r="E237" s="34" t="str">
        <f>IF('1-12 TV Girls'!C234="","",'1-12 TV Girls'!C234)</f>
        <v/>
      </c>
    </row>
    <row r="238" spans="1:5" ht="15">
      <c r="A238" s="31">
        <v>232</v>
      </c>
      <c r="B238" s="32" t="str">
        <f>IF('1-12 TV Girls'!D235="","",'1-12 TV Girls'!D235)</f>
        <v/>
      </c>
      <c r="C238" s="33" t="str">
        <f>IF('1-12 TV Girls'!E235="","",'1-12 TV Girls'!E235)</f>
        <v/>
      </c>
      <c r="D238" s="34" t="str">
        <f>IF('1-12 TV Girls'!B235="","",'1-12 TV Girls'!B235)</f>
        <v/>
      </c>
      <c r="E238" s="34" t="str">
        <f>IF('1-12 TV Girls'!C235="","",'1-12 TV Girls'!C235)</f>
        <v/>
      </c>
    </row>
    <row r="239" spans="1:5" ht="15">
      <c r="A239" s="31">
        <v>233</v>
      </c>
      <c r="B239" s="32" t="str">
        <f>IF('1-12 TV Girls'!D236="","",'1-12 TV Girls'!D236)</f>
        <v/>
      </c>
      <c r="C239" s="33" t="str">
        <f>IF('1-12 TV Girls'!E236="","",'1-12 TV Girls'!E236)</f>
        <v/>
      </c>
      <c r="D239" s="34" t="str">
        <f>IF('1-12 TV Girls'!B236="","",'1-12 TV Girls'!B236)</f>
        <v/>
      </c>
      <c r="E239" s="34" t="str">
        <f>IF('1-12 TV Girls'!C236="","",'1-12 TV Girls'!C236)</f>
        <v/>
      </c>
    </row>
    <row r="240" spans="1:5" ht="15">
      <c r="A240" s="31">
        <v>234</v>
      </c>
      <c r="B240" s="32" t="str">
        <f>IF('1-12 TV Girls'!D237="","",'1-12 TV Girls'!D237)</f>
        <v/>
      </c>
      <c r="C240" s="33" t="str">
        <f>IF('1-12 TV Girls'!E237="","",'1-12 TV Girls'!E237)</f>
        <v/>
      </c>
      <c r="D240" s="34" t="str">
        <f>IF('1-12 TV Girls'!B237="","",'1-12 TV Girls'!B237)</f>
        <v/>
      </c>
      <c r="E240" s="34" t="str">
        <f>IF('1-12 TV Girls'!C237="","",'1-12 TV Girls'!C237)</f>
        <v/>
      </c>
    </row>
    <row r="241" spans="1:5" ht="15">
      <c r="A241" s="31">
        <v>235</v>
      </c>
      <c r="B241" s="32" t="str">
        <f>IF('1-12 TV Girls'!D238="","",'1-12 TV Girls'!D238)</f>
        <v/>
      </c>
      <c r="C241" s="33" t="str">
        <f>IF('1-12 TV Girls'!E238="","",'1-12 TV Girls'!E238)</f>
        <v/>
      </c>
      <c r="D241" s="34" t="str">
        <f>IF('1-12 TV Girls'!B238="","",'1-12 TV Girls'!B238)</f>
        <v/>
      </c>
      <c r="E241" s="34" t="str">
        <f>IF('1-12 TV Girls'!C238="","",'1-12 TV Girls'!C238)</f>
        <v/>
      </c>
    </row>
    <row r="242" spans="1:5" ht="15">
      <c r="A242" s="31">
        <v>236</v>
      </c>
      <c r="B242" s="32" t="str">
        <f>IF('1-12 TV Girls'!D239="","",'1-12 TV Girls'!D239)</f>
        <v/>
      </c>
      <c r="C242" s="33" t="str">
        <f>IF('1-12 TV Girls'!E239="","",'1-12 TV Girls'!E239)</f>
        <v/>
      </c>
      <c r="D242" s="34" t="str">
        <f>IF('1-12 TV Girls'!B239="","",'1-12 TV Girls'!B239)</f>
        <v/>
      </c>
      <c r="E242" s="34" t="str">
        <f>IF('1-12 TV Girls'!C239="","",'1-12 TV Girls'!C239)</f>
        <v/>
      </c>
    </row>
    <row r="243" spans="1:5" ht="15">
      <c r="A243" s="31">
        <v>237</v>
      </c>
      <c r="B243" s="32" t="str">
        <f>IF('1-12 TV Girls'!D240="","",'1-12 TV Girls'!D240)</f>
        <v/>
      </c>
      <c r="C243" s="33" t="str">
        <f>IF('1-12 TV Girls'!E240="","",'1-12 TV Girls'!E240)</f>
        <v/>
      </c>
      <c r="D243" s="34" t="str">
        <f>IF('1-12 TV Girls'!B240="","",'1-12 TV Girls'!B240)</f>
        <v/>
      </c>
      <c r="E243" s="34" t="str">
        <f>IF('1-12 TV Girls'!C240="","",'1-12 TV Girls'!C240)</f>
        <v/>
      </c>
    </row>
    <row r="244" spans="1:5" ht="15">
      <c r="A244" s="31">
        <v>238</v>
      </c>
      <c r="B244" s="32" t="str">
        <f>IF('1-12 TV Girls'!D241="","",'1-12 TV Girls'!D241)</f>
        <v/>
      </c>
      <c r="C244" s="33" t="str">
        <f>IF('1-12 TV Girls'!E241="","",'1-12 TV Girls'!E241)</f>
        <v/>
      </c>
      <c r="D244" s="34" t="str">
        <f>IF('1-12 TV Girls'!B241="","",'1-12 TV Girls'!B241)</f>
        <v/>
      </c>
      <c r="E244" s="34" t="str">
        <f>IF('1-12 TV Girls'!C241="","",'1-12 TV Girls'!C241)</f>
        <v/>
      </c>
    </row>
    <row r="245" spans="1:5" ht="15">
      <c r="A245" s="31">
        <v>239</v>
      </c>
      <c r="B245" s="32" t="str">
        <f>IF('1-12 TV Girls'!D242="","",'1-12 TV Girls'!D242)</f>
        <v/>
      </c>
      <c r="C245" s="33" t="str">
        <f>IF('1-12 TV Girls'!E242="","",'1-12 TV Girls'!E242)</f>
        <v/>
      </c>
      <c r="D245" s="34" t="str">
        <f>IF('1-12 TV Girls'!B242="","",'1-12 TV Girls'!B242)</f>
        <v/>
      </c>
      <c r="E245" s="34" t="str">
        <f>IF('1-12 TV Girls'!C242="","",'1-12 TV Girls'!C242)</f>
        <v/>
      </c>
    </row>
    <row r="246" spans="1:5" ht="15">
      <c r="A246" s="31">
        <v>240</v>
      </c>
      <c r="B246" s="32" t="str">
        <f>IF('1-12 TV Girls'!D243="","",'1-12 TV Girls'!D243)</f>
        <v/>
      </c>
      <c r="C246" s="33" t="str">
        <f>IF('1-12 TV Girls'!E243="","",'1-12 TV Girls'!E243)</f>
        <v/>
      </c>
      <c r="D246" s="34" t="str">
        <f>IF('1-12 TV Girls'!B243="","",'1-12 TV Girls'!B243)</f>
        <v/>
      </c>
      <c r="E246" s="34" t="str">
        <f>IF('1-12 TV Girls'!C243="","",'1-12 TV Girls'!C243)</f>
        <v/>
      </c>
    </row>
    <row r="247" spans="1:5" ht="15">
      <c r="A247" s="31">
        <v>241</v>
      </c>
      <c r="B247" s="32" t="str">
        <f>IF('1-12 TV Girls'!D244="","",'1-12 TV Girls'!D244)</f>
        <v/>
      </c>
      <c r="C247" s="33" t="str">
        <f>IF('1-12 TV Girls'!E244="","",'1-12 TV Girls'!E244)</f>
        <v/>
      </c>
      <c r="D247" s="34" t="str">
        <f>IF('1-12 TV Girls'!B244="","",'1-12 TV Girls'!B244)</f>
        <v/>
      </c>
      <c r="E247" s="34" t="str">
        <f>IF('1-12 TV Girls'!C244="","",'1-12 TV Girls'!C244)</f>
        <v/>
      </c>
    </row>
    <row r="248" spans="1:5" ht="15">
      <c r="A248" s="31">
        <v>242</v>
      </c>
      <c r="B248" s="32" t="str">
        <f>IF('1-12 TV Girls'!D245="","",'1-12 TV Girls'!D245)</f>
        <v/>
      </c>
      <c r="C248" s="33" t="str">
        <f>IF('1-12 TV Girls'!E245="","",'1-12 TV Girls'!E245)</f>
        <v/>
      </c>
      <c r="D248" s="34" t="str">
        <f>IF('1-12 TV Girls'!B245="","",'1-12 TV Girls'!B245)</f>
        <v/>
      </c>
      <c r="E248" s="34" t="str">
        <f>IF('1-12 TV Girls'!C245="","",'1-12 TV Girls'!C245)</f>
        <v/>
      </c>
    </row>
    <row r="249" spans="1:5" ht="15">
      <c r="A249" s="31">
        <v>243</v>
      </c>
      <c r="B249" s="32" t="str">
        <f>IF('1-12 TV Girls'!D246="","",'1-12 TV Girls'!D246)</f>
        <v/>
      </c>
      <c r="C249" s="33" t="str">
        <f>IF('1-12 TV Girls'!E246="","",'1-12 TV Girls'!E246)</f>
        <v/>
      </c>
      <c r="D249" s="34" t="str">
        <f>IF('1-12 TV Girls'!B246="","",'1-12 TV Girls'!B246)</f>
        <v/>
      </c>
      <c r="E249" s="34" t="str">
        <f>IF('1-12 TV Girls'!C246="","",'1-12 TV Girls'!C246)</f>
        <v/>
      </c>
    </row>
    <row r="250" spans="1:5" ht="15">
      <c r="A250" s="31">
        <v>244</v>
      </c>
      <c r="B250" s="32" t="str">
        <f>IF('1-12 TV Girls'!D247="","",'1-12 TV Girls'!D247)</f>
        <v/>
      </c>
      <c r="C250" s="33" t="str">
        <f>IF('1-12 TV Girls'!E247="","",'1-12 TV Girls'!E247)</f>
        <v/>
      </c>
      <c r="D250" s="34" t="str">
        <f>IF('1-12 TV Girls'!B247="","",'1-12 TV Girls'!B247)</f>
        <v/>
      </c>
      <c r="E250" s="34" t="str">
        <f>IF('1-12 TV Girls'!C247="","",'1-12 TV Girls'!C247)</f>
        <v/>
      </c>
    </row>
    <row r="251" spans="1:5" ht="15">
      <c r="A251" s="31">
        <v>245</v>
      </c>
      <c r="B251" s="32" t="str">
        <f>IF('1-12 TV Girls'!D248="","",'1-12 TV Girls'!D248)</f>
        <v/>
      </c>
      <c r="C251" s="33" t="str">
        <f>IF('1-12 TV Girls'!E248="","",'1-12 TV Girls'!E248)</f>
        <v/>
      </c>
      <c r="D251" s="34" t="str">
        <f>IF('1-12 TV Girls'!B248="","",'1-12 TV Girls'!B248)</f>
        <v/>
      </c>
      <c r="E251" s="34" t="str">
        <f>IF('1-12 TV Girls'!C248="","",'1-12 TV Girls'!C248)</f>
        <v/>
      </c>
    </row>
    <row r="252" spans="1:5" ht="15">
      <c r="A252" s="31">
        <v>246</v>
      </c>
      <c r="B252" s="32" t="str">
        <f>IF('1-12 TV Girls'!D249="","",'1-12 TV Girls'!D249)</f>
        <v/>
      </c>
      <c r="C252" s="33" t="str">
        <f>IF('1-12 TV Girls'!E249="","",'1-12 TV Girls'!E249)</f>
        <v/>
      </c>
      <c r="D252" s="34" t="str">
        <f>IF('1-12 TV Girls'!B249="","",'1-12 TV Girls'!B249)</f>
        <v/>
      </c>
      <c r="E252" s="34" t="str">
        <f>IF('1-12 TV Girls'!C249="","",'1-12 TV Girls'!C249)</f>
        <v/>
      </c>
    </row>
    <row r="253" spans="1:5" ht="15">
      <c r="A253" s="31">
        <v>247</v>
      </c>
      <c r="B253" s="32" t="str">
        <f>IF('1-12 TV Girls'!D250="","",'1-12 TV Girls'!D250)</f>
        <v/>
      </c>
      <c r="C253" s="33" t="str">
        <f>IF('1-12 TV Girls'!E250="","",'1-12 TV Girls'!E250)</f>
        <v/>
      </c>
      <c r="D253" s="34" t="str">
        <f>IF('1-12 TV Girls'!B250="","",'1-12 TV Girls'!B250)</f>
        <v/>
      </c>
      <c r="E253" s="34" t="str">
        <f>IF('1-12 TV Girls'!C250="","",'1-12 TV Girls'!C250)</f>
        <v/>
      </c>
    </row>
    <row r="254" spans="1:5" ht="15">
      <c r="A254" s="31">
        <v>248</v>
      </c>
      <c r="B254" s="32" t="str">
        <f>IF('1-12 TV Girls'!D251="","",'1-12 TV Girls'!D251)</f>
        <v/>
      </c>
      <c r="C254" s="33" t="str">
        <f>IF('1-12 TV Girls'!E251="","",'1-12 TV Girls'!E251)</f>
        <v/>
      </c>
      <c r="D254" s="34" t="str">
        <f>IF('1-12 TV Girls'!B251="","",'1-12 TV Girls'!B251)</f>
        <v/>
      </c>
      <c r="E254" s="34" t="str">
        <f>IF('1-12 TV Girls'!C251="","",'1-12 TV Girls'!C251)</f>
        <v/>
      </c>
    </row>
    <row r="255" spans="1:5" ht="15">
      <c r="A255" s="31">
        <v>249</v>
      </c>
      <c r="B255" s="32" t="str">
        <f>IF('1-12 TV Girls'!D252="","",'1-12 TV Girls'!D252)</f>
        <v/>
      </c>
      <c r="C255" s="33" t="str">
        <f>IF('1-12 TV Girls'!E252="","",'1-12 TV Girls'!E252)</f>
        <v/>
      </c>
      <c r="D255" s="34" t="str">
        <f>IF('1-12 TV Girls'!B252="","",'1-12 TV Girls'!B252)</f>
        <v/>
      </c>
      <c r="E255" s="34" t="str">
        <f>IF('1-12 TV Girls'!C252="","",'1-12 TV Girls'!C252)</f>
        <v/>
      </c>
    </row>
    <row r="256" spans="1:5" ht="15">
      <c r="A256" s="31">
        <v>250</v>
      </c>
      <c r="B256" s="32" t="str">
        <f>IF('1-12 TV Girls'!D253="","",'1-12 TV Girls'!D253)</f>
        <v/>
      </c>
      <c r="C256" s="33" t="str">
        <f>IF('1-12 TV Girls'!E253="","",'1-12 TV Girls'!E253)</f>
        <v/>
      </c>
      <c r="D256" s="34" t="str">
        <f>IF('1-12 TV Girls'!B253="","",'1-12 TV Girls'!B253)</f>
        <v/>
      </c>
      <c r="E256" s="34" t="str">
        <f>IF('1-12 TV Girls'!C253="","",'1-12 TV Girls'!C253)</f>
        <v/>
      </c>
    </row>
    <row r="257" spans="1:5" ht="15">
      <c r="A257" s="31">
        <v>251</v>
      </c>
      <c r="B257" s="32" t="str">
        <f>IF('1-12 TV Girls'!D254="","",'1-12 TV Girls'!D254)</f>
        <v/>
      </c>
      <c r="C257" s="33" t="str">
        <f>IF('1-12 TV Girls'!E254="","",'1-12 TV Girls'!E254)</f>
        <v/>
      </c>
      <c r="D257" s="34" t="str">
        <f>IF('1-12 TV Girls'!B254="","",'1-12 TV Girls'!B254)</f>
        <v/>
      </c>
      <c r="E257" s="34" t="str">
        <f>IF('1-12 TV Girls'!C254="","",'1-12 TV Girls'!C254)</f>
        <v/>
      </c>
    </row>
    <row r="258" spans="1:5" ht="15">
      <c r="A258" s="31">
        <v>252</v>
      </c>
      <c r="B258" s="32" t="str">
        <f>IF('1-12 TV Girls'!D255="","",'1-12 TV Girls'!D255)</f>
        <v/>
      </c>
      <c r="C258" s="33" t="str">
        <f>IF('1-12 TV Girls'!E255="","",'1-12 TV Girls'!E255)</f>
        <v/>
      </c>
      <c r="D258" s="34" t="str">
        <f>IF('1-12 TV Girls'!B255="","",'1-12 TV Girls'!B255)</f>
        <v/>
      </c>
      <c r="E258" s="34" t="str">
        <f>IF('1-12 TV Girls'!C255="","",'1-12 TV Girls'!C255)</f>
        <v/>
      </c>
    </row>
    <row r="259" spans="1:5" ht="15">
      <c r="A259" s="31">
        <v>253</v>
      </c>
      <c r="B259" s="32" t="str">
        <f>IF('1-12 TV Girls'!D256="","",'1-12 TV Girls'!D256)</f>
        <v/>
      </c>
      <c r="C259" s="33" t="str">
        <f>IF('1-12 TV Girls'!E256="","",'1-12 TV Girls'!E256)</f>
        <v/>
      </c>
      <c r="D259" s="34" t="str">
        <f>IF('1-12 TV Girls'!B256="","",'1-12 TV Girls'!B256)</f>
        <v/>
      </c>
      <c r="E259" s="34" t="str">
        <f>IF('1-12 TV Girls'!C256="","",'1-12 TV Girls'!C256)</f>
        <v/>
      </c>
    </row>
    <row r="260" spans="1:5" ht="15">
      <c r="A260" s="31">
        <v>254</v>
      </c>
      <c r="B260" s="32" t="str">
        <f>IF('1-12 TV Girls'!D257="","",'1-12 TV Girls'!D257)</f>
        <v/>
      </c>
      <c r="C260" s="33" t="str">
        <f>IF('1-12 TV Girls'!E257="","",'1-12 TV Girls'!E257)</f>
        <v/>
      </c>
      <c r="D260" s="34" t="str">
        <f>IF('1-12 TV Girls'!B257="","",'1-12 TV Girls'!B257)</f>
        <v/>
      </c>
      <c r="E260" s="34" t="str">
        <f>IF('1-12 TV Girls'!C257="","",'1-12 TV Girls'!C257)</f>
        <v/>
      </c>
    </row>
    <row r="261" spans="1:5" ht="15">
      <c r="A261" s="31">
        <v>255</v>
      </c>
      <c r="B261" s="32" t="str">
        <f>IF('1-12 TV Girls'!D258="","",'1-12 TV Girls'!D258)</f>
        <v/>
      </c>
      <c r="C261" s="33" t="str">
        <f>IF('1-12 TV Girls'!E258="","",'1-12 TV Girls'!E258)</f>
        <v/>
      </c>
      <c r="D261" s="34" t="str">
        <f>IF('1-12 TV Girls'!B258="","",'1-12 TV Girls'!B258)</f>
        <v/>
      </c>
      <c r="E261" s="34" t="str">
        <f>IF('1-12 TV Girls'!C258="","",'1-12 TV Girls'!C258)</f>
        <v/>
      </c>
    </row>
    <row r="262" spans="1:5" ht="15">
      <c r="A262" s="31">
        <v>256</v>
      </c>
      <c r="B262" s="32" t="str">
        <f>IF('1-12 TV Girls'!D259="","",'1-12 TV Girls'!D259)</f>
        <v/>
      </c>
      <c r="C262" s="33" t="str">
        <f>IF('1-12 TV Girls'!E259="","",'1-12 TV Girls'!E259)</f>
        <v/>
      </c>
      <c r="D262" s="34" t="str">
        <f>IF('1-12 TV Girls'!B259="","",'1-12 TV Girls'!B259)</f>
        <v/>
      </c>
      <c r="E262" s="34" t="str">
        <f>IF('1-12 TV Girls'!C259="","",'1-12 TV Girls'!C259)</f>
        <v/>
      </c>
    </row>
    <row r="263" spans="1:5" ht="15">
      <c r="A263" s="31">
        <v>257</v>
      </c>
      <c r="B263" s="32" t="str">
        <f>IF('1-12 TV Girls'!D260="","",'1-12 TV Girls'!D260)</f>
        <v/>
      </c>
      <c r="C263" s="33" t="str">
        <f>IF('1-12 TV Girls'!E260="","",'1-12 TV Girls'!E260)</f>
        <v/>
      </c>
      <c r="D263" s="34" t="str">
        <f>IF('1-12 TV Girls'!B260="","",'1-12 TV Girls'!B260)</f>
        <v/>
      </c>
      <c r="E263" s="34" t="str">
        <f>IF('1-12 TV Girls'!C260="","",'1-12 TV Girls'!C260)</f>
        <v/>
      </c>
    </row>
    <row r="264" spans="1:5" ht="15">
      <c r="A264" s="31">
        <v>258</v>
      </c>
      <c r="B264" s="32" t="str">
        <f>IF('1-12 TV Girls'!D261="","",'1-12 TV Girls'!D261)</f>
        <v/>
      </c>
      <c r="C264" s="33" t="str">
        <f>IF('1-12 TV Girls'!E261="","",'1-12 TV Girls'!E261)</f>
        <v/>
      </c>
      <c r="D264" s="34" t="str">
        <f>IF('1-12 TV Girls'!B261="","",'1-12 TV Girls'!B261)</f>
        <v/>
      </c>
      <c r="E264" s="34" t="str">
        <f>IF('1-12 TV Girls'!C261="","",'1-12 TV Girls'!C261)</f>
        <v/>
      </c>
    </row>
    <row r="265" spans="1:5" ht="15">
      <c r="A265" s="31">
        <v>259</v>
      </c>
      <c r="B265" s="32" t="str">
        <f>IF('1-12 TV Girls'!D262="","",'1-12 TV Girls'!D262)</f>
        <v/>
      </c>
      <c r="C265" s="33" t="str">
        <f>IF('1-12 TV Girls'!E262="","",'1-12 TV Girls'!E262)</f>
        <v/>
      </c>
      <c r="D265" s="34" t="str">
        <f>IF('1-12 TV Girls'!B262="","",'1-12 TV Girls'!B262)</f>
        <v/>
      </c>
      <c r="E265" s="34" t="str">
        <f>IF('1-12 TV Girls'!C262="","",'1-12 TV Girls'!C262)</f>
        <v/>
      </c>
    </row>
    <row r="266" spans="1:5" ht="15">
      <c r="A266" s="31">
        <v>260</v>
      </c>
      <c r="B266" s="32" t="str">
        <f>IF('1-12 TV Girls'!D263="","",'1-12 TV Girls'!D263)</f>
        <v/>
      </c>
      <c r="C266" s="33" t="str">
        <f>IF('1-12 TV Girls'!E263="","",'1-12 TV Girls'!E263)</f>
        <v/>
      </c>
      <c r="D266" s="34" t="str">
        <f>IF('1-12 TV Girls'!B263="","",'1-12 TV Girls'!B263)</f>
        <v/>
      </c>
      <c r="E266" s="34" t="str">
        <f>IF('1-12 TV Girls'!C263="","",'1-12 TV Girls'!C263)</f>
        <v/>
      </c>
    </row>
    <row r="267" spans="1:5" ht="15">
      <c r="A267" s="31">
        <v>261</v>
      </c>
      <c r="B267" s="32" t="str">
        <f>IF('1-12 TV Girls'!D264="","",'1-12 TV Girls'!D264)</f>
        <v/>
      </c>
      <c r="C267" s="33" t="str">
        <f>IF('1-12 TV Girls'!E264="","",'1-12 TV Girls'!E264)</f>
        <v/>
      </c>
      <c r="D267" s="34" t="str">
        <f>IF('1-12 TV Girls'!B264="","",'1-12 TV Girls'!B264)</f>
        <v/>
      </c>
      <c r="E267" s="34" t="str">
        <f>IF('1-12 TV Girls'!C264="","",'1-12 TV Girls'!C264)</f>
        <v/>
      </c>
    </row>
    <row r="268" spans="1:5" ht="15">
      <c r="A268" s="31">
        <v>262</v>
      </c>
      <c r="B268" s="32" t="str">
        <f>IF('1-12 TV Girls'!D265="","",'1-12 TV Girls'!D265)</f>
        <v/>
      </c>
      <c r="C268" s="33" t="str">
        <f>IF('1-12 TV Girls'!E265="","",'1-12 TV Girls'!E265)</f>
        <v/>
      </c>
      <c r="D268" s="34" t="str">
        <f>IF('1-12 TV Girls'!B265="","",'1-12 TV Girls'!B265)</f>
        <v/>
      </c>
      <c r="E268" s="34" t="str">
        <f>IF('1-12 TV Girls'!C265="","",'1-12 TV Girls'!C265)</f>
        <v/>
      </c>
    </row>
    <row r="269" spans="1:5" ht="15">
      <c r="A269" s="31">
        <v>263</v>
      </c>
      <c r="B269" s="32" t="str">
        <f>IF('1-12 TV Girls'!D266="","",'1-12 TV Girls'!D266)</f>
        <v/>
      </c>
      <c r="C269" s="33" t="str">
        <f>IF('1-12 TV Girls'!E266="","",'1-12 TV Girls'!E266)</f>
        <v/>
      </c>
      <c r="D269" s="34" t="str">
        <f>IF('1-12 TV Girls'!B266="","",'1-12 TV Girls'!B266)</f>
        <v/>
      </c>
      <c r="E269" s="34" t="str">
        <f>IF('1-12 TV Girls'!C266="","",'1-12 TV Girls'!C266)</f>
        <v/>
      </c>
    </row>
    <row r="270" spans="1:5" ht="15">
      <c r="A270" s="31">
        <v>264</v>
      </c>
      <c r="B270" s="32" t="str">
        <f>IF('1-12 TV Girls'!D267="","",'1-12 TV Girls'!D267)</f>
        <v/>
      </c>
      <c r="C270" s="33" t="str">
        <f>IF('1-12 TV Girls'!E267="","",'1-12 TV Girls'!E267)</f>
        <v/>
      </c>
      <c r="D270" s="34" t="str">
        <f>IF('1-12 TV Girls'!B267="","",'1-12 TV Girls'!B267)</f>
        <v/>
      </c>
      <c r="E270" s="34" t="str">
        <f>IF('1-12 TV Girls'!C267="","",'1-12 TV Girls'!C267)</f>
        <v/>
      </c>
    </row>
    <row r="271" spans="1:5" ht="15">
      <c r="A271" s="31">
        <v>265</v>
      </c>
      <c r="B271" s="32" t="str">
        <f>IF('1-12 TV Girls'!D268="","",'1-12 TV Girls'!D268)</f>
        <v/>
      </c>
      <c r="C271" s="33" t="str">
        <f>IF('1-12 TV Girls'!E268="","",'1-12 TV Girls'!E268)</f>
        <v/>
      </c>
      <c r="D271" s="34" t="str">
        <f>IF('1-12 TV Girls'!B268="","",'1-12 TV Girls'!B268)</f>
        <v/>
      </c>
      <c r="E271" s="34" t="str">
        <f>IF('1-12 TV Girls'!C268="","",'1-12 TV Girls'!C268)</f>
        <v/>
      </c>
    </row>
    <row r="272" spans="1:5" ht="15">
      <c r="A272" s="31">
        <v>266</v>
      </c>
      <c r="B272" s="32" t="str">
        <f>IF('1-12 TV Girls'!D269="","",'1-12 TV Girls'!D269)</f>
        <v/>
      </c>
      <c r="C272" s="33" t="str">
        <f>IF('1-12 TV Girls'!E269="","",'1-12 TV Girls'!E269)</f>
        <v/>
      </c>
      <c r="D272" s="34" t="str">
        <f>IF('1-12 TV Girls'!B269="","",'1-12 TV Girls'!B269)</f>
        <v/>
      </c>
      <c r="E272" s="34" t="str">
        <f>IF('1-12 TV Girls'!C269="","",'1-12 TV Girls'!C269)</f>
        <v/>
      </c>
    </row>
    <row r="273" spans="1:5" ht="15">
      <c r="A273" s="31">
        <v>267</v>
      </c>
      <c r="B273" s="32" t="str">
        <f>IF('1-12 TV Girls'!D270="","",'1-12 TV Girls'!D270)</f>
        <v/>
      </c>
      <c r="C273" s="33" t="str">
        <f>IF('1-12 TV Girls'!E270="","",'1-12 TV Girls'!E270)</f>
        <v/>
      </c>
      <c r="D273" s="34" t="str">
        <f>IF('1-12 TV Girls'!B270="","",'1-12 TV Girls'!B270)</f>
        <v/>
      </c>
      <c r="E273" s="34" t="str">
        <f>IF('1-12 TV Girls'!C270="","",'1-12 TV Girls'!C270)</f>
        <v/>
      </c>
    </row>
    <row r="274" spans="1:5" ht="15">
      <c r="A274" s="31">
        <v>268</v>
      </c>
      <c r="B274" s="32" t="str">
        <f>IF('1-12 TV Girls'!D271="","",'1-12 TV Girls'!D271)</f>
        <v/>
      </c>
      <c r="C274" s="33" t="str">
        <f>IF('1-12 TV Girls'!E271="","",'1-12 TV Girls'!E271)</f>
        <v/>
      </c>
      <c r="D274" s="34" t="str">
        <f>IF('1-12 TV Girls'!B271="","",'1-12 TV Girls'!B271)</f>
        <v/>
      </c>
      <c r="E274" s="34" t="str">
        <f>IF('1-12 TV Girls'!C271="","",'1-12 TV Girls'!C271)</f>
        <v/>
      </c>
    </row>
    <row r="275" spans="1:5" ht="15">
      <c r="A275" s="31">
        <v>269</v>
      </c>
      <c r="B275" s="32" t="str">
        <f>IF('1-12 TV Girls'!D272="","",'1-12 TV Girls'!D272)</f>
        <v/>
      </c>
      <c r="C275" s="33" t="str">
        <f>IF('1-12 TV Girls'!E272="","",'1-12 TV Girls'!E272)</f>
        <v/>
      </c>
      <c r="D275" s="34" t="str">
        <f>IF('1-12 TV Girls'!B272="","",'1-12 TV Girls'!B272)</f>
        <v/>
      </c>
      <c r="E275" s="34" t="str">
        <f>IF('1-12 TV Girls'!C272="","",'1-12 TV Girls'!C272)</f>
        <v/>
      </c>
    </row>
    <row r="276" spans="1:5" ht="15">
      <c r="A276" s="31">
        <v>270</v>
      </c>
      <c r="B276" s="32" t="str">
        <f>IF('1-12 TV Girls'!D273="","",'1-12 TV Girls'!D273)</f>
        <v/>
      </c>
      <c r="C276" s="33" t="str">
        <f>IF('1-12 TV Girls'!E273="","",'1-12 TV Girls'!E273)</f>
        <v/>
      </c>
      <c r="D276" s="34" t="str">
        <f>IF('1-12 TV Girls'!B273="","",'1-12 TV Girls'!B273)</f>
        <v/>
      </c>
      <c r="E276" s="34" t="str">
        <f>IF('1-12 TV Girls'!C273="","",'1-12 TV Girls'!C273)</f>
        <v/>
      </c>
    </row>
    <row r="277" spans="1:5" ht="15">
      <c r="A277" s="31">
        <v>271</v>
      </c>
      <c r="B277" s="32" t="str">
        <f>IF('1-12 TV Girls'!D274="","",'1-12 TV Girls'!D274)</f>
        <v/>
      </c>
      <c r="C277" s="33" t="str">
        <f>IF('1-12 TV Girls'!E274="","",'1-12 TV Girls'!E274)</f>
        <v/>
      </c>
      <c r="D277" s="34" t="str">
        <f>IF('1-12 TV Girls'!B274="","",'1-12 TV Girls'!B274)</f>
        <v/>
      </c>
      <c r="E277" s="34" t="str">
        <f>IF('1-12 TV Girls'!C274="","",'1-12 TV Girls'!C274)</f>
        <v/>
      </c>
    </row>
    <row r="278" spans="1:5" ht="15">
      <c r="A278" s="31">
        <v>272</v>
      </c>
      <c r="B278" s="32" t="str">
        <f>IF('1-12 TV Girls'!D275="","",'1-12 TV Girls'!D275)</f>
        <v/>
      </c>
      <c r="C278" s="33" t="str">
        <f>IF('1-12 TV Girls'!E275="","",'1-12 TV Girls'!E275)</f>
        <v/>
      </c>
      <c r="D278" s="34" t="str">
        <f>IF('1-12 TV Girls'!B275="","",'1-12 TV Girls'!B275)</f>
        <v/>
      </c>
      <c r="E278" s="34" t="str">
        <f>IF('1-12 TV Girls'!C275="","",'1-12 TV Girls'!C275)</f>
        <v/>
      </c>
    </row>
    <row r="279" spans="1:5" ht="15">
      <c r="A279" s="31">
        <v>273</v>
      </c>
      <c r="B279" s="32" t="str">
        <f>IF('1-12 TV Girls'!D276="","",'1-12 TV Girls'!D276)</f>
        <v/>
      </c>
      <c r="C279" s="33" t="str">
        <f>IF('1-12 TV Girls'!E276="","",'1-12 TV Girls'!E276)</f>
        <v/>
      </c>
      <c r="D279" s="34" t="str">
        <f>IF('1-12 TV Girls'!B276="","",'1-12 TV Girls'!B276)</f>
        <v/>
      </c>
      <c r="E279" s="34" t="str">
        <f>IF('1-12 TV Girls'!C276="","",'1-12 TV Girls'!C276)</f>
        <v/>
      </c>
    </row>
    <row r="280" spans="1:5" ht="15">
      <c r="A280" s="31">
        <v>274</v>
      </c>
      <c r="B280" s="32" t="str">
        <f>IF('1-12 TV Girls'!D277="","",'1-12 TV Girls'!D277)</f>
        <v/>
      </c>
      <c r="C280" s="33" t="str">
        <f>IF('1-12 TV Girls'!E277="","",'1-12 TV Girls'!E277)</f>
        <v/>
      </c>
      <c r="D280" s="34" t="str">
        <f>IF('1-12 TV Girls'!B277="","",'1-12 TV Girls'!B277)</f>
        <v/>
      </c>
      <c r="E280" s="34" t="str">
        <f>IF('1-12 TV Girls'!C277="","",'1-12 TV Girls'!C277)</f>
        <v/>
      </c>
    </row>
    <row r="281" spans="1:5" ht="15">
      <c r="A281" s="31">
        <v>275</v>
      </c>
      <c r="B281" s="32" t="str">
        <f>IF('1-12 TV Girls'!D278="","",'1-12 TV Girls'!D278)</f>
        <v/>
      </c>
      <c r="C281" s="33" t="str">
        <f>IF('1-12 TV Girls'!E278="","",'1-12 TV Girls'!E278)</f>
        <v/>
      </c>
      <c r="D281" s="34" t="str">
        <f>IF('1-12 TV Girls'!B278="","",'1-12 TV Girls'!B278)</f>
        <v/>
      </c>
      <c r="E281" s="34" t="str">
        <f>IF('1-12 TV Girls'!C278="","",'1-12 TV Girls'!C278)</f>
        <v/>
      </c>
    </row>
    <row r="282" spans="1:5" ht="15">
      <c r="A282" s="31">
        <v>276</v>
      </c>
      <c r="B282" s="32" t="str">
        <f>IF('1-12 TV Girls'!D279="","",'1-12 TV Girls'!D279)</f>
        <v/>
      </c>
      <c r="C282" s="33" t="str">
        <f>IF('1-12 TV Girls'!E279="","",'1-12 TV Girls'!E279)</f>
        <v/>
      </c>
      <c r="D282" s="34" t="str">
        <f>IF('1-12 TV Girls'!B279="","",'1-12 TV Girls'!B279)</f>
        <v/>
      </c>
      <c r="E282" s="34" t="str">
        <f>IF('1-12 TV Girls'!C279="","",'1-12 TV Girls'!C279)</f>
        <v/>
      </c>
    </row>
    <row r="283" spans="1:5" ht="15">
      <c r="A283" s="31">
        <v>277</v>
      </c>
      <c r="B283" s="32" t="str">
        <f>IF('1-12 TV Girls'!D280="","",'1-12 TV Girls'!D280)</f>
        <v/>
      </c>
      <c r="C283" s="33" t="str">
        <f>IF('1-12 TV Girls'!E280="","",'1-12 TV Girls'!E280)</f>
        <v/>
      </c>
      <c r="D283" s="34" t="str">
        <f>IF('1-12 TV Girls'!B280="","",'1-12 TV Girls'!B280)</f>
        <v/>
      </c>
      <c r="E283" s="34" t="str">
        <f>IF('1-12 TV Girls'!C280="","",'1-12 TV Girls'!C280)</f>
        <v/>
      </c>
    </row>
    <row r="284" spans="1:5" ht="15">
      <c r="A284" s="31">
        <v>278</v>
      </c>
      <c r="B284" s="32" t="str">
        <f>IF('1-12 TV Girls'!D281="","",'1-12 TV Girls'!D281)</f>
        <v/>
      </c>
      <c r="C284" s="33" t="str">
        <f>IF('1-12 TV Girls'!E281="","",'1-12 TV Girls'!E281)</f>
        <v/>
      </c>
      <c r="D284" s="34" t="str">
        <f>IF('1-12 TV Girls'!B281="","",'1-12 TV Girls'!B281)</f>
        <v/>
      </c>
      <c r="E284" s="34" t="str">
        <f>IF('1-12 TV Girls'!C281="","",'1-12 TV Girls'!C281)</f>
        <v/>
      </c>
    </row>
    <row r="285" spans="1:5" ht="15">
      <c r="A285" s="31">
        <v>279</v>
      </c>
      <c r="B285" s="32" t="str">
        <f>IF('1-12 TV Girls'!D282="","",'1-12 TV Girls'!D282)</f>
        <v/>
      </c>
      <c r="C285" s="33" t="str">
        <f>IF('1-12 TV Girls'!E282="","",'1-12 TV Girls'!E282)</f>
        <v/>
      </c>
      <c r="D285" s="34" t="str">
        <f>IF('1-12 TV Girls'!B282="","",'1-12 TV Girls'!B282)</f>
        <v/>
      </c>
      <c r="E285" s="34" t="str">
        <f>IF('1-12 TV Girls'!C282="","",'1-12 TV Girls'!C282)</f>
        <v/>
      </c>
    </row>
    <row r="286" spans="1:5" ht="15">
      <c r="A286" s="31">
        <v>280</v>
      </c>
      <c r="B286" s="32" t="str">
        <f>IF('1-12 TV Girls'!D283="","",'1-12 TV Girls'!D283)</f>
        <v/>
      </c>
      <c r="C286" s="33" t="str">
        <f>IF('1-12 TV Girls'!E283="","",'1-12 TV Girls'!E283)</f>
        <v/>
      </c>
      <c r="D286" s="34" t="str">
        <f>IF('1-12 TV Girls'!B283="","",'1-12 TV Girls'!B283)</f>
        <v/>
      </c>
      <c r="E286" s="34" t="str">
        <f>IF('1-12 TV Girls'!C283="","",'1-12 TV Girls'!C283)</f>
        <v/>
      </c>
    </row>
    <row r="287" spans="1:5" ht="15">
      <c r="A287" s="31">
        <v>281</v>
      </c>
      <c r="B287" s="32" t="str">
        <f>IF('1-12 TV Girls'!D284="","",'1-12 TV Girls'!D284)</f>
        <v/>
      </c>
      <c r="C287" s="33" t="str">
        <f>IF('1-12 TV Girls'!E284="","",'1-12 TV Girls'!E284)</f>
        <v/>
      </c>
      <c r="D287" s="34" t="str">
        <f>IF('1-12 TV Girls'!B284="","",'1-12 TV Girls'!B284)</f>
        <v/>
      </c>
      <c r="E287" s="34" t="str">
        <f>IF('1-12 TV Girls'!C284="","",'1-12 TV Girls'!C284)</f>
        <v/>
      </c>
    </row>
    <row r="288" spans="1:5" ht="15">
      <c r="A288" s="31">
        <v>282</v>
      </c>
      <c r="B288" s="32" t="str">
        <f>IF('1-12 TV Girls'!D285="","",'1-12 TV Girls'!D285)</f>
        <v/>
      </c>
      <c r="C288" s="33" t="str">
        <f>IF('1-12 TV Girls'!E285="","",'1-12 TV Girls'!E285)</f>
        <v/>
      </c>
      <c r="D288" s="34" t="str">
        <f>IF('1-12 TV Girls'!B285="","",'1-12 TV Girls'!B285)</f>
        <v/>
      </c>
      <c r="E288" s="34" t="str">
        <f>IF('1-12 TV Girls'!C285="","",'1-12 TV Girls'!C285)</f>
        <v/>
      </c>
    </row>
    <row r="289" spans="1:5" ht="15">
      <c r="A289" s="31">
        <v>283</v>
      </c>
      <c r="B289" s="32" t="str">
        <f>IF('1-12 TV Girls'!D286="","",'1-12 TV Girls'!D286)</f>
        <v/>
      </c>
      <c r="C289" s="33" t="str">
        <f>IF('1-12 TV Girls'!E286="","",'1-12 TV Girls'!E286)</f>
        <v/>
      </c>
      <c r="D289" s="34" t="str">
        <f>IF('1-12 TV Girls'!B286="","",'1-12 TV Girls'!B286)</f>
        <v/>
      </c>
      <c r="E289" s="34" t="str">
        <f>IF('1-12 TV Girls'!C286="","",'1-12 TV Girls'!C286)</f>
        <v/>
      </c>
    </row>
    <row r="290" spans="1:5" ht="15">
      <c r="A290" s="31">
        <v>284</v>
      </c>
      <c r="B290" s="32" t="str">
        <f>IF('1-12 TV Girls'!D287="","",'1-12 TV Girls'!D287)</f>
        <v/>
      </c>
      <c r="C290" s="33" t="str">
        <f>IF('1-12 TV Girls'!E287="","",'1-12 TV Girls'!E287)</f>
        <v/>
      </c>
      <c r="D290" s="34" t="str">
        <f>IF('1-12 TV Girls'!B287="","",'1-12 TV Girls'!B287)</f>
        <v/>
      </c>
      <c r="E290" s="34" t="str">
        <f>IF('1-12 TV Girls'!C287="","",'1-12 TV Girls'!C287)</f>
        <v/>
      </c>
    </row>
    <row r="291" spans="1:5" ht="15">
      <c r="A291" s="31">
        <v>285</v>
      </c>
      <c r="B291" s="32" t="str">
        <f>IF('1-12 TV Girls'!D288="","",'1-12 TV Girls'!D288)</f>
        <v/>
      </c>
      <c r="C291" s="33" t="str">
        <f>IF('1-12 TV Girls'!E288="","",'1-12 TV Girls'!E288)</f>
        <v/>
      </c>
      <c r="D291" s="34" t="str">
        <f>IF('1-12 TV Girls'!B288="","",'1-12 TV Girls'!B288)</f>
        <v/>
      </c>
      <c r="E291" s="34" t="str">
        <f>IF('1-12 TV Girls'!C288="","",'1-12 TV Girls'!C288)</f>
        <v/>
      </c>
    </row>
    <row r="292" spans="1:5" ht="15">
      <c r="A292" s="31">
        <v>286</v>
      </c>
      <c r="B292" s="32" t="str">
        <f>IF('1-12 TV Girls'!D289="","",'1-12 TV Girls'!D289)</f>
        <v/>
      </c>
      <c r="C292" s="33" t="str">
        <f>IF('1-12 TV Girls'!E289="","",'1-12 TV Girls'!E289)</f>
        <v/>
      </c>
      <c r="D292" s="34" t="str">
        <f>IF('1-12 TV Girls'!B289="","",'1-12 TV Girls'!B289)</f>
        <v/>
      </c>
      <c r="E292" s="34" t="str">
        <f>IF('1-12 TV Girls'!C289="","",'1-12 TV Girls'!C289)</f>
        <v/>
      </c>
    </row>
    <row r="293" spans="1:5" ht="15">
      <c r="A293" s="31">
        <v>287</v>
      </c>
      <c r="B293" s="32" t="str">
        <f>IF('1-12 TV Girls'!D290="","",'1-12 TV Girls'!D290)</f>
        <v/>
      </c>
      <c r="C293" s="33" t="str">
        <f>IF('1-12 TV Girls'!E290="","",'1-12 TV Girls'!E290)</f>
        <v/>
      </c>
      <c r="D293" s="34" t="str">
        <f>IF('1-12 TV Girls'!B290="","",'1-12 TV Girls'!B290)</f>
        <v/>
      </c>
      <c r="E293" s="34" t="str">
        <f>IF('1-12 TV Girls'!C290="","",'1-12 TV Girls'!C290)</f>
        <v/>
      </c>
    </row>
    <row r="294" spans="1:5" ht="15">
      <c r="A294" s="31">
        <v>288</v>
      </c>
      <c r="B294" s="32" t="str">
        <f>IF('1-12 TV Girls'!D291="","",'1-12 TV Girls'!D291)</f>
        <v/>
      </c>
      <c r="C294" s="33" t="str">
        <f>IF('1-12 TV Girls'!E291="","",'1-12 TV Girls'!E291)</f>
        <v/>
      </c>
      <c r="D294" s="34" t="str">
        <f>IF('1-12 TV Girls'!B291="","",'1-12 TV Girls'!B291)</f>
        <v/>
      </c>
      <c r="E294" s="34" t="str">
        <f>IF('1-12 TV Girls'!C291="","",'1-12 TV Girls'!C291)</f>
        <v/>
      </c>
    </row>
    <row r="295" spans="1:5" ht="15">
      <c r="A295" s="31">
        <v>289</v>
      </c>
      <c r="B295" s="32" t="str">
        <f>IF('1-12 TV Girls'!D292="","",'1-12 TV Girls'!D292)</f>
        <v/>
      </c>
      <c r="C295" s="33" t="str">
        <f>IF('1-12 TV Girls'!E292="","",'1-12 TV Girls'!E292)</f>
        <v/>
      </c>
      <c r="D295" s="34" t="str">
        <f>IF('1-12 TV Girls'!B292="","",'1-12 TV Girls'!B292)</f>
        <v/>
      </c>
      <c r="E295" s="34" t="str">
        <f>IF('1-12 TV Girls'!C292="","",'1-12 TV Girls'!C292)</f>
        <v/>
      </c>
    </row>
    <row r="296" spans="1:5" ht="15">
      <c r="A296" s="31">
        <v>290</v>
      </c>
      <c r="B296" s="32" t="str">
        <f>IF('1-12 TV Girls'!D293="","",'1-12 TV Girls'!D293)</f>
        <v/>
      </c>
      <c r="C296" s="33" t="str">
        <f>IF('1-12 TV Girls'!E293="","",'1-12 TV Girls'!E293)</f>
        <v/>
      </c>
      <c r="D296" s="34" t="str">
        <f>IF('1-12 TV Girls'!B293="","",'1-12 TV Girls'!B293)</f>
        <v/>
      </c>
      <c r="E296" s="34" t="str">
        <f>IF('1-12 TV Girls'!C293="","",'1-12 TV Girls'!C293)</f>
        <v/>
      </c>
    </row>
    <row r="297" spans="1:5" ht="15">
      <c r="A297" s="31">
        <v>291</v>
      </c>
      <c r="B297" s="32" t="str">
        <f>IF('1-12 TV Girls'!D294="","",'1-12 TV Girls'!D294)</f>
        <v/>
      </c>
      <c r="C297" s="33" t="str">
        <f>IF('1-12 TV Girls'!E294="","",'1-12 TV Girls'!E294)</f>
        <v/>
      </c>
      <c r="D297" s="34" t="str">
        <f>IF('1-12 TV Girls'!B294="","",'1-12 TV Girls'!B294)</f>
        <v/>
      </c>
      <c r="E297" s="34" t="str">
        <f>IF('1-12 TV Girls'!C294="","",'1-12 TV Girls'!C294)</f>
        <v/>
      </c>
    </row>
    <row r="298" spans="1:5" ht="15">
      <c r="A298" s="31">
        <v>292</v>
      </c>
      <c r="B298" s="32" t="str">
        <f>IF('1-12 TV Girls'!D295="","",'1-12 TV Girls'!D295)</f>
        <v/>
      </c>
      <c r="C298" s="33" t="str">
        <f>IF('1-12 TV Girls'!E295="","",'1-12 TV Girls'!E295)</f>
        <v/>
      </c>
      <c r="D298" s="34" t="str">
        <f>IF('1-12 TV Girls'!B295="","",'1-12 TV Girls'!B295)</f>
        <v/>
      </c>
      <c r="E298" s="34" t="str">
        <f>IF('1-12 TV Girls'!C295="","",'1-12 TV Girls'!C295)</f>
        <v/>
      </c>
    </row>
    <row r="299" spans="1:5" ht="15">
      <c r="A299" s="31">
        <v>293</v>
      </c>
      <c r="B299" s="32" t="str">
        <f>IF('1-12 TV Girls'!D296="","",'1-12 TV Girls'!D296)</f>
        <v/>
      </c>
      <c r="C299" s="33" t="str">
        <f>IF('1-12 TV Girls'!E296="","",'1-12 TV Girls'!E296)</f>
        <v/>
      </c>
      <c r="D299" s="34" t="str">
        <f>IF('1-12 TV Girls'!B296="","",'1-12 TV Girls'!B296)</f>
        <v/>
      </c>
      <c r="E299" s="34" t="str">
        <f>IF('1-12 TV Girls'!C296="","",'1-12 TV Girls'!C296)</f>
        <v/>
      </c>
    </row>
    <row r="300" spans="1:5" ht="15">
      <c r="A300" s="31">
        <v>294</v>
      </c>
      <c r="B300" s="32" t="str">
        <f>IF('1-12 TV Girls'!D297="","",'1-12 TV Girls'!D297)</f>
        <v/>
      </c>
      <c r="C300" s="33" t="str">
        <f>IF('1-12 TV Girls'!E297="","",'1-12 TV Girls'!E297)</f>
        <v/>
      </c>
      <c r="D300" s="34" t="str">
        <f>IF('1-12 TV Girls'!B297="","",'1-12 TV Girls'!B297)</f>
        <v/>
      </c>
      <c r="E300" s="34" t="str">
        <f>IF('1-12 TV Girls'!C297="","",'1-12 TV Girls'!C297)</f>
        <v/>
      </c>
    </row>
    <row r="301" spans="1:5" ht="15">
      <c r="A301" s="31">
        <v>295</v>
      </c>
      <c r="B301" s="32" t="str">
        <f>IF('1-12 TV Girls'!D298="","",'1-12 TV Girls'!D298)</f>
        <v/>
      </c>
      <c r="C301" s="33" t="str">
        <f>IF('1-12 TV Girls'!E298="","",'1-12 TV Girls'!E298)</f>
        <v/>
      </c>
      <c r="D301" s="34" t="str">
        <f>IF('1-12 TV Girls'!B298="","",'1-12 TV Girls'!B298)</f>
        <v/>
      </c>
      <c r="E301" s="34" t="str">
        <f>IF('1-12 TV Girls'!C298="","",'1-12 TV Girls'!C298)</f>
        <v/>
      </c>
    </row>
    <row r="302" spans="1:5" ht="15">
      <c r="A302" s="31">
        <v>296</v>
      </c>
      <c r="B302" s="32" t="str">
        <f>IF('1-12 TV Girls'!D299="","",'1-12 TV Girls'!D299)</f>
        <v/>
      </c>
      <c r="C302" s="33" t="str">
        <f>IF('1-12 TV Girls'!E299="","",'1-12 TV Girls'!E299)</f>
        <v/>
      </c>
      <c r="D302" s="34" t="str">
        <f>IF('1-12 TV Girls'!B299="","",'1-12 TV Girls'!B299)</f>
        <v/>
      </c>
      <c r="E302" s="34" t="str">
        <f>IF('1-12 TV Girls'!C299="","",'1-12 TV Girls'!C299)</f>
        <v/>
      </c>
    </row>
    <row r="303" spans="1:5" ht="15">
      <c r="A303" s="31">
        <v>297</v>
      </c>
      <c r="B303" s="32" t="str">
        <f>IF('1-12 TV Girls'!D300="","",'1-12 TV Girls'!D300)</f>
        <v/>
      </c>
      <c r="C303" s="33" t="str">
        <f>IF('1-12 TV Girls'!E300="","",'1-12 TV Girls'!E300)</f>
        <v/>
      </c>
      <c r="D303" s="34" t="str">
        <f>IF('1-12 TV Girls'!B300="","",'1-12 TV Girls'!B300)</f>
        <v/>
      </c>
      <c r="E303" s="34" t="str">
        <f>IF('1-12 TV Girls'!C300="","",'1-12 TV Girls'!C300)</f>
        <v/>
      </c>
    </row>
    <row r="304" spans="1:5" ht="15">
      <c r="A304" s="31">
        <v>298</v>
      </c>
      <c r="B304" s="32" t="str">
        <f>IF('1-12 TV Girls'!D301="","",'1-12 TV Girls'!D301)</f>
        <v/>
      </c>
      <c r="C304" s="33" t="str">
        <f>IF('1-12 TV Girls'!E301="","",'1-12 TV Girls'!E301)</f>
        <v/>
      </c>
      <c r="D304" s="34" t="str">
        <f>IF('1-12 TV Girls'!B301="","",'1-12 TV Girls'!B301)</f>
        <v/>
      </c>
      <c r="E304" s="34" t="str">
        <f>IF('1-12 TV Girls'!C301="","",'1-12 TV Girls'!C301)</f>
        <v/>
      </c>
    </row>
    <row r="305" spans="1:5" ht="15">
      <c r="A305" s="31">
        <v>299</v>
      </c>
      <c r="B305" s="32" t="str">
        <f>IF('1-12 TV Girls'!D302="","",'1-12 TV Girls'!D302)</f>
        <v/>
      </c>
      <c r="C305" s="33" t="str">
        <f>IF('1-12 TV Girls'!E302="","",'1-12 TV Girls'!E302)</f>
        <v/>
      </c>
      <c r="D305" s="34" t="str">
        <f>IF('1-12 TV Girls'!B302="","",'1-12 TV Girls'!B302)</f>
        <v/>
      </c>
      <c r="E305" s="34" t="str">
        <f>IF('1-12 TV Girls'!C302="","",'1-12 TV Girls'!C302)</f>
        <v/>
      </c>
    </row>
    <row r="306" spans="1:5" ht="15">
      <c r="A306" s="31">
        <v>300</v>
      </c>
      <c r="B306" s="32" t="str">
        <f>IF('1-12 TV Girls'!D303="","",'1-12 TV Girls'!D303)</f>
        <v/>
      </c>
      <c r="C306" s="33" t="str">
        <f>IF('1-12 TV Girls'!E303="","",'1-12 TV Girls'!E303)</f>
        <v/>
      </c>
      <c r="D306" s="34" t="str">
        <f>IF('1-12 TV Girls'!B303="","",'1-12 TV Girls'!B303)</f>
        <v/>
      </c>
      <c r="E306" s="34" t="str">
        <f>IF('1-12 TV Girls'!C303="","",'1-12 TV Girls'!C303)</f>
        <v/>
      </c>
    </row>
    <row r="307" spans="1:5" ht="15">
      <c r="A307" s="31">
        <v>301</v>
      </c>
      <c r="B307" s="32" t="str">
        <f>IF('1-12 TV Girls'!D304="","",'1-12 TV Girls'!D304)</f>
        <v/>
      </c>
      <c r="C307" s="33" t="str">
        <f>IF('1-12 TV Girls'!E304="","",'1-12 TV Girls'!E304)</f>
        <v/>
      </c>
      <c r="D307" s="34" t="str">
        <f>IF('1-12 TV Girls'!B304="","",'1-12 TV Girls'!B304)</f>
        <v/>
      </c>
      <c r="E307" s="34" t="str">
        <f>IF('1-12 TV Girls'!C304="","",'1-12 TV Girls'!C304)</f>
        <v/>
      </c>
    </row>
    <row r="308" spans="1:5" ht="15">
      <c r="A308" s="31">
        <v>302</v>
      </c>
      <c r="B308" s="32" t="str">
        <f>IF('1-12 TV Girls'!D305="","",'1-12 TV Girls'!D305)</f>
        <v/>
      </c>
      <c r="C308" s="33" t="str">
        <f>IF('1-12 TV Girls'!E305="","",'1-12 TV Girls'!E305)</f>
        <v/>
      </c>
      <c r="D308" s="34" t="str">
        <f>IF('1-12 TV Girls'!B305="","",'1-12 TV Girls'!B305)</f>
        <v/>
      </c>
      <c r="E308" s="34" t="str">
        <f>IF('1-12 TV Girls'!C305="","",'1-12 TV Girls'!C305)</f>
        <v/>
      </c>
    </row>
    <row r="309" spans="1:5" ht="15">
      <c r="A309" s="31">
        <v>303</v>
      </c>
      <c r="B309" s="32" t="str">
        <f>IF('1-12 TV Girls'!D306="","",'1-12 TV Girls'!D306)</f>
        <v/>
      </c>
      <c r="C309" s="33" t="str">
        <f>IF('1-12 TV Girls'!E306="","",'1-12 TV Girls'!E306)</f>
        <v/>
      </c>
      <c r="D309" s="34" t="str">
        <f>IF('1-12 TV Girls'!B306="","",'1-12 TV Girls'!B306)</f>
        <v/>
      </c>
      <c r="E309" s="34" t="str">
        <f>IF('1-12 TV Girls'!C306="","",'1-12 TV Girls'!C306)</f>
        <v/>
      </c>
    </row>
    <row r="310" spans="1:5" ht="15">
      <c r="A310" s="31">
        <v>304</v>
      </c>
      <c r="B310" s="32" t="str">
        <f>IF('1-12 TV Girls'!D307="","",'1-12 TV Girls'!D307)</f>
        <v/>
      </c>
      <c r="C310" s="33" t="str">
        <f>IF('1-12 TV Girls'!E307="","",'1-12 TV Girls'!E307)</f>
        <v/>
      </c>
      <c r="D310" s="34" t="str">
        <f>IF('1-12 TV Girls'!B307="","",'1-12 TV Girls'!B307)</f>
        <v/>
      </c>
      <c r="E310" s="34" t="str">
        <f>IF('1-12 TV Girls'!C307="","",'1-12 TV Girls'!C307)</f>
        <v/>
      </c>
    </row>
    <row r="311" spans="1:5" ht="15">
      <c r="A311" s="31">
        <v>305</v>
      </c>
      <c r="B311" s="32" t="str">
        <f>IF('1-12 TV Girls'!D308="","",'1-12 TV Girls'!D308)</f>
        <v/>
      </c>
      <c r="C311" s="33" t="str">
        <f>IF('1-12 TV Girls'!E308="","",'1-12 TV Girls'!E308)</f>
        <v/>
      </c>
      <c r="D311" s="34" t="str">
        <f>IF('1-12 TV Girls'!B308="","",'1-12 TV Girls'!B308)</f>
        <v/>
      </c>
      <c r="E311" s="34" t="str">
        <f>IF('1-12 TV Girls'!C308="","",'1-12 TV Girls'!C308)</f>
        <v/>
      </c>
    </row>
    <row r="312" spans="1:5" ht="15">
      <c r="A312" s="31">
        <v>306</v>
      </c>
      <c r="B312" s="32" t="str">
        <f>IF('1-12 TV Girls'!D309="","",'1-12 TV Girls'!D309)</f>
        <v/>
      </c>
      <c r="C312" s="33" t="str">
        <f>IF('1-12 TV Girls'!E309="","",'1-12 TV Girls'!E309)</f>
        <v/>
      </c>
      <c r="D312" s="34" t="str">
        <f>IF('1-12 TV Girls'!B309="","",'1-12 TV Girls'!B309)</f>
        <v/>
      </c>
      <c r="E312" s="34" t="str">
        <f>IF('1-12 TV Girls'!C309="","",'1-12 TV Girls'!C309)</f>
        <v/>
      </c>
    </row>
    <row r="313" spans="1:5" ht="15">
      <c r="A313" s="31">
        <v>307</v>
      </c>
      <c r="B313" s="32" t="str">
        <f>IF('1-12 TV Girls'!D310="","",'1-12 TV Girls'!D310)</f>
        <v/>
      </c>
      <c r="C313" s="33" t="str">
        <f>IF('1-12 TV Girls'!E310="","",'1-12 TV Girls'!E310)</f>
        <v/>
      </c>
      <c r="D313" s="34" t="str">
        <f>IF('1-12 TV Girls'!B310="","",'1-12 TV Girls'!B310)</f>
        <v/>
      </c>
      <c r="E313" s="34" t="str">
        <f>IF('1-12 TV Girls'!C310="","",'1-12 TV Girls'!C310)</f>
        <v/>
      </c>
    </row>
    <row r="314" spans="1:5" ht="15">
      <c r="A314" s="31">
        <v>308</v>
      </c>
      <c r="B314" s="32" t="str">
        <f>IF('1-12 TV Girls'!D311="","",'1-12 TV Girls'!D311)</f>
        <v/>
      </c>
      <c r="C314" s="33" t="str">
        <f>IF('1-12 TV Girls'!E311="","",'1-12 TV Girls'!E311)</f>
        <v/>
      </c>
      <c r="D314" s="34" t="str">
        <f>IF('1-12 TV Girls'!B311="","",'1-12 TV Girls'!B311)</f>
        <v/>
      </c>
      <c r="E314" s="34" t="str">
        <f>IF('1-12 TV Girls'!C311="","",'1-12 TV Girls'!C311)</f>
        <v/>
      </c>
    </row>
    <row r="315" spans="1:5" ht="15">
      <c r="A315" s="31">
        <v>309</v>
      </c>
      <c r="B315" s="32" t="str">
        <f>IF('1-12 TV Girls'!D312="","",'1-12 TV Girls'!D312)</f>
        <v/>
      </c>
      <c r="C315" s="33" t="str">
        <f>IF('1-12 TV Girls'!E312="","",'1-12 TV Girls'!E312)</f>
        <v/>
      </c>
      <c r="D315" s="34" t="str">
        <f>IF('1-12 TV Girls'!B312="","",'1-12 TV Girls'!B312)</f>
        <v/>
      </c>
      <c r="E315" s="34" t="str">
        <f>IF('1-12 TV Girls'!C312="","",'1-12 TV Girls'!C312)</f>
        <v/>
      </c>
    </row>
    <row r="316" spans="1:5" ht="15">
      <c r="A316" s="31">
        <v>310</v>
      </c>
      <c r="B316" s="32" t="str">
        <f>IF('1-12 TV Girls'!D313="","",'1-12 TV Girls'!D313)</f>
        <v/>
      </c>
      <c r="C316" s="33" t="str">
        <f>IF('1-12 TV Girls'!E313="","",'1-12 TV Girls'!E313)</f>
        <v/>
      </c>
      <c r="D316" s="34" t="str">
        <f>IF('1-12 TV Girls'!B313="","",'1-12 TV Girls'!B313)</f>
        <v/>
      </c>
      <c r="E316" s="34" t="str">
        <f>IF('1-12 TV Girls'!C313="","",'1-12 TV Girls'!C313)</f>
        <v/>
      </c>
    </row>
    <row r="317" spans="1:5" ht="15">
      <c r="A317" s="31">
        <v>311</v>
      </c>
      <c r="B317" s="32" t="str">
        <f>IF('1-12 TV Girls'!D314="","",'1-12 TV Girls'!D314)</f>
        <v/>
      </c>
      <c r="C317" s="33" t="str">
        <f>IF('1-12 TV Girls'!E314="","",'1-12 TV Girls'!E314)</f>
        <v/>
      </c>
      <c r="D317" s="34" t="str">
        <f>IF('1-12 TV Girls'!B314="","",'1-12 TV Girls'!B314)</f>
        <v/>
      </c>
      <c r="E317" s="34" t="str">
        <f>IF('1-12 TV Girls'!C314="","",'1-12 TV Girls'!C314)</f>
        <v/>
      </c>
    </row>
    <row r="318" spans="1:5" ht="15">
      <c r="A318" s="31">
        <v>312</v>
      </c>
      <c r="B318" s="32" t="str">
        <f>IF('1-12 TV Girls'!D315="","",'1-12 TV Girls'!D315)</f>
        <v/>
      </c>
      <c r="C318" s="33" t="str">
        <f>IF('1-12 TV Girls'!E315="","",'1-12 TV Girls'!E315)</f>
        <v/>
      </c>
      <c r="D318" s="34" t="str">
        <f>IF('1-12 TV Girls'!B315="","",'1-12 TV Girls'!B315)</f>
        <v/>
      </c>
      <c r="E318" s="34" t="str">
        <f>IF('1-12 TV Girls'!C315="","",'1-12 TV Girls'!C315)</f>
        <v/>
      </c>
    </row>
    <row r="319" spans="1:5" ht="15">
      <c r="A319" s="31">
        <v>313</v>
      </c>
      <c r="B319" s="32" t="str">
        <f>IF('1-12 TV Girls'!D316="","",'1-12 TV Girls'!D316)</f>
        <v/>
      </c>
      <c r="C319" s="33" t="str">
        <f>IF('1-12 TV Girls'!E316="","",'1-12 TV Girls'!E316)</f>
        <v/>
      </c>
      <c r="D319" s="34" t="str">
        <f>IF('1-12 TV Girls'!B316="","",'1-12 TV Girls'!B316)</f>
        <v/>
      </c>
      <c r="E319" s="34" t="str">
        <f>IF('1-12 TV Girls'!C316="","",'1-12 TV Girls'!C316)</f>
        <v/>
      </c>
    </row>
    <row r="320" spans="1:5" ht="15">
      <c r="A320" s="31">
        <v>314</v>
      </c>
      <c r="B320" s="32" t="str">
        <f>IF('1-12 TV Girls'!D317="","",'1-12 TV Girls'!D317)</f>
        <v/>
      </c>
      <c r="C320" s="33" t="str">
        <f>IF('1-12 TV Girls'!E317="","",'1-12 TV Girls'!E317)</f>
        <v/>
      </c>
      <c r="D320" s="34" t="str">
        <f>IF('1-12 TV Girls'!B317="","",'1-12 TV Girls'!B317)</f>
        <v/>
      </c>
      <c r="E320" s="34" t="str">
        <f>IF('1-12 TV Girls'!C317="","",'1-12 TV Girls'!C317)</f>
        <v/>
      </c>
    </row>
    <row r="321" spans="1:5" ht="15">
      <c r="A321" s="31">
        <v>315</v>
      </c>
      <c r="B321" s="32" t="str">
        <f>IF('1-12 TV Girls'!D318="","",'1-12 TV Girls'!D318)</f>
        <v/>
      </c>
      <c r="C321" s="33" t="str">
        <f>IF('1-12 TV Girls'!E318="","",'1-12 TV Girls'!E318)</f>
        <v/>
      </c>
      <c r="D321" s="34" t="str">
        <f>IF('1-12 TV Girls'!B318="","",'1-12 TV Girls'!B318)</f>
        <v/>
      </c>
      <c r="E321" s="34" t="str">
        <f>IF('1-12 TV Girls'!C318="","",'1-12 TV Girls'!C318)</f>
        <v/>
      </c>
    </row>
    <row r="322" spans="1:5" ht="15">
      <c r="A322" s="31">
        <v>316</v>
      </c>
      <c r="B322" s="32" t="str">
        <f>IF('1-12 TV Girls'!D319="","",'1-12 TV Girls'!D319)</f>
        <v/>
      </c>
      <c r="C322" s="33" t="str">
        <f>IF('1-12 TV Girls'!E319="","",'1-12 TV Girls'!E319)</f>
        <v/>
      </c>
      <c r="D322" s="34" t="str">
        <f>IF('1-12 TV Girls'!B319="","",'1-12 TV Girls'!B319)</f>
        <v/>
      </c>
      <c r="E322" s="34" t="str">
        <f>IF('1-12 TV Girls'!C319="","",'1-12 TV Girls'!C319)</f>
        <v/>
      </c>
    </row>
    <row r="323" spans="1:5" ht="15">
      <c r="A323" s="31">
        <v>317</v>
      </c>
      <c r="B323" s="32" t="str">
        <f>IF('1-12 TV Girls'!D320="","",'1-12 TV Girls'!D320)</f>
        <v/>
      </c>
      <c r="C323" s="33" t="str">
        <f>IF('1-12 TV Girls'!E320="","",'1-12 TV Girls'!E320)</f>
        <v/>
      </c>
      <c r="D323" s="34" t="str">
        <f>IF('1-12 TV Girls'!B320="","",'1-12 TV Girls'!B320)</f>
        <v/>
      </c>
      <c r="E323" s="34" t="str">
        <f>IF('1-12 TV Girls'!C320="","",'1-12 TV Girls'!C320)</f>
        <v/>
      </c>
    </row>
    <row r="324" spans="1:5" ht="15">
      <c r="A324" s="31">
        <v>318</v>
      </c>
      <c r="B324" s="32" t="str">
        <f>IF('1-12 TV Girls'!D321="","",'1-12 TV Girls'!D321)</f>
        <v/>
      </c>
      <c r="C324" s="33" t="str">
        <f>IF('1-12 TV Girls'!E321="","",'1-12 TV Girls'!E321)</f>
        <v/>
      </c>
      <c r="D324" s="34" t="str">
        <f>IF('1-12 TV Girls'!B321="","",'1-12 TV Girls'!B321)</f>
        <v/>
      </c>
      <c r="E324" s="34" t="str">
        <f>IF('1-12 TV Girls'!C321="","",'1-12 TV Girls'!C321)</f>
        <v/>
      </c>
    </row>
    <row r="325" spans="1:5" ht="15">
      <c r="A325" s="31">
        <v>319</v>
      </c>
      <c r="B325" s="32" t="str">
        <f>IF('1-12 TV Girls'!D322="","",'1-12 TV Girls'!D322)</f>
        <v/>
      </c>
      <c r="C325" s="33" t="str">
        <f>IF('1-12 TV Girls'!E322="","",'1-12 TV Girls'!E322)</f>
        <v/>
      </c>
      <c r="D325" s="34" t="str">
        <f>IF('1-12 TV Girls'!B322="","",'1-12 TV Girls'!B322)</f>
        <v/>
      </c>
      <c r="E325" s="34" t="str">
        <f>IF('1-12 TV Girls'!C322="","",'1-12 TV Girls'!C322)</f>
        <v/>
      </c>
    </row>
    <row r="326" spans="1:5" ht="15">
      <c r="A326" s="31">
        <v>320</v>
      </c>
      <c r="B326" s="32" t="str">
        <f>IF('1-12 TV Girls'!D323="","",'1-12 TV Girls'!D323)</f>
        <v/>
      </c>
      <c r="C326" s="33" t="str">
        <f>IF('1-12 TV Girls'!E323="","",'1-12 TV Girls'!E323)</f>
        <v/>
      </c>
      <c r="D326" s="34" t="str">
        <f>IF('1-12 TV Girls'!B323="","",'1-12 TV Girls'!B323)</f>
        <v/>
      </c>
      <c r="E326" s="34" t="str">
        <f>IF('1-12 TV Girls'!C323="","",'1-12 TV Girls'!C323)</f>
        <v/>
      </c>
    </row>
    <row r="327" spans="1:5" ht="15">
      <c r="A327" s="31">
        <v>321</v>
      </c>
      <c r="B327" s="32" t="str">
        <f>IF('1-12 TV Girls'!D324="","",'1-12 TV Girls'!D324)</f>
        <v/>
      </c>
      <c r="C327" s="33" t="str">
        <f>IF('1-12 TV Girls'!E324="","",'1-12 TV Girls'!E324)</f>
        <v/>
      </c>
      <c r="D327" s="34" t="str">
        <f>IF('1-12 TV Girls'!B324="","",'1-12 TV Girls'!B324)</f>
        <v/>
      </c>
      <c r="E327" s="34" t="str">
        <f>IF('1-12 TV Girls'!C324="","",'1-12 TV Girls'!C324)</f>
        <v/>
      </c>
    </row>
    <row r="328" spans="1:5" ht="15">
      <c r="A328" s="31">
        <v>322</v>
      </c>
      <c r="B328" s="32" t="str">
        <f>IF('1-12 TV Girls'!D325="","",'1-12 TV Girls'!D325)</f>
        <v/>
      </c>
      <c r="C328" s="33" t="str">
        <f>IF('1-12 TV Girls'!E325="","",'1-12 TV Girls'!E325)</f>
        <v/>
      </c>
      <c r="D328" s="34" t="str">
        <f>IF('1-12 TV Girls'!B325="","",'1-12 TV Girls'!B325)</f>
        <v/>
      </c>
      <c r="E328" s="34" t="str">
        <f>IF('1-12 TV Girls'!C325="","",'1-12 TV Girls'!C325)</f>
        <v/>
      </c>
    </row>
    <row r="329" spans="1:5" ht="15">
      <c r="A329" s="31">
        <v>323</v>
      </c>
      <c r="B329" s="32" t="str">
        <f>IF('1-12 TV Girls'!D326="","",'1-12 TV Girls'!D326)</f>
        <v/>
      </c>
      <c r="C329" s="33" t="str">
        <f>IF('1-12 TV Girls'!E326="","",'1-12 TV Girls'!E326)</f>
        <v/>
      </c>
      <c r="D329" s="34" t="str">
        <f>IF('1-12 TV Girls'!B326="","",'1-12 TV Girls'!B326)</f>
        <v/>
      </c>
      <c r="E329" s="34" t="str">
        <f>IF('1-12 TV Girls'!C326="","",'1-12 TV Girls'!C326)</f>
        <v/>
      </c>
    </row>
    <row r="330" spans="1:5" ht="15">
      <c r="A330" s="31">
        <v>324</v>
      </c>
      <c r="B330" s="32" t="str">
        <f>IF('1-12 TV Girls'!D327="","",'1-12 TV Girls'!D327)</f>
        <v/>
      </c>
      <c r="C330" s="33" t="str">
        <f>IF('1-12 TV Girls'!E327="","",'1-12 TV Girls'!E327)</f>
        <v/>
      </c>
      <c r="D330" s="34" t="str">
        <f>IF('1-12 TV Girls'!B327="","",'1-12 TV Girls'!B327)</f>
        <v/>
      </c>
      <c r="E330" s="34" t="str">
        <f>IF('1-12 TV Girls'!C327="","",'1-12 TV Girls'!C327)</f>
        <v/>
      </c>
    </row>
    <row r="331" spans="1:5" ht="15">
      <c r="A331" s="31">
        <v>325</v>
      </c>
      <c r="B331" s="32" t="str">
        <f>IF('1-12 TV Girls'!D328="","",'1-12 TV Girls'!D328)</f>
        <v/>
      </c>
      <c r="C331" s="33" t="str">
        <f>IF('1-12 TV Girls'!E328="","",'1-12 TV Girls'!E328)</f>
        <v/>
      </c>
      <c r="D331" s="34" t="str">
        <f>IF('1-12 TV Girls'!B328="","",'1-12 TV Girls'!B328)</f>
        <v/>
      </c>
      <c r="E331" s="34" t="str">
        <f>IF('1-12 TV Girls'!C328="","",'1-12 TV Girls'!C328)</f>
        <v/>
      </c>
    </row>
    <row r="332" spans="1:5" ht="15">
      <c r="A332" s="31">
        <v>326</v>
      </c>
      <c r="B332" s="32" t="str">
        <f>IF('1-12 TV Girls'!D329="","",'1-12 TV Girls'!D329)</f>
        <v/>
      </c>
      <c r="C332" s="33" t="str">
        <f>IF('1-12 TV Girls'!E329="","",'1-12 TV Girls'!E329)</f>
        <v/>
      </c>
      <c r="D332" s="34" t="str">
        <f>IF('1-12 TV Girls'!B329="","",'1-12 TV Girls'!B329)</f>
        <v/>
      </c>
      <c r="E332" s="34" t="str">
        <f>IF('1-12 TV Girls'!C329="","",'1-12 TV Girls'!C329)</f>
        <v/>
      </c>
    </row>
    <row r="333" spans="1:5" ht="15">
      <c r="A333" s="31">
        <v>327</v>
      </c>
      <c r="B333" s="32" t="str">
        <f>IF('1-12 TV Girls'!D330="","",'1-12 TV Girls'!D330)</f>
        <v/>
      </c>
      <c r="C333" s="33" t="str">
        <f>IF('1-12 TV Girls'!E330="","",'1-12 TV Girls'!E330)</f>
        <v/>
      </c>
      <c r="D333" s="34" t="str">
        <f>IF('1-12 TV Girls'!B330="","",'1-12 TV Girls'!B330)</f>
        <v/>
      </c>
      <c r="E333" s="34" t="str">
        <f>IF('1-12 TV Girls'!C330="","",'1-12 TV Girls'!C330)</f>
        <v/>
      </c>
    </row>
    <row r="334" spans="1:5" ht="15">
      <c r="A334" s="31">
        <v>328</v>
      </c>
      <c r="B334" s="32" t="str">
        <f>IF('1-12 TV Girls'!D331="","",'1-12 TV Girls'!D331)</f>
        <v/>
      </c>
      <c r="C334" s="33" t="str">
        <f>IF('1-12 TV Girls'!E331="","",'1-12 TV Girls'!E331)</f>
        <v/>
      </c>
      <c r="D334" s="34" t="str">
        <f>IF('1-12 TV Girls'!B331="","",'1-12 TV Girls'!B331)</f>
        <v/>
      </c>
      <c r="E334" s="34" t="str">
        <f>IF('1-12 TV Girls'!C331="","",'1-12 TV Girls'!C331)</f>
        <v/>
      </c>
    </row>
    <row r="335" spans="1:5" ht="15">
      <c r="A335" s="31">
        <v>329</v>
      </c>
      <c r="B335" s="32" t="str">
        <f>IF('1-12 TV Girls'!D332="","",'1-12 TV Girls'!D332)</f>
        <v/>
      </c>
      <c r="C335" s="33" t="str">
        <f>IF('1-12 TV Girls'!E332="","",'1-12 TV Girls'!E332)</f>
        <v/>
      </c>
      <c r="D335" s="34" t="str">
        <f>IF('1-12 TV Girls'!B332="","",'1-12 TV Girls'!B332)</f>
        <v/>
      </c>
      <c r="E335" s="34" t="str">
        <f>IF('1-12 TV Girls'!C332="","",'1-12 TV Girls'!C332)</f>
        <v/>
      </c>
    </row>
    <row r="336" spans="1:5" ht="15">
      <c r="A336" s="31">
        <v>330</v>
      </c>
      <c r="B336" s="32" t="str">
        <f>IF('1-12 TV Girls'!D333="","",'1-12 TV Girls'!D333)</f>
        <v/>
      </c>
      <c r="C336" s="33" t="str">
        <f>IF('1-12 TV Girls'!E333="","",'1-12 TV Girls'!E333)</f>
        <v/>
      </c>
      <c r="D336" s="34" t="str">
        <f>IF('1-12 TV Girls'!B333="","",'1-12 TV Girls'!B333)</f>
        <v/>
      </c>
      <c r="E336" s="34" t="str">
        <f>IF('1-12 TV Girls'!C333="","",'1-12 TV Girls'!C333)</f>
        <v/>
      </c>
    </row>
    <row r="337" spans="1:5" ht="15">
      <c r="A337" s="31">
        <v>331</v>
      </c>
      <c r="B337" s="32" t="str">
        <f>IF('1-12 TV Girls'!D334="","",'1-12 TV Girls'!D334)</f>
        <v/>
      </c>
      <c r="C337" s="33" t="str">
        <f>IF('1-12 TV Girls'!E334="","",'1-12 TV Girls'!E334)</f>
        <v/>
      </c>
      <c r="D337" s="34" t="str">
        <f>IF('1-12 TV Girls'!B334="","",'1-12 TV Girls'!B334)</f>
        <v/>
      </c>
      <c r="E337" s="34" t="str">
        <f>IF('1-12 TV Girls'!C334="","",'1-12 TV Girls'!C334)</f>
        <v/>
      </c>
    </row>
    <row r="338" spans="1:5" ht="15">
      <c r="A338" s="31">
        <v>332</v>
      </c>
      <c r="B338" s="32" t="str">
        <f>IF('1-12 TV Girls'!D335="","",'1-12 TV Girls'!D335)</f>
        <v/>
      </c>
      <c r="C338" s="33" t="str">
        <f>IF('1-12 TV Girls'!E335="","",'1-12 TV Girls'!E335)</f>
        <v/>
      </c>
      <c r="D338" s="34" t="str">
        <f>IF('1-12 TV Girls'!B335="","",'1-12 TV Girls'!B335)</f>
        <v/>
      </c>
      <c r="E338" s="34" t="str">
        <f>IF('1-12 TV Girls'!C335="","",'1-12 TV Girls'!C335)</f>
        <v/>
      </c>
    </row>
    <row r="339" spans="1:5" ht="15">
      <c r="A339" s="31">
        <v>333</v>
      </c>
      <c r="B339" s="32" t="str">
        <f>IF('1-12 TV Girls'!D336="","",'1-12 TV Girls'!D336)</f>
        <v/>
      </c>
      <c r="C339" s="33" t="str">
        <f>IF('1-12 TV Girls'!E336="","",'1-12 TV Girls'!E336)</f>
        <v/>
      </c>
      <c r="D339" s="34" t="str">
        <f>IF('1-12 TV Girls'!B336="","",'1-12 TV Girls'!B336)</f>
        <v/>
      </c>
      <c r="E339" s="34" t="str">
        <f>IF('1-12 TV Girls'!C336="","",'1-12 TV Girls'!C336)</f>
        <v/>
      </c>
    </row>
    <row r="340" spans="1:5" ht="15">
      <c r="A340" s="31">
        <v>334</v>
      </c>
      <c r="B340" s="32" t="str">
        <f>IF('1-12 TV Girls'!D337="","",'1-12 TV Girls'!D337)</f>
        <v/>
      </c>
      <c r="C340" s="33" t="str">
        <f>IF('1-12 TV Girls'!E337="","",'1-12 TV Girls'!E337)</f>
        <v/>
      </c>
      <c r="D340" s="34" t="str">
        <f>IF('1-12 TV Girls'!B337="","",'1-12 TV Girls'!B337)</f>
        <v/>
      </c>
      <c r="E340" s="34" t="str">
        <f>IF('1-12 TV Girls'!C337="","",'1-12 TV Girls'!C337)</f>
        <v/>
      </c>
    </row>
    <row r="341" spans="1:5" ht="15">
      <c r="A341" s="31">
        <v>335</v>
      </c>
      <c r="B341" s="32" t="str">
        <f>IF('1-12 TV Girls'!D338="","",'1-12 TV Girls'!D338)</f>
        <v/>
      </c>
      <c r="C341" s="33" t="str">
        <f>IF('1-12 TV Girls'!E338="","",'1-12 TV Girls'!E338)</f>
        <v/>
      </c>
      <c r="D341" s="34" t="str">
        <f>IF('1-12 TV Girls'!B338="","",'1-12 TV Girls'!B338)</f>
        <v/>
      </c>
      <c r="E341" s="34" t="str">
        <f>IF('1-12 TV Girls'!C338="","",'1-12 TV Girls'!C338)</f>
        <v/>
      </c>
    </row>
    <row r="342" spans="1:5" ht="15">
      <c r="A342" s="31">
        <v>336</v>
      </c>
      <c r="B342" s="32" t="str">
        <f>IF('1-12 TV Girls'!D339="","",'1-12 TV Girls'!D339)</f>
        <v/>
      </c>
      <c r="C342" s="33" t="str">
        <f>IF('1-12 TV Girls'!E339="","",'1-12 TV Girls'!E339)</f>
        <v/>
      </c>
      <c r="D342" s="34" t="str">
        <f>IF('1-12 TV Girls'!B339="","",'1-12 TV Girls'!B339)</f>
        <v/>
      </c>
      <c r="E342" s="34" t="str">
        <f>IF('1-12 TV Girls'!C339="","",'1-12 TV Girls'!C339)</f>
        <v/>
      </c>
    </row>
    <row r="343" spans="1:5" ht="15">
      <c r="A343" s="31">
        <v>337</v>
      </c>
      <c r="B343" s="32" t="str">
        <f>IF('1-12 TV Girls'!D340="","",'1-12 TV Girls'!D340)</f>
        <v/>
      </c>
      <c r="C343" s="33" t="str">
        <f>IF('1-12 TV Girls'!E340="","",'1-12 TV Girls'!E340)</f>
        <v/>
      </c>
      <c r="D343" s="34" t="str">
        <f>IF('1-12 TV Girls'!B340="","",'1-12 TV Girls'!B340)</f>
        <v/>
      </c>
      <c r="E343" s="34" t="str">
        <f>IF('1-12 TV Girls'!C340="","",'1-12 TV Girls'!C340)</f>
        <v/>
      </c>
    </row>
    <row r="344" spans="1:5" ht="15">
      <c r="A344" s="31">
        <v>338</v>
      </c>
      <c r="B344" s="32" t="str">
        <f>IF('1-12 TV Girls'!D341="","",'1-12 TV Girls'!D341)</f>
        <v/>
      </c>
      <c r="C344" s="33" t="str">
        <f>IF('1-12 TV Girls'!E341="","",'1-12 TV Girls'!E341)</f>
        <v/>
      </c>
      <c r="D344" s="34" t="str">
        <f>IF('1-12 TV Girls'!B341="","",'1-12 TV Girls'!B341)</f>
        <v/>
      </c>
      <c r="E344" s="34" t="str">
        <f>IF('1-12 TV Girls'!C341="","",'1-12 TV Girls'!C341)</f>
        <v/>
      </c>
    </row>
    <row r="345" spans="1:5" ht="15">
      <c r="A345" s="31">
        <v>339</v>
      </c>
      <c r="B345" s="32" t="str">
        <f>IF('1-12 TV Girls'!D342="","",'1-12 TV Girls'!D342)</f>
        <v/>
      </c>
      <c r="C345" s="33" t="str">
        <f>IF('1-12 TV Girls'!E342="","",'1-12 TV Girls'!E342)</f>
        <v/>
      </c>
      <c r="D345" s="34" t="str">
        <f>IF('1-12 TV Girls'!B342="","",'1-12 TV Girls'!B342)</f>
        <v/>
      </c>
      <c r="E345" s="34" t="str">
        <f>IF('1-12 TV Girls'!C342="","",'1-12 TV Girls'!C342)</f>
        <v/>
      </c>
    </row>
    <row r="346" spans="1:5" ht="15">
      <c r="A346" s="31">
        <v>340</v>
      </c>
      <c r="B346" s="32" t="str">
        <f>IF('1-12 TV Girls'!D343="","",'1-12 TV Girls'!D343)</f>
        <v/>
      </c>
      <c r="C346" s="33" t="str">
        <f>IF('1-12 TV Girls'!E343="","",'1-12 TV Girls'!E343)</f>
        <v/>
      </c>
      <c r="D346" s="34" t="str">
        <f>IF('1-12 TV Girls'!B343="","",'1-12 TV Girls'!B343)</f>
        <v/>
      </c>
      <c r="E346" s="34" t="str">
        <f>IF('1-12 TV Girls'!C343="","",'1-12 TV Girls'!C343)</f>
        <v/>
      </c>
    </row>
    <row r="347" spans="1:5" ht="15">
      <c r="A347" s="31">
        <v>341</v>
      </c>
      <c r="B347" s="32" t="str">
        <f>IF('1-12 TV Girls'!D344="","",'1-12 TV Girls'!D344)</f>
        <v/>
      </c>
      <c r="C347" s="33" t="str">
        <f>IF('1-12 TV Girls'!E344="","",'1-12 TV Girls'!E344)</f>
        <v/>
      </c>
      <c r="D347" s="34" t="str">
        <f>IF('1-12 TV Girls'!B344="","",'1-12 TV Girls'!B344)</f>
        <v/>
      </c>
      <c r="E347" s="34" t="str">
        <f>IF('1-12 TV Girls'!C344="","",'1-12 TV Girls'!C344)</f>
        <v/>
      </c>
    </row>
    <row r="348" spans="1:5" ht="15">
      <c r="A348" s="31">
        <v>342</v>
      </c>
      <c r="B348" s="32" t="str">
        <f>IF('1-12 TV Girls'!D345="","",'1-12 TV Girls'!D345)</f>
        <v/>
      </c>
      <c r="C348" s="33" t="str">
        <f>IF('1-12 TV Girls'!E345="","",'1-12 TV Girls'!E345)</f>
        <v/>
      </c>
      <c r="D348" s="34" t="str">
        <f>IF('1-12 TV Girls'!B345="","",'1-12 TV Girls'!B345)</f>
        <v/>
      </c>
      <c r="E348" s="34" t="str">
        <f>IF('1-12 TV Girls'!C345="","",'1-12 TV Girls'!C345)</f>
        <v/>
      </c>
    </row>
    <row r="349" spans="1:5" ht="15">
      <c r="A349" s="31">
        <v>343</v>
      </c>
      <c r="B349" s="32" t="str">
        <f>IF('1-12 TV Girls'!D346="","",'1-12 TV Girls'!D346)</f>
        <v/>
      </c>
      <c r="C349" s="33" t="str">
        <f>IF('1-12 TV Girls'!E346="","",'1-12 TV Girls'!E346)</f>
        <v/>
      </c>
      <c r="D349" s="34" t="str">
        <f>IF('1-12 TV Girls'!B346="","",'1-12 TV Girls'!B346)</f>
        <v/>
      </c>
      <c r="E349" s="34" t="str">
        <f>IF('1-12 TV Girls'!C346="","",'1-12 TV Girls'!C346)</f>
        <v/>
      </c>
    </row>
    <row r="350" spans="1:5" ht="15">
      <c r="A350" s="31">
        <v>344</v>
      </c>
      <c r="B350" s="32" t="str">
        <f>IF('1-12 TV Girls'!D347="","",'1-12 TV Girls'!D347)</f>
        <v/>
      </c>
      <c r="C350" s="33" t="str">
        <f>IF('1-12 TV Girls'!E347="","",'1-12 TV Girls'!E347)</f>
        <v/>
      </c>
      <c r="D350" s="34" t="str">
        <f>IF('1-12 TV Girls'!B347="","",'1-12 TV Girls'!B347)</f>
        <v/>
      </c>
      <c r="E350" s="34" t="str">
        <f>IF('1-12 TV Girls'!C347="","",'1-12 TV Girls'!C347)</f>
        <v/>
      </c>
    </row>
    <row r="351" spans="1:5" ht="15">
      <c r="A351" s="31">
        <v>345</v>
      </c>
      <c r="B351" s="32" t="str">
        <f>IF('1-12 TV Girls'!D348="","",'1-12 TV Girls'!D348)</f>
        <v/>
      </c>
      <c r="C351" s="33" t="str">
        <f>IF('1-12 TV Girls'!E348="","",'1-12 TV Girls'!E348)</f>
        <v/>
      </c>
      <c r="D351" s="34" t="str">
        <f>IF('1-12 TV Girls'!B348="","",'1-12 TV Girls'!B348)</f>
        <v/>
      </c>
      <c r="E351" s="34" t="str">
        <f>IF('1-12 TV Girls'!C348="","",'1-12 TV Girls'!C348)</f>
        <v/>
      </c>
    </row>
    <row r="352" spans="1:5" ht="15">
      <c r="A352" s="31">
        <v>346</v>
      </c>
      <c r="B352" s="32" t="str">
        <f>IF('1-12 TV Girls'!D349="","",'1-12 TV Girls'!D349)</f>
        <v/>
      </c>
      <c r="C352" s="33" t="str">
        <f>IF('1-12 TV Girls'!E349="","",'1-12 TV Girls'!E349)</f>
        <v/>
      </c>
      <c r="D352" s="34" t="str">
        <f>IF('1-12 TV Girls'!B349="","",'1-12 TV Girls'!B349)</f>
        <v/>
      </c>
      <c r="E352" s="34" t="str">
        <f>IF('1-12 TV Girls'!C349="","",'1-12 TV Girls'!C349)</f>
        <v/>
      </c>
    </row>
    <row r="353" spans="1:5" ht="15">
      <c r="A353" s="31">
        <v>347</v>
      </c>
      <c r="B353" s="32" t="str">
        <f>IF('1-12 TV Girls'!D350="","",'1-12 TV Girls'!D350)</f>
        <v/>
      </c>
      <c r="C353" s="33" t="str">
        <f>IF('1-12 TV Girls'!E350="","",'1-12 TV Girls'!E350)</f>
        <v/>
      </c>
      <c r="D353" s="34" t="str">
        <f>IF('1-12 TV Girls'!B350="","",'1-12 TV Girls'!B350)</f>
        <v/>
      </c>
      <c r="E353" s="34" t="str">
        <f>IF('1-12 TV Girls'!C350="","",'1-12 TV Girls'!C350)</f>
        <v/>
      </c>
    </row>
    <row r="354" spans="1:5" ht="15">
      <c r="A354" s="31">
        <v>348</v>
      </c>
      <c r="B354" s="32" t="str">
        <f>IF('1-12 TV Girls'!D351="","",'1-12 TV Girls'!D351)</f>
        <v/>
      </c>
      <c r="C354" s="33" t="str">
        <f>IF('1-12 TV Girls'!E351="","",'1-12 TV Girls'!E351)</f>
        <v/>
      </c>
      <c r="D354" s="34" t="str">
        <f>IF('1-12 TV Girls'!B351="","",'1-12 TV Girls'!B351)</f>
        <v/>
      </c>
      <c r="E354" s="34" t="str">
        <f>IF('1-12 TV Girls'!C351="","",'1-12 TV Girls'!C351)</f>
        <v/>
      </c>
    </row>
    <row r="355" spans="1:5" ht="15">
      <c r="A355" s="31">
        <v>349</v>
      </c>
      <c r="B355" s="32" t="str">
        <f>IF('1-12 TV Girls'!D352="","",'1-12 TV Girls'!D352)</f>
        <v/>
      </c>
      <c r="C355" s="33" t="str">
        <f>IF('1-12 TV Girls'!E352="","",'1-12 TV Girls'!E352)</f>
        <v/>
      </c>
      <c r="D355" s="34" t="str">
        <f>IF('1-12 TV Girls'!B352="","",'1-12 TV Girls'!B352)</f>
        <v/>
      </c>
      <c r="E355" s="34" t="str">
        <f>IF('1-12 TV Girls'!C352="","",'1-12 TV Girls'!C352)</f>
        <v/>
      </c>
    </row>
    <row r="356" spans="1:5" ht="15">
      <c r="A356" s="31">
        <v>350</v>
      </c>
      <c r="B356" s="32" t="str">
        <f>IF('1-12 TV Girls'!D353="","",'1-12 TV Girls'!D353)</f>
        <v/>
      </c>
      <c r="C356" s="33" t="str">
        <f>IF('1-12 TV Girls'!E353="","",'1-12 TV Girls'!E353)</f>
        <v/>
      </c>
      <c r="D356" s="34" t="str">
        <f>IF('1-12 TV Girls'!B353="","",'1-12 TV Girls'!B353)</f>
        <v/>
      </c>
      <c r="E356" s="34" t="str">
        <f>IF('1-12 TV Girls'!C353="","",'1-12 TV Girls'!C353)</f>
        <v/>
      </c>
    </row>
    <row r="357" spans="1:5" ht="15">
      <c r="A357" s="31">
        <v>351</v>
      </c>
      <c r="B357" s="32" t="str">
        <f>IF('1-12 TV Girls'!D354="","",'1-12 TV Girls'!D354)</f>
        <v/>
      </c>
      <c r="C357" s="33" t="str">
        <f>IF('1-12 TV Girls'!E354="","",'1-12 TV Girls'!E354)</f>
        <v/>
      </c>
      <c r="D357" s="34" t="str">
        <f>IF('1-12 TV Girls'!B354="","",'1-12 TV Girls'!B354)</f>
        <v/>
      </c>
      <c r="E357" s="34" t="str">
        <f>IF('1-12 TV Girls'!C354="","",'1-12 TV Girls'!C354)</f>
        <v/>
      </c>
    </row>
    <row r="358" spans="1:5" ht="15">
      <c r="A358" s="31">
        <v>352</v>
      </c>
      <c r="B358" s="32" t="str">
        <f>IF('1-12 TV Girls'!D355="","",'1-12 TV Girls'!D355)</f>
        <v/>
      </c>
      <c r="C358" s="33" t="str">
        <f>IF('1-12 TV Girls'!E355="","",'1-12 TV Girls'!E355)</f>
        <v/>
      </c>
      <c r="D358" s="34" t="str">
        <f>IF('1-12 TV Girls'!B355="","",'1-12 TV Girls'!B355)</f>
        <v/>
      </c>
      <c r="E358" s="34" t="str">
        <f>IF('1-12 TV Girls'!C355="","",'1-12 TV Girls'!C355)</f>
        <v/>
      </c>
    </row>
    <row r="359" spans="1:5" ht="15">
      <c r="A359" s="31">
        <v>353</v>
      </c>
      <c r="B359" s="32" t="str">
        <f>IF('1-12 TV Girls'!D356="","",'1-12 TV Girls'!D356)</f>
        <v/>
      </c>
      <c r="C359" s="33" t="str">
        <f>IF('1-12 TV Girls'!E356="","",'1-12 TV Girls'!E356)</f>
        <v/>
      </c>
      <c r="D359" s="34" t="str">
        <f>IF('1-12 TV Girls'!B356="","",'1-12 TV Girls'!B356)</f>
        <v/>
      </c>
      <c r="E359" s="34" t="str">
        <f>IF('1-12 TV Girls'!C356="","",'1-12 TV Girls'!C356)</f>
        <v/>
      </c>
    </row>
    <row r="360" spans="1:5" ht="15">
      <c r="A360" s="31">
        <v>354</v>
      </c>
      <c r="B360" s="32" t="str">
        <f>IF('1-12 TV Girls'!D357="","",'1-12 TV Girls'!D357)</f>
        <v/>
      </c>
      <c r="C360" s="33" t="str">
        <f>IF('1-12 TV Girls'!E357="","",'1-12 TV Girls'!E357)</f>
        <v/>
      </c>
      <c r="D360" s="34" t="str">
        <f>IF('1-12 TV Girls'!B357="","",'1-12 TV Girls'!B357)</f>
        <v/>
      </c>
      <c r="E360" s="34" t="str">
        <f>IF('1-12 TV Girls'!C357="","",'1-12 TV Girls'!C357)</f>
        <v/>
      </c>
    </row>
    <row r="361" spans="1:5" ht="15">
      <c r="A361" s="31">
        <v>355</v>
      </c>
      <c r="B361" s="32" t="str">
        <f>IF('1-12 TV Girls'!D358="","",'1-12 TV Girls'!D358)</f>
        <v/>
      </c>
      <c r="C361" s="33" t="str">
        <f>IF('1-12 TV Girls'!E358="","",'1-12 TV Girls'!E358)</f>
        <v/>
      </c>
      <c r="D361" s="34" t="str">
        <f>IF('1-12 TV Girls'!B358="","",'1-12 TV Girls'!B358)</f>
        <v/>
      </c>
      <c r="E361" s="34" t="str">
        <f>IF('1-12 TV Girls'!C358="","",'1-12 TV Girls'!C358)</f>
        <v/>
      </c>
    </row>
    <row r="362" spans="1:5" ht="15">
      <c r="A362" s="31">
        <v>356</v>
      </c>
      <c r="B362" s="32" t="str">
        <f>IF('1-12 TV Girls'!D359="","",'1-12 TV Girls'!D359)</f>
        <v/>
      </c>
      <c r="C362" s="33" t="str">
        <f>IF('1-12 TV Girls'!E359="","",'1-12 TV Girls'!E359)</f>
        <v/>
      </c>
      <c r="D362" s="34" t="str">
        <f>IF('1-12 TV Girls'!B359="","",'1-12 TV Girls'!B359)</f>
        <v/>
      </c>
      <c r="E362" s="34" t="str">
        <f>IF('1-12 TV Girls'!C359="","",'1-12 TV Girls'!C359)</f>
        <v/>
      </c>
    </row>
    <row r="363" spans="1:5" ht="15">
      <c r="A363" s="31">
        <v>357</v>
      </c>
      <c r="B363" s="32" t="str">
        <f>IF('1-12 TV Girls'!D360="","",'1-12 TV Girls'!D360)</f>
        <v/>
      </c>
      <c r="C363" s="33" t="str">
        <f>IF('1-12 TV Girls'!E360="","",'1-12 TV Girls'!E360)</f>
        <v/>
      </c>
      <c r="D363" s="34" t="str">
        <f>IF('1-12 TV Girls'!B360="","",'1-12 TV Girls'!B360)</f>
        <v/>
      </c>
      <c r="E363" s="34" t="str">
        <f>IF('1-12 TV Girls'!C360="","",'1-12 TV Girls'!C360)</f>
        <v/>
      </c>
    </row>
    <row r="364" spans="1:5" ht="15">
      <c r="A364" s="31">
        <v>358</v>
      </c>
      <c r="B364" s="32" t="str">
        <f>IF('1-12 TV Girls'!D361="","",'1-12 TV Girls'!D361)</f>
        <v/>
      </c>
      <c r="C364" s="33" t="str">
        <f>IF('1-12 TV Girls'!E361="","",'1-12 TV Girls'!E361)</f>
        <v/>
      </c>
      <c r="D364" s="34" t="str">
        <f>IF('1-12 TV Girls'!B361="","",'1-12 TV Girls'!B361)</f>
        <v/>
      </c>
      <c r="E364" s="34" t="str">
        <f>IF('1-12 TV Girls'!C361="","",'1-12 TV Girls'!C361)</f>
        <v/>
      </c>
    </row>
    <row r="365" spans="1:5" ht="15">
      <c r="A365" s="31">
        <v>359</v>
      </c>
      <c r="B365" s="32" t="str">
        <f>IF('1-12 TV Girls'!D362="","",'1-12 TV Girls'!D362)</f>
        <v/>
      </c>
      <c r="C365" s="33" t="str">
        <f>IF('1-12 TV Girls'!E362="","",'1-12 TV Girls'!E362)</f>
        <v/>
      </c>
      <c r="D365" s="34" t="str">
        <f>IF('1-12 TV Girls'!B362="","",'1-12 TV Girls'!B362)</f>
        <v/>
      </c>
      <c r="E365" s="34" t="str">
        <f>IF('1-12 TV Girls'!C362="","",'1-12 TV Girls'!C362)</f>
        <v/>
      </c>
    </row>
    <row r="366" spans="1:5" ht="15">
      <c r="A366" s="31">
        <v>360</v>
      </c>
      <c r="B366" s="32" t="str">
        <f>IF('1-12 TV Girls'!D363="","",'1-12 TV Girls'!D363)</f>
        <v/>
      </c>
      <c r="C366" s="33" t="str">
        <f>IF('1-12 TV Girls'!E363="","",'1-12 TV Girls'!E363)</f>
        <v/>
      </c>
      <c r="D366" s="34" t="str">
        <f>IF('1-12 TV Girls'!B363="","",'1-12 TV Girls'!B363)</f>
        <v/>
      </c>
      <c r="E366" s="34" t="str">
        <f>IF('1-12 TV Girls'!C363="","",'1-12 TV Girls'!C363)</f>
        <v/>
      </c>
    </row>
    <row r="367" spans="1:5" ht="15">
      <c r="A367" s="31">
        <v>361</v>
      </c>
      <c r="B367" s="32" t="str">
        <f>IF('1-12 TV Girls'!D364="","",'1-12 TV Girls'!D364)</f>
        <v/>
      </c>
      <c r="C367" s="33" t="str">
        <f>IF('1-12 TV Girls'!E364="","",'1-12 TV Girls'!E364)</f>
        <v/>
      </c>
      <c r="D367" s="34" t="str">
        <f>IF('1-12 TV Girls'!B364="","",'1-12 TV Girls'!B364)</f>
        <v/>
      </c>
      <c r="E367" s="34" t="str">
        <f>IF('1-12 TV Girls'!C364="","",'1-12 TV Girls'!C364)</f>
        <v/>
      </c>
    </row>
    <row r="368" spans="1:5" ht="15">
      <c r="A368" s="31">
        <v>362</v>
      </c>
      <c r="B368" s="32" t="str">
        <f>IF('1-12 TV Girls'!D365="","",'1-12 TV Girls'!D365)</f>
        <v/>
      </c>
      <c r="C368" s="33" t="str">
        <f>IF('1-12 TV Girls'!E365="","",'1-12 TV Girls'!E365)</f>
        <v/>
      </c>
      <c r="D368" s="34" t="str">
        <f>IF('1-12 TV Girls'!B365="","",'1-12 TV Girls'!B365)</f>
        <v/>
      </c>
      <c r="E368" s="34" t="str">
        <f>IF('1-12 TV Girls'!C365="","",'1-12 TV Girls'!C365)</f>
        <v/>
      </c>
    </row>
    <row r="369" spans="1:5" ht="15">
      <c r="A369" s="31">
        <v>363</v>
      </c>
      <c r="B369" s="32" t="str">
        <f>IF('1-12 TV Girls'!D366="","",'1-12 TV Girls'!D366)</f>
        <v/>
      </c>
      <c r="C369" s="33" t="str">
        <f>IF('1-12 TV Girls'!E366="","",'1-12 TV Girls'!E366)</f>
        <v/>
      </c>
      <c r="D369" s="34" t="str">
        <f>IF('1-12 TV Girls'!B366="","",'1-12 TV Girls'!B366)</f>
        <v/>
      </c>
      <c r="E369" s="34" t="str">
        <f>IF('1-12 TV Girls'!C366="","",'1-12 TV Girls'!C366)</f>
        <v/>
      </c>
    </row>
    <row r="370" spans="1:5" ht="15">
      <c r="A370" s="31">
        <v>364</v>
      </c>
      <c r="B370" s="32" t="str">
        <f>IF('1-12 TV Girls'!D367="","",'1-12 TV Girls'!D367)</f>
        <v/>
      </c>
      <c r="C370" s="33" t="str">
        <f>IF('1-12 TV Girls'!E367="","",'1-12 TV Girls'!E367)</f>
        <v/>
      </c>
      <c r="D370" s="34" t="str">
        <f>IF('1-12 TV Girls'!B367="","",'1-12 TV Girls'!B367)</f>
        <v/>
      </c>
      <c r="E370" s="34" t="str">
        <f>IF('1-12 TV Girls'!C367="","",'1-12 TV Girls'!C367)</f>
        <v/>
      </c>
    </row>
    <row r="371" spans="1:5" ht="15">
      <c r="A371" s="31">
        <v>365</v>
      </c>
      <c r="B371" s="32" t="str">
        <f>IF('1-12 TV Girls'!D368="","",'1-12 TV Girls'!D368)</f>
        <v/>
      </c>
      <c r="C371" s="33" t="str">
        <f>IF('1-12 TV Girls'!E368="","",'1-12 TV Girls'!E368)</f>
        <v/>
      </c>
      <c r="D371" s="34" t="str">
        <f>IF('1-12 TV Girls'!B368="","",'1-12 TV Girls'!B368)</f>
        <v/>
      </c>
      <c r="E371" s="34" t="str">
        <f>IF('1-12 TV Girls'!C368="","",'1-12 TV Girls'!C368)</f>
        <v/>
      </c>
    </row>
    <row r="372" spans="1:5" ht="15">
      <c r="A372" s="31">
        <v>366</v>
      </c>
      <c r="B372" s="32" t="str">
        <f>IF('1-12 TV Girls'!D369="","",'1-12 TV Girls'!D369)</f>
        <v/>
      </c>
      <c r="C372" s="33" t="str">
        <f>IF('1-12 TV Girls'!E369="","",'1-12 TV Girls'!E369)</f>
        <v/>
      </c>
      <c r="D372" s="34" t="str">
        <f>IF('1-12 TV Girls'!B369="","",'1-12 TV Girls'!B369)</f>
        <v/>
      </c>
      <c r="E372" s="34" t="str">
        <f>IF('1-12 TV Girls'!C369="","",'1-12 TV Girls'!C369)</f>
        <v/>
      </c>
    </row>
    <row r="373" spans="1:5" ht="15">
      <c r="A373" s="31">
        <v>367</v>
      </c>
      <c r="B373" s="32" t="str">
        <f>IF('1-12 TV Girls'!D370="","",'1-12 TV Girls'!D370)</f>
        <v/>
      </c>
      <c r="C373" s="33" t="str">
        <f>IF('1-12 TV Girls'!E370="","",'1-12 TV Girls'!E370)</f>
        <v/>
      </c>
      <c r="D373" s="34" t="str">
        <f>IF('1-12 TV Girls'!B370="","",'1-12 TV Girls'!B370)</f>
        <v/>
      </c>
      <c r="E373" s="34" t="str">
        <f>IF('1-12 TV Girls'!C370="","",'1-12 TV Girls'!C370)</f>
        <v/>
      </c>
    </row>
    <row r="374" spans="1:5" ht="15">
      <c r="A374" s="31">
        <v>368</v>
      </c>
      <c r="B374" s="32" t="str">
        <f>IF('1-12 TV Girls'!D371="","",'1-12 TV Girls'!D371)</f>
        <v/>
      </c>
      <c r="C374" s="33" t="str">
        <f>IF('1-12 TV Girls'!E371="","",'1-12 TV Girls'!E371)</f>
        <v/>
      </c>
      <c r="D374" s="34" t="str">
        <f>IF('1-12 TV Girls'!B371="","",'1-12 TV Girls'!B371)</f>
        <v/>
      </c>
      <c r="E374" s="34" t="str">
        <f>IF('1-12 TV Girls'!C371="","",'1-12 TV Girls'!C371)</f>
        <v/>
      </c>
    </row>
    <row r="375" spans="1:5" ht="15">
      <c r="A375" s="31">
        <v>369</v>
      </c>
      <c r="B375" s="32" t="str">
        <f>IF('1-12 TV Girls'!D372="","",'1-12 TV Girls'!D372)</f>
        <v/>
      </c>
      <c r="C375" s="33" t="str">
        <f>IF('1-12 TV Girls'!E372="","",'1-12 TV Girls'!E372)</f>
        <v/>
      </c>
      <c r="D375" s="34" t="str">
        <f>IF('1-12 TV Girls'!B372="","",'1-12 TV Girls'!B372)</f>
        <v/>
      </c>
      <c r="E375" s="34" t="str">
        <f>IF('1-12 TV Girls'!C372="","",'1-12 TV Girls'!C372)</f>
        <v/>
      </c>
    </row>
    <row r="376" spans="1:5" ht="15">
      <c r="A376" s="31">
        <v>370</v>
      </c>
      <c r="B376" s="32" t="str">
        <f>IF('1-12 TV Girls'!D373="","",'1-12 TV Girls'!D373)</f>
        <v/>
      </c>
      <c r="C376" s="33" t="str">
        <f>IF('1-12 TV Girls'!E373="","",'1-12 TV Girls'!E373)</f>
        <v/>
      </c>
      <c r="D376" s="34" t="str">
        <f>IF('1-12 TV Girls'!B373="","",'1-12 TV Girls'!B373)</f>
        <v/>
      </c>
      <c r="E376" s="34" t="str">
        <f>IF('1-12 TV Girls'!C373="","",'1-12 TV Girls'!C373)</f>
        <v/>
      </c>
    </row>
    <row r="377" spans="1:5" ht="15">
      <c r="A377" s="31">
        <v>371</v>
      </c>
      <c r="B377" s="32" t="str">
        <f>IF('1-12 TV Girls'!D374="","",'1-12 TV Girls'!D374)</f>
        <v/>
      </c>
      <c r="C377" s="33" t="str">
        <f>IF('1-12 TV Girls'!E374="","",'1-12 TV Girls'!E374)</f>
        <v/>
      </c>
      <c r="D377" s="34" t="str">
        <f>IF('1-12 TV Girls'!B374="","",'1-12 TV Girls'!B374)</f>
        <v/>
      </c>
      <c r="E377" s="34" t="str">
        <f>IF('1-12 TV Girls'!C374="","",'1-12 TV Girls'!C374)</f>
        <v/>
      </c>
    </row>
    <row r="378" spans="1:5" ht="15">
      <c r="A378" s="31">
        <v>372</v>
      </c>
      <c r="B378" s="32" t="str">
        <f>IF('1-12 TV Girls'!D375="","",'1-12 TV Girls'!D375)</f>
        <v/>
      </c>
      <c r="C378" s="33" t="str">
        <f>IF('1-12 TV Girls'!E375="","",'1-12 TV Girls'!E375)</f>
        <v/>
      </c>
      <c r="D378" s="34" t="str">
        <f>IF('1-12 TV Girls'!B375="","",'1-12 TV Girls'!B375)</f>
        <v/>
      </c>
      <c r="E378" s="34" t="str">
        <f>IF('1-12 TV Girls'!C375="","",'1-12 TV Girls'!C375)</f>
        <v/>
      </c>
    </row>
    <row r="379" spans="1:5" ht="15">
      <c r="A379" s="31">
        <v>373</v>
      </c>
      <c r="B379" s="32" t="str">
        <f>IF('1-12 TV Girls'!D376="","",'1-12 TV Girls'!D376)</f>
        <v/>
      </c>
      <c r="C379" s="33" t="str">
        <f>IF('1-12 TV Girls'!E376="","",'1-12 TV Girls'!E376)</f>
        <v/>
      </c>
      <c r="D379" s="34" t="str">
        <f>IF('1-12 TV Girls'!B376="","",'1-12 TV Girls'!B376)</f>
        <v/>
      </c>
      <c r="E379" s="34" t="str">
        <f>IF('1-12 TV Girls'!C376="","",'1-12 TV Girls'!C376)</f>
        <v/>
      </c>
    </row>
    <row r="380" spans="1:5" ht="15">
      <c r="A380" s="31">
        <v>374</v>
      </c>
      <c r="B380" s="32" t="str">
        <f>IF('1-12 TV Girls'!D377="","",'1-12 TV Girls'!D377)</f>
        <v/>
      </c>
      <c r="C380" s="33" t="str">
        <f>IF('1-12 TV Girls'!E377="","",'1-12 TV Girls'!E377)</f>
        <v/>
      </c>
      <c r="D380" s="34" t="str">
        <f>IF('1-12 TV Girls'!B377="","",'1-12 TV Girls'!B377)</f>
        <v/>
      </c>
      <c r="E380" s="34" t="str">
        <f>IF('1-12 TV Girls'!C377="","",'1-12 TV Girls'!C377)</f>
        <v/>
      </c>
    </row>
    <row r="381" spans="1:5" ht="15">
      <c r="A381" s="31">
        <v>375</v>
      </c>
      <c r="B381" s="32" t="str">
        <f>IF('1-12 TV Girls'!D378="","",'1-12 TV Girls'!D378)</f>
        <v/>
      </c>
      <c r="C381" s="33" t="str">
        <f>IF('1-12 TV Girls'!E378="","",'1-12 TV Girls'!E378)</f>
        <v/>
      </c>
      <c r="D381" s="34" t="str">
        <f>IF('1-12 TV Girls'!B378="","",'1-12 TV Girls'!B378)</f>
        <v/>
      </c>
      <c r="E381" s="34" t="str">
        <f>IF('1-12 TV Girls'!C378="","",'1-12 TV Girls'!C378)</f>
        <v/>
      </c>
    </row>
    <row r="382" spans="1:5" ht="15">
      <c r="A382" s="31">
        <v>376</v>
      </c>
      <c r="B382" s="32" t="str">
        <f>IF('1-12 TV Girls'!D379="","",'1-12 TV Girls'!D379)</f>
        <v/>
      </c>
      <c r="C382" s="33" t="str">
        <f>IF('1-12 TV Girls'!E379="","",'1-12 TV Girls'!E379)</f>
        <v/>
      </c>
      <c r="D382" s="34" t="str">
        <f>IF('1-12 TV Girls'!B379="","",'1-12 TV Girls'!B379)</f>
        <v/>
      </c>
      <c r="E382" s="34" t="str">
        <f>IF('1-12 TV Girls'!C379="","",'1-12 TV Girls'!C379)</f>
        <v/>
      </c>
    </row>
    <row r="383" spans="1:5" ht="15">
      <c r="A383" s="31">
        <v>377</v>
      </c>
      <c r="B383" s="32" t="str">
        <f>IF('1-12 TV Girls'!D380="","",'1-12 TV Girls'!D380)</f>
        <v/>
      </c>
      <c r="C383" s="33" t="str">
        <f>IF('1-12 TV Girls'!E380="","",'1-12 TV Girls'!E380)</f>
        <v/>
      </c>
      <c r="D383" s="34" t="str">
        <f>IF('1-12 TV Girls'!B380="","",'1-12 TV Girls'!B380)</f>
        <v/>
      </c>
      <c r="E383" s="34" t="str">
        <f>IF('1-12 TV Girls'!C380="","",'1-12 TV Girls'!C380)</f>
        <v/>
      </c>
    </row>
    <row r="384" spans="1:5" ht="15">
      <c r="A384" s="31">
        <v>378</v>
      </c>
      <c r="B384" s="32" t="str">
        <f>IF('1-12 TV Girls'!D381="","",'1-12 TV Girls'!D381)</f>
        <v/>
      </c>
      <c r="C384" s="33" t="str">
        <f>IF('1-12 TV Girls'!E381="","",'1-12 TV Girls'!E381)</f>
        <v/>
      </c>
      <c r="D384" s="34" t="str">
        <f>IF('1-12 TV Girls'!B381="","",'1-12 TV Girls'!B381)</f>
        <v/>
      </c>
      <c r="E384" s="34" t="str">
        <f>IF('1-12 TV Girls'!C381="","",'1-12 TV Girls'!C381)</f>
        <v/>
      </c>
    </row>
    <row r="385" spans="1:5" ht="15">
      <c r="A385" s="31">
        <v>379</v>
      </c>
      <c r="B385" s="32" t="str">
        <f>IF('1-12 TV Girls'!D382="","",'1-12 TV Girls'!D382)</f>
        <v/>
      </c>
      <c r="C385" s="33" t="str">
        <f>IF('1-12 TV Girls'!E382="","",'1-12 TV Girls'!E382)</f>
        <v/>
      </c>
      <c r="D385" s="34" t="str">
        <f>IF('1-12 TV Girls'!B382="","",'1-12 TV Girls'!B382)</f>
        <v/>
      </c>
      <c r="E385" s="34" t="str">
        <f>IF('1-12 TV Girls'!C382="","",'1-12 TV Girls'!C382)</f>
        <v/>
      </c>
    </row>
    <row r="386" spans="1:5" ht="15">
      <c r="A386" s="31">
        <v>380</v>
      </c>
      <c r="B386" s="32" t="str">
        <f>IF('1-12 TV Girls'!D383="","",'1-12 TV Girls'!D383)</f>
        <v/>
      </c>
      <c r="C386" s="33" t="str">
        <f>IF('1-12 TV Girls'!E383="","",'1-12 TV Girls'!E383)</f>
        <v/>
      </c>
      <c r="D386" s="34" t="str">
        <f>IF('1-12 TV Girls'!B383="","",'1-12 TV Girls'!B383)</f>
        <v/>
      </c>
      <c r="E386" s="34" t="str">
        <f>IF('1-12 TV Girls'!C383="","",'1-12 TV Girls'!C383)</f>
        <v/>
      </c>
    </row>
    <row r="387" spans="1:5" ht="15">
      <c r="A387" s="31">
        <v>381</v>
      </c>
      <c r="B387" s="32" t="str">
        <f>IF('1-12 TV Girls'!D384="","",'1-12 TV Girls'!D384)</f>
        <v/>
      </c>
      <c r="C387" s="33" t="str">
        <f>IF('1-12 TV Girls'!E384="","",'1-12 TV Girls'!E384)</f>
        <v/>
      </c>
      <c r="D387" s="34" t="str">
        <f>IF('1-12 TV Girls'!B384="","",'1-12 TV Girls'!B384)</f>
        <v/>
      </c>
      <c r="E387" s="34" t="str">
        <f>IF('1-12 TV Girls'!C384="","",'1-12 TV Girls'!C384)</f>
        <v/>
      </c>
    </row>
    <row r="388" spans="1:5" ht="15">
      <c r="A388" s="31">
        <v>382</v>
      </c>
      <c r="B388" s="32" t="str">
        <f>IF('1-12 TV Girls'!D385="","",'1-12 TV Girls'!D385)</f>
        <v/>
      </c>
      <c r="C388" s="33" t="str">
        <f>IF('1-12 TV Girls'!E385="","",'1-12 TV Girls'!E385)</f>
        <v/>
      </c>
      <c r="D388" s="34" t="str">
        <f>IF('1-12 TV Girls'!B385="","",'1-12 TV Girls'!B385)</f>
        <v/>
      </c>
      <c r="E388" s="34" t="str">
        <f>IF('1-12 TV Girls'!C385="","",'1-12 TV Girls'!C385)</f>
        <v/>
      </c>
    </row>
    <row r="389" spans="1:5" ht="15">
      <c r="A389" s="31">
        <v>383</v>
      </c>
      <c r="B389" s="32" t="str">
        <f>IF('1-12 TV Girls'!D386="","",'1-12 TV Girls'!D386)</f>
        <v/>
      </c>
      <c r="C389" s="33" t="str">
        <f>IF('1-12 TV Girls'!E386="","",'1-12 TV Girls'!E386)</f>
        <v/>
      </c>
      <c r="D389" s="34" t="str">
        <f>IF('1-12 TV Girls'!B386="","",'1-12 TV Girls'!B386)</f>
        <v/>
      </c>
      <c r="E389" s="34" t="str">
        <f>IF('1-12 TV Girls'!C386="","",'1-12 TV Girls'!C386)</f>
        <v/>
      </c>
    </row>
    <row r="390" spans="1:5" ht="15">
      <c r="A390" s="31">
        <v>384</v>
      </c>
      <c r="B390" s="32" t="str">
        <f>IF('1-12 TV Girls'!D387="","",'1-12 TV Girls'!D387)</f>
        <v/>
      </c>
      <c r="C390" s="33" t="str">
        <f>IF('1-12 TV Girls'!E387="","",'1-12 TV Girls'!E387)</f>
        <v/>
      </c>
      <c r="D390" s="34" t="str">
        <f>IF('1-12 TV Girls'!B387="","",'1-12 TV Girls'!B387)</f>
        <v/>
      </c>
      <c r="E390" s="34" t="str">
        <f>IF('1-12 TV Girls'!C387="","",'1-12 TV Girls'!C387)</f>
        <v/>
      </c>
    </row>
    <row r="391" spans="1:5" ht="15">
      <c r="A391" s="31">
        <v>385</v>
      </c>
      <c r="B391" s="32" t="str">
        <f>IF('1-12 TV Girls'!D388="","",'1-12 TV Girls'!D388)</f>
        <v/>
      </c>
      <c r="C391" s="33" t="str">
        <f>IF('1-12 TV Girls'!E388="","",'1-12 TV Girls'!E388)</f>
        <v/>
      </c>
      <c r="D391" s="34" t="str">
        <f>IF('1-12 TV Girls'!B388="","",'1-12 TV Girls'!B388)</f>
        <v/>
      </c>
      <c r="E391" s="34" t="str">
        <f>IF('1-12 TV Girls'!C388="","",'1-12 TV Girls'!C388)</f>
        <v/>
      </c>
    </row>
    <row r="392" spans="1:5" ht="15">
      <c r="A392" s="31">
        <v>386</v>
      </c>
      <c r="B392" s="32" t="str">
        <f>IF('1-12 TV Girls'!D389="","",'1-12 TV Girls'!D389)</f>
        <v/>
      </c>
      <c r="C392" s="33" t="str">
        <f>IF('1-12 TV Girls'!E389="","",'1-12 TV Girls'!E389)</f>
        <v/>
      </c>
      <c r="D392" s="34" t="str">
        <f>IF('1-12 TV Girls'!B389="","",'1-12 TV Girls'!B389)</f>
        <v/>
      </c>
      <c r="E392" s="34" t="str">
        <f>IF('1-12 TV Girls'!C389="","",'1-12 TV Girls'!C389)</f>
        <v/>
      </c>
    </row>
    <row r="393" spans="1:5" ht="15">
      <c r="A393" s="31">
        <v>387</v>
      </c>
      <c r="B393" s="32" t="str">
        <f>IF('1-12 TV Girls'!D390="","",'1-12 TV Girls'!D390)</f>
        <v/>
      </c>
      <c r="C393" s="33" t="str">
        <f>IF('1-12 TV Girls'!E390="","",'1-12 TV Girls'!E390)</f>
        <v/>
      </c>
      <c r="D393" s="34" t="str">
        <f>IF('1-12 TV Girls'!B390="","",'1-12 TV Girls'!B390)</f>
        <v/>
      </c>
      <c r="E393" s="34" t="str">
        <f>IF('1-12 TV Girls'!C390="","",'1-12 TV Girls'!C390)</f>
        <v/>
      </c>
    </row>
    <row r="394" spans="1:5" ht="15">
      <c r="A394" s="31">
        <v>388</v>
      </c>
      <c r="B394" s="32" t="str">
        <f>IF('1-12 TV Girls'!D391="","",'1-12 TV Girls'!D391)</f>
        <v/>
      </c>
      <c r="C394" s="33" t="str">
        <f>IF('1-12 TV Girls'!E391="","",'1-12 TV Girls'!E391)</f>
        <v/>
      </c>
      <c r="D394" s="34" t="str">
        <f>IF('1-12 TV Girls'!B391="","",'1-12 TV Girls'!B391)</f>
        <v/>
      </c>
      <c r="E394" s="34" t="str">
        <f>IF('1-12 TV Girls'!C391="","",'1-12 TV Girls'!C391)</f>
        <v/>
      </c>
    </row>
    <row r="395" spans="1:5" ht="15">
      <c r="A395" s="31">
        <v>389</v>
      </c>
      <c r="B395" s="32" t="str">
        <f>IF('1-12 TV Girls'!D392="","",'1-12 TV Girls'!D392)</f>
        <v/>
      </c>
      <c r="C395" s="33" t="str">
        <f>IF('1-12 TV Girls'!E392="","",'1-12 TV Girls'!E392)</f>
        <v/>
      </c>
      <c r="D395" s="34" t="str">
        <f>IF('1-12 TV Girls'!B392="","",'1-12 TV Girls'!B392)</f>
        <v/>
      </c>
      <c r="E395" s="34" t="str">
        <f>IF('1-12 TV Girls'!C392="","",'1-12 TV Girls'!C392)</f>
        <v/>
      </c>
    </row>
    <row r="396" spans="1:5" ht="15">
      <c r="A396" s="31">
        <v>390</v>
      </c>
      <c r="B396" s="32" t="str">
        <f>IF('1-12 TV Girls'!D393="","",'1-12 TV Girls'!D393)</f>
        <v/>
      </c>
      <c r="C396" s="33" t="str">
        <f>IF('1-12 TV Girls'!E393="","",'1-12 TV Girls'!E393)</f>
        <v/>
      </c>
      <c r="D396" s="34" t="str">
        <f>IF('1-12 TV Girls'!B393="","",'1-12 TV Girls'!B393)</f>
        <v/>
      </c>
      <c r="E396" s="34" t="str">
        <f>IF('1-12 TV Girls'!C393="","",'1-12 TV Girls'!C393)</f>
        <v/>
      </c>
    </row>
    <row r="397" spans="1:5" ht="15">
      <c r="A397" s="31">
        <v>391</v>
      </c>
      <c r="B397" s="32" t="str">
        <f>IF('1-12 TV Girls'!D394="","",'1-12 TV Girls'!D394)</f>
        <v/>
      </c>
      <c r="C397" s="33" t="str">
        <f>IF('1-12 TV Girls'!E394="","",'1-12 TV Girls'!E394)</f>
        <v/>
      </c>
      <c r="D397" s="34" t="str">
        <f>IF('1-12 TV Girls'!B394="","",'1-12 TV Girls'!B394)</f>
        <v/>
      </c>
      <c r="E397" s="34" t="str">
        <f>IF('1-12 TV Girls'!C394="","",'1-12 TV Girls'!C394)</f>
        <v/>
      </c>
    </row>
    <row r="398" spans="1:5" ht="15">
      <c r="A398" s="31">
        <v>392</v>
      </c>
      <c r="B398" s="32" t="str">
        <f>IF('1-12 TV Girls'!D395="","",'1-12 TV Girls'!D395)</f>
        <v/>
      </c>
      <c r="C398" s="33" t="str">
        <f>IF('1-12 TV Girls'!E395="","",'1-12 TV Girls'!E395)</f>
        <v/>
      </c>
      <c r="D398" s="34" t="str">
        <f>IF('1-12 TV Girls'!B395="","",'1-12 TV Girls'!B395)</f>
        <v/>
      </c>
      <c r="E398" s="34" t="str">
        <f>IF('1-12 TV Girls'!C395="","",'1-12 TV Girls'!C395)</f>
        <v/>
      </c>
    </row>
    <row r="399" spans="1:5" ht="15">
      <c r="A399" s="31">
        <v>393</v>
      </c>
      <c r="B399" s="32" t="str">
        <f>IF('1-12 TV Girls'!D396="","",'1-12 TV Girls'!D396)</f>
        <v/>
      </c>
      <c r="C399" s="33" t="str">
        <f>IF('1-12 TV Girls'!E396="","",'1-12 TV Girls'!E396)</f>
        <v/>
      </c>
      <c r="D399" s="34" t="str">
        <f>IF('1-12 TV Girls'!B396="","",'1-12 TV Girls'!B396)</f>
        <v/>
      </c>
      <c r="E399" s="34" t="str">
        <f>IF('1-12 TV Girls'!C396="","",'1-12 TV Girls'!C396)</f>
        <v/>
      </c>
    </row>
    <row r="400" spans="1:5" ht="15">
      <c r="A400" s="31">
        <v>394</v>
      </c>
      <c r="B400" s="32" t="str">
        <f>IF('1-12 TV Girls'!D397="","",'1-12 TV Girls'!D397)</f>
        <v/>
      </c>
      <c r="C400" s="33" t="str">
        <f>IF('1-12 TV Girls'!E397="","",'1-12 TV Girls'!E397)</f>
        <v/>
      </c>
      <c r="D400" s="34" t="str">
        <f>IF('1-12 TV Girls'!B397="","",'1-12 TV Girls'!B397)</f>
        <v/>
      </c>
      <c r="E400" s="34" t="str">
        <f>IF('1-12 TV Girls'!C397="","",'1-12 TV Girls'!C397)</f>
        <v/>
      </c>
    </row>
    <row r="401" spans="1:5" ht="15">
      <c r="A401" s="31">
        <v>395</v>
      </c>
      <c r="B401" s="32" t="str">
        <f>IF('1-12 TV Girls'!D398="","",'1-12 TV Girls'!D398)</f>
        <v/>
      </c>
      <c r="C401" s="33" t="str">
        <f>IF('1-12 TV Girls'!E398="","",'1-12 TV Girls'!E398)</f>
        <v/>
      </c>
      <c r="D401" s="34" t="str">
        <f>IF('1-12 TV Girls'!B398="","",'1-12 TV Girls'!B398)</f>
        <v/>
      </c>
      <c r="E401" s="34" t="str">
        <f>IF('1-12 TV Girls'!C398="","",'1-12 TV Girls'!C398)</f>
        <v/>
      </c>
    </row>
    <row r="402" spans="1:5" ht="15">
      <c r="A402" s="31">
        <v>396</v>
      </c>
      <c r="B402" s="32" t="str">
        <f>IF('1-12 TV Girls'!D399="","",'1-12 TV Girls'!D399)</f>
        <v/>
      </c>
      <c r="C402" s="33" t="str">
        <f>IF('1-12 TV Girls'!E399="","",'1-12 TV Girls'!E399)</f>
        <v/>
      </c>
      <c r="D402" s="34" t="str">
        <f>IF('1-12 TV Girls'!B399="","",'1-12 TV Girls'!B399)</f>
        <v/>
      </c>
      <c r="E402" s="34" t="str">
        <f>IF('1-12 TV Girls'!C399="","",'1-12 TV Girls'!C399)</f>
        <v/>
      </c>
    </row>
    <row r="403" spans="1:5" ht="15">
      <c r="A403" s="31">
        <v>397</v>
      </c>
      <c r="B403" s="32" t="str">
        <f>IF('1-12 TV Girls'!D400="","",'1-12 TV Girls'!D400)</f>
        <v/>
      </c>
      <c r="C403" s="33" t="str">
        <f>IF('1-12 TV Girls'!E400="","",'1-12 TV Girls'!E400)</f>
        <v/>
      </c>
      <c r="D403" s="34" t="str">
        <f>IF('1-12 TV Girls'!B400="","",'1-12 TV Girls'!B400)</f>
        <v/>
      </c>
      <c r="E403" s="34" t="str">
        <f>IF('1-12 TV Girls'!C400="","",'1-12 TV Girls'!C400)</f>
        <v/>
      </c>
    </row>
    <row r="404" spans="1:5" ht="15">
      <c r="A404" s="31">
        <v>398</v>
      </c>
      <c r="B404" s="32" t="str">
        <f>IF('1-12 TV Girls'!D401="","",'1-12 TV Girls'!D401)</f>
        <v/>
      </c>
      <c r="C404" s="33" t="str">
        <f>IF('1-12 TV Girls'!E401="","",'1-12 TV Girls'!E401)</f>
        <v/>
      </c>
      <c r="D404" s="34" t="str">
        <f>IF('1-12 TV Girls'!B401="","",'1-12 TV Girls'!B401)</f>
        <v/>
      </c>
      <c r="E404" s="34" t="str">
        <f>IF('1-12 TV Girls'!C401="","",'1-12 TV Girls'!C401)</f>
        <v/>
      </c>
    </row>
    <row r="405" spans="1:5" ht="15">
      <c r="A405" s="31">
        <v>399</v>
      </c>
      <c r="B405" s="32" t="str">
        <f>IF('1-12 TV Girls'!D402="","",'1-12 TV Girls'!D402)</f>
        <v/>
      </c>
      <c r="C405" s="33" t="str">
        <f>IF('1-12 TV Girls'!E402="","",'1-12 TV Girls'!E402)</f>
        <v/>
      </c>
      <c r="D405" s="34" t="str">
        <f>IF('1-12 TV Girls'!B402="","",'1-12 TV Girls'!B402)</f>
        <v/>
      </c>
      <c r="E405" s="34" t="str">
        <f>IF('1-12 TV Girls'!C402="","",'1-12 TV Girls'!C402)</f>
        <v/>
      </c>
    </row>
    <row r="406" spans="1:5" ht="15">
      <c r="A406" s="31">
        <v>400</v>
      </c>
      <c r="B406" s="32" t="str">
        <f>IF('1-12 TV Girls'!D403="","",'1-12 TV Girls'!D403)</f>
        <v/>
      </c>
      <c r="C406" s="33" t="str">
        <f>IF('1-12 TV Girls'!E403="","",'1-12 TV Girls'!E403)</f>
        <v/>
      </c>
      <c r="D406" s="34" t="str">
        <f>IF('1-12 TV Girls'!B403="","",'1-12 TV Girls'!B403)</f>
        <v/>
      </c>
      <c r="E406" s="34" t="str">
        <f>IF('1-12 TV Girls'!C403="","",'1-12 TV Girls'!C403)</f>
        <v/>
      </c>
    </row>
    <row r="407" spans="1:5" ht="15">
      <c r="A407" s="31">
        <v>401</v>
      </c>
      <c r="B407" s="32" t="str">
        <f>IF('1-12 TV Girls'!D404="","",'1-12 TV Girls'!D404)</f>
        <v/>
      </c>
      <c r="C407" s="33" t="str">
        <f>IF('1-12 TV Girls'!E404="","",'1-12 TV Girls'!E404)</f>
        <v/>
      </c>
      <c r="D407" s="34" t="str">
        <f>IF('1-12 TV Girls'!B404="","",'1-12 TV Girls'!B404)</f>
        <v/>
      </c>
      <c r="E407" s="34" t="str">
        <f>IF('1-12 TV Girls'!C404="","",'1-12 TV Girls'!C404)</f>
        <v/>
      </c>
    </row>
    <row r="408" spans="1:5" ht="15">
      <c r="A408" s="31">
        <v>402</v>
      </c>
      <c r="B408" s="32" t="str">
        <f>IF('1-12 TV Girls'!D405="","",'1-12 TV Girls'!D405)</f>
        <v/>
      </c>
      <c r="C408" s="33" t="str">
        <f>IF('1-12 TV Girls'!E405="","",'1-12 TV Girls'!E405)</f>
        <v/>
      </c>
      <c r="D408" s="34" t="str">
        <f>IF('1-12 TV Girls'!B405="","",'1-12 TV Girls'!B405)</f>
        <v/>
      </c>
      <c r="E408" s="34" t="str">
        <f>IF('1-12 TV Girls'!C405="","",'1-12 TV Girls'!C405)</f>
        <v/>
      </c>
    </row>
    <row r="409" spans="1:5" ht="15">
      <c r="A409" s="31">
        <v>403</v>
      </c>
      <c r="B409" s="32" t="str">
        <f>IF('1-12 TV Girls'!D406="","",'1-12 TV Girls'!D406)</f>
        <v/>
      </c>
      <c r="C409" s="33" t="str">
        <f>IF('1-12 TV Girls'!E406="","",'1-12 TV Girls'!E406)</f>
        <v/>
      </c>
      <c r="D409" s="34" t="str">
        <f>IF('1-12 TV Girls'!B406="","",'1-12 TV Girls'!B406)</f>
        <v/>
      </c>
      <c r="E409" s="34" t="str">
        <f>IF('1-12 TV Girls'!C406="","",'1-12 TV Girls'!C406)</f>
        <v/>
      </c>
    </row>
    <row r="410" spans="1:5" ht="15">
      <c r="A410" s="31">
        <v>404</v>
      </c>
      <c r="B410" s="32" t="str">
        <f>IF('1-12 TV Girls'!D407="","",'1-12 TV Girls'!D407)</f>
        <v/>
      </c>
      <c r="C410" s="33" t="str">
        <f>IF('1-12 TV Girls'!E407="","",'1-12 TV Girls'!E407)</f>
        <v/>
      </c>
      <c r="D410" s="34" t="str">
        <f>IF('1-12 TV Girls'!B407="","",'1-12 TV Girls'!B407)</f>
        <v/>
      </c>
      <c r="E410" s="34" t="str">
        <f>IF('1-12 TV Girls'!C407="","",'1-12 TV Girls'!C407)</f>
        <v/>
      </c>
    </row>
    <row r="411" spans="1:5" ht="15">
      <c r="A411" s="31">
        <v>405</v>
      </c>
      <c r="B411" s="32" t="str">
        <f>IF('1-12 TV Girls'!D408="","",'1-12 TV Girls'!D408)</f>
        <v/>
      </c>
      <c r="C411" s="33" t="str">
        <f>IF('1-12 TV Girls'!E408="","",'1-12 TV Girls'!E408)</f>
        <v/>
      </c>
      <c r="D411" s="34" t="str">
        <f>IF('1-12 TV Girls'!B408="","",'1-12 TV Girls'!B408)</f>
        <v/>
      </c>
      <c r="E411" s="34" t="str">
        <f>IF('1-12 TV Girls'!C408="","",'1-12 TV Girls'!C408)</f>
        <v/>
      </c>
    </row>
    <row r="412" spans="1:5" ht="15">
      <c r="A412" s="31">
        <v>406</v>
      </c>
      <c r="B412" s="32" t="str">
        <f>IF('1-12 TV Girls'!D409="","",'1-12 TV Girls'!D409)</f>
        <v/>
      </c>
      <c r="C412" s="33" t="str">
        <f>IF('1-12 TV Girls'!E409="","",'1-12 TV Girls'!E409)</f>
        <v/>
      </c>
      <c r="D412" s="34" t="str">
        <f>IF('1-12 TV Girls'!B409="","",'1-12 TV Girls'!B409)</f>
        <v/>
      </c>
      <c r="E412" s="34" t="str">
        <f>IF('1-12 TV Girls'!C409="","",'1-12 TV Girls'!C409)</f>
        <v/>
      </c>
    </row>
    <row r="413" spans="1:5" ht="15">
      <c r="A413" s="31">
        <v>407</v>
      </c>
      <c r="B413" s="32" t="str">
        <f>IF('1-12 TV Girls'!D410="","",'1-12 TV Girls'!D410)</f>
        <v/>
      </c>
      <c r="C413" s="33" t="str">
        <f>IF('1-12 TV Girls'!E410="","",'1-12 TV Girls'!E410)</f>
        <v/>
      </c>
      <c r="D413" s="34" t="str">
        <f>IF('1-12 TV Girls'!B410="","",'1-12 TV Girls'!B410)</f>
        <v/>
      </c>
      <c r="E413" s="34" t="str">
        <f>IF('1-12 TV Girls'!C410="","",'1-12 TV Girls'!C410)</f>
        <v/>
      </c>
    </row>
    <row r="414" spans="1:5" ht="15">
      <c r="A414" s="31">
        <v>408</v>
      </c>
      <c r="B414" s="32" t="str">
        <f>IF('1-12 TV Girls'!D411="","",'1-12 TV Girls'!D411)</f>
        <v/>
      </c>
      <c r="C414" s="33" t="str">
        <f>IF('1-12 TV Girls'!E411="","",'1-12 TV Girls'!E411)</f>
        <v/>
      </c>
      <c r="D414" s="34" t="str">
        <f>IF('1-12 TV Girls'!B411="","",'1-12 TV Girls'!B411)</f>
        <v/>
      </c>
      <c r="E414" s="34" t="str">
        <f>IF('1-12 TV Girls'!C411="","",'1-12 TV Girls'!C411)</f>
        <v/>
      </c>
    </row>
    <row r="415" spans="1:5" ht="15">
      <c r="A415" s="31">
        <v>409</v>
      </c>
      <c r="B415" s="32" t="str">
        <f>IF('1-12 TV Girls'!D412="","",'1-12 TV Girls'!D412)</f>
        <v/>
      </c>
      <c r="C415" s="33" t="str">
        <f>IF('1-12 TV Girls'!E412="","",'1-12 TV Girls'!E412)</f>
        <v/>
      </c>
      <c r="D415" s="34" t="str">
        <f>IF('1-12 TV Girls'!B412="","",'1-12 TV Girls'!B412)</f>
        <v/>
      </c>
      <c r="E415" s="34" t="str">
        <f>IF('1-12 TV Girls'!C412="","",'1-12 TV Girls'!C412)</f>
        <v/>
      </c>
    </row>
    <row r="416" spans="1:5" ht="15">
      <c r="A416" s="31">
        <v>410</v>
      </c>
      <c r="B416" s="32" t="str">
        <f>IF('1-12 TV Girls'!D413="","",'1-12 TV Girls'!D413)</f>
        <v/>
      </c>
      <c r="C416" s="33" t="str">
        <f>IF('1-12 TV Girls'!E413="","",'1-12 TV Girls'!E413)</f>
        <v/>
      </c>
      <c r="D416" s="34" t="str">
        <f>IF('1-12 TV Girls'!B413="","",'1-12 TV Girls'!B413)</f>
        <v/>
      </c>
      <c r="E416" s="34" t="str">
        <f>IF('1-12 TV Girls'!C413="","",'1-12 TV Girls'!C413)</f>
        <v/>
      </c>
    </row>
    <row r="417" spans="1:5" ht="15">
      <c r="A417" s="31">
        <v>411</v>
      </c>
      <c r="B417" s="32" t="str">
        <f>IF('1-12 TV Girls'!D414="","",'1-12 TV Girls'!D414)</f>
        <v/>
      </c>
      <c r="C417" s="33" t="str">
        <f>IF('1-12 TV Girls'!E414="","",'1-12 TV Girls'!E414)</f>
        <v/>
      </c>
      <c r="D417" s="34" t="str">
        <f>IF('1-12 TV Girls'!B414="","",'1-12 TV Girls'!B414)</f>
        <v/>
      </c>
      <c r="E417" s="34" t="str">
        <f>IF('1-12 TV Girls'!C414="","",'1-12 TV Girls'!C414)</f>
        <v/>
      </c>
    </row>
    <row r="418" spans="1:5" ht="15">
      <c r="A418" s="31">
        <v>412</v>
      </c>
      <c r="B418" s="32" t="str">
        <f>IF('1-12 TV Girls'!D415="","",'1-12 TV Girls'!D415)</f>
        <v/>
      </c>
      <c r="C418" s="33" t="str">
        <f>IF('1-12 TV Girls'!E415="","",'1-12 TV Girls'!E415)</f>
        <v/>
      </c>
      <c r="D418" s="34" t="str">
        <f>IF('1-12 TV Girls'!B415="","",'1-12 TV Girls'!B415)</f>
        <v/>
      </c>
      <c r="E418" s="34" t="str">
        <f>IF('1-12 TV Girls'!C415="","",'1-12 TV Girls'!C415)</f>
        <v/>
      </c>
    </row>
    <row r="419" spans="1:5" ht="15">
      <c r="A419" s="31">
        <v>413</v>
      </c>
      <c r="B419" s="32" t="str">
        <f>IF('1-12 TV Girls'!D416="","",'1-12 TV Girls'!D416)</f>
        <v/>
      </c>
      <c r="C419" s="33" t="str">
        <f>IF('1-12 TV Girls'!E416="","",'1-12 TV Girls'!E416)</f>
        <v/>
      </c>
      <c r="D419" s="34" t="str">
        <f>IF('1-12 TV Girls'!B416="","",'1-12 TV Girls'!B416)</f>
        <v/>
      </c>
      <c r="E419" s="34" t="str">
        <f>IF('1-12 TV Girls'!C416="","",'1-12 TV Girls'!C416)</f>
        <v/>
      </c>
    </row>
    <row r="420" spans="1:5" ht="15">
      <c r="A420" s="31">
        <v>414</v>
      </c>
      <c r="B420" s="32" t="str">
        <f>IF('1-12 TV Girls'!D417="","",'1-12 TV Girls'!D417)</f>
        <v/>
      </c>
      <c r="C420" s="33" t="str">
        <f>IF('1-12 TV Girls'!E417="","",'1-12 TV Girls'!E417)</f>
        <v/>
      </c>
      <c r="D420" s="34" t="str">
        <f>IF('1-12 TV Girls'!B417="","",'1-12 TV Girls'!B417)</f>
        <v/>
      </c>
      <c r="E420" s="34" t="str">
        <f>IF('1-12 TV Girls'!C417="","",'1-12 TV Girls'!C417)</f>
        <v/>
      </c>
    </row>
    <row r="421" spans="1:5" ht="15">
      <c r="A421" s="31">
        <v>415</v>
      </c>
      <c r="B421" s="32" t="str">
        <f>IF('1-12 TV Girls'!D418="","",'1-12 TV Girls'!D418)</f>
        <v/>
      </c>
      <c r="C421" s="33" t="str">
        <f>IF('1-12 TV Girls'!E418="","",'1-12 TV Girls'!E418)</f>
        <v/>
      </c>
      <c r="D421" s="34" t="str">
        <f>IF('1-12 TV Girls'!B418="","",'1-12 TV Girls'!B418)</f>
        <v/>
      </c>
      <c r="E421" s="34" t="str">
        <f>IF('1-12 TV Girls'!C418="","",'1-12 TV Girls'!C418)</f>
        <v/>
      </c>
    </row>
    <row r="422" spans="1:5" ht="15">
      <c r="A422" s="31">
        <v>416</v>
      </c>
      <c r="B422" s="32" t="str">
        <f>IF('1-12 TV Girls'!D419="","",'1-12 TV Girls'!D419)</f>
        <v/>
      </c>
      <c r="C422" s="33" t="str">
        <f>IF('1-12 TV Girls'!E419="","",'1-12 TV Girls'!E419)</f>
        <v/>
      </c>
      <c r="D422" s="34" t="str">
        <f>IF('1-12 TV Girls'!B419="","",'1-12 TV Girls'!B419)</f>
        <v/>
      </c>
      <c r="E422" s="34" t="str">
        <f>IF('1-12 TV Girls'!C419="","",'1-12 TV Girls'!C419)</f>
        <v/>
      </c>
    </row>
    <row r="423" spans="1:5" ht="15">
      <c r="A423" s="31">
        <v>417</v>
      </c>
      <c r="B423" s="32" t="str">
        <f>IF('1-12 TV Girls'!D420="","",'1-12 TV Girls'!D420)</f>
        <v/>
      </c>
      <c r="C423" s="33" t="str">
        <f>IF('1-12 TV Girls'!E420="","",'1-12 TV Girls'!E420)</f>
        <v/>
      </c>
      <c r="D423" s="34" t="str">
        <f>IF('1-12 TV Girls'!B420="","",'1-12 TV Girls'!B420)</f>
        <v/>
      </c>
      <c r="E423" s="34" t="str">
        <f>IF('1-12 TV Girls'!C420="","",'1-12 TV Girls'!C420)</f>
        <v/>
      </c>
    </row>
    <row r="424" spans="1:5" ht="15">
      <c r="A424" s="31">
        <v>418</v>
      </c>
      <c r="B424" s="32" t="str">
        <f>IF('1-12 TV Girls'!D421="","",'1-12 TV Girls'!D421)</f>
        <v/>
      </c>
      <c r="C424" s="33" t="str">
        <f>IF('1-12 TV Girls'!E421="","",'1-12 TV Girls'!E421)</f>
        <v/>
      </c>
      <c r="D424" s="34" t="str">
        <f>IF('1-12 TV Girls'!B421="","",'1-12 TV Girls'!B421)</f>
        <v/>
      </c>
      <c r="E424" s="34" t="str">
        <f>IF('1-12 TV Girls'!C421="","",'1-12 TV Girls'!C421)</f>
        <v/>
      </c>
    </row>
    <row r="425" spans="1:5" ht="15">
      <c r="A425" s="31">
        <v>419</v>
      </c>
      <c r="B425" s="32" t="str">
        <f>IF('1-12 TV Girls'!D422="","",'1-12 TV Girls'!D422)</f>
        <v/>
      </c>
      <c r="C425" s="33" t="str">
        <f>IF('1-12 TV Girls'!E422="","",'1-12 TV Girls'!E422)</f>
        <v/>
      </c>
      <c r="D425" s="34" t="str">
        <f>IF('1-12 TV Girls'!B422="","",'1-12 TV Girls'!B422)</f>
        <v/>
      </c>
      <c r="E425" s="34" t="str">
        <f>IF('1-12 TV Girls'!C422="","",'1-12 TV Girls'!C422)</f>
        <v/>
      </c>
    </row>
    <row r="426" spans="1:5" ht="15">
      <c r="A426" s="31">
        <v>420</v>
      </c>
      <c r="B426" s="32" t="str">
        <f>IF('1-12 TV Girls'!D423="","",'1-12 TV Girls'!D423)</f>
        <v/>
      </c>
      <c r="C426" s="33" t="str">
        <f>IF('1-12 TV Girls'!E423="","",'1-12 TV Girls'!E423)</f>
        <v/>
      </c>
      <c r="D426" s="34" t="str">
        <f>IF('1-12 TV Girls'!B423="","",'1-12 TV Girls'!B423)</f>
        <v/>
      </c>
      <c r="E426" s="34" t="str">
        <f>IF('1-12 TV Girls'!C423="","",'1-12 TV Girls'!C423)</f>
        <v/>
      </c>
    </row>
    <row r="427" spans="1:5" ht="15">
      <c r="A427" s="31">
        <v>421</v>
      </c>
      <c r="B427" s="32" t="str">
        <f>IF('1-12 TV Girls'!D424="","",'1-12 TV Girls'!D424)</f>
        <v/>
      </c>
      <c r="C427" s="33" t="str">
        <f>IF('1-12 TV Girls'!E424="","",'1-12 TV Girls'!E424)</f>
        <v/>
      </c>
      <c r="D427" s="34" t="str">
        <f>IF('1-12 TV Girls'!B424="","",'1-12 TV Girls'!B424)</f>
        <v/>
      </c>
      <c r="E427" s="34" t="str">
        <f>IF('1-12 TV Girls'!C424="","",'1-12 TV Girls'!C424)</f>
        <v/>
      </c>
    </row>
    <row r="428" spans="1:5" ht="15">
      <c r="A428" s="31">
        <v>422</v>
      </c>
      <c r="B428" s="32" t="str">
        <f>IF('1-12 TV Girls'!D425="","",'1-12 TV Girls'!D425)</f>
        <v/>
      </c>
      <c r="C428" s="33" t="str">
        <f>IF('1-12 TV Girls'!E425="","",'1-12 TV Girls'!E425)</f>
        <v/>
      </c>
      <c r="D428" s="34" t="str">
        <f>IF('1-12 TV Girls'!B425="","",'1-12 TV Girls'!B425)</f>
        <v/>
      </c>
      <c r="E428" s="34" t="str">
        <f>IF('1-12 TV Girls'!C425="","",'1-12 TV Girls'!C425)</f>
        <v/>
      </c>
    </row>
    <row r="429" spans="1:5" ht="15">
      <c r="A429" s="31">
        <v>423</v>
      </c>
      <c r="B429" s="32" t="str">
        <f>IF('1-12 TV Girls'!D426="","",'1-12 TV Girls'!D426)</f>
        <v/>
      </c>
      <c r="C429" s="33" t="str">
        <f>IF('1-12 TV Girls'!E426="","",'1-12 TV Girls'!E426)</f>
        <v/>
      </c>
      <c r="D429" s="34" t="str">
        <f>IF('1-12 TV Girls'!B426="","",'1-12 TV Girls'!B426)</f>
        <v/>
      </c>
      <c r="E429" s="34" t="str">
        <f>IF('1-12 TV Girls'!C426="","",'1-12 TV Girls'!C426)</f>
        <v/>
      </c>
    </row>
    <row r="430" spans="1:5" ht="15">
      <c r="A430" s="31">
        <v>424</v>
      </c>
      <c r="B430" s="32" t="str">
        <f>IF('1-12 TV Girls'!D427="","",'1-12 TV Girls'!D427)</f>
        <v/>
      </c>
      <c r="C430" s="33" t="str">
        <f>IF('1-12 TV Girls'!E427="","",'1-12 TV Girls'!E427)</f>
        <v/>
      </c>
      <c r="D430" s="34" t="str">
        <f>IF('1-12 TV Girls'!B427="","",'1-12 TV Girls'!B427)</f>
        <v/>
      </c>
      <c r="E430" s="34" t="str">
        <f>IF('1-12 TV Girls'!C427="","",'1-12 TV Girls'!C427)</f>
        <v/>
      </c>
    </row>
    <row r="431" spans="1:5" ht="15">
      <c r="A431" s="31">
        <v>425</v>
      </c>
      <c r="B431" s="32" t="str">
        <f>IF('1-12 TV Girls'!D428="","",'1-12 TV Girls'!D428)</f>
        <v/>
      </c>
      <c r="C431" s="33" t="str">
        <f>IF('1-12 TV Girls'!E428="","",'1-12 TV Girls'!E428)</f>
        <v/>
      </c>
      <c r="D431" s="34" t="str">
        <f>IF('1-12 TV Girls'!B428="","",'1-12 TV Girls'!B428)</f>
        <v/>
      </c>
      <c r="E431" s="34" t="str">
        <f>IF('1-12 TV Girls'!C428="","",'1-12 TV Girls'!C428)</f>
        <v/>
      </c>
    </row>
    <row r="432" spans="1:5" ht="15">
      <c r="A432" s="31">
        <v>426</v>
      </c>
      <c r="B432" s="32" t="str">
        <f>IF('1-12 TV Girls'!D429="","",'1-12 TV Girls'!D429)</f>
        <v/>
      </c>
      <c r="C432" s="33" t="str">
        <f>IF('1-12 TV Girls'!E429="","",'1-12 TV Girls'!E429)</f>
        <v/>
      </c>
      <c r="D432" s="34" t="str">
        <f>IF('1-12 TV Girls'!B429="","",'1-12 TV Girls'!B429)</f>
        <v/>
      </c>
      <c r="E432" s="34" t="str">
        <f>IF('1-12 TV Girls'!C429="","",'1-12 TV Girls'!C429)</f>
        <v/>
      </c>
    </row>
    <row r="433" spans="1:5" ht="15">
      <c r="A433" s="31">
        <v>427</v>
      </c>
      <c r="B433" s="32" t="str">
        <f>IF('1-12 TV Girls'!D430="","",'1-12 TV Girls'!D430)</f>
        <v/>
      </c>
      <c r="C433" s="33" t="str">
        <f>IF('1-12 TV Girls'!E430="","",'1-12 TV Girls'!E430)</f>
        <v/>
      </c>
      <c r="D433" s="34" t="str">
        <f>IF('1-12 TV Girls'!B430="","",'1-12 TV Girls'!B430)</f>
        <v/>
      </c>
      <c r="E433" s="34" t="str">
        <f>IF('1-12 TV Girls'!C430="","",'1-12 TV Girls'!C430)</f>
        <v/>
      </c>
    </row>
    <row r="434" spans="1:5" ht="15">
      <c r="A434" s="31">
        <v>428</v>
      </c>
      <c r="B434" s="32" t="str">
        <f>IF('1-12 TV Girls'!D431="","",'1-12 TV Girls'!D431)</f>
        <v/>
      </c>
      <c r="C434" s="33" t="str">
        <f>IF('1-12 TV Girls'!E431="","",'1-12 TV Girls'!E431)</f>
        <v/>
      </c>
      <c r="D434" s="34" t="str">
        <f>IF('1-12 TV Girls'!B431="","",'1-12 TV Girls'!B431)</f>
        <v/>
      </c>
      <c r="E434" s="34" t="str">
        <f>IF('1-12 TV Girls'!C431="","",'1-12 TV Girls'!C431)</f>
        <v/>
      </c>
    </row>
    <row r="435" spans="1:5" ht="15">
      <c r="A435" s="31">
        <v>429</v>
      </c>
      <c r="B435" s="32" t="str">
        <f>IF('1-12 TV Girls'!D432="","",'1-12 TV Girls'!D432)</f>
        <v/>
      </c>
      <c r="C435" s="33" t="str">
        <f>IF('1-12 TV Girls'!E432="","",'1-12 TV Girls'!E432)</f>
        <v/>
      </c>
      <c r="D435" s="34" t="str">
        <f>IF('1-12 TV Girls'!B432="","",'1-12 TV Girls'!B432)</f>
        <v/>
      </c>
      <c r="E435" s="34" t="str">
        <f>IF('1-12 TV Girls'!C432="","",'1-12 TV Girls'!C432)</f>
        <v/>
      </c>
    </row>
    <row r="436" spans="1:5" ht="15">
      <c r="A436" s="31">
        <v>430</v>
      </c>
      <c r="B436" s="32" t="str">
        <f>IF('1-12 TV Girls'!D433="","",'1-12 TV Girls'!D433)</f>
        <v/>
      </c>
      <c r="C436" s="33" t="str">
        <f>IF('1-12 TV Girls'!E433="","",'1-12 TV Girls'!E433)</f>
        <v/>
      </c>
      <c r="D436" s="34" t="str">
        <f>IF('1-12 TV Girls'!B433="","",'1-12 TV Girls'!B433)</f>
        <v/>
      </c>
      <c r="E436" s="34" t="str">
        <f>IF('1-12 TV Girls'!C433="","",'1-12 TV Girls'!C433)</f>
        <v/>
      </c>
    </row>
    <row r="437" spans="1:5" ht="15">
      <c r="A437" s="31">
        <v>431</v>
      </c>
      <c r="B437" s="32" t="str">
        <f>IF('1-12 TV Girls'!D434="","",'1-12 TV Girls'!D434)</f>
        <v/>
      </c>
      <c r="C437" s="33" t="str">
        <f>IF('1-12 TV Girls'!E434="","",'1-12 TV Girls'!E434)</f>
        <v/>
      </c>
      <c r="D437" s="34" t="str">
        <f>IF('1-12 TV Girls'!B434="","",'1-12 TV Girls'!B434)</f>
        <v/>
      </c>
      <c r="E437" s="34" t="str">
        <f>IF('1-12 TV Girls'!C434="","",'1-12 TV Girls'!C434)</f>
        <v/>
      </c>
    </row>
    <row r="438" spans="1:5" ht="15">
      <c r="A438" s="31">
        <v>432</v>
      </c>
      <c r="B438" s="32" t="str">
        <f>IF('1-12 TV Girls'!D435="","",'1-12 TV Girls'!D435)</f>
        <v/>
      </c>
      <c r="C438" s="33" t="str">
        <f>IF('1-12 TV Girls'!E435="","",'1-12 TV Girls'!E435)</f>
        <v/>
      </c>
      <c r="D438" s="34" t="str">
        <f>IF('1-12 TV Girls'!B435="","",'1-12 TV Girls'!B435)</f>
        <v/>
      </c>
      <c r="E438" s="34" t="str">
        <f>IF('1-12 TV Girls'!C435="","",'1-12 TV Girls'!C435)</f>
        <v/>
      </c>
    </row>
    <row r="439" spans="1:5" ht="15">
      <c r="A439" s="31">
        <v>433</v>
      </c>
      <c r="B439" s="32" t="str">
        <f>IF('1-12 TV Girls'!D436="","",'1-12 TV Girls'!D436)</f>
        <v/>
      </c>
      <c r="C439" s="33" t="str">
        <f>IF('1-12 TV Girls'!E436="","",'1-12 TV Girls'!E436)</f>
        <v/>
      </c>
      <c r="D439" s="34" t="str">
        <f>IF('1-12 TV Girls'!B436="","",'1-12 TV Girls'!B436)</f>
        <v/>
      </c>
      <c r="E439" s="34" t="str">
        <f>IF('1-12 TV Girls'!C436="","",'1-12 TV Girls'!C436)</f>
        <v/>
      </c>
    </row>
    <row r="440" spans="1:5" ht="15">
      <c r="A440" s="31">
        <v>434</v>
      </c>
      <c r="B440" s="32" t="str">
        <f>IF('1-12 TV Girls'!D437="","",'1-12 TV Girls'!D437)</f>
        <v/>
      </c>
      <c r="C440" s="33" t="str">
        <f>IF('1-12 TV Girls'!E437="","",'1-12 TV Girls'!E437)</f>
        <v/>
      </c>
      <c r="D440" s="34" t="str">
        <f>IF('1-12 TV Girls'!B437="","",'1-12 TV Girls'!B437)</f>
        <v/>
      </c>
      <c r="E440" s="34" t="str">
        <f>IF('1-12 TV Girls'!C437="","",'1-12 TV Girls'!C437)</f>
        <v/>
      </c>
    </row>
    <row r="441" spans="1:5" ht="15">
      <c r="A441" s="31">
        <v>435</v>
      </c>
      <c r="B441" s="32" t="str">
        <f>IF('1-12 TV Girls'!D438="","",'1-12 TV Girls'!D438)</f>
        <v/>
      </c>
      <c r="C441" s="33" t="str">
        <f>IF('1-12 TV Girls'!E438="","",'1-12 TV Girls'!E438)</f>
        <v/>
      </c>
      <c r="D441" s="34" t="str">
        <f>IF('1-12 TV Girls'!B438="","",'1-12 TV Girls'!B438)</f>
        <v/>
      </c>
      <c r="E441" s="34" t="str">
        <f>IF('1-12 TV Girls'!C438="","",'1-12 TV Girls'!C438)</f>
        <v/>
      </c>
    </row>
    <row r="442" spans="1:5" ht="15">
      <c r="A442" s="31">
        <v>436</v>
      </c>
      <c r="B442" s="32" t="str">
        <f>IF('1-12 TV Girls'!D439="","",'1-12 TV Girls'!D439)</f>
        <v/>
      </c>
      <c r="C442" s="33" t="str">
        <f>IF('1-12 TV Girls'!E439="","",'1-12 TV Girls'!E439)</f>
        <v/>
      </c>
      <c r="D442" s="34" t="str">
        <f>IF('1-12 TV Girls'!B439="","",'1-12 TV Girls'!B439)</f>
        <v/>
      </c>
      <c r="E442" s="34" t="str">
        <f>IF('1-12 TV Girls'!C439="","",'1-12 TV Girls'!C439)</f>
        <v/>
      </c>
    </row>
    <row r="443" spans="1:5" ht="15">
      <c r="A443" s="31">
        <v>437</v>
      </c>
      <c r="B443" s="32" t="str">
        <f>IF('1-12 TV Girls'!D440="","",'1-12 TV Girls'!D440)</f>
        <v/>
      </c>
      <c r="C443" s="33" t="str">
        <f>IF('1-12 TV Girls'!E440="","",'1-12 TV Girls'!E440)</f>
        <v/>
      </c>
      <c r="D443" s="34" t="str">
        <f>IF('1-12 TV Girls'!B440="","",'1-12 TV Girls'!B440)</f>
        <v/>
      </c>
      <c r="E443" s="34" t="str">
        <f>IF('1-12 TV Girls'!C440="","",'1-12 TV Girls'!C440)</f>
        <v/>
      </c>
    </row>
    <row r="444" spans="1:5" ht="15">
      <c r="A444" s="31">
        <v>438</v>
      </c>
      <c r="B444" s="32" t="str">
        <f>IF('1-12 TV Girls'!D441="","",'1-12 TV Girls'!D441)</f>
        <v/>
      </c>
      <c r="C444" s="33" t="str">
        <f>IF('1-12 TV Girls'!E441="","",'1-12 TV Girls'!E441)</f>
        <v/>
      </c>
      <c r="D444" s="34" t="str">
        <f>IF('1-12 TV Girls'!B441="","",'1-12 TV Girls'!B441)</f>
        <v/>
      </c>
      <c r="E444" s="34" t="str">
        <f>IF('1-12 TV Girls'!C441="","",'1-12 TV Girls'!C441)</f>
        <v/>
      </c>
    </row>
    <row r="445" spans="1:5" ht="15">
      <c r="A445" s="31">
        <v>439</v>
      </c>
      <c r="B445" s="32" t="str">
        <f>IF('1-12 TV Girls'!D442="","",'1-12 TV Girls'!D442)</f>
        <v/>
      </c>
      <c r="C445" s="33" t="str">
        <f>IF('1-12 TV Girls'!E442="","",'1-12 TV Girls'!E442)</f>
        <v/>
      </c>
      <c r="D445" s="34" t="str">
        <f>IF('1-12 TV Girls'!B442="","",'1-12 TV Girls'!B442)</f>
        <v/>
      </c>
      <c r="E445" s="34" t="str">
        <f>IF('1-12 TV Girls'!C442="","",'1-12 TV Girls'!C442)</f>
        <v/>
      </c>
    </row>
    <row r="446" spans="1:5" ht="15">
      <c r="A446" s="31">
        <v>440</v>
      </c>
      <c r="B446" s="32" t="str">
        <f>IF('1-12 TV Girls'!D443="","",'1-12 TV Girls'!D443)</f>
        <v/>
      </c>
      <c r="C446" s="33" t="str">
        <f>IF('1-12 TV Girls'!E443="","",'1-12 TV Girls'!E443)</f>
        <v/>
      </c>
      <c r="D446" s="34" t="str">
        <f>IF('1-12 TV Girls'!B443="","",'1-12 TV Girls'!B443)</f>
        <v/>
      </c>
      <c r="E446" s="34" t="str">
        <f>IF('1-12 TV Girls'!C443="","",'1-12 TV Girls'!C443)</f>
        <v/>
      </c>
    </row>
    <row r="447" spans="1:5" ht="15">
      <c r="A447" s="31">
        <v>441</v>
      </c>
      <c r="B447" s="32" t="str">
        <f>IF('1-12 TV Girls'!D444="","",'1-12 TV Girls'!D444)</f>
        <v/>
      </c>
      <c r="C447" s="33" t="str">
        <f>IF('1-12 TV Girls'!E444="","",'1-12 TV Girls'!E444)</f>
        <v/>
      </c>
      <c r="D447" s="34" t="str">
        <f>IF('1-12 TV Girls'!B444="","",'1-12 TV Girls'!B444)</f>
        <v/>
      </c>
      <c r="E447" s="34" t="str">
        <f>IF('1-12 TV Girls'!C444="","",'1-12 TV Girls'!C444)</f>
        <v/>
      </c>
    </row>
    <row r="448" spans="1:5" ht="15">
      <c r="A448" s="31">
        <v>442</v>
      </c>
      <c r="B448" s="32" t="str">
        <f>IF('1-12 TV Girls'!D445="","",'1-12 TV Girls'!D445)</f>
        <v/>
      </c>
      <c r="C448" s="33" t="str">
        <f>IF('1-12 TV Girls'!E445="","",'1-12 TV Girls'!E445)</f>
        <v/>
      </c>
      <c r="D448" s="34" t="str">
        <f>IF('1-12 TV Girls'!B445="","",'1-12 TV Girls'!B445)</f>
        <v/>
      </c>
      <c r="E448" s="34" t="str">
        <f>IF('1-12 TV Girls'!C445="","",'1-12 TV Girls'!C445)</f>
        <v/>
      </c>
    </row>
    <row r="449" spans="1:5" ht="15">
      <c r="A449" s="31">
        <v>443</v>
      </c>
      <c r="B449" s="32" t="str">
        <f>IF('1-12 TV Girls'!D446="","",'1-12 TV Girls'!D446)</f>
        <v/>
      </c>
      <c r="C449" s="33" t="str">
        <f>IF('1-12 TV Girls'!E446="","",'1-12 TV Girls'!E446)</f>
        <v/>
      </c>
      <c r="D449" s="34" t="str">
        <f>IF('1-12 TV Girls'!B446="","",'1-12 TV Girls'!B446)</f>
        <v/>
      </c>
      <c r="E449" s="34" t="str">
        <f>IF('1-12 TV Girls'!C446="","",'1-12 TV Girls'!C446)</f>
        <v/>
      </c>
    </row>
    <row r="450" spans="1:5" ht="15">
      <c r="A450" s="31">
        <v>444</v>
      </c>
      <c r="B450" s="32" t="str">
        <f>IF('1-12 TV Girls'!D447="","",'1-12 TV Girls'!D447)</f>
        <v/>
      </c>
      <c r="C450" s="33" t="str">
        <f>IF('1-12 TV Girls'!E447="","",'1-12 TV Girls'!E447)</f>
        <v/>
      </c>
      <c r="D450" s="34" t="str">
        <f>IF('1-12 TV Girls'!B447="","",'1-12 TV Girls'!B447)</f>
        <v/>
      </c>
      <c r="E450" s="34" t="str">
        <f>IF('1-12 TV Girls'!C447="","",'1-12 TV Girls'!C447)</f>
        <v/>
      </c>
    </row>
    <row r="451" spans="1:5" ht="15">
      <c r="A451" s="31">
        <v>445</v>
      </c>
      <c r="B451" s="32" t="str">
        <f>IF('1-12 TV Girls'!D448="","",'1-12 TV Girls'!D448)</f>
        <v/>
      </c>
      <c r="C451" s="33" t="str">
        <f>IF('1-12 TV Girls'!E448="","",'1-12 TV Girls'!E448)</f>
        <v/>
      </c>
      <c r="D451" s="34" t="str">
        <f>IF('1-12 TV Girls'!B448="","",'1-12 TV Girls'!B448)</f>
        <v/>
      </c>
      <c r="E451" s="34" t="str">
        <f>IF('1-12 TV Girls'!C448="","",'1-12 TV Girls'!C448)</f>
        <v/>
      </c>
    </row>
    <row r="452" spans="1:5" ht="15">
      <c r="A452" s="31">
        <v>446</v>
      </c>
      <c r="B452" s="32" t="str">
        <f>IF('1-12 TV Girls'!D449="","",'1-12 TV Girls'!D449)</f>
        <v/>
      </c>
      <c r="C452" s="33" t="str">
        <f>IF('1-12 TV Girls'!E449="","",'1-12 TV Girls'!E449)</f>
        <v/>
      </c>
      <c r="D452" s="34" t="str">
        <f>IF('1-12 TV Girls'!B449="","",'1-12 TV Girls'!B449)</f>
        <v/>
      </c>
      <c r="E452" s="34" t="str">
        <f>IF('1-12 TV Girls'!C449="","",'1-12 TV Girls'!C449)</f>
        <v/>
      </c>
    </row>
    <row r="453" spans="1:5" ht="15">
      <c r="A453" s="31">
        <v>447</v>
      </c>
      <c r="B453" s="32" t="str">
        <f>IF('1-12 TV Girls'!D450="","",'1-12 TV Girls'!D450)</f>
        <v/>
      </c>
      <c r="C453" s="33" t="str">
        <f>IF('1-12 TV Girls'!E450="","",'1-12 TV Girls'!E450)</f>
        <v/>
      </c>
      <c r="D453" s="34" t="str">
        <f>IF('1-12 TV Girls'!B450="","",'1-12 TV Girls'!B450)</f>
        <v/>
      </c>
      <c r="E453" s="34" t="str">
        <f>IF('1-12 TV Girls'!C450="","",'1-12 TV Girls'!C450)</f>
        <v/>
      </c>
    </row>
    <row r="454" spans="1:5" ht="15">
      <c r="A454" s="31">
        <v>448</v>
      </c>
      <c r="B454" s="32" t="str">
        <f>IF('1-12 TV Girls'!D451="","",'1-12 TV Girls'!D451)</f>
        <v/>
      </c>
      <c r="C454" s="33" t="str">
        <f>IF('1-12 TV Girls'!E451="","",'1-12 TV Girls'!E451)</f>
        <v/>
      </c>
      <c r="D454" s="34" t="str">
        <f>IF('1-12 TV Girls'!B451="","",'1-12 TV Girls'!B451)</f>
        <v/>
      </c>
      <c r="E454" s="34" t="str">
        <f>IF('1-12 TV Girls'!C451="","",'1-12 TV Girls'!C451)</f>
        <v/>
      </c>
    </row>
    <row r="455" spans="1:5" ht="15">
      <c r="A455" s="31">
        <v>449</v>
      </c>
      <c r="B455" s="32" t="str">
        <f>IF('1-12 TV Girls'!D452="","",'1-12 TV Girls'!D452)</f>
        <v/>
      </c>
      <c r="C455" s="33" t="str">
        <f>IF('1-12 TV Girls'!E452="","",'1-12 TV Girls'!E452)</f>
        <v/>
      </c>
      <c r="D455" s="34" t="str">
        <f>IF('1-12 TV Girls'!B452="","",'1-12 TV Girls'!B452)</f>
        <v/>
      </c>
      <c r="E455" s="34" t="str">
        <f>IF('1-12 TV Girls'!C452="","",'1-12 TV Girls'!C452)</f>
        <v/>
      </c>
    </row>
    <row r="456" spans="1:5" ht="15">
      <c r="A456" s="31">
        <v>450</v>
      </c>
      <c r="B456" s="32" t="str">
        <f>IF('1-12 TV Girls'!D453="","",'1-12 TV Girls'!D453)</f>
        <v/>
      </c>
      <c r="C456" s="33" t="str">
        <f>IF('1-12 TV Girls'!E453="","",'1-12 TV Girls'!E453)</f>
        <v/>
      </c>
      <c r="D456" s="34" t="str">
        <f>IF('1-12 TV Girls'!B453="","",'1-12 TV Girls'!B453)</f>
        <v/>
      </c>
      <c r="E456" s="34" t="str">
        <f>IF('1-12 TV Girls'!C453="","",'1-12 TV Girls'!C453)</f>
        <v/>
      </c>
    </row>
    <row r="457" spans="1:5" ht="15">
      <c r="A457" s="31">
        <v>451</v>
      </c>
      <c r="B457" s="32" t="str">
        <f>IF('1-12 TV Girls'!D454="","",'1-12 TV Girls'!D454)</f>
        <v/>
      </c>
      <c r="C457" s="33" t="str">
        <f>IF('1-12 TV Girls'!E454="","",'1-12 TV Girls'!E454)</f>
        <v/>
      </c>
      <c r="D457" s="34" t="str">
        <f>IF('1-12 TV Girls'!B454="","",'1-12 TV Girls'!B454)</f>
        <v/>
      </c>
      <c r="E457" s="34" t="str">
        <f>IF('1-12 TV Girls'!C454="","",'1-12 TV Girls'!C454)</f>
        <v/>
      </c>
    </row>
    <row r="458" spans="1:5" ht="15">
      <c r="A458" s="31">
        <v>452</v>
      </c>
      <c r="B458" s="32" t="str">
        <f>IF('1-12 TV Girls'!D455="","",'1-12 TV Girls'!D455)</f>
        <v/>
      </c>
      <c r="C458" s="33" t="str">
        <f>IF('1-12 TV Girls'!E455="","",'1-12 TV Girls'!E455)</f>
        <v/>
      </c>
      <c r="D458" s="34" t="str">
        <f>IF('1-12 TV Girls'!B455="","",'1-12 TV Girls'!B455)</f>
        <v/>
      </c>
      <c r="E458" s="34" t="str">
        <f>IF('1-12 TV Girls'!C455="","",'1-12 TV Girls'!C455)</f>
        <v/>
      </c>
    </row>
    <row r="459" spans="1:5" ht="15">
      <c r="A459" s="31">
        <v>453</v>
      </c>
      <c r="B459" s="32" t="str">
        <f>IF('1-12 TV Girls'!D456="","",'1-12 TV Girls'!D456)</f>
        <v/>
      </c>
      <c r="C459" s="33" t="str">
        <f>IF('1-12 TV Girls'!E456="","",'1-12 TV Girls'!E456)</f>
        <v/>
      </c>
      <c r="D459" s="34" t="str">
        <f>IF('1-12 TV Girls'!B456="","",'1-12 TV Girls'!B456)</f>
        <v/>
      </c>
      <c r="E459" s="34" t="str">
        <f>IF('1-12 TV Girls'!C456="","",'1-12 TV Girls'!C456)</f>
        <v/>
      </c>
    </row>
    <row r="460" spans="1:5" ht="15">
      <c r="A460" s="31">
        <v>454</v>
      </c>
      <c r="B460" s="32" t="str">
        <f>IF('1-12 TV Girls'!D457="","",'1-12 TV Girls'!D457)</f>
        <v/>
      </c>
      <c r="C460" s="33" t="str">
        <f>IF('1-12 TV Girls'!E457="","",'1-12 TV Girls'!E457)</f>
        <v/>
      </c>
      <c r="D460" s="34" t="str">
        <f>IF('1-12 TV Girls'!B457="","",'1-12 TV Girls'!B457)</f>
        <v/>
      </c>
      <c r="E460" s="34" t="str">
        <f>IF('1-12 TV Girls'!C457="","",'1-12 TV Girls'!C457)</f>
        <v/>
      </c>
    </row>
    <row r="461" spans="1:5" ht="15">
      <c r="A461" s="31">
        <v>455</v>
      </c>
      <c r="B461" s="32" t="str">
        <f>IF('1-12 TV Girls'!D458="","",'1-12 TV Girls'!D458)</f>
        <v/>
      </c>
      <c r="C461" s="33" t="str">
        <f>IF('1-12 TV Girls'!E458="","",'1-12 TV Girls'!E458)</f>
        <v/>
      </c>
      <c r="D461" s="34" t="str">
        <f>IF('1-12 TV Girls'!B458="","",'1-12 TV Girls'!B458)</f>
        <v/>
      </c>
      <c r="E461" s="34" t="str">
        <f>IF('1-12 TV Girls'!C458="","",'1-12 TV Girls'!C458)</f>
        <v/>
      </c>
    </row>
    <row r="462" spans="1:5" ht="15">
      <c r="A462" s="31">
        <v>456</v>
      </c>
      <c r="B462" s="32" t="str">
        <f>IF('1-12 TV Girls'!D459="","",'1-12 TV Girls'!D459)</f>
        <v/>
      </c>
      <c r="C462" s="33" t="str">
        <f>IF('1-12 TV Girls'!E459="","",'1-12 TV Girls'!E459)</f>
        <v/>
      </c>
      <c r="D462" s="34" t="str">
        <f>IF('1-12 TV Girls'!B459="","",'1-12 TV Girls'!B459)</f>
        <v/>
      </c>
      <c r="E462" s="34" t="str">
        <f>IF('1-12 TV Girls'!C459="","",'1-12 TV Girls'!C459)</f>
        <v/>
      </c>
    </row>
    <row r="463" spans="1:5" ht="15">
      <c r="A463" s="31">
        <v>457</v>
      </c>
      <c r="B463" s="32" t="str">
        <f>IF('1-12 TV Girls'!D460="","",'1-12 TV Girls'!D460)</f>
        <v/>
      </c>
      <c r="C463" s="33" t="str">
        <f>IF('1-12 TV Girls'!E460="","",'1-12 TV Girls'!E460)</f>
        <v/>
      </c>
      <c r="D463" s="34" t="str">
        <f>IF('1-12 TV Girls'!B460="","",'1-12 TV Girls'!B460)</f>
        <v/>
      </c>
      <c r="E463" s="34" t="str">
        <f>IF('1-12 TV Girls'!C460="","",'1-12 TV Girls'!C460)</f>
        <v/>
      </c>
    </row>
    <row r="464" spans="1:5" ht="15">
      <c r="A464" s="31">
        <v>458</v>
      </c>
      <c r="B464" s="32" t="str">
        <f>IF('1-12 TV Girls'!D461="","",'1-12 TV Girls'!D461)</f>
        <v/>
      </c>
      <c r="C464" s="33" t="str">
        <f>IF('1-12 TV Girls'!E461="","",'1-12 TV Girls'!E461)</f>
        <v/>
      </c>
      <c r="D464" s="34" t="str">
        <f>IF('1-12 TV Girls'!B461="","",'1-12 TV Girls'!B461)</f>
        <v/>
      </c>
      <c r="E464" s="34" t="str">
        <f>IF('1-12 TV Girls'!C461="","",'1-12 TV Girls'!C461)</f>
        <v/>
      </c>
    </row>
    <row r="465" spans="1:5" ht="15">
      <c r="A465" s="31">
        <v>459</v>
      </c>
      <c r="B465" s="32" t="str">
        <f>IF('1-12 TV Girls'!D462="","",'1-12 TV Girls'!D462)</f>
        <v/>
      </c>
      <c r="C465" s="33" t="str">
        <f>IF('1-12 TV Girls'!E462="","",'1-12 TV Girls'!E462)</f>
        <v/>
      </c>
      <c r="D465" s="34" t="str">
        <f>IF('1-12 TV Girls'!B462="","",'1-12 TV Girls'!B462)</f>
        <v/>
      </c>
      <c r="E465" s="34" t="str">
        <f>IF('1-12 TV Girls'!C462="","",'1-12 TV Girls'!C462)</f>
        <v/>
      </c>
    </row>
    <row r="466" spans="1:5" ht="15">
      <c r="A466" s="31">
        <v>460</v>
      </c>
      <c r="B466" s="32" t="str">
        <f>IF('1-12 TV Girls'!D463="","",'1-12 TV Girls'!D463)</f>
        <v/>
      </c>
      <c r="C466" s="33" t="str">
        <f>IF('1-12 TV Girls'!E463="","",'1-12 TV Girls'!E463)</f>
        <v/>
      </c>
      <c r="D466" s="34" t="str">
        <f>IF('1-12 TV Girls'!B463="","",'1-12 TV Girls'!B463)</f>
        <v/>
      </c>
      <c r="E466" s="34" t="str">
        <f>IF('1-12 TV Girls'!C463="","",'1-12 TV Girls'!C463)</f>
        <v/>
      </c>
    </row>
    <row r="467" spans="1:5" ht="15">
      <c r="A467" s="31">
        <v>461</v>
      </c>
      <c r="B467" s="32" t="str">
        <f>IF('1-12 TV Girls'!D464="","",'1-12 TV Girls'!D464)</f>
        <v/>
      </c>
      <c r="C467" s="33" t="str">
        <f>IF('1-12 TV Girls'!E464="","",'1-12 TV Girls'!E464)</f>
        <v/>
      </c>
      <c r="D467" s="34" t="str">
        <f>IF('1-12 TV Girls'!B464="","",'1-12 TV Girls'!B464)</f>
        <v/>
      </c>
      <c r="E467" s="34" t="str">
        <f>IF('1-12 TV Girls'!C464="","",'1-12 TV Girls'!C464)</f>
        <v/>
      </c>
    </row>
    <row r="468" spans="1:5" ht="15">
      <c r="A468" s="31">
        <v>462</v>
      </c>
      <c r="B468" s="32" t="str">
        <f>IF('1-12 TV Girls'!D465="","",'1-12 TV Girls'!D465)</f>
        <v/>
      </c>
      <c r="C468" s="33" t="str">
        <f>IF('1-12 TV Girls'!E465="","",'1-12 TV Girls'!E465)</f>
        <v/>
      </c>
      <c r="D468" s="34" t="str">
        <f>IF('1-12 TV Girls'!B465="","",'1-12 TV Girls'!B465)</f>
        <v/>
      </c>
      <c r="E468" s="34" t="str">
        <f>IF('1-12 TV Girls'!C465="","",'1-12 TV Girls'!C465)</f>
        <v/>
      </c>
    </row>
    <row r="469" spans="1:5" ht="15">
      <c r="A469" s="31">
        <v>463</v>
      </c>
      <c r="B469" s="32" t="str">
        <f>IF('1-12 TV Girls'!D466="","",'1-12 TV Girls'!D466)</f>
        <v/>
      </c>
      <c r="C469" s="33" t="str">
        <f>IF('1-12 TV Girls'!E466="","",'1-12 TV Girls'!E466)</f>
        <v/>
      </c>
      <c r="D469" s="34" t="str">
        <f>IF('1-12 TV Girls'!B466="","",'1-12 TV Girls'!B466)</f>
        <v/>
      </c>
      <c r="E469" s="34" t="str">
        <f>IF('1-12 TV Girls'!C466="","",'1-12 TV Girls'!C466)</f>
        <v/>
      </c>
    </row>
    <row r="470" spans="1:5" ht="15">
      <c r="A470" s="31">
        <v>464</v>
      </c>
      <c r="B470" s="32" t="str">
        <f>IF('1-12 TV Girls'!D467="","",'1-12 TV Girls'!D467)</f>
        <v/>
      </c>
      <c r="C470" s="33" t="str">
        <f>IF('1-12 TV Girls'!E467="","",'1-12 TV Girls'!E467)</f>
        <v/>
      </c>
      <c r="D470" s="34" t="str">
        <f>IF('1-12 TV Girls'!B467="","",'1-12 TV Girls'!B467)</f>
        <v/>
      </c>
      <c r="E470" s="34" t="str">
        <f>IF('1-12 TV Girls'!C467="","",'1-12 TV Girls'!C467)</f>
        <v/>
      </c>
    </row>
    <row r="471" spans="1:5" ht="15">
      <c r="A471" s="31">
        <v>465</v>
      </c>
      <c r="B471" s="32" t="str">
        <f>IF('1-12 TV Girls'!D468="","",'1-12 TV Girls'!D468)</f>
        <v/>
      </c>
      <c r="C471" s="33" t="str">
        <f>IF('1-12 TV Girls'!E468="","",'1-12 TV Girls'!E468)</f>
        <v/>
      </c>
      <c r="D471" s="34" t="str">
        <f>IF('1-12 TV Girls'!B468="","",'1-12 TV Girls'!B468)</f>
        <v/>
      </c>
      <c r="E471" s="34" t="str">
        <f>IF('1-12 TV Girls'!C468="","",'1-12 TV Girls'!C468)</f>
        <v/>
      </c>
    </row>
    <row r="472" spans="1:5" ht="15">
      <c r="A472" s="31">
        <v>466</v>
      </c>
      <c r="B472" s="32" t="str">
        <f>IF('1-12 TV Girls'!D469="","",'1-12 TV Girls'!D469)</f>
        <v/>
      </c>
      <c r="C472" s="33" t="str">
        <f>IF('1-12 TV Girls'!E469="","",'1-12 TV Girls'!E469)</f>
        <v/>
      </c>
      <c r="D472" s="34" t="str">
        <f>IF('1-12 TV Girls'!B469="","",'1-12 TV Girls'!B469)</f>
        <v/>
      </c>
      <c r="E472" s="34" t="str">
        <f>IF('1-12 TV Girls'!C469="","",'1-12 TV Girls'!C469)</f>
        <v/>
      </c>
    </row>
    <row r="473" spans="1:5" ht="15">
      <c r="A473" s="31">
        <v>467</v>
      </c>
      <c r="B473" s="32" t="str">
        <f>IF('1-12 TV Girls'!D470="","",'1-12 TV Girls'!D470)</f>
        <v/>
      </c>
      <c r="C473" s="33" t="str">
        <f>IF('1-12 TV Girls'!E470="","",'1-12 TV Girls'!E470)</f>
        <v/>
      </c>
      <c r="D473" s="34" t="str">
        <f>IF('1-12 TV Girls'!B470="","",'1-12 TV Girls'!B470)</f>
        <v/>
      </c>
      <c r="E473" s="34" t="str">
        <f>IF('1-12 TV Girls'!C470="","",'1-12 TV Girls'!C470)</f>
        <v/>
      </c>
    </row>
    <row r="474" spans="1:5" ht="15">
      <c r="A474" s="31">
        <v>468</v>
      </c>
      <c r="B474" s="32" t="str">
        <f>IF('1-12 TV Girls'!D471="","",'1-12 TV Girls'!D471)</f>
        <v/>
      </c>
      <c r="C474" s="33" t="str">
        <f>IF('1-12 TV Girls'!E471="","",'1-12 TV Girls'!E471)</f>
        <v/>
      </c>
      <c r="D474" s="34" t="str">
        <f>IF('1-12 TV Girls'!B471="","",'1-12 TV Girls'!B471)</f>
        <v/>
      </c>
      <c r="E474" s="34" t="str">
        <f>IF('1-12 TV Girls'!C471="","",'1-12 TV Girls'!C471)</f>
        <v/>
      </c>
    </row>
    <row r="475" spans="1:5" ht="15">
      <c r="A475" s="31">
        <v>469</v>
      </c>
      <c r="B475" s="32" t="str">
        <f>IF('1-12 TV Girls'!D472="","",'1-12 TV Girls'!D472)</f>
        <v/>
      </c>
      <c r="C475" s="33" t="str">
        <f>IF('1-12 TV Girls'!E472="","",'1-12 TV Girls'!E472)</f>
        <v/>
      </c>
      <c r="D475" s="34" t="str">
        <f>IF('1-12 TV Girls'!B472="","",'1-12 TV Girls'!B472)</f>
        <v/>
      </c>
      <c r="E475" s="34" t="str">
        <f>IF('1-12 TV Girls'!C472="","",'1-12 TV Girls'!C472)</f>
        <v/>
      </c>
    </row>
    <row r="476" spans="1:5" ht="15">
      <c r="A476" s="31">
        <v>470</v>
      </c>
      <c r="B476" s="32" t="str">
        <f>IF('1-12 TV Girls'!D473="","",'1-12 TV Girls'!D473)</f>
        <v/>
      </c>
      <c r="C476" s="33" t="str">
        <f>IF('1-12 TV Girls'!E473="","",'1-12 TV Girls'!E473)</f>
        <v/>
      </c>
      <c r="D476" s="34" t="str">
        <f>IF('1-12 TV Girls'!B473="","",'1-12 TV Girls'!B473)</f>
        <v/>
      </c>
      <c r="E476" s="34" t="str">
        <f>IF('1-12 TV Girls'!C473="","",'1-12 TV Girls'!C473)</f>
        <v/>
      </c>
    </row>
    <row r="477" spans="1:5" ht="15">
      <c r="A477" s="31">
        <v>471</v>
      </c>
      <c r="B477" s="32" t="str">
        <f>IF('1-12 TV Girls'!D474="","",'1-12 TV Girls'!D474)</f>
        <v/>
      </c>
      <c r="C477" s="33" t="str">
        <f>IF('1-12 TV Girls'!E474="","",'1-12 TV Girls'!E474)</f>
        <v/>
      </c>
      <c r="D477" s="34" t="str">
        <f>IF('1-12 TV Girls'!B474="","",'1-12 TV Girls'!B474)</f>
        <v/>
      </c>
      <c r="E477" s="34" t="str">
        <f>IF('1-12 TV Girls'!C474="","",'1-12 TV Girls'!C474)</f>
        <v/>
      </c>
    </row>
    <row r="478" spans="1:5" ht="15">
      <c r="A478" s="31">
        <v>472</v>
      </c>
      <c r="B478" s="32" t="str">
        <f>IF('1-12 TV Girls'!D475="","",'1-12 TV Girls'!D475)</f>
        <v/>
      </c>
      <c r="C478" s="33" t="str">
        <f>IF('1-12 TV Girls'!E475="","",'1-12 TV Girls'!E475)</f>
        <v/>
      </c>
      <c r="D478" s="34" t="str">
        <f>IF('1-12 TV Girls'!B475="","",'1-12 TV Girls'!B475)</f>
        <v/>
      </c>
      <c r="E478" s="34" t="str">
        <f>IF('1-12 TV Girls'!C475="","",'1-12 TV Girls'!C475)</f>
        <v/>
      </c>
    </row>
    <row r="479" spans="1:5" ht="15">
      <c r="A479" s="31">
        <v>473</v>
      </c>
      <c r="B479" s="32" t="str">
        <f>IF('1-12 TV Girls'!D476="","",'1-12 TV Girls'!D476)</f>
        <v/>
      </c>
      <c r="C479" s="33" t="str">
        <f>IF('1-12 TV Girls'!E476="","",'1-12 TV Girls'!E476)</f>
        <v/>
      </c>
      <c r="D479" s="34" t="str">
        <f>IF('1-12 TV Girls'!B476="","",'1-12 TV Girls'!B476)</f>
        <v/>
      </c>
      <c r="E479" s="34" t="str">
        <f>IF('1-12 TV Girls'!C476="","",'1-12 TV Girls'!C476)</f>
        <v/>
      </c>
    </row>
    <row r="480" spans="1:5" ht="15">
      <c r="A480" s="31">
        <v>474</v>
      </c>
      <c r="B480" s="32" t="str">
        <f>IF('1-12 TV Girls'!D477="","",'1-12 TV Girls'!D477)</f>
        <v/>
      </c>
      <c r="C480" s="33" t="str">
        <f>IF('1-12 TV Girls'!E477="","",'1-12 TV Girls'!E477)</f>
        <v/>
      </c>
      <c r="D480" s="34" t="str">
        <f>IF('1-12 TV Girls'!B477="","",'1-12 TV Girls'!B477)</f>
        <v/>
      </c>
      <c r="E480" s="34" t="str">
        <f>IF('1-12 TV Girls'!C477="","",'1-12 TV Girls'!C477)</f>
        <v/>
      </c>
    </row>
    <row r="481" spans="1:5" ht="15">
      <c r="A481" s="31">
        <v>475</v>
      </c>
      <c r="B481" s="32" t="str">
        <f>IF('1-12 TV Girls'!D478="","",'1-12 TV Girls'!D478)</f>
        <v/>
      </c>
      <c r="C481" s="33" t="str">
        <f>IF('1-12 TV Girls'!E478="","",'1-12 TV Girls'!E478)</f>
        <v/>
      </c>
      <c r="D481" s="34" t="str">
        <f>IF('1-12 TV Girls'!B478="","",'1-12 TV Girls'!B478)</f>
        <v/>
      </c>
      <c r="E481" s="34" t="str">
        <f>IF('1-12 TV Girls'!C478="","",'1-12 TV Girls'!C478)</f>
        <v/>
      </c>
    </row>
    <row r="482" spans="1:5" ht="15">
      <c r="A482" s="31">
        <v>476</v>
      </c>
      <c r="B482" s="32" t="str">
        <f>IF('1-12 TV Girls'!D479="","",'1-12 TV Girls'!D479)</f>
        <v/>
      </c>
      <c r="C482" s="33" t="str">
        <f>IF('1-12 TV Girls'!E479="","",'1-12 TV Girls'!E479)</f>
        <v/>
      </c>
      <c r="D482" s="34" t="str">
        <f>IF('1-12 TV Girls'!B479="","",'1-12 TV Girls'!B479)</f>
        <v/>
      </c>
      <c r="E482" s="34" t="str">
        <f>IF('1-12 TV Girls'!C479="","",'1-12 TV Girls'!C479)</f>
        <v/>
      </c>
    </row>
    <row r="483" spans="1:5" ht="15">
      <c r="A483" s="31">
        <v>477</v>
      </c>
      <c r="B483" s="32" t="str">
        <f>IF('1-12 TV Girls'!D480="","",'1-12 TV Girls'!D480)</f>
        <v/>
      </c>
      <c r="C483" s="33" t="str">
        <f>IF('1-12 TV Girls'!E480="","",'1-12 TV Girls'!E480)</f>
        <v/>
      </c>
      <c r="D483" s="34" t="str">
        <f>IF('1-12 TV Girls'!B480="","",'1-12 TV Girls'!B480)</f>
        <v/>
      </c>
      <c r="E483" s="34" t="str">
        <f>IF('1-12 TV Girls'!C480="","",'1-12 TV Girls'!C480)</f>
        <v/>
      </c>
    </row>
    <row r="484" spans="1:5" ht="15">
      <c r="A484" s="31">
        <v>478</v>
      </c>
      <c r="B484" s="32" t="str">
        <f>IF('1-12 TV Girls'!D481="","",'1-12 TV Girls'!D481)</f>
        <v/>
      </c>
      <c r="C484" s="33" t="str">
        <f>IF('1-12 TV Girls'!E481="","",'1-12 TV Girls'!E481)</f>
        <v/>
      </c>
      <c r="D484" s="34" t="str">
        <f>IF('1-12 TV Girls'!B481="","",'1-12 TV Girls'!B481)</f>
        <v/>
      </c>
      <c r="E484" s="34" t="str">
        <f>IF('1-12 TV Girls'!C481="","",'1-12 TV Girls'!C481)</f>
        <v/>
      </c>
    </row>
    <row r="485" spans="1:5" ht="15">
      <c r="A485" s="31">
        <v>479</v>
      </c>
      <c r="B485" s="32" t="str">
        <f>IF('1-12 TV Girls'!D482="","",'1-12 TV Girls'!D482)</f>
        <v/>
      </c>
      <c r="C485" s="33" t="str">
        <f>IF('1-12 TV Girls'!E482="","",'1-12 TV Girls'!E482)</f>
        <v/>
      </c>
      <c r="D485" s="34" t="str">
        <f>IF('1-12 TV Girls'!B482="","",'1-12 TV Girls'!B482)</f>
        <v/>
      </c>
      <c r="E485" s="34" t="str">
        <f>IF('1-12 TV Girls'!C482="","",'1-12 TV Girls'!C482)</f>
        <v/>
      </c>
    </row>
  </sheetData>
  <sheetProtection password="CF79" sheet="1" objects="1" scenarios="1"/>
  <mergeCells count="4">
    <mergeCell ref="A1:E1"/>
    <mergeCell ref="A2:E2"/>
    <mergeCell ref="A3:E3"/>
    <mergeCell ref="A5:E5"/>
  </mergeCells>
  <printOptions/>
  <pageMargins left="0.708661417322835" right="0.708661417322835" top="0.748031496062992" bottom="0.748031496062992" header="0.31496062992126" footer="0.31496062992126"/>
  <pageSetup horizontalDpi="600" verticalDpi="600"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I12"/>
  <sheetViews>
    <sheetView workbookViewId="0" topLeftCell="A1">
      <selection activeCell="A1" sqref="A1:D1"/>
    </sheetView>
  </sheetViews>
  <sheetFormatPr defaultColWidth="9.00390625" defaultRowHeight="15"/>
  <cols>
    <col min="1" max="1" width="10.00390625" style="1" customWidth="1"/>
    <col min="2" max="4" width="25.7109375" style="1" customWidth="1"/>
    <col min="5" max="16384" width="9.140625" style="1" customWidth="1"/>
  </cols>
  <sheetData>
    <row r="1" spans="1:9" ht="24.75" customHeight="1">
      <c r="A1" s="2" t="s">
        <v>606</v>
      </c>
      <c r="B1" s="2"/>
      <c r="C1" s="2"/>
      <c r="D1" s="2"/>
      <c r="E1" s="3"/>
      <c r="F1" s="3"/>
      <c r="G1" s="3"/>
      <c r="H1" s="3"/>
      <c r="I1" s="3"/>
    </row>
    <row r="2" spans="1:9" ht="24.75" customHeight="1">
      <c r="A2" s="4" t="s">
        <v>607</v>
      </c>
      <c r="B2" s="4"/>
      <c r="C2" s="4"/>
      <c r="D2" s="4"/>
      <c r="E2" s="5"/>
      <c r="F2" s="5"/>
      <c r="G2" s="5"/>
      <c r="H2" s="5"/>
      <c r="I2" s="5"/>
    </row>
    <row r="3" spans="1:9" ht="21.75" customHeight="1">
      <c r="A3" s="6" t="s">
        <v>608</v>
      </c>
      <c r="B3" s="6"/>
      <c r="C3" s="6"/>
      <c r="D3" s="6"/>
      <c r="E3" s="7"/>
      <c r="F3" s="7"/>
      <c r="G3" s="7"/>
      <c r="H3" s="7"/>
      <c r="I3" s="7"/>
    </row>
    <row r="4" spans="1:9" ht="21">
      <c r="A4" s="8" t="str">
        <f>'School Intro'!A1</f>
        <v>Government Senior Secondary School, Rooppura</v>
      </c>
      <c r="B4" s="8"/>
      <c r="C4" s="8"/>
      <c r="D4" s="8"/>
      <c r="E4" s="9"/>
      <c r="F4" s="9"/>
      <c r="G4" s="9"/>
      <c r="H4" s="9"/>
      <c r="I4" s="9"/>
    </row>
    <row r="6" spans="1:9" ht="68.25" customHeight="1">
      <c r="A6" s="10" t="s">
        <v>609</v>
      </c>
      <c r="B6" s="10"/>
      <c r="C6" s="10"/>
      <c r="D6" s="10"/>
      <c r="E6" s="11"/>
      <c r="F6" s="11"/>
      <c r="G6" s="11"/>
      <c r="H6" s="11"/>
      <c r="I6" s="11"/>
    </row>
    <row r="7" spans="1:9" ht="49.5" customHeight="1">
      <c r="A7" s="12" t="s">
        <v>610</v>
      </c>
      <c r="B7" s="12" t="s">
        <v>611</v>
      </c>
      <c r="C7" s="12" t="s">
        <v>612</v>
      </c>
      <c r="D7" s="13" t="s">
        <v>613</v>
      </c>
      <c r="E7" s="14"/>
      <c r="F7" s="14"/>
      <c r="G7" s="14"/>
      <c r="H7" s="14"/>
      <c r="I7" s="14"/>
    </row>
    <row r="8" spans="1:4" ht="31.5" customHeight="1">
      <c r="A8" s="15">
        <v>1</v>
      </c>
      <c r="B8" s="16">
        <f>IF('School Intro'!F3="","",'School Intro'!F3)</f>
        <v>20000</v>
      </c>
      <c r="C8" s="16">
        <f>IF(SUM('1-12 TV Girls'!J4:J2504)=0,"",SUM('1-12 TV Girls'!J4:J2504))</f>
        <v>2430</v>
      </c>
      <c r="D8" s="17">
        <f>_xlfn.IFERROR(B8-C8,"")</f>
        <v>17570</v>
      </c>
    </row>
    <row r="10" ht="35.25" customHeight="1"/>
    <row r="11" spans="1:4" ht="15">
      <c r="A11" s="1" t="s">
        <v>614</v>
      </c>
      <c r="D11" s="18" t="s">
        <v>615</v>
      </c>
    </row>
    <row r="12" ht="15">
      <c r="D12" s="18" t="s">
        <v>616</v>
      </c>
    </row>
  </sheetData>
  <sheetProtection password="CF79" sheet="1" objects="1" scenarios="1"/>
  <mergeCells count="5">
    <mergeCell ref="A1:D1"/>
    <mergeCell ref="A2:D2"/>
    <mergeCell ref="A3:D3"/>
    <mergeCell ref="A4:D4"/>
    <mergeCell ref="A6:D6"/>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79"/>
  <sheetViews>
    <sheetView workbookViewId="0" topLeftCell="A1">
      <selection activeCell="A1" sqref="A1:XFD1048576"/>
    </sheetView>
  </sheetViews>
  <sheetFormatPr defaultColWidth="9.00390625" defaultRowHeight="15"/>
  <cols>
    <col min="1" max="1" width="9.140625" style="129" customWidth="1"/>
    <col min="2" max="2" width="7.8515625" style="129" customWidth="1"/>
    <col min="3" max="3" width="14.8515625" style="129" customWidth="1"/>
    <col min="4" max="4" width="21.00390625" style="129" customWidth="1"/>
    <col min="5" max="5" width="34.00390625" style="129" customWidth="1"/>
    <col min="6" max="6" width="9.7109375" style="129" customWidth="1"/>
    <col min="7" max="8" width="9.140625" style="129" customWidth="1"/>
    <col min="9" max="9" width="13.7109375" style="129" customWidth="1"/>
    <col min="10" max="16384" width="9.140625" style="129" customWidth="1"/>
  </cols>
  <sheetData>
    <row r="1" spans="1:6" ht="23.25">
      <c r="A1" s="130" t="str">
        <f>'School Intro'!A1</f>
        <v>Government Senior Secondary School, Rooppura</v>
      </c>
      <c r="B1" s="130"/>
      <c r="C1" s="130"/>
      <c r="D1" s="130"/>
      <c r="E1" s="130"/>
      <c r="F1" s="130"/>
    </row>
    <row r="2" spans="1:9" ht="26.25">
      <c r="A2" s="131" t="s">
        <v>20</v>
      </c>
      <c r="B2" s="131"/>
      <c r="C2" s="131"/>
      <c r="D2" s="131"/>
      <c r="E2" s="131"/>
      <c r="F2" s="131"/>
      <c r="G2" s="132"/>
      <c r="H2" s="132"/>
      <c r="I2" s="132"/>
    </row>
    <row r="3" spans="1:9" ht="41.25" customHeight="1">
      <c r="A3" s="133" t="s">
        <v>21</v>
      </c>
      <c r="B3" s="133"/>
      <c r="C3" s="133"/>
      <c r="D3" s="133"/>
      <c r="E3" s="133"/>
      <c r="F3" s="133"/>
      <c r="G3" s="134"/>
      <c r="H3" s="134"/>
      <c r="I3" s="134"/>
    </row>
    <row r="4" spans="1:9" s="128" customFormat="1" ht="60" customHeight="1">
      <c r="A4" s="149" t="s">
        <v>22</v>
      </c>
      <c r="B4" s="149"/>
      <c r="C4" s="149"/>
      <c r="D4" s="149"/>
      <c r="E4" s="149"/>
      <c r="F4" s="149"/>
      <c r="G4" s="136"/>
      <c r="H4" s="136"/>
      <c r="I4" s="136"/>
    </row>
    <row r="5" spans="1:9" s="128" customFormat="1" ht="60" customHeight="1">
      <c r="A5" s="149" t="s">
        <v>23</v>
      </c>
      <c r="B5" s="149"/>
      <c r="C5" s="149"/>
      <c r="D5" s="149"/>
      <c r="E5" s="149"/>
      <c r="F5" s="149"/>
      <c r="G5" s="136"/>
      <c r="H5" s="136"/>
      <c r="I5" s="136"/>
    </row>
    <row r="6" spans="1:9" s="128" customFormat="1" ht="39.95" customHeight="1">
      <c r="A6" s="149" t="s">
        <v>24</v>
      </c>
      <c r="B6" s="149"/>
      <c r="C6" s="149"/>
      <c r="D6" s="149"/>
      <c r="E6" s="149"/>
      <c r="F6" s="149"/>
      <c r="G6" s="136"/>
      <c r="H6" s="136"/>
      <c r="I6" s="136"/>
    </row>
    <row r="7" spans="1:9" s="128" customFormat="1" ht="39.95" customHeight="1">
      <c r="A7" s="149" t="s">
        <v>25</v>
      </c>
      <c r="B7" s="149"/>
      <c r="C7" s="149"/>
      <c r="D7" s="149"/>
      <c r="E7" s="149"/>
      <c r="F7" s="149"/>
      <c r="G7" s="136"/>
      <c r="H7" s="136"/>
      <c r="I7" s="136"/>
    </row>
    <row r="8" spans="1:9" s="128" customFormat="1" ht="120" customHeight="1">
      <c r="A8" s="149" t="s">
        <v>26</v>
      </c>
      <c r="B8" s="149"/>
      <c r="C8" s="149"/>
      <c r="D8" s="149"/>
      <c r="E8" s="149"/>
      <c r="F8" s="149"/>
      <c r="G8" s="136"/>
      <c r="H8" s="136"/>
      <c r="I8" s="136"/>
    </row>
    <row r="9" spans="1:9" s="128" customFormat="1" ht="39.95" customHeight="1">
      <c r="A9" s="149" t="s">
        <v>27</v>
      </c>
      <c r="B9" s="149"/>
      <c r="C9" s="149"/>
      <c r="D9" s="149"/>
      <c r="E9" s="149"/>
      <c r="F9" s="149"/>
      <c r="G9" s="136"/>
      <c r="H9" s="136"/>
      <c r="I9" s="136"/>
    </row>
    <row r="10" spans="1:9" s="128" customFormat="1" ht="15">
      <c r="A10" s="150" t="s">
        <v>28</v>
      </c>
      <c r="B10" s="150"/>
      <c r="C10" s="150"/>
      <c r="D10" s="150"/>
      <c r="E10" s="150"/>
      <c r="F10" s="150"/>
      <c r="G10" s="139"/>
      <c r="H10" s="140"/>
      <c r="I10" s="140"/>
    </row>
    <row r="11" spans="1:9" s="128" customFormat="1" ht="39.95" customHeight="1">
      <c r="A11" s="149" t="s">
        <v>29</v>
      </c>
      <c r="B11" s="149"/>
      <c r="C11" s="149"/>
      <c r="D11" s="149"/>
      <c r="E11" s="149"/>
      <c r="F11" s="149"/>
      <c r="G11" s="136"/>
      <c r="H11" s="136"/>
      <c r="I11" s="136"/>
    </row>
    <row r="12" spans="2:6" ht="15">
      <c r="B12" s="141" t="s">
        <v>30</v>
      </c>
      <c r="C12" s="141"/>
      <c r="D12" s="141" t="s">
        <v>31</v>
      </c>
      <c r="E12" s="141" t="s">
        <v>32</v>
      </c>
      <c r="F12" s="151"/>
    </row>
    <row r="13" spans="2:6" ht="24.95" customHeight="1">
      <c r="B13" s="142" t="s">
        <v>33</v>
      </c>
      <c r="C13" s="142"/>
      <c r="D13" s="142" t="s">
        <v>34</v>
      </c>
      <c r="E13" s="142" t="s">
        <v>35</v>
      </c>
      <c r="F13" s="152"/>
    </row>
    <row r="14" spans="1:7" ht="20.1" customHeight="1">
      <c r="A14" s="153" t="s">
        <v>36</v>
      </c>
      <c r="B14" s="153"/>
      <c r="C14" s="153"/>
      <c r="D14" s="153"/>
      <c r="E14" s="153"/>
      <c r="F14" s="153"/>
      <c r="G14" s="136"/>
    </row>
    <row r="15" spans="2:5" ht="15">
      <c r="B15" s="141" t="s">
        <v>30</v>
      </c>
      <c r="C15" s="141"/>
      <c r="D15" s="141" t="s">
        <v>31</v>
      </c>
      <c r="E15" s="141" t="s">
        <v>32</v>
      </c>
    </row>
    <row r="16" spans="2:5" ht="24.95" customHeight="1">
      <c r="B16" s="142" t="s">
        <v>37</v>
      </c>
      <c r="C16" s="142"/>
      <c r="D16" s="142" t="s">
        <v>34</v>
      </c>
      <c r="E16" s="142" t="s">
        <v>35</v>
      </c>
    </row>
    <row r="17" spans="1:6" ht="20.1" customHeight="1">
      <c r="A17" s="149" t="s">
        <v>38</v>
      </c>
      <c r="B17" s="149"/>
      <c r="C17" s="149"/>
      <c r="D17" s="149"/>
      <c r="E17" s="149"/>
      <c r="F17" s="149"/>
    </row>
    <row r="18" spans="2:5" ht="15">
      <c r="B18" s="141" t="s">
        <v>30</v>
      </c>
      <c r="C18" s="141"/>
      <c r="D18" s="141" t="s">
        <v>31</v>
      </c>
      <c r="E18" s="141" t="s">
        <v>32</v>
      </c>
    </row>
    <row r="19" spans="2:5" ht="24.95" customHeight="1">
      <c r="B19" s="142" t="s">
        <v>39</v>
      </c>
      <c r="C19" s="142"/>
      <c r="D19" s="142" t="s">
        <v>40</v>
      </c>
      <c r="E19" s="142" t="s">
        <v>35</v>
      </c>
    </row>
    <row r="20" spans="2:5" ht="24.95" customHeight="1">
      <c r="B20" s="142" t="s">
        <v>37</v>
      </c>
      <c r="C20" s="142"/>
      <c r="D20" s="142" t="s">
        <v>34</v>
      </c>
      <c r="E20" s="142" t="s">
        <v>41</v>
      </c>
    </row>
    <row r="24" spans="1:6" ht="15.75">
      <c r="A24" s="154" t="s">
        <v>42</v>
      </c>
      <c r="B24" s="154"/>
      <c r="C24" s="154"/>
      <c r="D24" s="154"/>
      <c r="E24" s="154"/>
      <c r="F24" s="154"/>
    </row>
    <row r="25" spans="1:6" ht="39.95" customHeight="1">
      <c r="A25" s="155" t="s">
        <v>43</v>
      </c>
      <c r="B25" s="155"/>
      <c r="C25" s="155"/>
      <c r="D25" s="155"/>
      <c r="E25" s="155"/>
      <c r="F25" s="155"/>
    </row>
    <row r="26" spans="1:6" ht="39.95" customHeight="1">
      <c r="A26" s="155" t="s">
        <v>44</v>
      </c>
      <c r="B26" s="155"/>
      <c r="C26" s="155"/>
      <c r="D26" s="155"/>
      <c r="E26" s="155"/>
      <c r="F26" s="155"/>
    </row>
    <row r="27" spans="1:6" ht="39.95" customHeight="1">
      <c r="A27" s="155" t="s">
        <v>45</v>
      </c>
      <c r="B27" s="155"/>
      <c r="C27" s="155"/>
      <c r="D27" s="155"/>
      <c r="E27" s="155"/>
      <c r="F27" s="155"/>
    </row>
    <row r="28" spans="1:6" s="148" customFormat="1" ht="60" customHeight="1">
      <c r="A28" s="155" t="s">
        <v>46</v>
      </c>
      <c r="B28" s="155"/>
      <c r="C28" s="155"/>
      <c r="D28" s="155"/>
      <c r="E28" s="155"/>
      <c r="F28" s="155"/>
    </row>
    <row r="29" spans="1:6" ht="60" customHeight="1">
      <c r="A29" s="155" t="s">
        <v>47</v>
      </c>
      <c r="B29" s="155"/>
      <c r="C29" s="155"/>
      <c r="D29" s="155"/>
      <c r="E29" s="155"/>
      <c r="F29" s="155"/>
    </row>
    <row r="30" spans="1:6" ht="39.95" customHeight="1">
      <c r="A30" s="155" t="s">
        <v>48</v>
      </c>
      <c r="B30" s="155"/>
      <c r="C30" s="155"/>
      <c r="D30" s="155"/>
      <c r="E30" s="155"/>
      <c r="F30" s="155"/>
    </row>
    <row r="31" spans="1:6" ht="39.95" customHeight="1">
      <c r="A31" s="155" t="s">
        <v>49</v>
      </c>
      <c r="B31" s="155"/>
      <c r="C31" s="155"/>
      <c r="D31" s="155"/>
      <c r="E31" s="155"/>
      <c r="F31" s="155"/>
    </row>
    <row r="32" spans="1:6" ht="39.95" customHeight="1">
      <c r="A32" s="155" t="s">
        <v>50</v>
      </c>
      <c r="B32" s="155"/>
      <c r="C32" s="155"/>
      <c r="D32" s="155"/>
      <c r="E32" s="155"/>
      <c r="F32" s="155"/>
    </row>
    <row r="33" spans="1:6" ht="85.5" customHeight="1">
      <c r="A33" s="155" t="s">
        <v>51</v>
      </c>
      <c r="B33" s="155"/>
      <c r="C33" s="155"/>
      <c r="D33" s="155"/>
      <c r="E33" s="155"/>
      <c r="F33" s="155"/>
    </row>
    <row r="52" ht="21" customHeight="1"/>
    <row r="77" ht="15">
      <c r="A77" s="147"/>
    </row>
    <row r="78" ht="15">
      <c r="A78" s="147"/>
    </row>
    <row r="79" ht="15">
      <c r="A79" s="147"/>
    </row>
  </sheetData>
  <sheetProtection password="CE26" sheet="1" objects="1" scenarios="1" selectLockedCells="1" selectUnlockedCells="1"/>
  <mergeCells count="30">
    <mergeCell ref="A1:F1"/>
    <mergeCell ref="A2:F2"/>
    <mergeCell ref="A3:F3"/>
    <mergeCell ref="A4:F4"/>
    <mergeCell ref="A5:F5"/>
    <mergeCell ref="A6:F6"/>
    <mergeCell ref="A7:F7"/>
    <mergeCell ref="A8:F8"/>
    <mergeCell ref="A9:F9"/>
    <mergeCell ref="A10:F10"/>
    <mergeCell ref="A11:F11"/>
    <mergeCell ref="B12:C12"/>
    <mergeCell ref="B13:C13"/>
    <mergeCell ref="A14:F14"/>
    <mergeCell ref="B15:C15"/>
    <mergeCell ref="B16:C16"/>
    <mergeCell ref="A17:F17"/>
    <mergeCell ref="B18:C18"/>
    <mergeCell ref="B19:C19"/>
    <mergeCell ref="B20:C20"/>
    <mergeCell ref="A24:F24"/>
    <mergeCell ref="A25:F25"/>
    <mergeCell ref="A26:F26"/>
    <mergeCell ref="A27:F27"/>
    <mergeCell ref="A28:F28"/>
    <mergeCell ref="A29:F29"/>
    <mergeCell ref="A30:F30"/>
    <mergeCell ref="A31:F31"/>
    <mergeCell ref="A32:F32"/>
    <mergeCell ref="A33:F33"/>
  </mergeCells>
  <printOptions/>
  <pageMargins left="0.31496062992126" right="0.31496062992126" top="0.31496062992126" bottom="0.31496062992126"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41"/>
  <sheetViews>
    <sheetView workbookViewId="0" topLeftCell="A1">
      <selection activeCell="A1" sqref="A1:XFD1048576"/>
    </sheetView>
  </sheetViews>
  <sheetFormatPr defaultColWidth="9.00390625" defaultRowHeight="15"/>
  <cols>
    <col min="1" max="1" width="9.140625" style="129" customWidth="1"/>
    <col min="2" max="2" width="7.8515625" style="129" customWidth="1"/>
    <col min="3" max="3" width="14.8515625" style="129" customWidth="1"/>
    <col min="4" max="4" width="21.00390625" style="129" customWidth="1"/>
    <col min="5" max="5" width="34.00390625" style="129" customWidth="1"/>
    <col min="6" max="6" width="9.7109375" style="129" customWidth="1"/>
    <col min="7" max="8" width="9.140625" style="129" customWidth="1"/>
    <col min="9" max="9" width="13.7109375" style="129" customWidth="1"/>
    <col min="10" max="16384" width="9.140625" style="129" customWidth="1"/>
  </cols>
  <sheetData>
    <row r="1" spans="1:6" ht="23.25">
      <c r="A1" s="130" t="str">
        <f>'School Intro'!A1</f>
        <v>Government Senior Secondary School, Rooppura</v>
      </c>
      <c r="B1" s="130"/>
      <c r="C1" s="130"/>
      <c r="D1" s="130"/>
      <c r="E1" s="130"/>
      <c r="F1" s="130"/>
    </row>
    <row r="2" spans="1:9" ht="26.25">
      <c r="A2" s="131" t="s">
        <v>20</v>
      </c>
      <c r="B2" s="131"/>
      <c r="C2" s="131"/>
      <c r="D2" s="131"/>
      <c r="E2" s="131"/>
      <c r="F2" s="131"/>
      <c r="G2" s="132"/>
      <c r="H2" s="132"/>
      <c r="I2" s="132"/>
    </row>
    <row r="3" spans="1:9" ht="25.5" customHeight="1">
      <c r="A3" s="133" t="s">
        <v>52</v>
      </c>
      <c r="B3" s="133"/>
      <c r="C3" s="133"/>
      <c r="D3" s="133"/>
      <c r="E3" s="133"/>
      <c r="F3" s="133"/>
      <c r="G3" s="134"/>
      <c r="H3" s="134"/>
      <c r="I3" s="134"/>
    </row>
    <row r="4" spans="1:9" s="128" customFormat="1" ht="29.25" customHeight="1">
      <c r="A4" s="135" t="s">
        <v>53</v>
      </c>
      <c r="B4" s="135"/>
      <c r="C4" s="135"/>
      <c r="D4" s="135"/>
      <c r="E4" s="135"/>
      <c r="F4" s="135"/>
      <c r="G4" s="136"/>
      <c r="H4" s="136"/>
      <c r="I4" s="136"/>
    </row>
    <row r="5" spans="1:9" s="128" customFormat="1" ht="72" customHeight="1">
      <c r="A5" s="137" t="s">
        <v>54</v>
      </c>
      <c r="B5" s="137"/>
      <c r="C5" s="137"/>
      <c r="D5" s="137"/>
      <c r="E5" s="137"/>
      <c r="F5" s="137"/>
      <c r="G5" s="136"/>
      <c r="H5" s="136"/>
      <c r="I5" s="136"/>
    </row>
    <row r="6" spans="1:9" s="128" customFormat="1" ht="15">
      <c r="A6" s="138" t="s">
        <v>28</v>
      </c>
      <c r="B6" s="138"/>
      <c r="C6" s="138"/>
      <c r="D6" s="138"/>
      <c r="E6" s="138"/>
      <c r="F6" s="138"/>
      <c r="G6" s="139"/>
      <c r="H6" s="140"/>
      <c r="I6" s="140"/>
    </row>
    <row r="7" spans="2:5" ht="24" customHeight="1">
      <c r="B7" s="141" t="s">
        <v>30</v>
      </c>
      <c r="C7" s="141"/>
      <c r="D7" s="141" t="s">
        <v>31</v>
      </c>
      <c r="E7" s="141" t="s">
        <v>32</v>
      </c>
    </row>
    <row r="8" spans="2:5" ht="24.95" customHeight="1">
      <c r="B8" s="142" t="s">
        <v>55</v>
      </c>
      <c r="C8" s="142"/>
      <c r="D8" s="142" t="s">
        <v>56</v>
      </c>
      <c r="E8" s="142" t="s">
        <v>57</v>
      </c>
    </row>
    <row r="9" spans="2:5" ht="24.95" customHeight="1">
      <c r="B9" s="142" t="s">
        <v>39</v>
      </c>
      <c r="C9" s="142"/>
      <c r="D9" s="142" t="s">
        <v>40</v>
      </c>
      <c r="E9" s="142" t="s">
        <v>58</v>
      </c>
    </row>
    <row r="10" spans="1:6" ht="38.25" customHeight="1">
      <c r="A10" s="143" t="s">
        <v>59</v>
      </c>
      <c r="B10" s="143"/>
      <c r="C10" s="143"/>
      <c r="D10" s="143"/>
      <c r="E10" s="143"/>
      <c r="F10" s="143"/>
    </row>
    <row r="11" spans="1:6" s="128" customFormat="1" ht="100.5" customHeight="1">
      <c r="A11" s="144" t="s">
        <v>60</v>
      </c>
      <c r="B11" s="144"/>
      <c r="C11" s="144"/>
      <c r="D11" s="144"/>
      <c r="E11" s="144"/>
      <c r="F11" s="144"/>
    </row>
    <row r="12" spans="1:6" s="128" customFormat="1" ht="69" customHeight="1">
      <c r="A12" s="144" t="s">
        <v>61</v>
      </c>
      <c r="B12" s="144"/>
      <c r="C12" s="144"/>
      <c r="D12" s="144"/>
      <c r="E12" s="144"/>
      <c r="F12" s="144"/>
    </row>
    <row r="13" spans="1:6" s="128" customFormat="1" ht="94.5" customHeight="1">
      <c r="A13" s="145" t="s">
        <v>62</v>
      </c>
      <c r="B13" s="145"/>
      <c r="C13" s="145"/>
      <c r="D13" s="145"/>
      <c r="E13" s="145"/>
      <c r="F13" s="145"/>
    </row>
    <row r="14" spans="1:6" s="128" customFormat="1" ht="81" customHeight="1">
      <c r="A14" s="145" t="s">
        <v>63</v>
      </c>
      <c r="B14" s="145"/>
      <c r="C14" s="145"/>
      <c r="D14" s="145"/>
      <c r="E14" s="145"/>
      <c r="F14" s="145"/>
    </row>
    <row r="15" spans="1:6" s="128" customFormat="1" ht="50.25" customHeight="1">
      <c r="A15" s="145" t="s">
        <v>64</v>
      </c>
      <c r="B15" s="145"/>
      <c r="C15" s="145"/>
      <c r="D15" s="145"/>
      <c r="E15" s="145"/>
      <c r="F15" s="145"/>
    </row>
    <row r="16" spans="1:6" s="128" customFormat="1" ht="33.75" customHeight="1">
      <c r="A16" s="144" t="s">
        <v>65</v>
      </c>
      <c r="B16" s="144"/>
      <c r="C16" s="144"/>
      <c r="D16" s="144"/>
      <c r="E16" s="144"/>
      <c r="F16" s="144"/>
    </row>
    <row r="17" spans="1:6" s="128" customFormat="1" ht="21" customHeight="1">
      <c r="A17" s="146" t="s">
        <v>66</v>
      </c>
      <c r="B17" s="146"/>
      <c r="C17" s="146"/>
      <c r="D17" s="146"/>
      <c r="E17" s="146"/>
      <c r="F17" s="146"/>
    </row>
    <row r="18" spans="1:6" s="128" customFormat="1" ht="37.5" customHeight="1">
      <c r="A18" s="144" t="s">
        <v>67</v>
      </c>
      <c r="B18" s="144"/>
      <c r="C18" s="144"/>
      <c r="D18" s="144"/>
      <c r="E18" s="144"/>
      <c r="F18" s="144"/>
    </row>
    <row r="19" s="128" customFormat="1" ht="21" customHeight="1"/>
    <row r="20" s="128" customFormat="1" ht="21" customHeight="1"/>
    <row r="21" s="128" customFormat="1" ht="21" customHeight="1"/>
    <row r="22" s="128" customFormat="1" ht="21" customHeight="1"/>
    <row r="23" s="128" customFormat="1" ht="21" customHeight="1"/>
    <row r="24" s="128" customFormat="1" ht="21" customHeight="1"/>
    <row r="25" s="128" customFormat="1" ht="21" customHeight="1"/>
    <row r="26" s="128" customFormat="1" ht="21" customHeight="1"/>
    <row r="27" s="128" customFormat="1" ht="21" customHeight="1"/>
    <row r="28" s="128" customFormat="1" ht="21" customHeight="1"/>
    <row r="29" s="128" customFormat="1" ht="21" customHeight="1"/>
    <row r="30" s="128" customFormat="1" ht="21" customHeight="1"/>
    <row r="31" s="128" customFormat="1" ht="21" customHeight="1"/>
    <row r="32" s="128" customFormat="1" ht="21" customHeight="1"/>
    <row r="33" s="128" customFormat="1" ht="21" customHeight="1"/>
    <row r="34" s="128" customFormat="1" ht="21" customHeight="1"/>
    <row r="35" s="128" customFormat="1" ht="21" customHeight="1"/>
    <row r="36" s="128" customFormat="1" ht="21" customHeight="1"/>
    <row r="39" ht="15">
      <c r="A39" s="147"/>
    </row>
    <row r="40" ht="15">
      <c r="A40" s="147"/>
    </row>
    <row r="41" ht="15">
      <c r="A41" s="147"/>
    </row>
  </sheetData>
  <sheetProtection password="CE26" sheet="1" objects="1" scenarios="1" selectLockedCells="1" selectUnlockedCells="1"/>
  <mergeCells count="18">
    <mergeCell ref="A1:F1"/>
    <mergeCell ref="A2:F2"/>
    <mergeCell ref="A3:F3"/>
    <mergeCell ref="A4:F4"/>
    <mergeCell ref="A5:F5"/>
    <mergeCell ref="A6:F6"/>
    <mergeCell ref="B7:C7"/>
    <mergeCell ref="B8:C8"/>
    <mergeCell ref="B9:C9"/>
    <mergeCell ref="A10:F10"/>
    <mergeCell ref="A11:F11"/>
    <mergeCell ref="A12:F12"/>
    <mergeCell ref="A13:F13"/>
    <mergeCell ref="A14:F14"/>
    <mergeCell ref="A15:F15"/>
    <mergeCell ref="A16:F16"/>
    <mergeCell ref="A17:F17"/>
    <mergeCell ref="A18:F18"/>
  </mergeCells>
  <printOptions/>
  <pageMargins left="0.31496062992126" right="0.31496062992126" top="0.31496062992126" bottom="0.31496062992126"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J27"/>
  <sheetViews>
    <sheetView workbookViewId="0" topLeftCell="A1">
      <selection activeCell="A1" sqref="A1:I1"/>
    </sheetView>
  </sheetViews>
  <sheetFormatPr defaultColWidth="9.00390625" defaultRowHeight="15"/>
  <cols>
    <col min="1" max="1" width="6.140625" style="1" customWidth="1"/>
    <col min="2" max="5" width="10.7109375" style="1" customWidth="1"/>
    <col min="6" max="6" width="7.57421875" style="1" customWidth="1"/>
    <col min="7" max="7" width="9.421875" style="1" customWidth="1"/>
    <col min="8" max="9" width="10.7109375" style="1" customWidth="1"/>
    <col min="10" max="10" width="12.421875" style="1" customWidth="1"/>
    <col min="11" max="16384" width="9.140625" style="1" customWidth="1"/>
  </cols>
  <sheetData>
    <row r="1" spans="1:10" ht="33" customHeight="1">
      <c r="A1" s="84" t="s">
        <v>68</v>
      </c>
      <c r="B1" s="84"/>
      <c r="C1" s="84"/>
      <c r="D1" s="84"/>
      <c r="E1" s="84"/>
      <c r="F1" s="84"/>
      <c r="G1" s="84"/>
      <c r="H1" s="84"/>
      <c r="I1" s="84"/>
      <c r="J1" s="127"/>
    </row>
    <row r="2" spans="1:10" ht="15" customHeight="1">
      <c r="A2" s="85"/>
      <c r="B2" s="85"/>
      <c r="C2" s="85"/>
      <c r="D2" s="85"/>
      <c r="E2" s="85"/>
      <c r="F2" s="85"/>
      <c r="G2" s="85"/>
      <c r="H2" s="85"/>
      <c r="I2" s="85"/>
      <c r="J2" s="127"/>
    </row>
    <row r="3" spans="1:9" ht="31.5" customHeight="1">
      <c r="A3" s="86" t="s">
        <v>69</v>
      </c>
      <c r="B3" s="86"/>
      <c r="C3" s="86"/>
      <c r="D3" s="86"/>
      <c r="E3" s="86"/>
      <c r="F3" s="87">
        <v>20000</v>
      </c>
      <c r="G3" s="87"/>
      <c r="H3" s="87"/>
      <c r="I3" s="87"/>
    </row>
    <row r="4" spans="1:9" ht="16.5" customHeight="1">
      <c r="A4" s="86"/>
      <c r="B4" s="88"/>
      <c r="C4" s="88"/>
      <c r="D4" s="88"/>
      <c r="E4" s="88"/>
      <c r="F4" s="89"/>
      <c r="G4" s="89"/>
      <c r="H4" s="89"/>
      <c r="I4" s="89"/>
    </row>
    <row r="5" spans="2:8" ht="30.75" customHeight="1">
      <c r="B5" s="90" t="s">
        <v>70</v>
      </c>
      <c r="C5" s="91"/>
      <c r="D5" s="91"/>
      <c r="E5" s="92"/>
      <c r="F5" s="93"/>
      <c r="G5" s="90" t="s">
        <v>71</v>
      </c>
      <c r="H5" s="92"/>
    </row>
    <row r="6" spans="2:8" ht="45" customHeight="1">
      <c r="B6" s="94" t="s">
        <v>72</v>
      </c>
      <c r="C6" s="95" t="s">
        <v>73</v>
      </c>
      <c r="D6" s="96" t="s">
        <v>74</v>
      </c>
      <c r="E6" s="97" t="s">
        <v>75</v>
      </c>
      <c r="F6" s="98"/>
      <c r="G6" s="99" t="s">
        <v>72</v>
      </c>
      <c r="H6" s="99" t="s">
        <v>76</v>
      </c>
    </row>
    <row r="7" spans="2:8" ht="18" customHeight="1">
      <c r="B7" s="100">
        <v>9</v>
      </c>
      <c r="C7" s="101">
        <f>COUNTIFS(Table2[Class],"9",Table2[Gender],"F")</f>
        <v>12</v>
      </c>
      <c r="D7" s="102">
        <f>COUNTIFS(Table2[Class],"9",Table2[Gender],"M")</f>
        <v>3</v>
      </c>
      <c r="E7" s="103">
        <f>SUM(C7:D7)</f>
        <v>15</v>
      </c>
      <c r="F7" s="104"/>
      <c r="G7" s="105">
        <v>1</v>
      </c>
      <c r="H7" s="106">
        <f>COUNTIFS(Table2[Class],"1",Table2[Gender],"F",Table2[Distance from School],"&gt;1")+COUNTIFS(Table2[Class],"1",Table2[Gender],"M",Table2[Distance from School],"&gt;1")</f>
        <v>0</v>
      </c>
    </row>
    <row r="8" spans="2:8" ht="18" customHeight="1">
      <c r="B8" s="100">
        <v>10</v>
      </c>
      <c r="C8" s="101">
        <f>COUNTIFS(Table2[Class],"10",Table2[Gender],"F")</f>
        <v>8</v>
      </c>
      <c r="D8" s="102">
        <f>COUNTIFS(Table2[Class],"10",Table2[Gender],"M")</f>
        <v>23</v>
      </c>
      <c r="E8" s="103">
        <f aca="true" t="shared" si="0" ref="E8:E10">SUM(C8:D8)</f>
        <v>31</v>
      </c>
      <c r="F8" s="104"/>
      <c r="G8" s="105">
        <v>2</v>
      </c>
      <c r="H8" s="106">
        <f>COUNTIFS(Table2[Class],"2",Table2[Gender],"F",Table2[Distance from School],"&gt;1")+COUNTIFS(Table2[Class],"2",Table2[Gender],"M",Table2[Distance from School],"&gt;1")</f>
        <v>1</v>
      </c>
    </row>
    <row r="9" spans="2:8" ht="18" customHeight="1">
      <c r="B9" s="100">
        <v>11</v>
      </c>
      <c r="C9" s="101">
        <f>COUNTIFS(Table2[Class],"11",Table2[Gender],"F")</f>
        <v>0</v>
      </c>
      <c r="D9" s="102">
        <f>COUNTIFS(Table2[Class],"11",Table2[Gender],"M")</f>
        <v>0</v>
      </c>
      <c r="E9" s="103">
        <f t="shared" si="0"/>
        <v>0</v>
      </c>
      <c r="F9" s="104"/>
      <c r="G9" s="105">
        <v>3</v>
      </c>
      <c r="H9" s="106">
        <f>COUNTIFS(Table2[Class],"3",Table2[Gender],"F",Table2[Distance from School],"&gt;1")+COUNTIFS(Table2[Class],"3",Table2[Gender],"M",Table2[Distance from School],"&gt;1")</f>
        <v>1</v>
      </c>
    </row>
    <row r="10" spans="2:8" ht="18" customHeight="1">
      <c r="B10" s="107">
        <v>12</v>
      </c>
      <c r="C10" s="108">
        <f>COUNTIFS(Table2[Class],"12",Table2[Gender],"F")</f>
        <v>10</v>
      </c>
      <c r="D10" s="109">
        <f>COUNTIFS(Table2[Class],"12",Table2[Gender],"M")</f>
        <v>10</v>
      </c>
      <c r="E10" s="110">
        <f t="shared" si="0"/>
        <v>20</v>
      </c>
      <c r="F10" s="104"/>
      <c r="G10" s="105">
        <v>4</v>
      </c>
      <c r="H10" s="106">
        <f>COUNTIFS(Table2[Class],"4",Table2[Gender],"F",Table2[Distance from School],"&gt;1")+COUNTIFS(Table2[Class],"4",Table2[Gender],"M",Table2[Distance from School],"&gt;1")</f>
        <v>3</v>
      </c>
    </row>
    <row r="11" spans="2:8" ht="18" customHeight="1">
      <c r="B11" s="111" t="s">
        <v>77</v>
      </c>
      <c r="C11" s="112">
        <f>SUM(C7:C10)</f>
        <v>30</v>
      </c>
      <c r="D11" s="113">
        <f aca="true" t="shared" si="1" ref="D11:E11">SUM(D7:D10)</f>
        <v>36</v>
      </c>
      <c r="E11" s="114">
        <f t="shared" si="1"/>
        <v>66</v>
      </c>
      <c r="F11" s="115"/>
      <c r="G11" s="105">
        <v>5</v>
      </c>
      <c r="H11" s="106">
        <f>COUNTIFS(Table2[Class],"5",Table2[Gender],"F",Table2[Distance from School],"&gt;1")+COUNTIFS(Table2[Class],"5",Table2[Gender],"M",Table2[Distance from School],"&gt;1")</f>
        <v>0</v>
      </c>
    </row>
    <row r="12" spans="2:8" ht="18" customHeight="1">
      <c r="B12" s="115"/>
      <c r="C12" s="116"/>
      <c r="D12" s="115"/>
      <c r="E12" s="115"/>
      <c r="F12" s="115"/>
      <c r="G12" s="105">
        <v>6</v>
      </c>
      <c r="H12" s="106">
        <f>COUNTIFS(Table2[Class],"6",Table2[Gender],"F",Table2[Distance from School],"&gt;2")+COUNTIFS(Table2[Class],"6",Table2[Gender],"M",Table2[Distance from School],"&gt;2")</f>
        <v>2</v>
      </c>
    </row>
    <row r="13" spans="2:8" ht="18" customHeight="1">
      <c r="B13" s="90" t="s">
        <v>78</v>
      </c>
      <c r="C13" s="91"/>
      <c r="D13" s="91"/>
      <c r="E13" s="92"/>
      <c r="F13" s="115"/>
      <c r="G13" s="15">
        <v>7</v>
      </c>
      <c r="H13" s="106">
        <f>COUNTIFS(Table2[Class],"7",Table2[Gender],"F",Table2[Distance from School],"&gt;2")+COUNTIFS(Table2[Class],"7",Table2[Gender],"M",Table2[Distance from School],"&gt;2")</f>
        <v>0</v>
      </c>
    </row>
    <row r="14" spans="2:8" ht="18" customHeight="1">
      <c r="B14" s="94" t="s">
        <v>72</v>
      </c>
      <c r="C14" s="95" t="s">
        <v>73</v>
      </c>
      <c r="D14" s="96" t="s">
        <v>74</v>
      </c>
      <c r="E14" s="97" t="s">
        <v>75</v>
      </c>
      <c r="F14" s="115"/>
      <c r="G14" s="15">
        <v>8</v>
      </c>
      <c r="H14" s="106">
        <f>COUNTIFS(Table2[Class],"8",Table2[Gender],"F",Table2[Distance from School],"&gt;2")+COUNTIFS(Table2[Class],"8",Table2[Gender],"M",Table2[Distance from School],"&gt;2")</f>
        <v>2</v>
      </c>
    </row>
    <row r="15" spans="2:8" ht="18" customHeight="1">
      <c r="B15" s="100">
        <v>6</v>
      </c>
      <c r="C15" s="101">
        <f>COUNTIFS(Table2[Class],"6",Table2[Gender],"F")</f>
        <v>3</v>
      </c>
      <c r="D15" s="102">
        <f>COUNTIFS(Table2[Class],"6",Table2[Gender],"M")</f>
        <v>5</v>
      </c>
      <c r="E15" s="103">
        <f>SUM(C15:D15)</f>
        <v>8</v>
      </c>
      <c r="F15" s="115"/>
      <c r="G15" s="15">
        <v>9</v>
      </c>
      <c r="H15" s="117">
        <f>COUNTIFS(Table2[Class],"9",Table2[Gender],"F",Table2[Distance from School],"&gt;5")</f>
        <v>1</v>
      </c>
    </row>
    <row r="16" spans="2:8" ht="18" customHeight="1">
      <c r="B16" s="100">
        <v>7</v>
      </c>
      <c r="C16" s="101">
        <f>COUNTIFS(Table2[Class],"7",Table2[Gender],"F")</f>
        <v>5</v>
      </c>
      <c r="D16" s="102">
        <f>COUNTIFS(Table2[Class],"7",Table2[Gender],"M")</f>
        <v>6</v>
      </c>
      <c r="E16" s="103">
        <f aca="true" t="shared" si="2" ref="E16:E17">SUM(C16:D16)</f>
        <v>11</v>
      </c>
      <c r="F16" s="115"/>
      <c r="G16" s="15">
        <v>10</v>
      </c>
      <c r="H16" s="117">
        <f>COUNTIFS(Table2[Class],"10",Table2[Gender],"F",Table2[Distance from School],"&gt;5")</f>
        <v>1</v>
      </c>
    </row>
    <row r="17" spans="2:8" ht="18" customHeight="1">
      <c r="B17" s="107">
        <v>8</v>
      </c>
      <c r="C17" s="108">
        <f>COUNTIFS(Table2[Class],"8",Table2[Gender],"F")</f>
        <v>9</v>
      </c>
      <c r="D17" s="109">
        <f>COUNTIFS(Table2[Class],"8",Table2[Gender],"M")</f>
        <v>7</v>
      </c>
      <c r="E17" s="110">
        <f t="shared" si="2"/>
        <v>16</v>
      </c>
      <c r="G17" s="15">
        <v>11</v>
      </c>
      <c r="H17" s="117">
        <f>COUNTIFS(Table2[Class],"11",Table2[Gender],"F",Table2[Distance from School],"&gt;5")</f>
        <v>0</v>
      </c>
    </row>
    <row r="18" spans="2:8" ht="18" customHeight="1">
      <c r="B18" s="118" t="s">
        <v>77</v>
      </c>
      <c r="C18" s="119">
        <f>SUM(C15:C17)</f>
        <v>17</v>
      </c>
      <c r="D18" s="120">
        <f>SUM(D15:D17)</f>
        <v>18</v>
      </c>
      <c r="E18" s="121">
        <f>SUM(E15:E17)</f>
        <v>35</v>
      </c>
      <c r="F18" s="93"/>
      <c r="G18" s="122">
        <v>12</v>
      </c>
      <c r="H18" s="123">
        <f>COUNTIFS(Table2[Class],"12",Table2[Gender],"F",Table2[Distance from School],"&gt;5")</f>
        <v>1</v>
      </c>
    </row>
    <row r="19" spans="6:8" ht="26.25" customHeight="1">
      <c r="F19" s="98"/>
      <c r="G19" s="124" t="s">
        <v>77</v>
      </c>
      <c r="H19" s="125">
        <f>SUM(H7:H18)</f>
        <v>12</v>
      </c>
    </row>
    <row r="20" spans="2:6" ht="18" customHeight="1">
      <c r="B20" s="90" t="s">
        <v>79</v>
      </c>
      <c r="C20" s="91"/>
      <c r="D20" s="91"/>
      <c r="E20" s="92"/>
      <c r="F20" s="104"/>
    </row>
    <row r="21" spans="2:6" ht="18" customHeight="1">
      <c r="B21" s="94" t="s">
        <v>72</v>
      </c>
      <c r="C21" s="95" t="s">
        <v>73</v>
      </c>
      <c r="D21" s="96" t="s">
        <v>74</v>
      </c>
      <c r="E21" s="97" t="s">
        <v>75</v>
      </c>
      <c r="F21" s="104"/>
    </row>
    <row r="22" spans="2:6" ht="18" customHeight="1">
      <c r="B22" s="100">
        <v>1</v>
      </c>
      <c r="C22" s="101">
        <f>COUNTIFS(Table2[Class],"1",Table2[Gender],"F")</f>
        <v>0</v>
      </c>
      <c r="D22" s="102">
        <f>COUNTIFS(Table2[Class],"1",Table2[Gender],"M")</f>
        <v>0</v>
      </c>
      <c r="E22" s="103">
        <f>SUM(C22:D22)</f>
        <v>0</v>
      </c>
      <c r="F22" s="104"/>
    </row>
    <row r="23" spans="2:6" ht="18" customHeight="1">
      <c r="B23" s="100">
        <v>2</v>
      </c>
      <c r="C23" s="101">
        <f>COUNTIFS(Table2[Class],"2",Table2[Gender],"F")</f>
        <v>2</v>
      </c>
      <c r="D23" s="102">
        <f>COUNTIFS(Table2[Class],"2",Table2[Gender],"M")</f>
        <v>6</v>
      </c>
      <c r="E23" s="103">
        <f aca="true" t="shared" si="3" ref="E23:E26">SUM(C23:D23)</f>
        <v>8</v>
      </c>
      <c r="F23" s="115"/>
    </row>
    <row r="24" spans="2:5" ht="18.75">
      <c r="B24" s="126">
        <v>3</v>
      </c>
      <c r="C24" s="101">
        <f>COUNTIFS(Table2[Class],"3",Table2[Gender],"F")</f>
        <v>3</v>
      </c>
      <c r="D24" s="102">
        <f>COUNTIFS(Table2[Class],"3",Table2[Gender],"M")</f>
        <v>3</v>
      </c>
      <c r="E24" s="103">
        <f aca="true" t="shared" si="4" ref="E24:E25">SUM(C24:D24)</f>
        <v>6</v>
      </c>
    </row>
    <row r="25" spans="2:5" ht="16.5" customHeight="1">
      <c r="B25" s="126">
        <v>4</v>
      </c>
      <c r="C25" s="101">
        <f>COUNTIFS(Table2[Class],"4",Table2[Gender],"F")</f>
        <v>5</v>
      </c>
      <c r="D25" s="102">
        <f>COUNTIFS(Table2[Class],"4",Table2[Gender],"M")</f>
        <v>4</v>
      </c>
      <c r="E25" s="103">
        <f t="shared" si="4"/>
        <v>9</v>
      </c>
    </row>
    <row r="26" spans="2:5" ht="24.75" customHeight="1">
      <c r="B26" s="107">
        <v>5</v>
      </c>
      <c r="C26" s="108">
        <f>COUNTIFS(Table2[Class],"5",Table2[Gender],"F")</f>
        <v>6</v>
      </c>
      <c r="D26" s="109">
        <f>COUNTIFS(Table2[Class],"5",Table2[Gender],"M")</f>
        <v>5</v>
      </c>
      <c r="E26" s="110">
        <f t="shared" si="3"/>
        <v>11</v>
      </c>
    </row>
    <row r="27" spans="2:5" ht="19.5">
      <c r="B27" s="118" t="s">
        <v>77</v>
      </c>
      <c r="C27" s="119">
        <f>SUM(C22:C26)</f>
        <v>16</v>
      </c>
      <c r="D27" s="120">
        <f>SUM(D22:D26)</f>
        <v>18</v>
      </c>
      <c r="E27" s="121">
        <f>SUM(E22:E26)</f>
        <v>34</v>
      </c>
    </row>
  </sheetData>
  <sheetProtection password="CF79" sheet="1" objects="1" scenarios="1"/>
  <mergeCells count="7">
    <mergeCell ref="A1:I1"/>
    <mergeCell ref="A3:E3"/>
    <mergeCell ref="F3:I3"/>
    <mergeCell ref="B5:E5"/>
    <mergeCell ref="G5:H5"/>
    <mergeCell ref="B13:E13"/>
    <mergeCell ref="B20:E20"/>
  </mergeCells>
  <printOptions/>
  <pageMargins left="0.7" right="0.7" top="0.75" bottom="0.75" header="0.3" footer="0.3"/>
  <pageSetup horizontalDpi="600" verticalDpi="600" orientation="portrait" paperSize="9"/>
  <tableParts>
    <tablePart r:id="rId2"/>
    <tablePart r:id="rId3"/>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AD136"/>
  <sheetViews>
    <sheetView workbookViewId="0" topLeftCell="A1">
      <pane xSplit="5" ySplit="1" topLeftCell="X2" activePane="bottomRight" state="frozen"/>
      <selection pane="topRight" activeCell="A1" sqref="A1"/>
      <selection pane="bottomLeft" activeCell="A1" sqref="A1"/>
      <selection pane="bottomRight" activeCell="A1" sqref="A1"/>
    </sheetView>
  </sheetViews>
  <sheetFormatPr defaultColWidth="9.00390625" defaultRowHeight="15"/>
  <cols>
    <col min="1" max="1" width="5.421875" style="0" customWidth="1"/>
    <col min="2" max="2" width="7.57421875" style="0" customWidth="1"/>
    <col min="3" max="3" width="6.00390625" style="0" customWidth="1"/>
    <col min="4" max="4" width="10.421875" style="0" customWidth="1"/>
    <col min="5" max="5" width="25.8515625" style="0" customWidth="1"/>
    <col min="6" max="6" width="10.57421875" style="0" customWidth="1"/>
    <col min="7" max="7" width="25.00390625" style="0" customWidth="1"/>
    <col min="8" max="8" width="21.140625" style="0" customWidth="1"/>
    <col min="9" max="9" width="7.7109375" style="0" customWidth="1"/>
    <col min="10" max="10" width="10.421875" style="0" customWidth="1"/>
    <col min="11" max="11" width="11.421875" style="0" customWidth="1"/>
    <col min="12" max="12" width="16.57421875" style="0" customWidth="1"/>
    <col min="13" max="13" width="24.7109375" style="0" customWidth="1"/>
    <col min="14" max="14" width="24.140625" style="0" customWidth="1"/>
    <col min="15" max="15" width="8.8515625" style="0" customWidth="1"/>
    <col min="16" max="16" width="8.28125" style="0" customWidth="1"/>
    <col min="17" max="17" width="19.28125" style="0" customWidth="1"/>
    <col min="18" max="18" width="33.00390625" style="0" customWidth="1"/>
    <col min="19" max="19" width="17.8515625" style="0" customWidth="1"/>
    <col min="20" max="20" width="20.28125" style="0" customWidth="1"/>
    <col min="21" max="21" width="16.57421875" style="0" customWidth="1"/>
    <col min="22" max="22" width="31.7109375" style="0" customWidth="1"/>
    <col min="23" max="23" width="36.57421875" style="0" customWidth="1"/>
    <col min="24" max="24" width="22.57421875" style="0" customWidth="1"/>
    <col min="25" max="25" width="12.421875" style="0" customWidth="1"/>
    <col min="26" max="26" width="10.00390625" style="0" customWidth="1"/>
    <col min="27" max="27" width="14.7109375" style="0" customWidth="1"/>
    <col min="28" max="28" width="23.57421875" style="0" customWidth="1"/>
    <col min="29" max="29" width="20.00390625" style="0" customWidth="1"/>
    <col min="30" max="30" width="20.140625" style="0" customWidth="1"/>
  </cols>
  <sheetData>
    <row r="1" spans="1:30" ht="30">
      <c r="A1" s="81" t="s">
        <v>72</v>
      </c>
      <c r="B1" s="81" t="s">
        <v>80</v>
      </c>
      <c r="C1" s="81" t="s">
        <v>81</v>
      </c>
      <c r="D1" s="81" t="s">
        <v>82</v>
      </c>
      <c r="E1" s="81" t="s">
        <v>83</v>
      </c>
      <c r="F1" s="81" t="s">
        <v>84</v>
      </c>
      <c r="G1" s="81" t="s">
        <v>85</v>
      </c>
      <c r="H1" s="81" t="s">
        <v>86</v>
      </c>
      <c r="I1" s="81" t="s">
        <v>87</v>
      </c>
      <c r="J1" s="81" t="s">
        <v>88</v>
      </c>
      <c r="K1" s="81" t="s">
        <v>89</v>
      </c>
      <c r="L1" s="81" t="s">
        <v>90</v>
      </c>
      <c r="M1" s="81" t="s">
        <v>91</v>
      </c>
      <c r="N1" s="81" t="s">
        <v>92</v>
      </c>
      <c r="O1" s="81" t="s">
        <v>93</v>
      </c>
      <c r="P1" s="81" t="s">
        <v>94</v>
      </c>
      <c r="Q1" s="81" t="s">
        <v>95</v>
      </c>
      <c r="R1" s="81" t="s">
        <v>96</v>
      </c>
      <c r="S1" s="81" t="s">
        <v>97</v>
      </c>
      <c r="T1" s="81" t="s">
        <v>98</v>
      </c>
      <c r="U1" s="81" t="s">
        <v>99</v>
      </c>
      <c r="V1" s="81" t="s">
        <v>100</v>
      </c>
      <c r="W1" s="81" t="s">
        <v>101</v>
      </c>
      <c r="X1" s="81" t="s">
        <v>102</v>
      </c>
      <c r="Y1" s="81" t="s">
        <v>103</v>
      </c>
      <c r="Z1" s="81" t="s">
        <v>104</v>
      </c>
      <c r="AA1" s="81" t="s">
        <v>105</v>
      </c>
      <c r="AB1" s="81" t="s">
        <v>106</v>
      </c>
      <c r="AC1" s="81" t="s">
        <v>107</v>
      </c>
      <c r="AD1" s="81" t="s">
        <v>108</v>
      </c>
    </row>
    <row r="2" spans="1:30" ht="30">
      <c r="A2" s="82">
        <v>2</v>
      </c>
      <c r="B2" s="82" t="s">
        <v>109</v>
      </c>
      <c r="C2" s="82">
        <v>522</v>
      </c>
      <c r="D2" s="83">
        <v>43664</v>
      </c>
      <c r="E2" s="82" t="s">
        <v>110</v>
      </c>
      <c r="F2" s="82"/>
      <c r="G2" s="82" t="s">
        <v>111</v>
      </c>
      <c r="H2" s="82" t="s">
        <v>112</v>
      </c>
      <c r="I2" s="82" t="s">
        <v>73</v>
      </c>
      <c r="J2" s="83">
        <v>41703</v>
      </c>
      <c r="K2" s="82"/>
      <c r="L2" s="82"/>
      <c r="M2" s="82"/>
      <c r="N2" s="82"/>
      <c r="O2" s="82" t="s">
        <v>113</v>
      </c>
      <c r="P2" s="82"/>
      <c r="Q2" s="82"/>
      <c r="R2" s="82" t="s">
        <v>114</v>
      </c>
      <c r="S2" s="82">
        <v>8140912304</v>
      </c>
      <c r="T2" s="82"/>
      <c r="U2" s="82"/>
      <c r="V2" s="82">
        <v>8955455685</v>
      </c>
      <c r="W2" s="82" t="s">
        <v>115</v>
      </c>
      <c r="X2" s="82">
        <v>0</v>
      </c>
      <c r="Y2" s="82" t="s">
        <v>116</v>
      </c>
      <c r="Z2" s="82" t="s">
        <v>116</v>
      </c>
      <c r="AA2" s="82"/>
      <c r="AB2" s="82">
        <v>6</v>
      </c>
      <c r="AC2" s="82" t="s">
        <v>117</v>
      </c>
      <c r="AD2" s="82">
        <v>1.5</v>
      </c>
    </row>
    <row r="3" spans="1:30" ht="30">
      <c r="A3" s="82">
        <v>2</v>
      </c>
      <c r="B3" s="82" t="s">
        <v>109</v>
      </c>
      <c r="C3" s="82">
        <v>513</v>
      </c>
      <c r="D3" s="83">
        <v>43657</v>
      </c>
      <c r="E3" s="82" t="s">
        <v>118</v>
      </c>
      <c r="F3" s="82"/>
      <c r="G3" s="82" t="s">
        <v>119</v>
      </c>
      <c r="H3" s="82" t="s">
        <v>120</v>
      </c>
      <c r="I3" s="82" t="s">
        <v>74</v>
      </c>
      <c r="J3" s="83">
        <v>42003</v>
      </c>
      <c r="K3" s="82"/>
      <c r="L3" s="82"/>
      <c r="M3" s="82"/>
      <c r="N3" s="82"/>
      <c r="O3" s="82" t="s">
        <v>113</v>
      </c>
      <c r="P3" s="82"/>
      <c r="Q3" s="82"/>
      <c r="R3" s="82" t="s">
        <v>114</v>
      </c>
      <c r="S3" s="82">
        <v>8140912304</v>
      </c>
      <c r="T3" s="82"/>
      <c r="U3" s="82"/>
      <c r="V3" s="82">
        <v>9414422651</v>
      </c>
      <c r="W3" s="82" t="s">
        <v>115</v>
      </c>
      <c r="X3" s="82">
        <v>0</v>
      </c>
      <c r="Y3" s="82" t="s">
        <v>116</v>
      </c>
      <c r="Z3" s="82" t="s">
        <v>116</v>
      </c>
      <c r="AA3" s="82"/>
      <c r="AB3" s="82">
        <v>6</v>
      </c>
      <c r="AC3" s="82" t="s">
        <v>117</v>
      </c>
      <c r="AD3" s="82">
        <v>0</v>
      </c>
    </row>
    <row r="4" spans="1:30" ht="30">
      <c r="A4" s="82">
        <v>2</v>
      </c>
      <c r="B4" s="82" t="s">
        <v>109</v>
      </c>
      <c r="C4" s="82">
        <v>525</v>
      </c>
      <c r="D4" s="83">
        <v>43664</v>
      </c>
      <c r="E4" s="82" t="s">
        <v>121</v>
      </c>
      <c r="F4" s="82"/>
      <c r="G4" s="82" t="s">
        <v>122</v>
      </c>
      <c r="H4" s="82" t="s">
        <v>123</v>
      </c>
      <c r="I4" s="82" t="s">
        <v>74</v>
      </c>
      <c r="J4" s="83">
        <v>41836</v>
      </c>
      <c r="K4" s="82"/>
      <c r="L4" s="82"/>
      <c r="M4" s="82"/>
      <c r="N4" s="82"/>
      <c r="O4" s="82" t="s">
        <v>113</v>
      </c>
      <c r="P4" s="82"/>
      <c r="Q4" s="82"/>
      <c r="R4" s="82" t="s">
        <v>114</v>
      </c>
      <c r="S4" s="82">
        <v>8140912304</v>
      </c>
      <c r="T4" s="82"/>
      <c r="U4" s="82"/>
      <c r="V4" s="82">
        <v>9414422651</v>
      </c>
      <c r="W4" s="82" t="s">
        <v>115</v>
      </c>
      <c r="X4" s="82">
        <v>0</v>
      </c>
      <c r="Y4" s="82" t="s">
        <v>116</v>
      </c>
      <c r="Z4" s="82" t="s">
        <v>116</v>
      </c>
      <c r="AA4" s="82"/>
      <c r="AB4" s="82">
        <v>6</v>
      </c>
      <c r="AC4" s="82" t="s">
        <v>117</v>
      </c>
      <c r="AD4" s="82">
        <v>0</v>
      </c>
    </row>
    <row r="5" spans="1:30" ht="30">
      <c r="A5" s="82">
        <v>2</v>
      </c>
      <c r="B5" s="82" t="s">
        <v>109</v>
      </c>
      <c r="C5" s="82">
        <v>515</v>
      </c>
      <c r="D5" s="83">
        <v>43657</v>
      </c>
      <c r="E5" s="82" t="s">
        <v>124</v>
      </c>
      <c r="F5" s="82"/>
      <c r="G5" s="82" t="s">
        <v>125</v>
      </c>
      <c r="H5" s="82" t="s">
        <v>126</v>
      </c>
      <c r="I5" s="82" t="s">
        <v>74</v>
      </c>
      <c r="J5" s="83">
        <v>41807</v>
      </c>
      <c r="K5" s="82"/>
      <c r="L5" s="82"/>
      <c r="M5" s="82"/>
      <c r="N5" s="82"/>
      <c r="O5" s="82" t="s">
        <v>113</v>
      </c>
      <c r="P5" s="82"/>
      <c r="Q5" s="82"/>
      <c r="R5" s="82" t="s">
        <v>114</v>
      </c>
      <c r="S5" s="82">
        <v>8140912304</v>
      </c>
      <c r="T5" s="82"/>
      <c r="U5" s="82"/>
      <c r="V5" s="82">
        <v>9799654210</v>
      </c>
      <c r="W5" s="82" t="s">
        <v>115</v>
      </c>
      <c r="X5" s="82">
        <v>0</v>
      </c>
      <c r="Y5" s="82" t="s">
        <v>116</v>
      </c>
      <c r="Z5" s="82" t="s">
        <v>116</v>
      </c>
      <c r="AA5" s="82"/>
      <c r="AB5" s="82">
        <v>6</v>
      </c>
      <c r="AC5" s="82" t="s">
        <v>117</v>
      </c>
      <c r="AD5" s="82">
        <v>0</v>
      </c>
    </row>
    <row r="6" spans="1:30" ht="30">
      <c r="A6" s="82">
        <v>2</v>
      </c>
      <c r="B6" s="82" t="s">
        <v>109</v>
      </c>
      <c r="C6" s="82">
        <v>510</v>
      </c>
      <c r="D6" s="83">
        <v>43656</v>
      </c>
      <c r="E6" s="82" t="s">
        <v>127</v>
      </c>
      <c r="F6" s="82"/>
      <c r="G6" s="82" t="s">
        <v>128</v>
      </c>
      <c r="H6" s="82" t="s">
        <v>129</v>
      </c>
      <c r="I6" s="82" t="s">
        <v>74</v>
      </c>
      <c r="J6" s="83">
        <v>41403</v>
      </c>
      <c r="K6" s="82"/>
      <c r="L6" s="82"/>
      <c r="M6" s="82"/>
      <c r="N6" s="82"/>
      <c r="O6" s="82" t="s">
        <v>113</v>
      </c>
      <c r="P6" s="82"/>
      <c r="Q6" s="82"/>
      <c r="R6" s="82" t="s">
        <v>114</v>
      </c>
      <c r="S6" s="82">
        <v>8140912304</v>
      </c>
      <c r="T6" s="82"/>
      <c r="U6" s="82"/>
      <c r="V6" s="82">
        <v>9928157370</v>
      </c>
      <c r="W6" s="82" t="s">
        <v>115</v>
      </c>
      <c r="X6" s="82">
        <v>0</v>
      </c>
      <c r="Y6" s="82" t="s">
        <v>116</v>
      </c>
      <c r="Z6" s="82" t="s">
        <v>116</v>
      </c>
      <c r="AA6" s="82"/>
      <c r="AB6" s="82">
        <v>7</v>
      </c>
      <c r="AC6" s="82" t="s">
        <v>117</v>
      </c>
      <c r="AD6" s="82">
        <v>0</v>
      </c>
    </row>
    <row r="7" spans="1:30" ht="30">
      <c r="A7" s="82">
        <v>2</v>
      </c>
      <c r="B7" s="82" t="s">
        <v>109</v>
      </c>
      <c r="C7" s="82">
        <v>514</v>
      </c>
      <c r="D7" s="83">
        <v>43657</v>
      </c>
      <c r="E7" s="82" t="s">
        <v>130</v>
      </c>
      <c r="F7" s="82"/>
      <c r="G7" s="82" t="s">
        <v>131</v>
      </c>
      <c r="H7" s="82" t="s">
        <v>132</v>
      </c>
      <c r="I7" s="82" t="s">
        <v>74</v>
      </c>
      <c r="J7" s="83">
        <v>42005</v>
      </c>
      <c r="K7" s="82"/>
      <c r="L7" s="82"/>
      <c r="M7" s="82"/>
      <c r="N7" s="82"/>
      <c r="O7" s="82" t="s">
        <v>113</v>
      </c>
      <c r="P7" s="82"/>
      <c r="Q7" s="82"/>
      <c r="R7" s="82" t="s">
        <v>114</v>
      </c>
      <c r="S7" s="82">
        <v>8140912304</v>
      </c>
      <c r="T7" s="82"/>
      <c r="U7" s="82"/>
      <c r="V7" s="82">
        <v>9983931015</v>
      </c>
      <c r="W7" s="82" t="s">
        <v>115</v>
      </c>
      <c r="X7" s="82">
        <v>0</v>
      </c>
      <c r="Y7" s="82" t="s">
        <v>116</v>
      </c>
      <c r="Z7" s="82" t="s">
        <v>116</v>
      </c>
      <c r="AA7" s="82"/>
      <c r="AB7" s="82">
        <v>5</v>
      </c>
      <c r="AC7" s="82" t="s">
        <v>117</v>
      </c>
      <c r="AD7" s="82">
        <v>0</v>
      </c>
    </row>
    <row r="8" spans="1:30" ht="30">
      <c r="A8" s="82">
        <v>2</v>
      </c>
      <c r="B8" s="82" t="s">
        <v>109</v>
      </c>
      <c r="C8" s="82">
        <v>547</v>
      </c>
      <c r="D8" s="82"/>
      <c r="E8" s="82" t="s">
        <v>133</v>
      </c>
      <c r="F8" s="82"/>
      <c r="G8" s="82" t="s">
        <v>134</v>
      </c>
      <c r="H8" s="82" t="s">
        <v>135</v>
      </c>
      <c r="I8" s="82" t="s">
        <v>73</v>
      </c>
      <c r="J8" s="83">
        <v>41917</v>
      </c>
      <c r="K8" s="82"/>
      <c r="L8" s="82"/>
      <c r="M8" s="82"/>
      <c r="N8" s="82"/>
      <c r="O8" s="82" t="s">
        <v>136</v>
      </c>
      <c r="P8" s="82"/>
      <c r="Q8" s="82"/>
      <c r="R8" s="82" t="s">
        <v>114</v>
      </c>
      <c r="S8" s="82">
        <v>8140912304</v>
      </c>
      <c r="T8" s="82"/>
      <c r="U8" s="82"/>
      <c r="V8" s="82">
        <v>0</v>
      </c>
      <c r="W8" s="82"/>
      <c r="X8" s="82"/>
      <c r="Y8" s="82" t="s">
        <v>116</v>
      </c>
      <c r="Z8" s="82" t="s">
        <v>137</v>
      </c>
      <c r="AA8" s="82"/>
      <c r="AB8" s="82">
        <v>6</v>
      </c>
      <c r="AC8" s="82"/>
      <c r="AD8" s="82">
        <v>0</v>
      </c>
    </row>
    <row r="9" spans="1:30" ht="30">
      <c r="A9" s="82">
        <v>2</v>
      </c>
      <c r="B9" s="82" t="s">
        <v>109</v>
      </c>
      <c r="C9" s="82">
        <v>524</v>
      </c>
      <c r="D9" s="83">
        <v>43664</v>
      </c>
      <c r="E9" s="82" t="s">
        <v>138</v>
      </c>
      <c r="F9" s="82"/>
      <c r="G9" s="82" t="s">
        <v>139</v>
      </c>
      <c r="H9" s="82" t="s">
        <v>140</v>
      </c>
      <c r="I9" s="82" t="s">
        <v>74</v>
      </c>
      <c r="J9" s="83">
        <v>41634</v>
      </c>
      <c r="K9" s="82"/>
      <c r="L9" s="82"/>
      <c r="M9" s="82"/>
      <c r="N9" s="82"/>
      <c r="O9" s="82" t="s">
        <v>113</v>
      </c>
      <c r="P9" s="82"/>
      <c r="Q9" s="82"/>
      <c r="R9" s="82" t="s">
        <v>114</v>
      </c>
      <c r="S9" s="82">
        <v>8140912304</v>
      </c>
      <c r="T9" s="82"/>
      <c r="U9" s="82"/>
      <c r="V9" s="82">
        <v>9414422651</v>
      </c>
      <c r="W9" s="82" t="s">
        <v>115</v>
      </c>
      <c r="X9" s="82">
        <v>0</v>
      </c>
      <c r="Y9" s="82" t="s">
        <v>116</v>
      </c>
      <c r="Z9" s="82" t="s">
        <v>116</v>
      </c>
      <c r="AA9" s="82"/>
      <c r="AB9" s="82">
        <v>7</v>
      </c>
      <c r="AC9" s="82" t="s">
        <v>117</v>
      </c>
      <c r="AD9" s="82">
        <v>0</v>
      </c>
    </row>
    <row r="10" spans="1:30" ht="30">
      <c r="A10" s="82">
        <v>3</v>
      </c>
      <c r="B10" s="82" t="s">
        <v>109</v>
      </c>
      <c r="C10" s="82">
        <v>536</v>
      </c>
      <c r="D10" s="83">
        <v>43669</v>
      </c>
      <c r="E10" s="82" t="s">
        <v>141</v>
      </c>
      <c r="F10" s="82"/>
      <c r="G10" s="82" t="s">
        <v>142</v>
      </c>
      <c r="H10" s="82" t="s">
        <v>143</v>
      </c>
      <c r="I10" s="82" t="s">
        <v>74</v>
      </c>
      <c r="J10" s="83">
        <v>41639</v>
      </c>
      <c r="K10" s="82"/>
      <c r="L10" s="82"/>
      <c r="M10" s="82"/>
      <c r="N10" s="82"/>
      <c r="O10" s="82" t="s">
        <v>144</v>
      </c>
      <c r="P10" s="82"/>
      <c r="Q10" s="82"/>
      <c r="R10" s="82" t="s">
        <v>114</v>
      </c>
      <c r="S10" s="82">
        <v>8140912304</v>
      </c>
      <c r="T10" s="82"/>
      <c r="U10" s="82"/>
      <c r="V10" s="82">
        <v>9414422651</v>
      </c>
      <c r="W10" s="82" t="s">
        <v>115</v>
      </c>
      <c r="X10" s="82">
        <v>0</v>
      </c>
      <c r="Y10" s="82" t="s">
        <v>116</v>
      </c>
      <c r="Z10" s="82" t="s">
        <v>116</v>
      </c>
      <c r="AA10" s="82"/>
      <c r="AB10" s="82">
        <v>7</v>
      </c>
      <c r="AC10" s="82" t="s">
        <v>117</v>
      </c>
      <c r="AD10" s="82">
        <v>0</v>
      </c>
    </row>
    <row r="11" spans="1:30" ht="30">
      <c r="A11" s="82">
        <v>3</v>
      </c>
      <c r="B11" s="82" t="s">
        <v>109</v>
      </c>
      <c r="C11" s="82">
        <v>416</v>
      </c>
      <c r="D11" s="83">
        <v>43279</v>
      </c>
      <c r="E11" s="82" t="s">
        <v>145</v>
      </c>
      <c r="F11" s="82"/>
      <c r="G11" s="82" t="s">
        <v>146</v>
      </c>
      <c r="H11" s="82" t="s">
        <v>147</v>
      </c>
      <c r="I11" s="82" t="s">
        <v>73</v>
      </c>
      <c r="J11" s="83">
        <v>41537</v>
      </c>
      <c r="K11" s="82"/>
      <c r="L11" s="82"/>
      <c r="M11" s="82"/>
      <c r="N11" s="82"/>
      <c r="O11" s="82" t="s">
        <v>113</v>
      </c>
      <c r="P11" s="82" t="s">
        <v>148</v>
      </c>
      <c r="Q11" s="82"/>
      <c r="R11" s="82" t="s">
        <v>114</v>
      </c>
      <c r="S11" s="82">
        <v>8140912304</v>
      </c>
      <c r="T11" s="82"/>
      <c r="U11" s="82"/>
      <c r="V11" s="82">
        <v>7742036479</v>
      </c>
      <c r="W11" s="82" t="s">
        <v>149</v>
      </c>
      <c r="X11" s="82">
        <v>0</v>
      </c>
      <c r="Y11" s="82" t="s">
        <v>116</v>
      </c>
      <c r="Z11" s="82" t="s">
        <v>116</v>
      </c>
      <c r="AA11" s="82" t="s">
        <v>150</v>
      </c>
      <c r="AB11" s="82">
        <v>7</v>
      </c>
      <c r="AC11" s="82" t="s">
        <v>117</v>
      </c>
      <c r="AD11" s="82">
        <v>0</v>
      </c>
    </row>
    <row r="12" spans="1:30" ht="30">
      <c r="A12" s="82">
        <v>3</v>
      </c>
      <c r="B12" s="82" t="s">
        <v>109</v>
      </c>
      <c r="C12" s="82">
        <v>445</v>
      </c>
      <c r="D12" s="83">
        <v>43292</v>
      </c>
      <c r="E12" s="82" t="s">
        <v>151</v>
      </c>
      <c r="F12" s="82"/>
      <c r="G12" s="82" t="s">
        <v>152</v>
      </c>
      <c r="H12" s="82" t="s">
        <v>153</v>
      </c>
      <c r="I12" s="82" t="s">
        <v>74</v>
      </c>
      <c r="J12" s="83">
        <v>41537</v>
      </c>
      <c r="K12" s="82"/>
      <c r="L12" s="82"/>
      <c r="M12" s="82"/>
      <c r="N12" s="82"/>
      <c r="O12" s="82" t="s">
        <v>136</v>
      </c>
      <c r="P12" s="82" t="s">
        <v>148</v>
      </c>
      <c r="Q12" s="82"/>
      <c r="R12" s="82" t="s">
        <v>114</v>
      </c>
      <c r="S12" s="82">
        <v>8140912304</v>
      </c>
      <c r="T12" s="82"/>
      <c r="U12" s="82"/>
      <c r="V12" s="82">
        <v>9660623146</v>
      </c>
      <c r="W12" s="82" t="s">
        <v>115</v>
      </c>
      <c r="X12" s="82">
        <v>0</v>
      </c>
      <c r="Y12" s="82" t="s">
        <v>116</v>
      </c>
      <c r="Z12" s="82" t="s">
        <v>116</v>
      </c>
      <c r="AA12" s="82" t="s">
        <v>150</v>
      </c>
      <c r="AB12" s="82">
        <v>7</v>
      </c>
      <c r="AC12" s="82" t="s">
        <v>117</v>
      </c>
      <c r="AD12" s="82">
        <v>1.3</v>
      </c>
    </row>
    <row r="13" spans="1:30" ht="30">
      <c r="A13" s="82">
        <v>3</v>
      </c>
      <c r="B13" s="82" t="s">
        <v>109</v>
      </c>
      <c r="C13" s="82">
        <v>432</v>
      </c>
      <c r="D13" s="83">
        <v>43290</v>
      </c>
      <c r="E13" s="82" t="s">
        <v>154</v>
      </c>
      <c r="F13" s="82"/>
      <c r="G13" s="82" t="s">
        <v>155</v>
      </c>
      <c r="H13" s="82" t="s">
        <v>156</v>
      </c>
      <c r="I13" s="82" t="s">
        <v>73</v>
      </c>
      <c r="J13" s="83">
        <v>41456</v>
      </c>
      <c r="K13" s="82"/>
      <c r="L13" s="82"/>
      <c r="M13" s="82"/>
      <c r="N13" s="82"/>
      <c r="O13" s="82" t="s">
        <v>113</v>
      </c>
      <c r="P13" s="82" t="s">
        <v>148</v>
      </c>
      <c r="Q13" s="82"/>
      <c r="R13" s="82" t="s">
        <v>114</v>
      </c>
      <c r="S13" s="82">
        <v>8140912304</v>
      </c>
      <c r="T13" s="82"/>
      <c r="U13" s="82"/>
      <c r="V13" s="82">
        <v>9414422651</v>
      </c>
      <c r="W13" s="82" t="s">
        <v>157</v>
      </c>
      <c r="X13" s="82">
        <v>0</v>
      </c>
      <c r="Y13" s="82" t="s">
        <v>116</v>
      </c>
      <c r="Z13" s="82" t="s">
        <v>116</v>
      </c>
      <c r="AA13" s="82" t="s">
        <v>150</v>
      </c>
      <c r="AB13" s="82">
        <v>7</v>
      </c>
      <c r="AC13" s="82" t="s">
        <v>117</v>
      </c>
      <c r="AD13" s="82">
        <v>0</v>
      </c>
    </row>
    <row r="14" spans="1:30" ht="30">
      <c r="A14" s="82">
        <v>3</v>
      </c>
      <c r="B14" s="82" t="s">
        <v>109</v>
      </c>
      <c r="C14" s="82">
        <v>431</v>
      </c>
      <c r="D14" s="83">
        <v>43290</v>
      </c>
      <c r="E14" s="82" t="s">
        <v>158</v>
      </c>
      <c r="F14" s="82"/>
      <c r="G14" s="82" t="s">
        <v>159</v>
      </c>
      <c r="H14" s="82" t="s">
        <v>160</v>
      </c>
      <c r="I14" s="82" t="s">
        <v>74</v>
      </c>
      <c r="J14" s="83">
        <v>41469</v>
      </c>
      <c r="K14" s="82"/>
      <c r="L14" s="82"/>
      <c r="M14" s="82"/>
      <c r="N14" s="82"/>
      <c r="O14" s="82" t="s">
        <v>136</v>
      </c>
      <c r="P14" s="82" t="s">
        <v>148</v>
      </c>
      <c r="Q14" s="82"/>
      <c r="R14" s="82" t="s">
        <v>114</v>
      </c>
      <c r="S14" s="82">
        <v>8140912304</v>
      </c>
      <c r="T14" s="82"/>
      <c r="U14" s="82"/>
      <c r="V14" s="82">
        <v>7742036479</v>
      </c>
      <c r="W14" s="82" t="s">
        <v>149</v>
      </c>
      <c r="X14" s="82">
        <v>0</v>
      </c>
      <c r="Y14" s="82" t="s">
        <v>116</v>
      </c>
      <c r="Z14" s="82" t="s">
        <v>116</v>
      </c>
      <c r="AA14" s="82" t="s">
        <v>150</v>
      </c>
      <c r="AB14" s="82">
        <v>7</v>
      </c>
      <c r="AC14" s="82" t="s">
        <v>117</v>
      </c>
      <c r="AD14" s="82">
        <v>0</v>
      </c>
    </row>
    <row r="15" spans="1:30" ht="30">
      <c r="A15" s="82">
        <v>3</v>
      </c>
      <c r="B15" s="82" t="s">
        <v>109</v>
      </c>
      <c r="C15" s="82">
        <v>537</v>
      </c>
      <c r="D15" s="83">
        <v>43669</v>
      </c>
      <c r="E15" s="82" t="s">
        <v>161</v>
      </c>
      <c r="F15" s="82"/>
      <c r="G15" s="82" t="s">
        <v>162</v>
      </c>
      <c r="H15" s="82" t="s">
        <v>163</v>
      </c>
      <c r="I15" s="82" t="s">
        <v>73</v>
      </c>
      <c r="J15" s="83">
        <v>41196</v>
      </c>
      <c r="K15" s="82"/>
      <c r="L15" s="82"/>
      <c r="M15" s="82"/>
      <c r="N15" s="82"/>
      <c r="O15" s="82" t="s">
        <v>144</v>
      </c>
      <c r="P15" s="82"/>
      <c r="Q15" s="82"/>
      <c r="R15" s="82" t="s">
        <v>114</v>
      </c>
      <c r="S15" s="82">
        <v>8140912304</v>
      </c>
      <c r="T15" s="82"/>
      <c r="U15" s="82"/>
      <c r="V15" s="82">
        <v>9414422651</v>
      </c>
      <c r="W15" s="82" t="s">
        <v>164</v>
      </c>
      <c r="X15" s="82">
        <v>0</v>
      </c>
      <c r="Y15" s="82" t="s">
        <v>116</v>
      </c>
      <c r="Z15" s="82" t="s">
        <v>116</v>
      </c>
      <c r="AA15" s="82"/>
      <c r="AB15" s="82">
        <v>8</v>
      </c>
      <c r="AC15" s="82" t="s">
        <v>117</v>
      </c>
      <c r="AD15" s="82">
        <v>0</v>
      </c>
    </row>
    <row r="16" spans="1:30" ht="30">
      <c r="A16" s="82">
        <v>4</v>
      </c>
      <c r="B16" s="82" t="s">
        <v>109</v>
      </c>
      <c r="C16" s="82">
        <v>331</v>
      </c>
      <c r="D16" s="83">
        <v>42907</v>
      </c>
      <c r="E16" s="82" t="s">
        <v>165</v>
      </c>
      <c r="F16" s="82"/>
      <c r="G16" s="82" t="s">
        <v>166</v>
      </c>
      <c r="H16" s="82" t="s">
        <v>167</v>
      </c>
      <c r="I16" s="82" t="s">
        <v>74</v>
      </c>
      <c r="J16" s="83">
        <v>41233</v>
      </c>
      <c r="K16" s="82"/>
      <c r="L16" s="82"/>
      <c r="M16" s="82"/>
      <c r="N16" s="82"/>
      <c r="O16" s="82" t="s">
        <v>113</v>
      </c>
      <c r="P16" s="82" t="s">
        <v>148</v>
      </c>
      <c r="Q16" s="82"/>
      <c r="R16" s="82" t="s">
        <v>114</v>
      </c>
      <c r="S16" s="82">
        <v>8140912304</v>
      </c>
      <c r="T16" s="82" t="s">
        <v>168</v>
      </c>
      <c r="U16" s="82"/>
      <c r="V16" s="82">
        <v>9772410095</v>
      </c>
      <c r="W16" s="82" t="s">
        <v>169</v>
      </c>
      <c r="X16" s="82">
        <v>50000</v>
      </c>
      <c r="Y16" s="82" t="s">
        <v>116</v>
      </c>
      <c r="Z16" s="82" t="s">
        <v>116</v>
      </c>
      <c r="AA16" s="82" t="s">
        <v>150</v>
      </c>
      <c r="AB16" s="82">
        <v>8</v>
      </c>
      <c r="AC16" s="82" t="s">
        <v>117</v>
      </c>
      <c r="AD16" s="82">
        <v>2</v>
      </c>
    </row>
    <row r="17" spans="1:30" ht="30">
      <c r="A17" s="82">
        <v>4</v>
      </c>
      <c r="B17" s="82" t="s">
        <v>109</v>
      </c>
      <c r="C17" s="82">
        <v>523</v>
      </c>
      <c r="D17" s="83">
        <v>43664</v>
      </c>
      <c r="E17" s="82" t="s">
        <v>170</v>
      </c>
      <c r="F17" s="82"/>
      <c r="G17" s="82" t="s">
        <v>171</v>
      </c>
      <c r="H17" s="82" t="s">
        <v>172</v>
      </c>
      <c r="I17" s="82" t="s">
        <v>74</v>
      </c>
      <c r="J17" s="83">
        <v>40782</v>
      </c>
      <c r="K17" s="82"/>
      <c r="L17" s="82"/>
      <c r="M17" s="82"/>
      <c r="N17" s="82"/>
      <c r="O17" s="82" t="s">
        <v>113</v>
      </c>
      <c r="P17" s="82"/>
      <c r="Q17" s="82"/>
      <c r="R17" s="82" t="s">
        <v>114</v>
      </c>
      <c r="S17" s="82">
        <v>8140912304</v>
      </c>
      <c r="T17" s="82"/>
      <c r="U17" s="82"/>
      <c r="V17" s="82">
        <v>9414422615</v>
      </c>
      <c r="W17" s="82" t="s">
        <v>164</v>
      </c>
      <c r="X17" s="82">
        <v>0</v>
      </c>
      <c r="Y17" s="82" t="s">
        <v>116</v>
      </c>
      <c r="Z17" s="82" t="s">
        <v>116</v>
      </c>
      <c r="AA17" s="82"/>
      <c r="AB17" s="82">
        <v>9</v>
      </c>
      <c r="AC17" s="82" t="s">
        <v>117</v>
      </c>
      <c r="AD17" s="82">
        <v>0</v>
      </c>
    </row>
    <row r="18" spans="1:30" ht="30">
      <c r="A18" s="82">
        <v>4</v>
      </c>
      <c r="B18" s="82" t="s">
        <v>109</v>
      </c>
      <c r="C18" s="82">
        <v>509</v>
      </c>
      <c r="D18" s="83">
        <v>43652</v>
      </c>
      <c r="E18" s="82" t="s">
        <v>173</v>
      </c>
      <c r="F18" s="82"/>
      <c r="G18" s="82" t="s">
        <v>174</v>
      </c>
      <c r="H18" s="82" t="s">
        <v>175</v>
      </c>
      <c r="I18" s="82" t="s">
        <v>74</v>
      </c>
      <c r="J18" s="83">
        <v>41031</v>
      </c>
      <c r="K18" s="82"/>
      <c r="L18" s="82"/>
      <c r="M18" s="82"/>
      <c r="N18" s="82"/>
      <c r="O18" s="82" t="s">
        <v>144</v>
      </c>
      <c r="P18" s="82"/>
      <c r="Q18" s="82"/>
      <c r="R18" s="82" t="s">
        <v>114</v>
      </c>
      <c r="S18" s="82">
        <v>8140912304</v>
      </c>
      <c r="T18" s="82"/>
      <c r="U18" s="82"/>
      <c r="V18" s="82">
        <v>9414422615</v>
      </c>
      <c r="W18" s="82" t="s">
        <v>164</v>
      </c>
      <c r="X18" s="82">
        <v>0</v>
      </c>
      <c r="Y18" s="82" t="s">
        <v>116</v>
      </c>
      <c r="Z18" s="82" t="s">
        <v>116</v>
      </c>
      <c r="AA18" s="82"/>
      <c r="AB18" s="82">
        <v>8</v>
      </c>
      <c r="AC18" s="82" t="s">
        <v>117</v>
      </c>
      <c r="AD18" s="82">
        <v>0</v>
      </c>
    </row>
    <row r="19" spans="1:30" ht="30">
      <c r="A19" s="82">
        <v>4</v>
      </c>
      <c r="B19" s="82" t="s">
        <v>109</v>
      </c>
      <c r="C19" s="82">
        <v>368</v>
      </c>
      <c r="D19" s="83">
        <v>42920</v>
      </c>
      <c r="E19" s="82" t="s">
        <v>176</v>
      </c>
      <c r="F19" s="82"/>
      <c r="G19" s="82" t="s">
        <v>177</v>
      </c>
      <c r="H19" s="82" t="s">
        <v>120</v>
      </c>
      <c r="I19" s="82" t="s">
        <v>73</v>
      </c>
      <c r="J19" s="83">
        <v>41208</v>
      </c>
      <c r="K19" s="82"/>
      <c r="L19" s="82"/>
      <c r="M19" s="82"/>
      <c r="N19" s="82"/>
      <c r="O19" s="82" t="s">
        <v>113</v>
      </c>
      <c r="P19" s="82" t="s">
        <v>148</v>
      </c>
      <c r="Q19" s="82"/>
      <c r="R19" s="82" t="s">
        <v>114</v>
      </c>
      <c r="S19" s="82">
        <v>8140912304</v>
      </c>
      <c r="T19" s="82"/>
      <c r="U19" s="82"/>
      <c r="V19" s="82">
        <v>9413037944</v>
      </c>
      <c r="W19" s="82" t="s">
        <v>169</v>
      </c>
      <c r="X19" s="82">
        <v>60000</v>
      </c>
      <c r="Y19" s="82" t="s">
        <v>116</v>
      </c>
      <c r="Z19" s="82" t="s">
        <v>116</v>
      </c>
      <c r="AA19" s="82" t="s">
        <v>150</v>
      </c>
      <c r="AB19" s="82">
        <v>8</v>
      </c>
      <c r="AC19" s="82" t="s">
        <v>117</v>
      </c>
      <c r="AD19" s="82">
        <v>1.1</v>
      </c>
    </row>
    <row r="20" spans="1:30" ht="30">
      <c r="A20" s="82">
        <v>4</v>
      </c>
      <c r="B20" s="82" t="s">
        <v>109</v>
      </c>
      <c r="C20" s="82">
        <v>546</v>
      </c>
      <c r="D20" s="83">
        <v>43304</v>
      </c>
      <c r="E20" s="82" t="s">
        <v>176</v>
      </c>
      <c r="F20" s="82"/>
      <c r="G20" s="82" t="s">
        <v>178</v>
      </c>
      <c r="H20" s="82" t="s">
        <v>179</v>
      </c>
      <c r="I20" s="82" t="s">
        <v>73</v>
      </c>
      <c r="J20" s="83">
        <v>40544</v>
      </c>
      <c r="K20" s="82"/>
      <c r="L20" s="82"/>
      <c r="M20" s="82"/>
      <c r="N20" s="82"/>
      <c r="O20" s="82" t="s">
        <v>113</v>
      </c>
      <c r="P20" s="82"/>
      <c r="Q20" s="82"/>
      <c r="R20" s="82" t="s">
        <v>114</v>
      </c>
      <c r="S20" s="82">
        <v>8140912304</v>
      </c>
      <c r="T20" s="82" t="s">
        <v>180</v>
      </c>
      <c r="U20" s="82" t="s">
        <v>181</v>
      </c>
      <c r="V20" s="82">
        <v>0</v>
      </c>
      <c r="W20" s="82"/>
      <c r="X20" s="82"/>
      <c r="Y20" s="82" t="s">
        <v>116</v>
      </c>
      <c r="Z20" s="82" t="s">
        <v>116</v>
      </c>
      <c r="AA20" s="82"/>
      <c r="AB20" s="82">
        <v>9</v>
      </c>
      <c r="AC20" s="82"/>
      <c r="AD20" s="82">
        <v>2</v>
      </c>
    </row>
    <row r="21" spans="1:30" ht="30">
      <c r="A21" s="82">
        <v>4</v>
      </c>
      <c r="B21" s="82" t="s">
        <v>109</v>
      </c>
      <c r="C21" s="82">
        <v>341</v>
      </c>
      <c r="D21" s="83">
        <v>42910</v>
      </c>
      <c r="E21" s="82" t="s">
        <v>182</v>
      </c>
      <c r="F21" s="82"/>
      <c r="G21" s="82" t="s">
        <v>183</v>
      </c>
      <c r="H21" s="82" t="s">
        <v>184</v>
      </c>
      <c r="I21" s="82" t="s">
        <v>73</v>
      </c>
      <c r="J21" s="83">
        <v>41549</v>
      </c>
      <c r="K21" s="82"/>
      <c r="L21" s="82"/>
      <c r="M21" s="82"/>
      <c r="N21" s="82"/>
      <c r="O21" s="82" t="s">
        <v>144</v>
      </c>
      <c r="P21" s="82" t="s">
        <v>148</v>
      </c>
      <c r="Q21" s="82"/>
      <c r="R21" s="82" t="s">
        <v>114</v>
      </c>
      <c r="S21" s="82">
        <v>8140912304</v>
      </c>
      <c r="T21" s="82" t="s">
        <v>185</v>
      </c>
      <c r="U21" s="82"/>
      <c r="V21" s="82">
        <v>9413037944</v>
      </c>
      <c r="W21" s="82" t="s">
        <v>169</v>
      </c>
      <c r="X21" s="82">
        <v>60000</v>
      </c>
      <c r="Y21" s="82" t="s">
        <v>116</v>
      </c>
      <c r="Z21" s="82" t="s">
        <v>116</v>
      </c>
      <c r="AA21" s="82" t="s">
        <v>150</v>
      </c>
      <c r="AB21" s="82">
        <v>7</v>
      </c>
      <c r="AC21" s="82" t="s">
        <v>117</v>
      </c>
      <c r="AD21" s="82">
        <v>1</v>
      </c>
    </row>
    <row r="22" spans="1:30" ht="30">
      <c r="A22" s="82">
        <v>4</v>
      </c>
      <c r="B22" s="82" t="s">
        <v>109</v>
      </c>
      <c r="C22" s="82">
        <v>356</v>
      </c>
      <c r="D22" s="83">
        <v>42915</v>
      </c>
      <c r="E22" s="82" t="s">
        <v>186</v>
      </c>
      <c r="F22" s="82"/>
      <c r="G22" s="82" t="s">
        <v>187</v>
      </c>
      <c r="H22" s="82" t="s">
        <v>188</v>
      </c>
      <c r="I22" s="82" t="s">
        <v>74</v>
      </c>
      <c r="J22" s="83">
        <v>41360</v>
      </c>
      <c r="K22" s="82"/>
      <c r="L22" s="82"/>
      <c r="M22" s="82"/>
      <c r="N22" s="82"/>
      <c r="O22" s="82" t="s">
        <v>136</v>
      </c>
      <c r="P22" s="82" t="s">
        <v>148</v>
      </c>
      <c r="Q22" s="82"/>
      <c r="R22" s="82" t="s">
        <v>114</v>
      </c>
      <c r="S22" s="82">
        <v>8140912304</v>
      </c>
      <c r="T22" s="82"/>
      <c r="U22" s="82"/>
      <c r="V22" s="82">
        <v>9571654356</v>
      </c>
      <c r="W22" s="82" t="s">
        <v>169</v>
      </c>
      <c r="X22" s="82">
        <v>60000</v>
      </c>
      <c r="Y22" s="82" t="s">
        <v>116</v>
      </c>
      <c r="Z22" s="82" t="s">
        <v>116</v>
      </c>
      <c r="AA22" s="82" t="s">
        <v>150</v>
      </c>
      <c r="AB22" s="82">
        <v>7</v>
      </c>
      <c r="AC22" s="82" t="s">
        <v>117</v>
      </c>
      <c r="AD22" s="82">
        <v>1</v>
      </c>
    </row>
    <row r="23" spans="1:30" ht="30">
      <c r="A23" s="82">
        <v>4</v>
      </c>
      <c r="B23" s="82" t="s">
        <v>109</v>
      </c>
      <c r="C23" s="82">
        <v>348</v>
      </c>
      <c r="D23" s="83">
        <v>42914</v>
      </c>
      <c r="E23" s="82" t="s">
        <v>189</v>
      </c>
      <c r="F23" s="82"/>
      <c r="G23" s="82" t="s">
        <v>190</v>
      </c>
      <c r="H23" s="82" t="s">
        <v>191</v>
      </c>
      <c r="I23" s="82" t="s">
        <v>73</v>
      </c>
      <c r="J23" s="83">
        <v>40909</v>
      </c>
      <c r="K23" s="82"/>
      <c r="L23" s="82"/>
      <c r="M23" s="82"/>
      <c r="N23" s="82"/>
      <c r="O23" s="82" t="s">
        <v>144</v>
      </c>
      <c r="P23" s="82" t="s">
        <v>148</v>
      </c>
      <c r="Q23" s="82"/>
      <c r="R23" s="82" t="s">
        <v>114</v>
      </c>
      <c r="S23" s="82">
        <v>8140912304</v>
      </c>
      <c r="T23" s="82"/>
      <c r="U23" s="82"/>
      <c r="V23" s="82">
        <v>9001135738</v>
      </c>
      <c r="W23" s="82" t="s">
        <v>169</v>
      </c>
      <c r="X23" s="82">
        <v>84000</v>
      </c>
      <c r="Y23" s="82" t="s">
        <v>116</v>
      </c>
      <c r="Z23" s="82" t="s">
        <v>116</v>
      </c>
      <c r="AA23" s="82" t="s">
        <v>150</v>
      </c>
      <c r="AB23" s="82">
        <v>8</v>
      </c>
      <c r="AC23" s="82" t="s">
        <v>117</v>
      </c>
      <c r="AD23" s="82">
        <v>1</v>
      </c>
    </row>
    <row r="24" spans="1:30" ht="30">
      <c r="A24" s="82">
        <v>4</v>
      </c>
      <c r="B24" s="82" t="s">
        <v>109</v>
      </c>
      <c r="C24" s="82">
        <v>342</v>
      </c>
      <c r="D24" s="83">
        <v>42910</v>
      </c>
      <c r="E24" s="82" t="s">
        <v>192</v>
      </c>
      <c r="F24" s="82"/>
      <c r="G24" s="82" t="s">
        <v>152</v>
      </c>
      <c r="H24" s="82" t="s">
        <v>153</v>
      </c>
      <c r="I24" s="82" t="s">
        <v>73</v>
      </c>
      <c r="J24" s="83">
        <v>40836</v>
      </c>
      <c r="K24" s="82"/>
      <c r="L24" s="82"/>
      <c r="M24" s="82"/>
      <c r="N24" s="82"/>
      <c r="O24" s="82" t="s">
        <v>136</v>
      </c>
      <c r="P24" s="82" t="s">
        <v>148</v>
      </c>
      <c r="Q24" s="82"/>
      <c r="R24" s="82" t="s">
        <v>114</v>
      </c>
      <c r="S24" s="82">
        <v>8140912304</v>
      </c>
      <c r="T24" s="82"/>
      <c r="U24" s="82"/>
      <c r="V24" s="82">
        <v>8696798577</v>
      </c>
      <c r="W24" s="82" t="s">
        <v>169</v>
      </c>
      <c r="X24" s="82">
        <v>70000</v>
      </c>
      <c r="Y24" s="82" t="s">
        <v>116</v>
      </c>
      <c r="Z24" s="82" t="s">
        <v>116</v>
      </c>
      <c r="AA24" s="82" t="s">
        <v>150</v>
      </c>
      <c r="AB24" s="82">
        <v>9</v>
      </c>
      <c r="AC24" s="82" t="s">
        <v>117</v>
      </c>
      <c r="AD24" s="82">
        <v>1</v>
      </c>
    </row>
    <row r="25" spans="1:30" ht="30">
      <c r="A25" s="82">
        <v>5</v>
      </c>
      <c r="B25" s="82" t="s">
        <v>109</v>
      </c>
      <c r="C25" s="82">
        <v>408</v>
      </c>
      <c r="D25" s="83">
        <v>42955</v>
      </c>
      <c r="E25" s="82" t="s">
        <v>193</v>
      </c>
      <c r="F25" s="82"/>
      <c r="G25" s="82" t="s">
        <v>194</v>
      </c>
      <c r="H25" s="82" t="s">
        <v>195</v>
      </c>
      <c r="I25" s="82" t="s">
        <v>73</v>
      </c>
      <c r="J25" s="83">
        <v>40736</v>
      </c>
      <c r="K25" s="82"/>
      <c r="L25" s="82"/>
      <c r="M25" s="82"/>
      <c r="N25" s="82"/>
      <c r="O25" s="82" t="s">
        <v>144</v>
      </c>
      <c r="P25" s="82" t="s">
        <v>148</v>
      </c>
      <c r="Q25" s="82"/>
      <c r="R25" s="82" t="s">
        <v>114</v>
      </c>
      <c r="S25" s="82">
        <v>8140912304</v>
      </c>
      <c r="T25" s="82" t="s">
        <v>196</v>
      </c>
      <c r="U25" s="82"/>
      <c r="V25" s="82">
        <v>9829548534</v>
      </c>
      <c r="W25" s="82" t="s">
        <v>169</v>
      </c>
      <c r="X25" s="82">
        <v>60000</v>
      </c>
      <c r="Y25" s="82" t="s">
        <v>116</v>
      </c>
      <c r="Z25" s="82" t="s">
        <v>116</v>
      </c>
      <c r="AA25" s="82" t="s">
        <v>150</v>
      </c>
      <c r="AB25" s="82">
        <v>9</v>
      </c>
      <c r="AC25" s="82" t="s">
        <v>117</v>
      </c>
      <c r="AD25" s="82">
        <v>0</v>
      </c>
    </row>
    <row r="26" spans="1:30" ht="30">
      <c r="A26" s="82">
        <v>5</v>
      </c>
      <c r="B26" s="82" t="s">
        <v>109</v>
      </c>
      <c r="C26" s="82">
        <v>332</v>
      </c>
      <c r="D26" s="83">
        <v>42907</v>
      </c>
      <c r="E26" s="82" t="s">
        <v>197</v>
      </c>
      <c r="F26" s="82"/>
      <c r="G26" s="82" t="s">
        <v>198</v>
      </c>
      <c r="H26" s="82" t="s">
        <v>199</v>
      </c>
      <c r="I26" s="82" t="s">
        <v>73</v>
      </c>
      <c r="J26" s="83">
        <v>40618</v>
      </c>
      <c r="K26" s="82"/>
      <c r="L26" s="82"/>
      <c r="M26" s="82"/>
      <c r="N26" s="82"/>
      <c r="O26" s="82" t="s">
        <v>144</v>
      </c>
      <c r="P26" s="82" t="s">
        <v>148</v>
      </c>
      <c r="Q26" s="82"/>
      <c r="R26" s="82" t="s">
        <v>114</v>
      </c>
      <c r="S26" s="82">
        <v>8140912304</v>
      </c>
      <c r="T26" s="82" t="s">
        <v>200</v>
      </c>
      <c r="U26" s="82"/>
      <c r="V26" s="82">
        <v>8094639455</v>
      </c>
      <c r="W26" s="82" t="s">
        <v>169</v>
      </c>
      <c r="X26" s="82">
        <v>50000</v>
      </c>
      <c r="Y26" s="82" t="s">
        <v>116</v>
      </c>
      <c r="Z26" s="82" t="s">
        <v>116</v>
      </c>
      <c r="AA26" s="82" t="s">
        <v>150</v>
      </c>
      <c r="AB26" s="82">
        <v>9</v>
      </c>
      <c r="AC26" s="82" t="s">
        <v>117</v>
      </c>
      <c r="AD26" s="82">
        <v>1</v>
      </c>
    </row>
    <row r="27" spans="1:30" ht="30">
      <c r="A27" s="82">
        <v>5</v>
      </c>
      <c r="B27" s="82" t="s">
        <v>109</v>
      </c>
      <c r="C27" s="82">
        <v>512</v>
      </c>
      <c r="D27" s="83">
        <v>43656</v>
      </c>
      <c r="E27" s="82" t="s">
        <v>201</v>
      </c>
      <c r="F27" s="82"/>
      <c r="G27" s="82" t="s">
        <v>202</v>
      </c>
      <c r="H27" s="82" t="s">
        <v>203</v>
      </c>
      <c r="I27" s="82" t="s">
        <v>73</v>
      </c>
      <c r="J27" s="83">
        <v>40373</v>
      </c>
      <c r="K27" s="82"/>
      <c r="L27" s="82"/>
      <c r="M27" s="82"/>
      <c r="N27" s="82"/>
      <c r="O27" s="82" t="s">
        <v>113</v>
      </c>
      <c r="P27" s="82"/>
      <c r="Q27" s="82"/>
      <c r="R27" s="82" t="s">
        <v>114</v>
      </c>
      <c r="S27" s="82">
        <v>8140912304</v>
      </c>
      <c r="T27" s="82"/>
      <c r="U27" s="82"/>
      <c r="V27" s="82">
        <v>9414422615</v>
      </c>
      <c r="W27" s="82" t="s">
        <v>164</v>
      </c>
      <c r="X27" s="82">
        <v>0</v>
      </c>
      <c r="Y27" s="82" t="s">
        <v>116</v>
      </c>
      <c r="Z27" s="82" t="s">
        <v>116</v>
      </c>
      <c r="AA27" s="82"/>
      <c r="AB27" s="82">
        <v>10</v>
      </c>
      <c r="AC27" s="82" t="s">
        <v>117</v>
      </c>
      <c r="AD27" s="82">
        <v>0</v>
      </c>
    </row>
    <row r="28" spans="1:30" ht="30">
      <c r="A28" s="82">
        <v>5</v>
      </c>
      <c r="B28" s="82" t="s">
        <v>109</v>
      </c>
      <c r="C28" s="82">
        <v>470</v>
      </c>
      <c r="D28" s="83">
        <v>43301</v>
      </c>
      <c r="E28" s="82" t="s">
        <v>204</v>
      </c>
      <c r="F28" s="82"/>
      <c r="G28" s="82" t="s">
        <v>205</v>
      </c>
      <c r="H28" s="82" t="s">
        <v>206</v>
      </c>
      <c r="I28" s="82" t="s">
        <v>74</v>
      </c>
      <c r="J28" s="83">
        <v>40671</v>
      </c>
      <c r="K28" s="82"/>
      <c r="L28" s="82"/>
      <c r="M28" s="82"/>
      <c r="N28" s="82"/>
      <c r="O28" s="82" t="s">
        <v>113</v>
      </c>
      <c r="P28" s="82" t="s">
        <v>148</v>
      </c>
      <c r="Q28" s="82"/>
      <c r="R28" s="82" t="s">
        <v>114</v>
      </c>
      <c r="S28" s="82">
        <v>8140912304</v>
      </c>
      <c r="T28" s="82"/>
      <c r="U28" s="82"/>
      <c r="V28" s="82">
        <v>7742036479</v>
      </c>
      <c r="W28" s="82" t="s">
        <v>207</v>
      </c>
      <c r="X28" s="82">
        <v>0</v>
      </c>
      <c r="Y28" s="82" t="s">
        <v>116</v>
      </c>
      <c r="Z28" s="82" t="s">
        <v>116</v>
      </c>
      <c r="AA28" s="82" t="s">
        <v>150</v>
      </c>
      <c r="AB28" s="82">
        <v>9</v>
      </c>
      <c r="AC28" s="82" t="s">
        <v>117</v>
      </c>
      <c r="AD28" s="82">
        <v>0</v>
      </c>
    </row>
    <row r="29" spans="1:30" ht="30">
      <c r="A29" s="82">
        <v>5</v>
      </c>
      <c r="B29" s="82" t="s">
        <v>109</v>
      </c>
      <c r="C29" s="82">
        <v>301</v>
      </c>
      <c r="D29" s="83">
        <v>42563</v>
      </c>
      <c r="E29" s="82" t="s">
        <v>208</v>
      </c>
      <c r="F29" s="82"/>
      <c r="G29" s="82" t="s">
        <v>209</v>
      </c>
      <c r="H29" s="82" t="s">
        <v>210</v>
      </c>
      <c r="I29" s="82" t="s">
        <v>74</v>
      </c>
      <c r="J29" s="83">
        <v>40995</v>
      </c>
      <c r="K29" s="82"/>
      <c r="L29" s="82"/>
      <c r="M29" s="82"/>
      <c r="N29" s="82"/>
      <c r="O29" s="82" t="s">
        <v>136</v>
      </c>
      <c r="P29" s="82" t="s">
        <v>148</v>
      </c>
      <c r="Q29" s="82"/>
      <c r="R29" s="82" t="s">
        <v>114</v>
      </c>
      <c r="S29" s="82">
        <v>8140912304</v>
      </c>
      <c r="T29" s="82"/>
      <c r="U29" s="82"/>
      <c r="V29" s="82">
        <v>7073426099</v>
      </c>
      <c r="W29" s="82" t="s">
        <v>211</v>
      </c>
      <c r="X29" s="82">
        <v>0</v>
      </c>
      <c r="Y29" s="82" t="s">
        <v>116</v>
      </c>
      <c r="Z29" s="82" t="s">
        <v>116</v>
      </c>
      <c r="AA29" s="82" t="s">
        <v>150</v>
      </c>
      <c r="AB29" s="82">
        <v>8</v>
      </c>
      <c r="AC29" s="82" t="s">
        <v>117</v>
      </c>
      <c r="AD29" s="82">
        <v>1</v>
      </c>
    </row>
    <row r="30" spans="1:30" ht="30">
      <c r="A30" s="82">
        <v>5</v>
      </c>
      <c r="B30" s="82" t="s">
        <v>109</v>
      </c>
      <c r="C30" s="82">
        <v>326</v>
      </c>
      <c r="D30" s="83">
        <v>42656</v>
      </c>
      <c r="E30" s="82" t="s">
        <v>212</v>
      </c>
      <c r="F30" s="82"/>
      <c r="G30" s="82" t="s">
        <v>213</v>
      </c>
      <c r="H30" s="82" t="s">
        <v>214</v>
      </c>
      <c r="I30" s="82" t="s">
        <v>73</v>
      </c>
      <c r="J30" s="83">
        <v>40746</v>
      </c>
      <c r="K30" s="82"/>
      <c r="L30" s="82"/>
      <c r="M30" s="82"/>
      <c r="N30" s="82"/>
      <c r="O30" s="82" t="s">
        <v>113</v>
      </c>
      <c r="P30" s="82" t="s">
        <v>148</v>
      </c>
      <c r="Q30" s="82"/>
      <c r="R30" s="82" t="s">
        <v>114</v>
      </c>
      <c r="S30" s="82">
        <v>8140912304</v>
      </c>
      <c r="T30" s="82"/>
      <c r="U30" s="82"/>
      <c r="V30" s="82">
        <v>9783820049</v>
      </c>
      <c r="W30" s="82" t="s">
        <v>211</v>
      </c>
      <c r="X30" s="82">
        <v>0</v>
      </c>
      <c r="Y30" s="82" t="s">
        <v>116</v>
      </c>
      <c r="Z30" s="82" t="s">
        <v>116</v>
      </c>
      <c r="AA30" s="82" t="s">
        <v>150</v>
      </c>
      <c r="AB30" s="82">
        <v>9</v>
      </c>
      <c r="AC30" s="82" t="s">
        <v>117</v>
      </c>
      <c r="AD30" s="82">
        <v>1</v>
      </c>
    </row>
    <row r="31" spans="1:30" ht="30">
      <c r="A31" s="82">
        <v>5</v>
      </c>
      <c r="B31" s="82" t="s">
        <v>109</v>
      </c>
      <c r="C31" s="82">
        <v>320</v>
      </c>
      <c r="D31" s="83">
        <v>42570</v>
      </c>
      <c r="E31" s="82" t="s">
        <v>215</v>
      </c>
      <c r="F31" s="82"/>
      <c r="G31" s="82" t="s">
        <v>216</v>
      </c>
      <c r="H31" s="82" t="s">
        <v>217</v>
      </c>
      <c r="I31" s="82" t="s">
        <v>74</v>
      </c>
      <c r="J31" s="83">
        <v>40907</v>
      </c>
      <c r="K31" s="82"/>
      <c r="L31" s="82"/>
      <c r="M31" s="82"/>
      <c r="N31" s="82"/>
      <c r="O31" s="82" t="s">
        <v>144</v>
      </c>
      <c r="P31" s="82" t="s">
        <v>148</v>
      </c>
      <c r="Q31" s="82"/>
      <c r="R31" s="82" t="s">
        <v>114</v>
      </c>
      <c r="S31" s="82">
        <v>8140912304</v>
      </c>
      <c r="T31" s="82"/>
      <c r="U31" s="82"/>
      <c r="V31" s="82">
        <v>9982123148</v>
      </c>
      <c r="W31" s="82" t="s">
        <v>211</v>
      </c>
      <c r="X31" s="82">
        <v>0</v>
      </c>
      <c r="Y31" s="82" t="s">
        <v>116</v>
      </c>
      <c r="Z31" s="82" t="s">
        <v>116</v>
      </c>
      <c r="AA31" s="82" t="s">
        <v>150</v>
      </c>
      <c r="AB31" s="82">
        <v>9</v>
      </c>
      <c r="AC31" s="82" t="s">
        <v>117</v>
      </c>
      <c r="AD31" s="82">
        <v>1</v>
      </c>
    </row>
    <row r="32" spans="1:30" ht="30">
      <c r="A32" s="82">
        <v>5</v>
      </c>
      <c r="B32" s="82" t="s">
        <v>109</v>
      </c>
      <c r="C32" s="82">
        <v>508</v>
      </c>
      <c r="D32" s="83">
        <v>43652</v>
      </c>
      <c r="E32" s="82" t="s">
        <v>218</v>
      </c>
      <c r="F32" s="82"/>
      <c r="G32" s="82" t="s">
        <v>174</v>
      </c>
      <c r="H32" s="82" t="s">
        <v>175</v>
      </c>
      <c r="I32" s="82" t="s">
        <v>74</v>
      </c>
      <c r="J32" s="83">
        <v>40512</v>
      </c>
      <c r="K32" s="82"/>
      <c r="L32" s="82"/>
      <c r="M32" s="82"/>
      <c r="N32" s="82"/>
      <c r="O32" s="82" t="s">
        <v>144</v>
      </c>
      <c r="P32" s="82"/>
      <c r="Q32" s="82"/>
      <c r="R32" s="82" t="s">
        <v>114</v>
      </c>
      <c r="S32" s="82">
        <v>8140912304</v>
      </c>
      <c r="T32" s="82"/>
      <c r="U32" s="82"/>
      <c r="V32" s="82">
        <v>9414422615</v>
      </c>
      <c r="W32" s="82" t="s">
        <v>164</v>
      </c>
      <c r="X32" s="82">
        <v>0</v>
      </c>
      <c r="Y32" s="82" t="s">
        <v>116</v>
      </c>
      <c r="Z32" s="82" t="s">
        <v>116</v>
      </c>
      <c r="AA32" s="82"/>
      <c r="AB32" s="82">
        <v>10</v>
      </c>
      <c r="AC32" s="82" t="s">
        <v>117</v>
      </c>
      <c r="AD32" s="82">
        <v>0</v>
      </c>
    </row>
    <row r="33" spans="1:30" ht="30">
      <c r="A33" s="82">
        <v>5</v>
      </c>
      <c r="B33" s="82" t="s">
        <v>109</v>
      </c>
      <c r="C33" s="82">
        <v>364</v>
      </c>
      <c r="D33" s="83">
        <v>42919</v>
      </c>
      <c r="E33" s="82" t="s">
        <v>219</v>
      </c>
      <c r="F33" s="82"/>
      <c r="G33" s="82" t="s">
        <v>152</v>
      </c>
      <c r="H33" s="82" t="s">
        <v>153</v>
      </c>
      <c r="I33" s="82" t="s">
        <v>73</v>
      </c>
      <c r="J33" s="83">
        <v>40314</v>
      </c>
      <c r="K33" s="82"/>
      <c r="L33" s="82"/>
      <c r="M33" s="82"/>
      <c r="N33" s="82"/>
      <c r="O33" s="82" t="s">
        <v>144</v>
      </c>
      <c r="P33" s="82" t="s">
        <v>148</v>
      </c>
      <c r="Q33" s="82"/>
      <c r="R33" s="82" t="s">
        <v>114</v>
      </c>
      <c r="S33" s="82">
        <v>8140912304</v>
      </c>
      <c r="T33" s="82"/>
      <c r="U33" s="82"/>
      <c r="V33" s="82">
        <v>8696798577</v>
      </c>
      <c r="W33" s="82" t="s">
        <v>169</v>
      </c>
      <c r="X33" s="82">
        <v>60000</v>
      </c>
      <c r="Y33" s="82" t="s">
        <v>116</v>
      </c>
      <c r="Z33" s="82" t="s">
        <v>116</v>
      </c>
      <c r="AA33" s="82" t="s">
        <v>150</v>
      </c>
      <c r="AB33" s="82">
        <v>10</v>
      </c>
      <c r="AC33" s="82" t="s">
        <v>117</v>
      </c>
      <c r="AD33" s="82">
        <v>1</v>
      </c>
    </row>
    <row r="34" spans="1:30" ht="30">
      <c r="A34" s="82">
        <v>5</v>
      </c>
      <c r="B34" s="82" t="s">
        <v>109</v>
      </c>
      <c r="C34" s="82">
        <v>346</v>
      </c>
      <c r="D34" s="83">
        <v>42914</v>
      </c>
      <c r="E34" s="82" t="s">
        <v>220</v>
      </c>
      <c r="F34" s="82"/>
      <c r="G34" s="82" t="s">
        <v>190</v>
      </c>
      <c r="H34" s="82" t="s">
        <v>191</v>
      </c>
      <c r="I34" s="82" t="s">
        <v>73</v>
      </c>
      <c r="J34" s="83">
        <v>40365</v>
      </c>
      <c r="K34" s="82"/>
      <c r="L34" s="82"/>
      <c r="M34" s="82"/>
      <c r="N34" s="82"/>
      <c r="O34" s="82" t="s">
        <v>144</v>
      </c>
      <c r="P34" s="82" t="s">
        <v>148</v>
      </c>
      <c r="Q34" s="82"/>
      <c r="R34" s="82" t="s">
        <v>114</v>
      </c>
      <c r="S34" s="82">
        <v>8140912304</v>
      </c>
      <c r="T34" s="82"/>
      <c r="U34" s="82"/>
      <c r="V34" s="82">
        <v>9001135738</v>
      </c>
      <c r="W34" s="82" t="s">
        <v>169</v>
      </c>
      <c r="X34" s="82">
        <v>84000</v>
      </c>
      <c r="Y34" s="82" t="s">
        <v>116</v>
      </c>
      <c r="Z34" s="82" t="s">
        <v>116</v>
      </c>
      <c r="AA34" s="82" t="s">
        <v>150</v>
      </c>
      <c r="AB34" s="82">
        <v>10</v>
      </c>
      <c r="AC34" s="82" t="s">
        <v>117</v>
      </c>
      <c r="AD34" s="82">
        <v>1</v>
      </c>
    </row>
    <row r="35" spans="1:30" ht="30">
      <c r="A35" s="82">
        <v>5</v>
      </c>
      <c r="B35" s="82" t="s">
        <v>109</v>
      </c>
      <c r="C35" s="82">
        <v>417</v>
      </c>
      <c r="D35" s="83">
        <v>43279</v>
      </c>
      <c r="E35" s="82" t="s">
        <v>221</v>
      </c>
      <c r="F35" s="82"/>
      <c r="G35" s="82" t="s">
        <v>222</v>
      </c>
      <c r="H35" s="82" t="s">
        <v>223</v>
      </c>
      <c r="I35" s="82" t="s">
        <v>74</v>
      </c>
      <c r="J35" s="83">
        <v>40388</v>
      </c>
      <c r="K35" s="82"/>
      <c r="L35" s="82"/>
      <c r="M35" s="82"/>
      <c r="N35" s="82"/>
      <c r="O35" s="82" t="s">
        <v>144</v>
      </c>
      <c r="P35" s="82" t="s">
        <v>148</v>
      </c>
      <c r="Q35" s="82"/>
      <c r="R35" s="82" t="s">
        <v>114</v>
      </c>
      <c r="S35" s="82">
        <v>8140912304</v>
      </c>
      <c r="T35" s="82"/>
      <c r="U35" s="82"/>
      <c r="V35" s="82">
        <v>7742036479</v>
      </c>
      <c r="W35" s="82" t="s">
        <v>207</v>
      </c>
      <c r="X35" s="82">
        <v>0</v>
      </c>
      <c r="Y35" s="82" t="s">
        <v>116</v>
      </c>
      <c r="Z35" s="82" t="s">
        <v>116</v>
      </c>
      <c r="AA35" s="82" t="s">
        <v>150</v>
      </c>
      <c r="AB35" s="82">
        <v>10</v>
      </c>
      <c r="AC35" s="82" t="s">
        <v>117</v>
      </c>
      <c r="AD35" s="82">
        <v>1</v>
      </c>
    </row>
    <row r="36" spans="1:30" ht="30">
      <c r="A36" s="82">
        <v>6</v>
      </c>
      <c r="B36" s="82" t="s">
        <v>109</v>
      </c>
      <c r="C36" s="82">
        <v>511</v>
      </c>
      <c r="D36" s="83">
        <v>43656</v>
      </c>
      <c r="E36" s="82" t="s">
        <v>224</v>
      </c>
      <c r="F36" s="82"/>
      <c r="G36" s="82" t="s">
        <v>202</v>
      </c>
      <c r="H36" s="82" t="s">
        <v>203</v>
      </c>
      <c r="I36" s="82" t="s">
        <v>74</v>
      </c>
      <c r="J36" s="83">
        <v>39604</v>
      </c>
      <c r="K36" s="82"/>
      <c r="L36" s="82"/>
      <c r="M36" s="82"/>
      <c r="N36" s="82"/>
      <c r="O36" s="82" t="s">
        <v>113</v>
      </c>
      <c r="P36" s="82"/>
      <c r="Q36" s="82"/>
      <c r="R36" s="82" t="s">
        <v>114</v>
      </c>
      <c r="S36" s="82">
        <v>8140912304</v>
      </c>
      <c r="T36" s="82"/>
      <c r="U36" s="82"/>
      <c r="V36" s="82">
        <v>9414422615</v>
      </c>
      <c r="W36" s="82" t="s">
        <v>164</v>
      </c>
      <c r="X36" s="82">
        <v>0</v>
      </c>
      <c r="Y36" s="82" t="s">
        <v>116</v>
      </c>
      <c r="Z36" s="82" t="s">
        <v>116</v>
      </c>
      <c r="AA36" s="82"/>
      <c r="AB36" s="82">
        <v>12</v>
      </c>
      <c r="AC36" s="82" t="s">
        <v>117</v>
      </c>
      <c r="AD36" s="82">
        <v>2.3</v>
      </c>
    </row>
    <row r="37" spans="1:30" ht="30">
      <c r="A37" s="82">
        <v>6</v>
      </c>
      <c r="B37" s="82" t="s">
        <v>109</v>
      </c>
      <c r="C37" s="82">
        <v>213</v>
      </c>
      <c r="D37" s="83">
        <v>42186</v>
      </c>
      <c r="E37" s="82" t="s">
        <v>225</v>
      </c>
      <c r="F37" s="82"/>
      <c r="G37" s="82" t="s">
        <v>226</v>
      </c>
      <c r="H37" s="82" t="s">
        <v>156</v>
      </c>
      <c r="I37" s="82" t="s">
        <v>74</v>
      </c>
      <c r="J37" s="83">
        <v>40632</v>
      </c>
      <c r="K37" s="82"/>
      <c r="L37" s="82"/>
      <c r="M37" s="82"/>
      <c r="N37" s="82"/>
      <c r="O37" s="82" t="s">
        <v>113</v>
      </c>
      <c r="P37" s="82" t="s">
        <v>148</v>
      </c>
      <c r="Q37" s="82"/>
      <c r="R37" s="82" t="s">
        <v>114</v>
      </c>
      <c r="S37" s="82">
        <v>8140912304</v>
      </c>
      <c r="T37" s="82"/>
      <c r="U37" s="82"/>
      <c r="V37" s="82">
        <v>9462791908</v>
      </c>
      <c r="W37" s="82" t="s">
        <v>211</v>
      </c>
      <c r="X37" s="82">
        <v>0</v>
      </c>
      <c r="Y37" s="82" t="s">
        <v>116</v>
      </c>
      <c r="Z37" s="82" t="s">
        <v>116</v>
      </c>
      <c r="AA37" s="82" t="s">
        <v>150</v>
      </c>
      <c r="AB37" s="82">
        <v>9</v>
      </c>
      <c r="AC37" s="82" t="s">
        <v>117</v>
      </c>
      <c r="AD37" s="82">
        <v>1</v>
      </c>
    </row>
    <row r="38" spans="1:30" ht="30">
      <c r="A38" s="82">
        <v>6</v>
      </c>
      <c r="B38" s="82" t="s">
        <v>109</v>
      </c>
      <c r="C38" s="82">
        <v>412</v>
      </c>
      <c r="D38" s="83">
        <v>42186</v>
      </c>
      <c r="E38" s="82" t="s">
        <v>227</v>
      </c>
      <c r="F38" s="82"/>
      <c r="G38" s="82" t="s">
        <v>228</v>
      </c>
      <c r="H38" s="82" t="s">
        <v>229</v>
      </c>
      <c r="I38" s="82" t="s">
        <v>74</v>
      </c>
      <c r="J38" s="83">
        <v>40676</v>
      </c>
      <c r="K38" s="82"/>
      <c r="L38" s="82"/>
      <c r="M38" s="82"/>
      <c r="N38" s="82"/>
      <c r="O38" s="82" t="s">
        <v>144</v>
      </c>
      <c r="P38" s="82" t="s">
        <v>148</v>
      </c>
      <c r="Q38" s="82"/>
      <c r="R38" s="82" t="s">
        <v>114</v>
      </c>
      <c r="S38" s="82">
        <v>8140912304</v>
      </c>
      <c r="T38" s="82"/>
      <c r="U38" s="82"/>
      <c r="V38" s="82">
        <v>7689893683</v>
      </c>
      <c r="W38" s="82" t="s">
        <v>211</v>
      </c>
      <c r="X38" s="82">
        <v>0</v>
      </c>
      <c r="Y38" s="82" t="s">
        <v>116</v>
      </c>
      <c r="Z38" s="82" t="s">
        <v>116</v>
      </c>
      <c r="AA38" s="82" t="s">
        <v>150</v>
      </c>
      <c r="AB38" s="82">
        <v>9</v>
      </c>
      <c r="AC38" s="82" t="s">
        <v>117</v>
      </c>
      <c r="AD38" s="82">
        <v>1</v>
      </c>
    </row>
    <row r="39" spans="1:30" ht="45">
      <c r="A39" s="82">
        <v>6</v>
      </c>
      <c r="B39" s="82" t="s">
        <v>109</v>
      </c>
      <c r="C39" s="82">
        <v>184</v>
      </c>
      <c r="D39" s="83">
        <v>40823</v>
      </c>
      <c r="E39" s="82" t="s">
        <v>230</v>
      </c>
      <c r="F39" s="82"/>
      <c r="G39" s="82" t="s">
        <v>231</v>
      </c>
      <c r="H39" s="82" t="s">
        <v>232</v>
      </c>
      <c r="I39" s="82" t="s">
        <v>74</v>
      </c>
      <c r="J39" s="83">
        <v>40823</v>
      </c>
      <c r="K39" s="82"/>
      <c r="L39" s="82"/>
      <c r="M39" s="82"/>
      <c r="N39" s="82"/>
      <c r="O39" s="82" t="s">
        <v>144</v>
      </c>
      <c r="P39" s="82" t="s">
        <v>148</v>
      </c>
      <c r="Q39" s="82"/>
      <c r="R39" s="82" t="s">
        <v>114</v>
      </c>
      <c r="S39" s="82">
        <v>8140912304</v>
      </c>
      <c r="T39" s="82"/>
      <c r="U39" s="82"/>
      <c r="V39" s="82">
        <v>9571764835</v>
      </c>
      <c r="W39" s="82" t="s">
        <v>233</v>
      </c>
      <c r="X39" s="82">
        <v>60000</v>
      </c>
      <c r="Y39" s="82" t="s">
        <v>116</v>
      </c>
      <c r="Z39" s="82" t="s">
        <v>116</v>
      </c>
      <c r="AA39" s="82" t="s">
        <v>150</v>
      </c>
      <c r="AB39" s="82">
        <v>9</v>
      </c>
      <c r="AC39" s="82" t="s">
        <v>117</v>
      </c>
      <c r="AD39" s="82">
        <v>1</v>
      </c>
    </row>
    <row r="40" spans="1:30" ht="30">
      <c r="A40" s="82">
        <v>6</v>
      </c>
      <c r="B40" s="82" t="s">
        <v>109</v>
      </c>
      <c r="C40" s="82">
        <v>545</v>
      </c>
      <c r="D40" s="83">
        <v>43305</v>
      </c>
      <c r="E40" s="82" t="s">
        <v>234</v>
      </c>
      <c r="F40" s="82"/>
      <c r="G40" s="82" t="s">
        <v>235</v>
      </c>
      <c r="H40" s="82" t="s">
        <v>236</v>
      </c>
      <c r="I40" s="82" t="s">
        <v>73</v>
      </c>
      <c r="J40" s="83">
        <v>39987</v>
      </c>
      <c r="K40" s="82"/>
      <c r="L40" s="82"/>
      <c r="M40" s="82"/>
      <c r="N40" s="82"/>
      <c r="O40" s="82" t="s">
        <v>113</v>
      </c>
      <c r="P40" s="82"/>
      <c r="Q40" s="82"/>
      <c r="R40" s="82" t="s">
        <v>114</v>
      </c>
      <c r="S40" s="82">
        <v>8140912304</v>
      </c>
      <c r="T40" s="82" t="s">
        <v>237</v>
      </c>
      <c r="U40" s="82"/>
      <c r="V40" s="82">
        <v>0</v>
      </c>
      <c r="W40" s="82"/>
      <c r="X40" s="82"/>
      <c r="Y40" s="82" t="s">
        <v>116</v>
      </c>
      <c r="Z40" s="82" t="s">
        <v>116</v>
      </c>
      <c r="AA40" s="82"/>
      <c r="AB40" s="82">
        <v>11</v>
      </c>
      <c r="AC40" s="82"/>
      <c r="AD40" s="82">
        <v>2</v>
      </c>
    </row>
    <row r="41" spans="1:30" ht="30">
      <c r="A41" s="82">
        <v>6</v>
      </c>
      <c r="B41" s="82" t="s">
        <v>109</v>
      </c>
      <c r="C41" s="82">
        <v>420</v>
      </c>
      <c r="D41" s="83">
        <v>43280</v>
      </c>
      <c r="E41" s="82" t="s">
        <v>238</v>
      </c>
      <c r="F41" s="82"/>
      <c r="G41" s="82" t="s">
        <v>239</v>
      </c>
      <c r="H41" s="82" t="s">
        <v>240</v>
      </c>
      <c r="I41" s="82" t="s">
        <v>73</v>
      </c>
      <c r="J41" s="83">
        <v>40078</v>
      </c>
      <c r="K41" s="82"/>
      <c r="L41" s="82"/>
      <c r="M41" s="82"/>
      <c r="N41" s="82"/>
      <c r="O41" s="82" t="s">
        <v>136</v>
      </c>
      <c r="P41" s="82" t="s">
        <v>148</v>
      </c>
      <c r="Q41" s="82"/>
      <c r="R41" s="82" t="s">
        <v>114</v>
      </c>
      <c r="S41" s="82">
        <v>8140912304</v>
      </c>
      <c r="T41" s="82"/>
      <c r="U41" s="82"/>
      <c r="V41" s="82">
        <v>7742036479</v>
      </c>
      <c r="W41" s="82" t="s">
        <v>207</v>
      </c>
      <c r="X41" s="82">
        <v>0</v>
      </c>
      <c r="Y41" s="82" t="s">
        <v>116</v>
      </c>
      <c r="Z41" s="82" t="s">
        <v>116</v>
      </c>
      <c r="AA41" s="82" t="s">
        <v>150</v>
      </c>
      <c r="AB41" s="82">
        <v>11</v>
      </c>
      <c r="AC41" s="82" t="s">
        <v>117</v>
      </c>
      <c r="AD41" s="82">
        <v>2</v>
      </c>
    </row>
    <row r="42" spans="1:30" ht="30">
      <c r="A42" s="82">
        <v>6</v>
      </c>
      <c r="B42" s="82" t="s">
        <v>109</v>
      </c>
      <c r="C42" s="82">
        <v>385</v>
      </c>
      <c r="D42" s="83">
        <v>42927</v>
      </c>
      <c r="E42" s="82" t="s">
        <v>241</v>
      </c>
      <c r="F42" s="82"/>
      <c r="G42" s="82" t="s">
        <v>242</v>
      </c>
      <c r="H42" s="82" t="s">
        <v>243</v>
      </c>
      <c r="I42" s="82" t="s">
        <v>73</v>
      </c>
      <c r="J42" s="83">
        <v>40870</v>
      </c>
      <c r="K42" s="82"/>
      <c r="L42" s="82"/>
      <c r="M42" s="82"/>
      <c r="N42" s="82"/>
      <c r="O42" s="82" t="s">
        <v>113</v>
      </c>
      <c r="P42" s="82" t="s">
        <v>148</v>
      </c>
      <c r="Q42" s="82"/>
      <c r="R42" s="82" t="s">
        <v>114</v>
      </c>
      <c r="S42" s="82">
        <v>8140912304</v>
      </c>
      <c r="T42" s="82"/>
      <c r="U42" s="82"/>
      <c r="V42" s="82">
        <v>9252629183</v>
      </c>
      <c r="W42" s="82" t="s">
        <v>244</v>
      </c>
      <c r="X42" s="82">
        <v>84000</v>
      </c>
      <c r="Y42" s="82" t="s">
        <v>116</v>
      </c>
      <c r="Z42" s="82" t="s">
        <v>116</v>
      </c>
      <c r="AA42" s="82" t="s">
        <v>150</v>
      </c>
      <c r="AB42" s="82">
        <v>9</v>
      </c>
      <c r="AC42" s="82" t="s">
        <v>117</v>
      </c>
      <c r="AD42" s="82">
        <v>3</v>
      </c>
    </row>
    <row r="43" spans="1:30" ht="30">
      <c r="A43" s="82">
        <v>6</v>
      </c>
      <c r="B43" s="82" t="s">
        <v>109</v>
      </c>
      <c r="C43" s="82">
        <v>329</v>
      </c>
      <c r="D43" s="83">
        <v>42907</v>
      </c>
      <c r="E43" s="82" t="s">
        <v>245</v>
      </c>
      <c r="F43" s="82"/>
      <c r="G43" s="82" t="s">
        <v>246</v>
      </c>
      <c r="H43" s="82" t="s">
        <v>214</v>
      </c>
      <c r="I43" s="82" t="s">
        <v>74</v>
      </c>
      <c r="J43" s="83">
        <v>40004</v>
      </c>
      <c r="K43" s="82"/>
      <c r="L43" s="82"/>
      <c r="M43" s="82"/>
      <c r="N43" s="82"/>
      <c r="O43" s="82" t="s">
        <v>113</v>
      </c>
      <c r="P43" s="82" t="s">
        <v>148</v>
      </c>
      <c r="Q43" s="82"/>
      <c r="R43" s="82" t="s">
        <v>114</v>
      </c>
      <c r="S43" s="82">
        <v>8140912304</v>
      </c>
      <c r="T43" s="82"/>
      <c r="U43" s="82"/>
      <c r="V43" s="82">
        <v>9649589960</v>
      </c>
      <c r="W43" s="82" t="s">
        <v>169</v>
      </c>
      <c r="X43" s="82">
        <v>50000</v>
      </c>
      <c r="Y43" s="82" t="s">
        <v>116</v>
      </c>
      <c r="Z43" s="82" t="s">
        <v>116</v>
      </c>
      <c r="AA43" s="82" t="s">
        <v>150</v>
      </c>
      <c r="AB43" s="82">
        <v>11</v>
      </c>
      <c r="AC43" s="82" t="s">
        <v>117</v>
      </c>
      <c r="AD43" s="82">
        <v>1.1</v>
      </c>
    </row>
    <row r="44" spans="1:30" ht="30">
      <c r="A44" s="82">
        <v>7</v>
      </c>
      <c r="B44" s="82" t="s">
        <v>109</v>
      </c>
      <c r="C44" s="82">
        <v>333</v>
      </c>
      <c r="D44" s="83">
        <v>42907</v>
      </c>
      <c r="E44" s="82" t="s">
        <v>247</v>
      </c>
      <c r="F44" s="82"/>
      <c r="G44" s="82" t="s">
        <v>198</v>
      </c>
      <c r="H44" s="82" t="s">
        <v>199</v>
      </c>
      <c r="I44" s="82" t="s">
        <v>73</v>
      </c>
      <c r="J44" s="83">
        <v>40102</v>
      </c>
      <c r="K44" s="82"/>
      <c r="L44" s="82"/>
      <c r="M44" s="82"/>
      <c r="N44" s="82"/>
      <c r="O44" s="82" t="s">
        <v>144</v>
      </c>
      <c r="P44" s="82" t="s">
        <v>148</v>
      </c>
      <c r="Q44" s="82"/>
      <c r="R44" s="82" t="s">
        <v>114</v>
      </c>
      <c r="S44" s="82">
        <v>8140912304</v>
      </c>
      <c r="T44" s="82" t="s">
        <v>248</v>
      </c>
      <c r="U44" s="82"/>
      <c r="V44" s="82">
        <v>8094639455</v>
      </c>
      <c r="W44" s="82" t="s">
        <v>169</v>
      </c>
      <c r="X44" s="82">
        <v>50000</v>
      </c>
      <c r="Y44" s="82" t="s">
        <v>116</v>
      </c>
      <c r="Z44" s="82" t="s">
        <v>116</v>
      </c>
      <c r="AA44" s="82" t="s">
        <v>150</v>
      </c>
      <c r="AB44" s="82">
        <v>11</v>
      </c>
      <c r="AC44" s="82" t="s">
        <v>117</v>
      </c>
      <c r="AD44" s="82">
        <v>1</v>
      </c>
    </row>
    <row r="45" spans="1:30" ht="30">
      <c r="A45" s="82">
        <v>7</v>
      </c>
      <c r="B45" s="82" t="s">
        <v>109</v>
      </c>
      <c r="C45" s="82">
        <v>239</v>
      </c>
      <c r="D45" s="83">
        <v>42186</v>
      </c>
      <c r="E45" s="82" t="s">
        <v>249</v>
      </c>
      <c r="F45" s="82"/>
      <c r="G45" s="82" t="s">
        <v>250</v>
      </c>
      <c r="H45" s="82" t="s">
        <v>120</v>
      </c>
      <c r="I45" s="82" t="s">
        <v>73</v>
      </c>
      <c r="J45" s="83">
        <v>40304</v>
      </c>
      <c r="K45" s="82"/>
      <c r="L45" s="82"/>
      <c r="M45" s="82"/>
      <c r="N45" s="82"/>
      <c r="O45" s="82" t="s">
        <v>113</v>
      </c>
      <c r="P45" s="82" t="s">
        <v>148</v>
      </c>
      <c r="Q45" s="82"/>
      <c r="R45" s="82" t="s">
        <v>114</v>
      </c>
      <c r="S45" s="82">
        <v>8140912304</v>
      </c>
      <c r="T45" s="82" t="s">
        <v>251</v>
      </c>
      <c r="U45" s="82"/>
      <c r="V45" s="82">
        <v>9828855191</v>
      </c>
      <c r="W45" s="82" t="s">
        <v>211</v>
      </c>
      <c r="X45" s="82">
        <v>250000</v>
      </c>
      <c r="Y45" s="82" t="s">
        <v>116</v>
      </c>
      <c r="Z45" s="82" t="s">
        <v>116</v>
      </c>
      <c r="AA45" s="82" t="s">
        <v>150</v>
      </c>
      <c r="AB45" s="82">
        <v>10</v>
      </c>
      <c r="AC45" s="82" t="s">
        <v>117</v>
      </c>
      <c r="AD45" s="82">
        <v>2</v>
      </c>
    </row>
    <row r="46" spans="1:30" ht="30">
      <c r="A46" s="82">
        <v>7</v>
      </c>
      <c r="B46" s="82" t="s">
        <v>109</v>
      </c>
      <c r="C46" s="82">
        <v>237</v>
      </c>
      <c r="D46" s="83">
        <v>42186</v>
      </c>
      <c r="E46" s="82" t="s">
        <v>252</v>
      </c>
      <c r="F46" s="82"/>
      <c r="G46" s="82" t="s">
        <v>253</v>
      </c>
      <c r="H46" s="82" t="s">
        <v>254</v>
      </c>
      <c r="I46" s="82" t="s">
        <v>74</v>
      </c>
      <c r="J46" s="83">
        <v>40431</v>
      </c>
      <c r="K46" s="82"/>
      <c r="L46" s="82"/>
      <c r="M46" s="82"/>
      <c r="N46" s="82"/>
      <c r="O46" s="82" t="s">
        <v>136</v>
      </c>
      <c r="P46" s="82" t="s">
        <v>148</v>
      </c>
      <c r="Q46" s="82"/>
      <c r="R46" s="82" t="s">
        <v>114</v>
      </c>
      <c r="S46" s="82">
        <v>8140912304</v>
      </c>
      <c r="T46" s="82" t="s">
        <v>255</v>
      </c>
      <c r="U46" s="82"/>
      <c r="V46" s="82">
        <v>9983931015</v>
      </c>
      <c r="W46" s="82" t="s">
        <v>211</v>
      </c>
      <c r="X46" s="82">
        <v>32000</v>
      </c>
      <c r="Y46" s="82" t="s">
        <v>116</v>
      </c>
      <c r="Z46" s="82" t="s">
        <v>116</v>
      </c>
      <c r="AA46" s="82" t="s">
        <v>150</v>
      </c>
      <c r="AB46" s="82">
        <v>10</v>
      </c>
      <c r="AC46" s="82" t="s">
        <v>117</v>
      </c>
      <c r="AD46" s="82">
        <v>1</v>
      </c>
    </row>
    <row r="47" spans="1:30" ht="30">
      <c r="A47" s="82">
        <v>7</v>
      </c>
      <c r="B47" s="82" t="s">
        <v>109</v>
      </c>
      <c r="C47" s="82">
        <v>233</v>
      </c>
      <c r="D47" s="83">
        <v>42186</v>
      </c>
      <c r="E47" s="82" t="s">
        <v>256</v>
      </c>
      <c r="F47" s="82"/>
      <c r="G47" s="82" t="s">
        <v>257</v>
      </c>
      <c r="H47" s="82" t="s">
        <v>258</v>
      </c>
      <c r="I47" s="82" t="s">
        <v>74</v>
      </c>
      <c r="J47" s="83">
        <v>40048</v>
      </c>
      <c r="K47" s="82"/>
      <c r="L47" s="82"/>
      <c r="M47" s="82"/>
      <c r="N47" s="82"/>
      <c r="O47" s="82" t="s">
        <v>113</v>
      </c>
      <c r="P47" s="82" t="s">
        <v>148</v>
      </c>
      <c r="Q47" s="82"/>
      <c r="R47" s="82" t="s">
        <v>114</v>
      </c>
      <c r="S47" s="82">
        <v>8140912304</v>
      </c>
      <c r="T47" s="82" t="s">
        <v>259</v>
      </c>
      <c r="U47" s="82"/>
      <c r="V47" s="82">
        <v>9460384767</v>
      </c>
      <c r="W47" s="82" t="s">
        <v>211</v>
      </c>
      <c r="X47" s="82">
        <v>36000</v>
      </c>
      <c r="Y47" s="82" t="s">
        <v>116</v>
      </c>
      <c r="Z47" s="82" t="s">
        <v>116</v>
      </c>
      <c r="AA47" s="82" t="s">
        <v>150</v>
      </c>
      <c r="AB47" s="82">
        <v>11</v>
      </c>
      <c r="AC47" s="82" t="s">
        <v>117</v>
      </c>
      <c r="AD47" s="82">
        <v>1</v>
      </c>
    </row>
    <row r="48" spans="1:30" ht="30">
      <c r="A48" s="82">
        <v>7</v>
      </c>
      <c r="B48" s="82" t="s">
        <v>109</v>
      </c>
      <c r="C48" s="82">
        <v>347</v>
      </c>
      <c r="D48" s="83">
        <v>42914</v>
      </c>
      <c r="E48" s="82" t="s">
        <v>260</v>
      </c>
      <c r="F48" s="82"/>
      <c r="G48" s="82" t="s">
        <v>190</v>
      </c>
      <c r="H48" s="82" t="s">
        <v>191</v>
      </c>
      <c r="I48" s="82" t="s">
        <v>73</v>
      </c>
      <c r="J48" s="83">
        <v>39818</v>
      </c>
      <c r="K48" s="82"/>
      <c r="L48" s="82"/>
      <c r="M48" s="82"/>
      <c r="N48" s="82"/>
      <c r="O48" s="82" t="s">
        <v>144</v>
      </c>
      <c r="P48" s="82" t="s">
        <v>148</v>
      </c>
      <c r="Q48" s="82"/>
      <c r="R48" s="82" t="s">
        <v>114</v>
      </c>
      <c r="S48" s="82">
        <v>8140912304</v>
      </c>
      <c r="T48" s="82"/>
      <c r="U48" s="82"/>
      <c r="V48" s="82">
        <v>9001135738</v>
      </c>
      <c r="W48" s="82" t="s">
        <v>169</v>
      </c>
      <c r="X48" s="82">
        <v>84000</v>
      </c>
      <c r="Y48" s="82" t="s">
        <v>116</v>
      </c>
      <c r="Z48" s="82" t="s">
        <v>116</v>
      </c>
      <c r="AA48" s="82" t="s">
        <v>150</v>
      </c>
      <c r="AB48" s="82">
        <v>11</v>
      </c>
      <c r="AC48" s="82" t="s">
        <v>117</v>
      </c>
      <c r="AD48" s="82">
        <v>1</v>
      </c>
    </row>
    <row r="49" spans="1:30" ht="30">
      <c r="A49" s="82">
        <v>7</v>
      </c>
      <c r="B49" s="82" t="s">
        <v>109</v>
      </c>
      <c r="C49" s="82">
        <v>236</v>
      </c>
      <c r="D49" s="83">
        <v>42186</v>
      </c>
      <c r="E49" s="82" t="s">
        <v>261</v>
      </c>
      <c r="F49" s="82"/>
      <c r="G49" s="82" t="s">
        <v>262</v>
      </c>
      <c r="H49" s="82" t="s">
        <v>154</v>
      </c>
      <c r="I49" s="82" t="s">
        <v>74</v>
      </c>
      <c r="J49" s="83">
        <v>39969</v>
      </c>
      <c r="K49" s="82"/>
      <c r="L49" s="82"/>
      <c r="M49" s="82"/>
      <c r="N49" s="82"/>
      <c r="O49" s="82" t="s">
        <v>113</v>
      </c>
      <c r="P49" s="82" t="s">
        <v>148</v>
      </c>
      <c r="Q49" s="82"/>
      <c r="R49" s="82" t="s">
        <v>114</v>
      </c>
      <c r="S49" s="82">
        <v>8140912304</v>
      </c>
      <c r="T49" s="82"/>
      <c r="U49" s="82"/>
      <c r="V49" s="82">
        <v>9828265783</v>
      </c>
      <c r="W49" s="82" t="s">
        <v>211</v>
      </c>
      <c r="X49" s="82">
        <v>40000</v>
      </c>
      <c r="Y49" s="82" t="s">
        <v>116</v>
      </c>
      <c r="Z49" s="82" t="s">
        <v>116</v>
      </c>
      <c r="AA49" s="82" t="s">
        <v>150</v>
      </c>
      <c r="AB49" s="82">
        <v>11</v>
      </c>
      <c r="AC49" s="82" t="s">
        <v>117</v>
      </c>
      <c r="AD49" s="82">
        <v>1</v>
      </c>
    </row>
    <row r="50" spans="1:30" ht="30">
      <c r="A50" s="82">
        <v>7</v>
      </c>
      <c r="B50" s="82" t="s">
        <v>109</v>
      </c>
      <c r="C50" s="82">
        <v>238</v>
      </c>
      <c r="D50" s="83">
        <v>42186</v>
      </c>
      <c r="E50" s="82" t="s">
        <v>263</v>
      </c>
      <c r="F50" s="82"/>
      <c r="G50" s="82" t="s">
        <v>264</v>
      </c>
      <c r="H50" s="82" t="s">
        <v>265</v>
      </c>
      <c r="I50" s="82" t="s">
        <v>74</v>
      </c>
      <c r="J50" s="83">
        <v>40456</v>
      </c>
      <c r="K50" s="82"/>
      <c r="L50" s="82"/>
      <c r="M50" s="82"/>
      <c r="N50" s="82"/>
      <c r="O50" s="82" t="s">
        <v>144</v>
      </c>
      <c r="P50" s="82" t="s">
        <v>148</v>
      </c>
      <c r="Q50" s="82"/>
      <c r="R50" s="82" t="s">
        <v>114</v>
      </c>
      <c r="S50" s="82">
        <v>8140912304</v>
      </c>
      <c r="T50" s="82"/>
      <c r="U50" s="82"/>
      <c r="V50" s="82">
        <v>9649691203</v>
      </c>
      <c r="W50" s="82" t="s">
        <v>211</v>
      </c>
      <c r="X50" s="82">
        <v>36000</v>
      </c>
      <c r="Y50" s="82" t="s">
        <v>116</v>
      </c>
      <c r="Z50" s="82" t="s">
        <v>116</v>
      </c>
      <c r="AA50" s="82" t="s">
        <v>150</v>
      </c>
      <c r="AB50" s="82">
        <v>10</v>
      </c>
      <c r="AC50" s="82" t="s">
        <v>117</v>
      </c>
      <c r="AD50" s="82">
        <v>1</v>
      </c>
    </row>
    <row r="51" spans="1:30" ht="30">
      <c r="A51" s="82">
        <v>7</v>
      </c>
      <c r="B51" s="82" t="s">
        <v>109</v>
      </c>
      <c r="C51" s="82">
        <v>232</v>
      </c>
      <c r="D51" s="83">
        <v>42186</v>
      </c>
      <c r="E51" s="82" t="s">
        <v>266</v>
      </c>
      <c r="F51" s="82"/>
      <c r="G51" s="82" t="s">
        <v>267</v>
      </c>
      <c r="H51" s="82" t="s">
        <v>268</v>
      </c>
      <c r="I51" s="82" t="s">
        <v>73</v>
      </c>
      <c r="J51" s="83">
        <v>40309</v>
      </c>
      <c r="K51" s="82"/>
      <c r="L51" s="82"/>
      <c r="M51" s="82"/>
      <c r="N51" s="82"/>
      <c r="O51" s="82" t="s">
        <v>113</v>
      </c>
      <c r="P51" s="82" t="s">
        <v>148</v>
      </c>
      <c r="Q51" s="82"/>
      <c r="R51" s="82" t="s">
        <v>114</v>
      </c>
      <c r="S51" s="82">
        <v>8140912304</v>
      </c>
      <c r="T51" s="82" t="s">
        <v>269</v>
      </c>
      <c r="U51" s="82"/>
      <c r="V51" s="82">
        <v>9983931015</v>
      </c>
      <c r="W51" s="82" t="s">
        <v>211</v>
      </c>
      <c r="X51" s="82">
        <v>36000</v>
      </c>
      <c r="Y51" s="82" t="s">
        <v>116</v>
      </c>
      <c r="Z51" s="82" t="s">
        <v>116</v>
      </c>
      <c r="AA51" s="82" t="s">
        <v>150</v>
      </c>
      <c r="AB51" s="82">
        <v>10</v>
      </c>
      <c r="AC51" s="82" t="s">
        <v>117</v>
      </c>
      <c r="AD51" s="82">
        <v>1</v>
      </c>
    </row>
    <row r="52" spans="1:30" ht="30">
      <c r="A52" s="82">
        <v>7</v>
      </c>
      <c r="B52" s="82" t="s">
        <v>109</v>
      </c>
      <c r="C52" s="82">
        <v>517</v>
      </c>
      <c r="D52" s="83">
        <v>42571</v>
      </c>
      <c r="E52" s="82" t="s">
        <v>270</v>
      </c>
      <c r="F52" s="82"/>
      <c r="G52" s="82" t="s">
        <v>271</v>
      </c>
      <c r="H52" s="82" t="s">
        <v>272</v>
      </c>
      <c r="I52" s="82" t="s">
        <v>74</v>
      </c>
      <c r="J52" s="83">
        <v>40410</v>
      </c>
      <c r="K52" s="82"/>
      <c r="L52" s="82"/>
      <c r="M52" s="82"/>
      <c r="N52" s="82"/>
      <c r="O52" s="82" t="s">
        <v>144</v>
      </c>
      <c r="P52" s="82" t="s">
        <v>148</v>
      </c>
      <c r="Q52" s="82"/>
      <c r="R52" s="82" t="s">
        <v>114</v>
      </c>
      <c r="S52" s="82">
        <v>8140912304</v>
      </c>
      <c r="T52" s="82" t="s">
        <v>273</v>
      </c>
      <c r="U52" s="82" t="s">
        <v>274</v>
      </c>
      <c r="V52" s="82">
        <v>7340350434</v>
      </c>
      <c r="W52" s="82" t="s">
        <v>275</v>
      </c>
      <c r="X52" s="82">
        <v>55000</v>
      </c>
      <c r="Y52" s="82" t="s">
        <v>116</v>
      </c>
      <c r="Z52" s="82" t="s">
        <v>116</v>
      </c>
      <c r="AA52" s="82" t="s">
        <v>150</v>
      </c>
      <c r="AB52" s="82">
        <v>10</v>
      </c>
      <c r="AC52" s="82" t="s">
        <v>117</v>
      </c>
      <c r="AD52" s="82">
        <v>1</v>
      </c>
    </row>
    <row r="53" spans="1:30" ht="30">
      <c r="A53" s="82">
        <v>7</v>
      </c>
      <c r="B53" s="82" t="s">
        <v>109</v>
      </c>
      <c r="C53" s="82">
        <v>235</v>
      </c>
      <c r="D53" s="83">
        <v>42186</v>
      </c>
      <c r="E53" s="82" t="s">
        <v>276</v>
      </c>
      <c r="F53" s="82"/>
      <c r="G53" s="82" t="s">
        <v>277</v>
      </c>
      <c r="H53" s="82" t="s">
        <v>278</v>
      </c>
      <c r="I53" s="82" t="s">
        <v>73</v>
      </c>
      <c r="J53" s="83">
        <v>39941</v>
      </c>
      <c r="K53" s="82"/>
      <c r="L53" s="82"/>
      <c r="M53" s="82"/>
      <c r="N53" s="82"/>
      <c r="O53" s="82" t="s">
        <v>113</v>
      </c>
      <c r="P53" s="82" t="s">
        <v>148</v>
      </c>
      <c r="Q53" s="82"/>
      <c r="R53" s="82" t="s">
        <v>114</v>
      </c>
      <c r="S53" s="82">
        <v>8140912304</v>
      </c>
      <c r="T53" s="82" t="s">
        <v>279</v>
      </c>
      <c r="U53" s="82"/>
      <c r="V53" s="82">
        <v>7734847329</v>
      </c>
      <c r="W53" s="82" t="s">
        <v>211</v>
      </c>
      <c r="X53" s="82">
        <v>36000</v>
      </c>
      <c r="Y53" s="82" t="s">
        <v>116</v>
      </c>
      <c r="Z53" s="82" t="s">
        <v>116</v>
      </c>
      <c r="AA53" s="82" t="s">
        <v>150</v>
      </c>
      <c r="AB53" s="82">
        <v>11</v>
      </c>
      <c r="AC53" s="82" t="s">
        <v>117</v>
      </c>
      <c r="AD53" s="82">
        <v>1</v>
      </c>
    </row>
    <row r="54" spans="1:30" ht="30">
      <c r="A54" s="82">
        <v>7</v>
      </c>
      <c r="B54" s="82" t="s">
        <v>109</v>
      </c>
      <c r="C54" s="82">
        <v>330</v>
      </c>
      <c r="D54" s="83">
        <v>42907</v>
      </c>
      <c r="E54" s="82" t="s">
        <v>280</v>
      </c>
      <c r="F54" s="82"/>
      <c r="G54" s="82" t="s">
        <v>246</v>
      </c>
      <c r="H54" s="82" t="s">
        <v>214</v>
      </c>
      <c r="I54" s="82" t="s">
        <v>74</v>
      </c>
      <c r="J54" s="83">
        <v>39309</v>
      </c>
      <c r="K54" s="82"/>
      <c r="L54" s="82"/>
      <c r="M54" s="82"/>
      <c r="N54" s="82"/>
      <c r="O54" s="82" t="s">
        <v>113</v>
      </c>
      <c r="P54" s="82" t="s">
        <v>148</v>
      </c>
      <c r="Q54" s="82"/>
      <c r="R54" s="82" t="s">
        <v>114</v>
      </c>
      <c r="S54" s="82">
        <v>8140912304</v>
      </c>
      <c r="T54" s="82"/>
      <c r="U54" s="82"/>
      <c r="V54" s="82">
        <v>9649589960</v>
      </c>
      <c r="W54" s="82" t="s">
        <v>169</v>
      </c>
      <c r="X54" s="82">
        <v>50000</v>
      </c>
      <c r="Y54" s="82" t="s">
        <v>116</v>
      </c>
      <c r="Z54" s="82" t="s">
        <v>116</v>
      </c>
      <c r="AA54" s="82" t="s">
        <v>150</v>
      </c>
      <c r="AB54" s="82">
        <v>13</v>
      </c>
      <c r="AC54" s="82" t="s">
        <v>117</v>
      </c>
      <c r="AD54" s="82">
        <v>1</v>
      </c>
    </row>
    <row r="55" spans="1:30" ht="30">
      <c r="A55" s="82">
        <v>8</v>
      </c>
      <c r="B55" s="82" t="s">
        <v>109</v>
      </c>
      <c r="C55" s="82">
        <v>360</v>
      </c>
      <c r="D55" s="83">
        <v>40040</v>
      </c>
      <c r="E55" s="82" t="s">
        <v>281</v>
      </c>
      <c r="F55" s="82"/>
      <c r="G55" s="82" t="s">
        <v>282</v>
      </c>
      <c r="H55" s="82" t="s">
        <v>283</v>
      </c>
      <c r="I55" s="82" t="s">
        <v>74</v>
      </c>
      <c r="J55" s="83">
        <v>40040</v>
      </c>
      <c r="K55" s="82"/>
      <c r="L55" s="82"/>
      <c r="M55" s="82"/>
      <c r="N55" s="82"/>
      <c r="O55" s="82" t="s">
        <v>144</v>
      </c>
      <c r="P55" s="82" t="s">
        <v>148</v>
      </c>
      <c r="Q55" s="82"/>
      <c r="R55" s="82" t="s">
        <v>114</v>
      </c>
      <c r="S55" s="82">
        <v>8140912304</v>
      </c>
      <c r="T55" s="82" t="s">
        <v>284</v>
      </c>
      <c r="U55" s="82" t="s">
        <v>285</v>
      </c>
      <c r="V55" s="82">
        <v>9413037944</v>
      </c>
      <c r="W55" s="82" t="s">
        <v>169</v>
      </c>
      <c r="X55" s="82">
        <v>60000</v>
      </c>
      <c r="Y55" s="82" t="s">
        <v>116</v>
      </c>
      <c r="Z55" s="82" t="s">
        <v>116</v>
      </c>
      <c r="AA55" s="82" t="s">
        <v>150</v>
      </c>
      <c r="AB55" s="82">
        <v>11</v>
      </c>
      <c r="AC55" s="82" t="s">
        <v>117</v>
      </c>
      <c r="AD55" s="82">
        <v>1</v>
      </c>
    </row>
    <row r="56" spans="1:30" ht="30">
      <c r="A56" s="82">
        <v>8</v>
      </c>
      <c r="B56" s="82" t="s">
        <v>109</v>
      </c>
      <c r="C56" s="82">
        <v>242</v>
      </c>
      <c r="D56" s="83">
        <v>42186</v>
      </c>
      <c r="E56" s="82" t="s">
        <v>286</v>
      </c>
      <c r="F56" s="82"/>
      <c r="G56" s="82" t="s">
        <v>287</v>
      </c>
      <c r="H56" s="82" t="s">
        <v>288</v>
      </c>
      <c r="I56" s="82" t="s">
        <v>73</v>
      </c>
      <c r="J56" s="83">
        <v>39648</v>
      </c>
      <c r="K56" s="82"/>
      <c r="L56" s="82"/>
      <c r="M56" s="82"/>
      <c r="N56" s="82"/>
      <c r="O56" s="82" t="s">
        <v>113</v>
      </c>
      <c r="P56" s="82" t="s">
        <v>148</v>
      </c>
      <c r="Q56" s="82"/>
      <c r="R56" s="82" t="s">
        <v>114</v>
      </c>
      <c r="S56" s="82">
        <v>8140912304</v>
      </c>
      <c r="T56" s="82"/>
      <c r="U56" s="82"/>
      <c r="V56" s="82">
        <v>7568432225</v>
      </c>
      <c r="W56" s="82" t="s">
        <v>211</v>
      </c>
      <c r="X56" s="82">
        <v>35000</v>
      </c>
      <c r="Y56" s="82" t="s">
        <v>116</v>
      </c>
      <c r="Z56" s="82" t="s">
        <v>116</v>
      </c>
      <c r="AA56" s="82" t="s">
        <v>150</v>
      </c>
      <c r="AB56" s="82">
        <v>12</v>
      </c>
      <c r="AC56" s="82" t="s">
        <v>117</v>
      </c>
      <c r="AD56" s="82">
        <v>2.1</v>
      </c>
    </row>
    <row r="57" spans="1:30" ht="30">
      <c r="A57" s="82">
        <v>8</v>
      </c>
      <c r="B57" s="82" t="s">
        <v>109</v>
      </c>
      <c r="C57" s="82">
        <v>319</v>
      </c>
      <c r="D57" s="83">
        <v>42540</v>
      </c>
      <c r="E57" s="82" t="s">
        <v>289</v>
      </c>
      <c r="F57" s="82"/>
      <c r="G57" s="82" t="s">
        <v>290</v>
      </c>
      <c r="H57" s="82" t="s">
        <v>268</v>
      </c>
      <c r="I57" s="82" t="s">
        <v>74</v>
      </c>
      <c r="J57" s="83">
        <v>39489</v>
      </c>
      <c r="K57" s="82"/>
      <c r="L57" s="82"/>
      <c r="M57" s="82"/>
      <c r="N57" s="82"/>
      <c r="O57" s="82" t="s">
        <v>113</v>
      </c>
      <c r="P57" s="82" t="s">
        <v>148</v>
      </c>
      <c r="Q57" s="82"/>
      <c r="R57" s="82" t="s">
        <v>114</v>
      </c>
      <c r="S57" s="82">
        <v>8140912304</v>
      </c>
      <c r="T57" s="82"/>
      <c r="U57" s="82"/>
      <c r="V57" s="82">
        <v>9413037944</v>
      </c>
      <c r="W57" s="82" t="s">
        <v>211</v>
      </c>
      <c r="X57" s="82">
        <v>0</v>
      </c>
      <c r="Y57" s="82" t="s">
        <v>116</v>
      </c>
      <c r="Z57" s="82" t="s">
        <v>116</v>
      </c>
      <c r="AA57" s="82" t="s">
        <v>150</v>
      </c>
      <c r="AB57" s="82">
        <v>12</v>
      </c>
      <c r="AC57" s="82" t="s">
        <v>117</v>
      </c>
      <c r="AD57" s="82">
        <v>1</v>
      </c>
    </row>
    <row r="58" spans="1:30" ht="30">
      <c r="A58" s="82">
        <v>8</v>
      </c>
      <c r="B58" s="82" t="s">
        <v>109</v>
      </c>
      <c r="C58" s="82">
        <v>243</v>
      </c>
      <c r="D58" s="83">
        <v>42186</v>
      </c>
      <c r="E58" s="82" t="s">
        <v>291</v>
      </c>
      <c r="F58" s="82"/>
      <c r="G58" s="82" t="s">
        <v>292</v>
      </c>
      <c r="H58" s="82" t="s">
        <v>154</v>
      </c>
      <c r="I58" s="82" t="s">
        <v>74</v>
      </c>
      <c r="J58" s="83">
        <v>39417</v>
      </c>
      <c r="K58" s="82"/>
      <c r="L58" s="82"/>
      <c r="M58" s="82"/>
      <c r="N58" s="82"/>
      <c r="O58" s="82" t="s">
        <v>113</v>
      </c>
      <c r="P58" s="82" t="s">
        <v>148</v>
      </c>
      <c r="Q58" s="82"/>
      <c r="R58" s="82" t="s">
        <v>114</v>
      </c>
      <c r="S58" s="82">
        <v>8140912304</v>
      </c>
      <c r="T58" s="82"/>
      <c r="U58" s="82"/>
      <c r="V58" s="82">
        <v>9828265783</v>
      </c>
      <c r="W58" s="82" t="s">
        <v>211</v>
      </c>
      <c r="X58" s="82">
        <v>50000</v>
      </c>
      <c r="Y58" s="82" t="s">
        <v>116</v>
      </c>
      <c r="Z58" s="82" t="s">
        <v>116</v>
      </c>
      <c r="AA58" s="82" t="s">
        <v>150</v>
      </c>
      <c r="AB58" s="82">
        <v>13</v>
      </c>
      <c r="AC58" s="82" t="s">
        <v>117</v>
      </c>
      <c r="AD58" s="82">
        <v>1</v>
      </c>
    </row>
    <row r="59" spans="1:30" ht="30">
      <c r="A59" s="82">
        <v>8</v>
      </c>
      <c r="B59" s="82" t="s">
        <v>109</v>
      </c>
      <c r="C59" s="82">
        <v>421</v>
      </c>
      <c r="D59" s="83">
        <v>43280</v>
      </c>
      <c r="E59" s="82" t="s">
        <v>293</v>
      </c>
      <c r="F59" s="82"/>
      <c r="G59" s="82" t="s">
        <v>239</v>
      </c>
      <c r="H59" s="82" t="s">
        <v>240</v>
      </c>
      <c r="I59" s="82" t="s">
        <v>73</v>
      </c>
      <c r="J59" s="83">
        <v>38886</v>
      </c>
      <c r="K59" s="82"/>
      <c r="L59" s="82"/>
      <c r="M59" s="82"/>
      <c r="N59" s="82"/>
      <c r="O59" s="82" t="s">
        <v>136</v>
      </c>
      <c r="P59" s="82" t="s">
        <v>148</v>
      </c>
      <c r="Q59" s="82"/>
      <c r="R59" s="82" t="s">
        <v>114</v>
      </c>
      <c r="S59" s="82">
        <v>8140912304</v>
      </c>
      <c r="T59" s="82" t="s">
        <v>294</v>
      </c>
      <c r="U59" s="82"/>
      <c r="V59" s="82">
        <v>7742036479</v>
      </c>
      <c r="W59" s="82" t="s">
        <v>207</v>
      </c>
      <c r="X59" s="82">
        <v>60000</v>
      </c>
      <c r="Y59" s="82" t="s">
        <v>116</v>
      </c>
      <c r="Z59" s="82" t="s">
        <v>116</v>
      </c>
      <c r="AA59" s="82" t="s">
        <v>150</v>
      </c>
      <c r="AB59" s="82">
        <v>14</v>
      </c>
      <c r="AC59" s="82" t="s">
        <v>117</v>
      </c>
      <c r="AD59" s="82">
        <v>2.5</v>
      </c>
    </row>
    <row r="60" spans="1:30" ht="30">
      <c r="A60" s="82">
        <v>8</v>
      </c>
      <c r="B60" s="82" t="s">
        <v>109</v>
      </c>
      <c r="C60" s="82">
        <v>240</v>
      </c>
      <c r="D60" s="83">
        <v>42186</v>
      </c>
      <c r="E60" s="82" t="s">
        <v>260</v>
      </c>
      <c r="F60" s="82"/>
      <c r="G60" s="82" t="s">
        <v>295</v>
      </c>
      <c r="H60" s="82" t="s">
        <v>296</v>
      </c>
      <c r="I60" s="82" t="s">
        <v>73</v>
      </c>
      <c r="J60" s="83">
        <v>39963</v>
      </c>
      <c r="K60" s="82"/>
      <c r="L60" s="82"/>
      <c r="M60" s="82"/>
      <c r="N60" s="82"/>
      <c r="O60" s="82" t="s">
        <v>144</v>
      </c>
      <c r="P60" s="82" t="s">
        <v>148</v>
      </c>
      <c r="Q60" s="82"/>
      <c r="R60" s="82" t="s">
        <v>114</v>
      </c>
      <c r="S60" s="82">
        <v>8140912304</v>
      </c>
      <c r="T60" s="82"/>
      <c r="U60" s="82"/>
      <c r="V60" s="82">
        <v>9649691203</v>
      </c>
      <c r="W60" s="82" t="s">
        <v>211</v>
      </c>
      <c r="X60" s="82">
        <v>40000</v>
      </c>
      <c r="Y60" s="82" t="s">
        <v>116</v>
      </c>
      <c r="Z60" s="82" t="s">
        <v>116</v>
      </c>
      <c r="AA60" s="82" t="s">
        <v>150</v>
      </c>
      <c r="AB60" s="82">
        <v>11</v>
      </c>
      <c r="AC60" s="82" t="s">
        <v>117</v>
      </c>
      <c r="AD60" s="82">
        <v>1</v>
      </c>
    </row>
    <row r="61" spans="1:30" ht="30">
      <c r="A61" s="82">
        <v>8</v>
      </c>
      <c r="B61" s="82" t="s">
        <v>109</v>
      </c>
      <c r="C61" s="82">
        <v>380</v>
      </c>
      <c r="D61" s="83">
        <v>42926</v>
      </c>
      <c r="E61" s="82" t="s">
        <v>297</v>
      </c>
      <c r="F61" s="82"/>
      <c r="G61" s="82" t="s">
        <v>298</v>
      </c>
      <c r="H61" s="82" t="s">
        <v>299</v>
      </c>
      <c r="I61" s="82" t="s">
        <v>74</v>
      </c>
      <c r="J61" s="83">
        <v>39758</v>
      </c>
      <c r="K61" s="82"/>
      <c r="L61" s="82"/>
      <c r="M61" s="82"/>
      <c r="N61" s="82"/>
      <c r="O61" s="82" t="s">
        <v>144</v>
      </c>
      <c r="P61" s="82" t="s">
        <v>148</v>
      </c>
      <c r="Q61" s="82"/>
      <c r="R61" s="82" t="s">
        <v>114</v>
      </c>
      <c r="S61" s="82">
        <v>8140912304</v>
      </c>
      <c r="T61" s="82" t="s">
        <v>300</v>
      </c>
      <c r="U61" s="82"/>
      <c r="V61" s="82">
        <v>9783720154</v>
      </c>
      <c r="W61" s="82" t="s">
        <v>169</v>
      </c>
      <c r="X61" s="82">
        <v>60000</v>
      </c>
      <c r="Y61" s="82" t="s">
        <v>116</v>
      </c>
      <c r="Z61" s="82" t="s">
        <v>116</v>
      </c>
      <c r="AA61" s="82" t="s">
        <v>150</v>
      </c>
      <c r="AB61" s="82">
        <v>12</v>
      </c>
      <c r="AC61" s="82" t="s">
        <v>117</v>
      </c>
      <c r="AD61" s="82">
        <v>1</v>
      </c>
    </row>
    <row r="62" spans="1:30" ht="30">
      <c r="A62" s="82">
        <v>8</v>
      </c>
      <c r="B62" s="82" t="s">
        <v>109</v>
      </c>
      <c r="C62" s="82">
        <v>245</v>
      </c>
      <c r="D62" s="83">
        <v>42186</v>
      </c>
      <c r="E62" s="82" t="s">
        <v>301</v>
      </c>
      <c r="F62" s="82"/>
      <c r="G62" s="82" t="s">
        <v>302</v>
      </c>
      <c r="H62" s="82" t="s">
        <v>120</v>
      </c>
      <c r="I62" s="82" t="s">
        <v>73</v>
      </c>
      <c r="J62" s="83">
        <v>39296</v>
      </c>
      <c r="K62" s="82"/>
      <c r="L62" s="82"/>
      <c r="M62" s="82"/>
      <c r="N62" s="82"/>
      <c r="O62" s="82" t="s">
        <v>113</v>
      </c>
      <c r="P62" s="82" t="s">
        <v>148</v>
      </c>
      <c r="Q62" s="82"/>
      <c r="R62" s="82" t="s">
        <v>114</v>
      </c>
      <c r="S62" s="82">
        <v>8140912304</v>
      </c>
      <c r="T62" s="82" t="s">
        <v>303</v>
      </c>
      <c r="U62" s="82"/>
      <c r="V62" s="82">
        <v>9828855192</v>
      </c>
      <c r="W62" s="82" t="s">
        <v>211</v>
      </c>
      <c r="X62" s="82">
        <v>36000</v>
      </c>
      <c r="Y62" s="82" t="s">
        <v>116</v>
      </c>
      <c r="Z62" s="82" t="s">
        <v>116</v>
      </c>
      <c r="AA62" s="82" t="s">
        <v>150</v>
      </c>
      <c r="AB62" s="82">
        <v>13</v>
      </c>
      <c r="AC62" s="82" t="s">
        <v>117</v>
      </c>
      <c r="AD62" s="82">
        <v>1</v>
      </c>
    </row>
    <row r="63" spans="1:30" ht="30">
      <c r="A63" s="82">
        <v>8</v>
      </c>
      <c r="B63" s="82" t="s">
        <v>109</v>
      </c>
      <c r="C63" s="82">
        <v>314</v>
      </c>
      <c r="D63" s="83">
        <v>42540</v>
      </c>
      <c r="E63" s="82" t="s">
        <v>304</v>
      </c>
      <c r="F63" s="82"/>
      <c r="G63" s="82" t="s">
        <v>305</v>
      </c>
      <c r="H63" s="82" t="s">
        <v>306</v>
      </c>
      <c r="I63" s="82" t="s">
        <v>73</v>
      </c>
      <c r="J63" s="83">
        <v>38763</v>
      </c>
      <c r="K63" s="82"/>
      <c r="L63" s="82"/>
      <c r="M63" s="82"/>
      <c r="N63" s="82"/>
      <c r="O63" s="82" t="s">
        <v>144</v>
      </c>
      <c r="P63" s="82" t="s">
        <v>148</v>
      </c>
      <c r="Q63" s="82"/>
      <c r="R63" s="82" t="s">
        <v>114</v>
      </c>
      <c r="S63" s="82">
        <v>8140912304</v>
      </c>
      <c r="T63" s="82" t="s">
        <v>307</v>
      </c>
      <c r="U63" s="82"/>
      <c r="V63" s="82">
        <v>9887998427</v>
      </c>
      <c r="W63" s="82" t="s">
        <v>211</v>
      </c>
      <c r="X63" s="82">
        <v>0</v>
      </c>
      <c r="Y63" s="82" t="s">
        <v>116</v>
      </c>
      <c r="Z63" s="82" t="s">
        <v>116</v>
      </c>
      <c r="AA63" s="82" t="s">
        <v>150</v>
      </c>
      <c r="AB63" s="82">
        <v>14</v>
      </c>
      <c r="AC63" s="82" t="s">
        <v>117</v>
      </c>
      <c r="AD63" s="82">
        <v>1</v>
      </c>
    </row>
    <row r="64" spans="1:30" ht="30">
      <c r="A64" s="82">
        <v>8</v>
      </c>
      <c r="B64" s="82" t="s">
        <v>109</v>
      </c>
      <c r="C64" s="82">
        <v>222</v>
      </c>
      <c r="D64" s="83">
        <v>42186</v>
      </c>
      <c r="E64" s="82" t="s">
        <v>308</v>
      </c>
      <c r="F64" s="82"/>
      <c r="G64" s="82" t="s">
        <v>228</v>
      </c>
      <c r="H64" s="82" t="s">
        <v>309</v>
      </c>
      <c r="I64" s="82" t="s">
        <v>74</v>
      </c>
      <c r="J64" s="83">
        <v>39421</v>
      </c>
      <c r="K64" s="82"/>
      <c r="L64" s="82"/>
      <c r="M64" s="82"/>
      <c r="N64" s="82"/>
      <c r="O64" s="82" t="s">
        <v>144</v>
      </c>
      <c r="P64" s="82" t="s">
        <v>148</v>
      </c>
      <c r="Q64" s="82"/>
      <c r="R64" s="82" t="s">
        <v>114</v>
      </c>
      <c r="S64" s="82">
        <v>8140912304</v>
      </c>
      <c r="T64" s="82"/>
      <c r="U64" s="82"/>
      <c r="V64" s="82">
        <v>8239346588</v>
      </c>
      <c r="W64" s="82" t="s">
        <v>211</v>
      </c>
      <c r="X64" s="82">
        <v>30000</v>
      </c>
      <c r="Y64" s="82" t="s">
        <v>116</v>
      </c>
      <c r="Z64" s="82" t="s">
        <v>116</v>
      </c>
      <c r="AA64" s="82" t="s">
        <v>150</v>
      </c>
      <c r="AB64" s="82">
        <v>13</v>
      </c>
      <c r="AC64" s="82" t="s">
        <v>117</v>
      </c>
      <c r="AD64" s="82">
        <v>1</v>
      </c>
    </row>
    <row r="65" spans="1:30" ht="30">
      <c r="A65" s="82">
        <v>8</v>
      </c>
      <c r="B65" s="82" t="s">
        <v>109</v>
      </c>
      <c r="C65" s="82">
        <v>400</v>
      </c>
      <c r="D65" s="83">
        <v>42945</v>
      </c>
      <c r="E65" s="82" t="s">
        <v>310</v>
      </c>
      <c r="F65" s="82"/>
      <c r="G65" s="82" t="s">
        <v>311</v>
      </c>
      <c r="H65" s="82" t="s">
        <v>312</v>
      </c>
      <c r="I65" s="82" t="s">
        <v>73</v>
      </c>
      <c r="J65" s="83">
        <v>39941</v>
      </c>
      <c r="K65" s="82"/>
      <c r="L65" s="82"/>
      <c r="M65" s="82"/>
      <c r="N65" s="82"/>
      <c r="O65" s="82" t="s">
        <v>144</v>
      </c>
      <c r="P65" s="82" t="s">
        <v>148</v>
      </c>
      <c r="Q65" s="82"/>
      <c r="R65" s="82" t="s">
        <v>114</v>
      </c>
      <c r="S65" s="82">
        <v>8140912304</v>
      </c>
      <c r="T65" s="82" t="s">
        <v>313</v>
      </c>
      <c r="U65" s="82"/>
      <c r="V65" s="82">
        <v>8003033359</v>
      </c>
      <c r="W65" s="82" t="s">
        <v>169</v>
      </c>
      <c r="X65" s="82">
        <v>115000</v>
      </c>
      <c r="Y65" s="82" t="s">
        <v>116</v>
      </c>
      <c r="Z65" s="82" t="s">
        <v>116</v>
      </c>
      <c r="AA65" s="82" t="s">
        <v>150</v>
      </c>
      <c r="AB65" s="82">
        <v>11</v>
      </c>
      <c r="AC65" s="82" t="s">
        <v>117</v>
      </c>
      <c r="AD65" s="82">
        <v>1</v>
      </c>
    </row>
    <row r="66" spans="1:30" ht="30">
      <c r="A66" s="82">
        <v>8</v>
      </c>
      <c r="B66" s="82" t="s">
        <v>109</v>
      </c>
      <c r="C66" s="82">
        <v>214</v>
      </c>
      <c r="D66" s="83">
        <v>42186</v>
      </c>
      <c r="E66" s="82" t="s">
        <v>314</v>
      </c>
      <c r="F66" s="82"/>
      <c r="G66" s="82" t="s">
        <v>315</v>
      </c>
      <c r="H66" s="82" t="s">
        <v>316</v>
      </c>
      <c r="I66" s="82" t="s">
        <v>73</v>
      </c>
      <c r="J66" s="83">
        <v>39636</v>
      </c>
      <c r="K66" s="82"/>
      <c r="L66" s="82"/>
      <c r="M66" s="82"/>
      <c r="N66" s="82"/>
      <c r="O66" s="82" t="s">
        <v>144</v>
      </c>
      <c r="P66" s="82" t="s">
        <v>148</v>
      </c>
      <c r="Q66" s="82"/>
      <c r="R66" s="82" t="s">
        <v>114</v>
      </c>
      <c r="S66" s="82">
        <v>8140912304</v>
      </c>
      <c r="T66" s="82"/>
      <c r="U66" s="82" t="s">
        <v>317</v>
      </c>
      <c r="V66" s="82">
        <v>9587718599</v>
      </c>
      <c r="W66" s="82" t="s">
        <v>211</v>
      </c>
      <c r="X66" s="82">
        <v>60000</v>
      </c>
      <c r="Y66" s="82" t="s">
        <v>116</v>
      </c>
      <c r="Z66" s="82" t="s">
        <v>116</v>
      </c>
      <c r="AA66" s="82" t="s">
        <v>150</v>
      </c>
      <c r="AB66" s="82">
        <v>12</v>
      </c>
      <c r="AC66" s="82" t="s">
        <v>117</v>
      </c>
      <c r="AD66" s="82">
        <v>1</v>
      </c>
    </row>
    <row r="67" spans="1:30" ht="30">
      <c r="A67" s="82">
        <v>8</v>
      </c>
      <c r="B67" s="82" t="s">
        <v>109</v>
      </c>
      <c r="C67" s="82">
        <v>247</v>
      </c>
      <c r="D67" s="83">
        <v>42186</v>
      </c>
      <c r="E67" s="82" t="s">
        <v>318</v>
      </c>
      <c r="F67" s="82"/>
      <c r="G67" s="82" t="s">
        <v>253</v>
      </c>
      <c r="H67" s="82" t="s">
        <v>254</v>
      </c>
      <c r="I67" s="82" t="s">
        <v>73</v>
      </c>
      <c r="J67" s="83">
        <v>39698</v>
      </c>
      <c r="K67" s="82"/>
      <c r="L67" s="82"/>
      <c r="M67" s="82"/>
      <c r="N67" s="82"/>
      <c r="O67" s="82" t="s">
        <v>136</v>
      </c>
      <c r="P67" s="82" t="s">
        <v>148</v>
      </c>
      <c r="Q67" s="82"/>
      <c r="R67" s="82" t="s">
        <v>114</v>
      </c>
      <c r="S67" s="82">
        <v>8140912304</v>
      </c>
      <c r="T67" s="82"/>
      <c r="U67" s="82"/>
      <c r="V67" s="82">
        <v>7689893683</v>
      </c>
      <c r="W67" s="82" t="s">
        <v>211</v>
      </c>
      <c r="X67" s="82">
        <v>250000</v>
      </c>
      <c r="Y67" s="82" t="s">
        <v>116</v>
      </c>
      <c r="Z67" s="82" t="s">
        <v>116</v>
      </c>
      <c r="AA67" s="82" t="s">
        <v>150</v>
      </c>
      <c r="AB67" s="82">
        <v>12</v>
      </c>
      <c r="AC67" s="82" t="s">
        <v>117</v>
      </c>
      <c r="AD67" s="82">
        <v>1</v>
      </c>
    </row>
    <row r="68" spans="1:30" ht="30">
      <c r="A68" s="82">
        <v>8</v>
      </c>
      <c r="B68" s="82" t="s">
        <v>109</v>
      </c>
      <c r="C68" s="82">
        <v>498</v>
      </c>
      <c r="D68" s="83">
        <v>43302</v>
      </c>
      <c r="E68" s="82" t="s">
        <v>319</v>
      </c>
      <c r="F68" s="82"/>
      <c r="G68" s="82" t="s">
        <v>320</v>
      </c>
      <c r="H68" s="82" t="s">
        <v>288</v>
      </c>
      <c r="I68" s="82" t="s">
        <v>74</v>
      </c>
      <c r="J68" s="83">
        <v>39553</v>
      </c>
      <c r="K68" s="82"/>
      <c r="L68" s="82"/>
      <c r="M68" s="82"/>
      <c r="N68" s="82"/>
      <c r="O68" s="82" t="s">
        <v>136</v>
      </c>
      <c r="P68" s="82" t="s">
        <v>148</v>
      </c>
      <c r="Q68" s="82"/>
      <c r="R68" s="82" t="s">
        <v>114</v>
      </c>
      <c r="S68" s="82">
        <v>8140912304</v>
      </c>
      <c r="T68" s="82" t="s">
        <v>321</v>
      </c>
      <c r="U68" s="82"/>
      <c r="V68" s="82">
        <v>9414422651</v>
      </c>
      <c r="W68" s="82" t="s">
        <v>322</v>
      </c>
      <c r="X68" s="82">
        <v>72000</v>
      </c>
      <c r="Y68" s="82" t="s">
        <v>116</v>
      </c>
      <c r="Z68" s="82" t="s">
        <v>116</v>
      </c>
      <c r="AA68" s="82" t="s">
        <v>150</v>
      </c>
      <c r="AB68" s="82">
        <v>12</v>
      </c>
      <c r="AC68" s="82" t="s">
        <v>117</v>
      </c>
      <c r="AD68" s="82">
        <v>2</v>
      </c>
    </row>
    <row r="69" spans="1:30" ht="30">
      <c r="A69" s="82">
        <v>8</v>
      </c>
      <c r="B69" s="82" t="s">
        <v>109</v>
      </c>
      <c r="C69" s="82">
        <v>241</v>
      </c>
      <c r="D69" s="83">
        <v>42186</v>
      </c>
      <c r="E69" s="82" t="s">
        <v>323</v>
      </c>
      <c r="F69" s="82"/>
      <c r="G69" s="82" t="s">
        <v>264</v>
      </c>
      <c r="H69" s="82" t="s">
        <v>265</v>
      </c>
      <c r="I69" s="82" t="s">
        <v>73</v>
      </c>
      <c r="J69" s="83">
        <v>39562</v>
      </c>
      <c r="K69" s="82"/>
      <c r="L69" s="82"/>
      <c r="M69" s="82"/>
      <c r="N69" s="82"/>
      <c r="O69" s="82" t="s">
        <v>144</v>
      </c>
      <c r="P69" s="82" t="s">
        <v>148</v>
      </c>
      <c r="Q69" s="82"/>
      <c r="R69" s="82" t="s">
        <v>114</v>
      </c>
      <c r="S69" s="82">
        <v>8140912304</v>
      </c>
      <c r="T69" s="82"/>
      <c r="U69" s="82"/>
      <c r="V69" s="82">
        <v>9637249923</v>
      </c>
      <c r="W69" s="82" t="s">
        <v>211</v>
      </c>
      <c r="X69" s="82">
        <v>50000</v>
      </c>
      <c r="Y69" s="82" t="s">
        <v>116</v>
      </c>
      <c r="Z69" s="82" t="s">
        <v>116</v>
      </c>
      <c r="AA69" s="82" t="s">
        <v>150</v>
      </c>
      <c r="AB69" s="82">
        <v>12</v>
      </c>
      <c r="AC69" s="82" t="s">
        <v>117</v>
      </c>
      <c r="AD69" s="82">
        <v>1</v>
      </c>
    </row>
    <row r="70" spans="1:30" ht="30">
      <c r="A70" s="82">
        <v>8</v>
      </c>
      <c r="B70" s="82" t="s">
        <v>109</v>
      </c>
      <c r="C70" s="82">
        <v>244</v>
      </c>
      <c r="D70" s="83">
        <v>42186</v>
      </c>
      <c r="E70" s="82" t="s">
        <v>324</v>
      </c>
      <c r="F70" s="82"/>
      <c r="G70" s="82" t="s">
        <v>325</v>
      </c>
      <c r="H70" s="82" t="s">
        <v>326</v>
      </c>
      <c r="I70" s="82" t="s">
        <v>74</v>
      </c>
      <c r="J70" s="83">
        <v>39817</v>
      </c>
      <c r="K70" s="82"/>
      <c r="L70" s="82"/>
      <c r="M70" s="82"/>
      <c r="N70" s="82"/>
      <c r="O70" s="82" t="s">
        <v>144</v>
      </c>
      <c r="P70" s="82" t="s">
        <v>148</v>
      </c>
      <c r="Q70" s="82"/>
      <c r="R70" s="82" t="s">
        <v>114</v>
      </c>
      <c r="S70" s="82">
        <v>8140912304</v>
      </c>
      <c r="T70" s="82"/>
      <c r="U70" s="82"/>
      <c r="V70" s="82">
        <v>8058627764</v>
      </c>
      <c r="W70" s="82" t="s">
        <v>211</v>
      </c>
      <c r="X70" s="82">
        <v>36000</v>
      </c>
      <c r="Y70" s="82" t="s">
        <v>116</v>
      </c>
      <c r="Z70" s="82" t="s">
        <v>116</v>
      </c>
      <c r="AA70" s="82" t="s">
        <v>150</v>
      </c>
      <c r="AB70" s="82">
        <v>11</v>
      </c>
      <c r="AC70" s="82" t="s">
        <v>117</v>
      </c>
      <c r="AD70" s="82">
        <v>1</v>
      </c>
    </row>
    <row r="71" spans="1:30" ht="30">
      <c r="A71" s="82">
        <v>9</v>
      </c>
      <c r="B71" s="82" t="s">
        <v>109</v>
      </c>
      <c r="C71" s="82">
        <v>252</v>
      </c>
      <c r="D71" s="83">
        <v>42186</v>
      </c>
      <c r="E71" s="82" t="s">
        <v>327</v>
      </c>
      <c r="F71" s="82"/>
      <c r="G71" s="82" t="s">
        <v>183</v>
      </c>
      <c r="H71" s="82" t="s">
        <v>328</v>
      </c>
      <c r="I71" s="82" t="s">
        <v>73</v>
      </c>
      <c r="J71" s="83">
        <v>39268</v>
      </c>
      <c r="K71" s="82"/>
      <c r="L71" s="82"/>
      <c r="M71" s="82"/>
      <c r="N71" s="82"/>
      <c r="O71" s="82" t="s">
        <v>136</v>
      </c>
      <c r="P71" s="82" t="s">
        <v>148</v>
      </c>
      <c r="Q71" s="82"/>
      <c r="R71" s="82" t="s">
        <v>114</v>
      </c>
      <c r="S71" s="82">
        <v>8140912304</v>
      </c>
      <c r="T71" s="82" t="s">
        <v>329</v>
      </c>
      <c r="U71" s="82"/>
      <c r="V71" s="82">
        <v>9783706183</v>
      </c>
      <c r="W71" s="82" t="s">
        <v>211</v>
      </c>
      <c r="X71" s="82">
        <v>36000</v>
      </c>
      <c r="Y71" s="82" t="s">
        <v>116</v>
      </c>
      <c r="Z71" s="82" t="s">
        <v>116</v>
      </c>
      <c r="AA71" s="82" t="s">
        <v>150</v>
      </c>
      <c r="AB71" s="82">
        <v>13</v>
      </c>
      <c r="AC71" s="82" t="s">
        <v>117</v>
      </c>
      <c r="AD71" s="82">
        <v>3</v>
      </c>
    </row>
    <row r="72" spans="1:30" ht="30">
      <c r="A72" s="82">
        <v>9</v>
      </c>
      <c r="B72" s="82" t="s">
        <v>109</v>
      </c>
      <c r="C72" s="82">
        <v>256</v>
      </c>
      <c r="D72" s="83">
        <v>42186</v>
      </c>
      <c r="E72" s="82" t="s">
        <v>330</v>
      </c>
      <c r="F72" s="82"/>
      <c r="G72" s="82" t="s">
        <v>302</v>
      </c>
      <c r="H72" s="82" t="s">
        <v>331</v>
      </c>
      <c r="I72" s="82" t="s">
        <v>73</v>
      </c>
      <c r="J72" s="83">
        <v>38852</v>
      </c>
      <c r="K72" s="82"/>
      <c r="L72" s="82"/>
      <c r="M72" s="82"/>
      <c r="N72" s="82"/>
      <c r="O72" s="82" t="s">
        <v>113</v>
      </c>
      <c r="P72" s="82" t="s">
        <v>148</v>
      </c>
      <c r="Q72" s="82"/>
      <c r="R72" s="82" t="s">
        <v>114</v>
      </c>
      <c r="S72" s="82">
        <v>8140912304</v>
      </c>
      <c r="T72" s="82" t="s">
        <v>332</v>
      </c>
      <c r="U72" s="82" t="s">
        <v>333</v>
      </c>
      <c r="V72" s="82">
        <v>9828855791</v>
      </c>
      <c r="W72" s="82" t="s">
        <v>211</v>
      </c>
      <c r="X72" s="82">
        <v>40000</v>
      </c>
      <c r="Y72" s="82" t="s">
        <v>116</v>
      </c>
      <c r="Z72" s="82" t="s">
        <v>116</v>
      </c>
      <c r="AA72" s="82" t="s">
        <v>150</v>
      </c>
      <c r="AB72" s="82">
        <v>14</v>
      </c>
      <c r="AC72" s="82" t="s">
        <v>117</v>
      </c>
      <c r="AD72" s="82">
        <v>5.1</v>
      </c>
    </row>
    <row r="73" spans="1:30" ht="30">
      <c r="A73" s="82">
        <v>9</v>
      </c>
      <c r="B73" s="82" t="s">
        <v>109</v>
      </c>
      <c r="C73" s="82">
        <v>250</v>
      </c>
      <c r="D73" s="83">
        <v>42186</v>
      </c>
      <c r="E73" s="82" t="s">
        <v>334</v>
      </c>
      <c r="F73" s="82"/>
      <c r="G73" s="82" t="s">
        <v>325</v>
      </c>
      <c r="H73" s="82" t="s">
        <v>326</v>
      </c>
      <c r="I73" s="82" t="s">
        <v>73</v>
      </c>
      <c r="J73" s="83">
        <v>38992</v>
      </c>
      <c r="K73" s="82"/>
      <c r="L73" s="82"/>
      <c r="M73" s="82"/>
      <c r="N73" s="82"/>
      <c r="O73" s="82" t="s">
        <v>144</v>
      </c>
      <c r="P73" s="82" t="s">
        <v>148</v>
      </c>
      <c r="Q73" s="82"/>
      <c r="R73" s="82" t="s">
        <v>114</v>
      </c>
      <c r="S73" s="82">
        <v>8140912304</v>
      </c>
      <c r="T73" s="82" t="s">
        <v>335</v>
      </c>
      <c r="U73" s="82"/>
      <c r="V73" s="82">
        <v>8058627764</v>
      </c>
      <c r="W73" s="82" t="s">
        <v>211</v>
      </c>
      <c r="X73" s="82">
        <v>40000</v>
      </c>
      <c r="Y73" s="82" t="s">
        <v>116</v>
      </c>
      <c r="Z73" s="82" t="s">
        <v>116</v>
      </c>
      <c r="AA73" s="82" t="s">
        <v>150</v>
      </c>
      <c r="AB73" s="82">
        <v>14</v>
      </c>
      <c r="AC73" s="82" t="s">
        <v>117</v>
      </c>
      <c r="AD73" s="82">
        <v>1</v>
      </c>
    </row>
    <row r="74" spans="1:30" ht="30">
      <c r="A74" s="82">
        <v>9</v>
      </c>
      <c r="B74" s="82" t="s">
        <v>109</v>
      </c>
      <c r="C74" s="82">
        <v>407</v>
      </c>
      <c r="D74" s="83">
        <v>42954</v>
      </c>
      <c r="E74" s="82" t="s">
        <v>336</v>
      </c>
      <c r="F74" s="82"/>
      <c r="G74" s="82" t="s">
        <v>194</v>
      </c>
      <c r="H74" s="82" t="s">
        <v>195</v>
      </c>
      <c r="I74" s="82" t="s">
        <v>73</v>
      </c>
      <c r="J74" s="83">
        <v>38944</v>
      </c>
      <c r="K74" s="82"/>
      <c r="L74" s="82"/>
      <c r="M74" s="82"/>
      <c r="N74" s="82"/>
      <c r="O74" s="82" t="s">
        <v>144</v>
      </c>
      <c r="P74" s="82"/>
      <c r="Q74" s="82"/>
      <c r="R74" s="82" t="s">
        <v>114</v>
      </c>
      <c r="S74" s="82">
        <v>8140912304</v>
      </c>
      <c r="T74" s="82"/>
      <c r="U74" s="82"/>
      <c r="V74" s="82">
        <v>9829548534</v>
      </c>
      <c r="W74" s="82" t="s">
        <v>169</v>
      </c>
      <c r="X74" s="82">
        <v>60000</v>
      </c>
      <c r="Y74" s="82" t="s">
        <v>116</v>
      </c>
      <c r="Z74" s="82" t="s">
        <v>116</v>
      </c>
      <c r="AA74" s="82"/>
      <c r="AB74" s="82">
        <v>14</v>
      </c>
      <c r="AC74" s="82" t="s">
        <v>117</v>
      </c>
      <c r="AD74" s="82">
        <v>1</v>
      </c>
    </row>
    <row r="75" spans="1:30" ht="30">
      <c r="A75" s="82">
        <v>9</v>
      </c>
      <c r="B75" s="82" t="s">
        <v>109</v>
      </c>
      <c r="C75" s="82">
        <v>229</v>
      </c>
      <c r="D75" s="83">
        <v>42186</v>
      </c>
      <c r="E75" s="82" t="s">
        <v>337</v>
      </c>
      <c r="F75" s="82"/>
      <c r="G75" s="82" t="s">
        <v>338</v>
      </c>
      <c r="H75" s="82" t="s">
        <v>339</v>
      </c>
      <c r="I75" s="82" t="s">
        <v>73</v>
      </c>
      <c r="J75" s="83">
        <v>39449</v>
      </c>
      <c r="K75" s="82"/>
      <c r="L75" s="82"/>
      <c r="M75" s="82"/>
      <c r="N75" s="82"/>
      <c r="O75" s="82" t="s">
        <v>144</v>
      </c>
      <c r="P75" s="82" t="s">
        <v>148</v>
      </c>
      <c r="Q75" s="82"/>
      <c r="R75" s="82" t="s">
        <v>114</v>
      </c>
      <c r="S75" s="82">
        <v>8140912304</v>
      </c>
      <c r="T75" s="82" t="s">
        <v>340</v>
      </c>
      <c r="U75" s="82"/>
      <c r="V75" s="82">
        <v>9950921813</v>
      </c>
      <c r="W75" s="82" t="s">
        <v>211</v>
      </c>
      <c r="X75" s="82">
        <v>32000</v>
      </c>
      <c r="Y75" s="82" t="s">
        <v>116</v>
      </c>
      <c r="Z75" s="82" t="s">
        <v>116</v>
      </c>
      <c r="AA75" s="82" t="s">
        <v>150</v>
      </c>
      <c r="AB75" s="82">
        <v>12</v>
      </c>
      <c r="AC75" s="82" t="s">
        <v>117</v>
      </c>
      <c r="AD75" s="82">
        <v>1</v>
      </c>
    </row>
    <row r="76" spans="1:30" ht="30">
      <c r="A76" s="82">
        <v>9</v>
      </c>
      <c r="B76" s="82" t="s">
        <v>109</v>
      </c>
      <c r="C76" s="82">
        <v>249</v>
      </c>
      <c r="D76" s="83">
        <v>42186</v>
      </c>
      <c r="E76" s="82" t="s">
        <v>341</v>
      </c>
      <c r="F76" s="82"/>
      <c r="G76" s="82" t="s">
        <v>183</v>
      </c>
      <c r="H76" s="82" t="s">
        <v>342</v>
      </c>
      <c r="I76" s="82" t="s">
        <v>73</v>
      </c>
      <c r="J76" s="83">
        <v>39958</v>
      </c>
      <c r="K76" s="82"/>
      <c r="L76" s="82"/>
      <c r="M76" s="82"/>
      <c r="N76" s="82"/>
      <c r="O76" s="82" t="s">
        <v>144</v>
      </c>
      <c r="P76" s="82" t="s">
        <v>148</v>
      </c>
      <c r="Q76" s="82"/>
      <c r="R76" s="82" t="s">
        <v>114</v>
      </c>
      <c r="S76" s="82">
        <v>8140912304</v>
      </c>
      <c r="T76" s="82" t="s">
        <v>343</v>
      </c>
      <c r="U76" s="82"/>
      <c r="V76" s="82">
        <v>9460954640</v>
      </c>
      <c r="W76" s="82" t="s">
        <v>211</v>
      </c>
      <c r="X76" s="82">
        <v>35000</v>
      </c>
      <c r="Y76" s="82" t="s">
        <v>116</v>
      </c>
      <c r="Z76" s="82" t="s">
        <v>116</v>
      </c>
      <c r="AA76" s="82" t="s">
        <v>150</v>
      </c>
      <c r="AB76" s="82">
        <v>11</v>
      </c>
      <c r="AC76" s="82" t="s">
        <v>117</v>
      </c>
      <c r="AD76" s="82">
        <v>5</v>
      </c>
    </row>
    <row r="77" spans="1:30" ht="30">
      <c r="A77" s="82">
        <v>9</v>
      </c>
      <c r="B77" s="82" t="s">
        <v>109</v>
      </c>
      <c r="C77" s="82">
        <v>254</v>
      </c>
      <c r="D77" s="83">
        <v>42186</v>
      </c>
      <c r="E77" s="82" t="s">
        <v>344</v>
      </c>
      <c r="F77" s="82"/>
      <c r="G77" s="82" t="s">
        <v>253</v>
      </c>
      <c r="H77" s="82" t="s">
        <v>254</v>
      </c>
      <c r="I77" s="82" t="s">
        <v>73</v>
      </c>
      <c r="J77" s="83">
        <v>39206</v>
      </c>
      <c r="K77" s="82"/>
      <c r="L77" s="82"/>
      <c r="M77" s="82"/>
      <c r="N77" s="82"/>
      <c r="O77" s="82" t="s">
        <v>136</v>
      </c>
      <c r="P77" s="82" t="s">
        <v>148</v>
      </c>
      <c r="Q77" s="82"/>
      <c r="R77" s="82" t="s">
        <v>114</v>
      </c>
      <c r="S77" s="82">
        <v>8140912304</v>
      </c>
      <c r="T77" s="82" t="s">
        <v>345</v>
      </c>
      <c r="U77" s="82"/>
      <c r="V77" s="82">
        <v>9983087361</v>
      </c>
      <c r="W77" s="82" t="s">
        <v>211</v>
      </c>
      <c r="X77" s="82">
        <v>40000</v>
      </c>
      <c r="Y77" s="82" t="s">
        <v>116</v>
      </c>
      <c r="Z77" s="82" t="s">
        <v>116</v>
      </c>
      <c r="AA77" s="82" t="s">
        <v>150</v>
      </c>
      <c r="AB77" s="82">
        <v>13</v>
      </c>
      <c r="AC77" s="82" t="s">
        <v>117</v>
      </c>
      <c r="AD77" s="82">
        <v>1</v>
      </c>
    </row>
    <row r="78" spans="1:30" ht="30">
      <c r="A78" s="82">
        <v>9</v>
      </c>
      <c r="B78" s="82" t="s">
        <v>109</v>
      </c>
      <c r="C78" s="82">
        <v>541</v>
      </c>
      <c r="D78" s="83">
        <v>43671</v>
      </c>
      <c r="E78" s="82" t="s">
        <v>346</v>
      </c>
      <c r="F78" s="82"/>
      <c r="G78" s="82" t="s">
        <v>347</v>
      </c>
      <c r="H78" s="82" t="s">
        <v>348</v>
      </c>
      <c r="I78" s="82" t="s">
        <v>73</v>
      </c>
      <c r="J78" s="83">
        <v>38625</v>
      </c>
      <c r="K78" s="82"/>
      <c r="L78" s="82"/>
      <c r="M78" s="82"/>
      <c r="N78" s="82"/>
      <c r="O78" s="82" t="s">
        <v>144</v>
      </c>
      <c r="P78" s="82"/>
      <c r="Q78" s="82"/>
      <c r="R78" s="82" t="s">
        <v>114</v>
      </c>
      <c r="S78" s="82">
        <v>8140912304</v>
      </c>
      <c r="T78" s="82"/>
      <c r="U78" s="82"/>
      <c r="V78" s="82">
        <v>8104492795</v>
      </c>
      <c r="W78" s="82" t="s">
        <v>164</v>
      </c>
      <c r="X78" s="82">
        <v>0</v>
      </c>
      <c r="Y78" s="82" t="s">
        <v>116</v>
      </c>
      <c r="Z78" s="82" t="s">
        <v>116</v>
      </c>
      <c r="AA78" s="82"/>
      <c r="AB78" s="82">
        <v>15</v>
      </c>
      <c r="AC78" s="82" t="s">
        <v>117</v>
      </c>
      <c r="AD78" s="82">
        <v>4.9</v>
      </c>
    </row>
    <row r="79" spans="1:30" ht="30">
      <c r="A79" s="82">
        <v>9</v>
      </c>
      <c r="B79" s="82" t="s">
        <v>109</v>
      </c>
      <c r="C79" s="82">
        <v>253</v>
      </c>
      <c r="D79" s="83">
        <v>42186</v>
      </c>
      <c r="E79" s="82" t="s">
        <v>349</v>
      </c>
      <c r="F79" s="82"/>
      <c r="G79" s="82" t="s">
        <v>350</v>
      </c>
      <c r="H79" s="82" t="s">
        <v>351</v>
      </c>
      <c r="I79" s="82" t="s">
        <v>73</v>
      </c>
      <c r="J79" s="83">
        <v>39174</v>
      </c>
      <c r="K79" s="82"/>
      <c r="L79" s="82"/>
      <c r="M79" s="82"/>
      <c r="N79" s="82"/>
      <c r="O79" s="82" t="s">
        <v>144</v>
      </c>
      <c r="P79" s="82" t="s">
        <v>148</v>
      </c>
      <c r="Q79" s="82"/>
      <c r="R79" s="82" t="s">
        <v>114</v>
      </c>
      <c r="S79" s="82">
        <v>8140912304</v>
      </c>
      <c r="T79" s="82"/>
      <c r="U79" s="82"/>
      <c r="V79" s="82">
        <v>8239464798</v>
      </c>
      <c r="W79" s="82" t="s">
        <v>211</v>
      </c>
      <c r="X79" s="82">
        <v>50000</v>
      </c>
      <c r="Y79" s="82" t="s">
        <v>116</v>
      </c>
      <c r="Z79" s="82" t="s">
        <v>116</v>
      </c>
      <c r="AA79" s="82" t="s">
        <v>150</v>
      </c>
      <c r="AB79" s="82">
        <v>13</v>
      </c>
      <c r="AC79" s="82" t="s">
        <v>117</v>
      </c>
      <c r="AD79" s="82">
        <v>1</v>
      </c>
    </row>
    <row r="80" spans="1:30" ht="30">
      <c r="A80" s="82">
        <v>9</v>
      </c>
      <c r="B80" s="82" t="s">
        <v>109</v>
      </c>
      <c r="C80" s="82">
        <v>286</v>
      </c>
      <c r="D80" s="83">
        <v>42553</v>
      </c>
      <c r="E80" s="82" t="s">
        <v>352</v>
      </c>
      <c r="F80" s="82"/>
      <c r="G80" s="82" t="s">
        <v>353</v>
      </c>
      <c r="H80" s="82" t="s">
        <v>354</v>
      </c>
      <c r="I80" s="82" t="s">
        <v>74</v>
      </c>
      <c r="J80" s="83">
        <v>39270</v>
      </c>
      <c r="K80" s="82"/>
      <c r="L80" s="82"/>
      <c r="M80" s="82"/>
      <c r="N80" s="82"/>
      <c r="O80" s="82" t="s">
        <v>136</v>
      </c>
      <c r="P80" s="82" t="s">
        <v>148</v>
      </c>
      <c r="Q80" s="82"/>
      <c r="R80" s="82" t="s">
        <v>114</v>
      </c>
      <c r="S80" s="82">
        <v>8140912304</v>
      </c>
      <c r="T80" s="82" t="s">
        <v>355</v>
      </c>
      <c r="U80" s="82" t="s">
        <v>356</v>
      </c>
      <c r="V80" s="82">
        <v>9636832353</v>
      </c>
      <c r="W80" s="82" t="s">
        <v>357</v>
      </c>
      <c r="X80" s="82">
        <v>36000</v>
      </c>
      <c r="Y80" s="82" t="s">
        <v>116</v>
      </c>
      <c r="Z80" s="82" t="s">
        <v>116</v>
      </c>
      <c r="AA80" s="82" t="s">
        <v>150</v>
      </c>
      <c r="AB80" s="82">
        <v>13</v>
      </c>
      <c r="AC80" s="82" t="s">
        <v>117</v>
      </c>
      <c r="AD80" s="82">
        <v>1</v>
      </c>
    </row>
    <row r="81" spans="1:30" ht="30">
      <c r="A81" s="82">
        <v>9</v>
      </c>
      <c r="B81" s="82" t="s">
        <v>109</v>
      </c>
      <c r="C81" s="82">
        <v>257</v>
      </c>
      <c r="D81" s="83">
        <v>42186</v>
      </c>
      <c r="E81" s="82" t="s">
        <v>358</v>
      </c>
      <c r="F81" s="82"/>
      <c r="G81" s="82" t="s">
        <v>359</v>
      </c>
      <c r="H81" s="82" t="s">
        <v>328</v>
      </c>
      <c r="I81" s="82" t="s">
        <v>73</v>
      </c>
      <c r="J81" s="83">
        <v>39211</v>
      </c>
      <c r="K81" s="82"/>
      <c r="L81" s="82"/>
      <c r="M81" s="82"/>
      <c r="N81" s="82"/>
      <c r="O81" s="82" t="s">
        <v>144</v>
      </c>
      <c r="P81" s="82" t="s">
        <v>148</v>
      </c>
      <c r="Q81" s="82"/>
      <c r="R81" s="82" t="s">
        <v>114</v>
      </c>
      <c r="S81" s="82">
        <v>8140912304</v>
      </c>
      <c r="T81" s="82" t="s">
        <v>360</v>
      </c>
      <c r="U81" s="82"/>
      <c r="V81" s="82">
        <v>8293346588</v>
      </c>
      <c r="W81" s="82" t="s">
        <v>211</v>
      </c>
      <c r="X81" s="82">
        <v>36000</v>
      </c>
      <c r="Y81" s="82" t="s">
        <v>116</v>
      </c>
      <c r="Z81" s="82" t="s">
        <v>116</v>
      </c>
      <c r="AA81" s="82" t="s">
        <v>150</v>
      </c>
      <c r="AB81" s="82">
        <v>13</v>
      </c>
      <c r="AC81" s="82" t="s">
        <v>117</v>
      </c>
      <c r="AD81" s="82">
        <v>1</v>
      </c>
    </row>
    <row r="82" spans="1:30" ht="30">
      <c r="A82" s="82">
        <v>9</v>
      </c>
      <c r="B82" s="82" t="s">
        <v>109</v>
      </c>
      <c r="C82" s="82">
        <v>381</v>
      </c>
      <c r="D82" s="83">
        <v>42926</v>
      </c>
      <c r="E82" s="82" t="s">
        <v>361</v>
      </c>
      <c r="F82" s="82"/>
      <c r="G82" s="82" t="s">
        <v>362</v>
      </c>
      <c r="H82" s="82" t="s">
        <v>268</v>
      </c>
      <c r="I82" s="82" t="s">
        <v>74</v>
      </c>
      <c r="J82" s="83">
        <v>38754</v>
      </c>
      <c r="K82" s="82"/>
      <c r="L82" s="82"/>
      <c r="M82" s="82"/>
      <c r="N82" s="82"/>
      <c r="O82" s="82" t="s">
        <v>113</v>
      </c>
      <c r="P82" s="82" t="s">
        <v>148</v>
      </c>
      <c r="Q82" s="82"/>
      <c r="R82" s="82" t="s">
        <v>114</v>
      </c>
      <c r="S82" s="82">
        <v>8140912304</v>
      </c>
      <c r="T82" s="82" t="s">
        <v>363</v>
      </c>
      <c r="U82" s="82" t="s">
        <v>364</v>
      </c>
      <c r="V82" s="82">
        <v>9413037944</v>
      </c>
      <c r="W82" s="82" t="s">
        <v>169</v>
      </c>
      <c r="X82" s="82">
        <v>40000</v>
      </c>
      <c r="Y82" s="82" t="s">
        <v>116</v>
      </c>
      <c r="Z82" s="82" t="s">
        <v>116</v>
      </c>
      <c r="AA82" s="82" t="s">
        <v>150</v>
      </c>
      <c r="AB82" s="82">
        <v>14</v>
      </c>
      <c r="AC82" s="82" t="s">
        <v>117</v>
      </c>
      <c r="AD82" s="82">
        <v>1</v>
      </c>
    </row>
    <row r="83" spans="1:30" ht="30">
      <c r="A83" s="82">
        <v>9</v>
      </c>
      <c r="B83" s="82" t="s">
        <v>109</v>
      </c>
      <c r="C83" s="82">
        <v>255</v>
      </c>
      <c r="D83" s="83">
        <v>42186</v>
      </c>
      <c r="E83" s="82" t="s">
        <v>365</v>
      </c>
      <c r="F83" s="82"/>
      <c r="G83" s="82" t="s">
        <v>366</v>
      </c>
      <c r="H83" s="82" t="s">
        <v>367</v>
      </c>
      <c r="I83" s="82" t="s">
        <v>74</v>
      </c>
      <c r="J83" s="83">
        <v>39092</v>
      </c>
      <c r="K83" s="82"/>
      <c r="L83" s="82"/>
      <c r="M83" s="82"/>
      <c r="N83" s="82"/>
      <c r="O83" s="82" t="s">
        <v>136</v>
      </c>
      <c r="P83" s="82" t="s">
        <v>148</v>
      </c>
      <c r="Q83" s="82"/>
      <c r="R83" s="82" t="s">
        <v>114</v>
      </c>
      <c r="S83" s="82">
        <v>8140912304</v>
      </c>
      <c r="T83" s="82"/>
      <c r="U83" s="82"/>
      <c r="V83" s="82">
        <v>9828549185</v>
      </c>
      <c r="W83" s="82" t="s">
        <v>211</v>
      </c>
      <c r="X83" s="82">
        <v>30000</v>
      </c>
      <c r="Y83" s="82" t="s">
        <v>116</v>
      </c>
      <c r="Z83" s="82" t="s">
        <v>116</v>
      </c>
      <c r="AA83" s="82" t="s">
        <v>150</v>
      </c>
      <c r="AB83" s="82">
        <v>13</v>
      </c>
      <c r="AC83" s="82" t="s">
        <v>117</v>
      </c>
      <c r="AD83" s="82">
        <v>1</v>
      </c>
    </row>
    <row r="84" spans="1:30" ht="30">
      <c r="A84" s="82">
        <v>9</v>
      </c>
      <c r="B84" s="82" t="s">
        <v>109</v>
      </c>
      <c r="C84" s="82">
        <v>526</v>
      </c>
      <c r="D84" s="83">
        <v>41027</v>
      </c>
      <c r="E84" s="82" t="s">
        <v>368</v>
      </c>
      <c r="F84" s="82"/>
      <c r="G84" s="82" t="s">
        <v>369</v>
      </c>
      <c r="H84" s="82" t="s">
        <v>156</v>
      </c>
      <c r="I84" s="82" t="s">
        <v>73</v>
      </c>
      <c r="J84" s="83">
        <v>39061</v>
      </c>
      <c r="K84" s="82"/>
      <c r="L84" s="82"/>
      <c r="M84" s="82"/>
      <c r="N84" s="82"/>
      <c r="O84" s="82" t="s">
        <v>136</v>
      </c>
      <c r="P84" s="82" t="s">
        <v>148</v>
      </c>
      <c r="Q84" s="82"/>
      <c r="R84" s="82" t="s">
        <v>114</v>
      </c>
      <c r="S84" s="82">
        <v>8140912304</v>
      </c>
      <c r="T84" s="82" t="s">
        <v>370</v>
      </c>
      <c r="U84" s="82" t="s">
        <v>371</v>
      </c>
      <c r="V84" s="82">
        <v>8875809948</v>
      </c>
      <c r="W84" s="82" t="s">
        <v>372</v>
      </c>
      <c r="X84" s="82">
        <v>36000</v>
      </c>
      <c r="Y84" s="82" t="s">
        <v>116</v>
      </c>
      <c r="Z84" s="82" t="s">
        <v>116</v>
      </c>
      <c r="AA84" s="82" t="s">
        <v>150</v>
      </c>
      <c r="AB84" s="82">
        <v>14</v>
      </c>
      <c r="AC84" s="82" t="s">
        <v>117</v>
      </c>
      <c r="AD84" s="82">
        <v>0</v>
      </c>
    </row>
    <row r="85" spans="1:30" ht="30">
      <c r="A85" s="82">
        <v>9</v>
      </c>
      <c r="B85" s="82" t="s">
        <v>109</v>
      </c>
      <c r="C85" s="82">
        <v>251</v>
      </c>
      <c r="D85" s="83">
        <v>42186</v>
      </c>
      <c r="E85" s="82" t="s">
        <v>373</v>
      </c>
      <c r="F85" s="82"/>
      <c r="G85" s="82" t="s">
        <v>267</v>
      </c>
      <c r="H85" s="82" t="s">
        <v>268</v>
      </c>
      <c r="I85" s="82" t="s">
        <v>73</v>
      </c>
      <c r="J85" s="83">
        <v>39353</v>
      </c>
      <c r="K85" s="82"/>
      <c r="L85" s="82"/>
      <c r="M85" s="82"/>
      <c r="N85" s="82"/>
      <c r="O85" s="82" t="s">
        <v>113</v>
      </c>
      <c r="P85" s="82" t="s">
        <v>148</v>
      </c>
      <c r="Q85" s="82"/>
      <c r="R85" s="82" t="s">
        <v>114</v>
      </c>
      <c r="S85" s="82">
        <v>8140912304</v>
      </c>
      <c r="T85" s="82" t="s">
        <v>374</v>
      </c>
      <c r="U85" s="82" t="s">
        <v>375</v>
      </c>
      <c r="V85" s="82">
        <v>9983931015</v>
      </c>
      <c r="W85" s="82" t="s">
        <v>211</v>
      </c>
      <c r="X85" s="82">
        <v>40000</v>
      </c>
      <c r="Y85" s="82" t="s">
        <v>116</v>
      </c>
      <c r="Z85" s="82" t="s">
        <v>116</v>
      </c>
      <c r="AA85" s="82" t="s">
        <v>150</v>
      </c>
      <c r="AB85" s="82">
        <v>13</v>
      </c>
      <c r="AC85" s="82" t="s">
        <v>117</v>
      </c>
      <c r="AD85" s="82">
        <v>1</v>
      </c>
    </row>
    <row r="86" spans="1:30" ht="30">
      <c r="A86" s="82">
        <v>10</v>
      </c>
      <c r="B86" s="82" t="s">
        <v>109</v>
      </c>
      <c r="C86" s="82">
        <v>532</v>
      </c>
      <c r="D86" s="83">
        <v>43319</v>
      </c>
      <c r="E86" s="82" t="s">
        <v>376</v>
      </c>
      <c r="F86" s="82"/>
      <c r="G86" s="82" t="s">
        <v>377</v>
      </c>
      <c r="H86" s="82" t="s">
        <v>378</v>
      </c>
      <c r="I86" s="82" t="s">
        <v>74</v>
      </c>
      <c r="J86" s="83">
        <v>38485</v>
      </c>
      <c r="K86" s="82"/>
      <c r="L86" s="82"/>
      <c r="M86" s="82"/>
      <c r="N86" s="82"/>
      <c r="O86" s="82" t="s">
        <v>136</v>
      </c>
      <c r="P86" s="82" t="s">
        <v>148</v>
      </c>
      <c r="Q86" s="82"/>
      <c r="R86" s="82" t="s">
        <v>114</v>
      </c>
      <c r="S86" s="82">
        <v>8140912304</v>
      </c>
      <c r="T86" s="82"/>
      <c r="U86" s="82"/>
      <c r="V86" s="82">
        <v>9166521360</v>
      </c>
      <c r="W86" s="82" t="s">
        <v>372</v>
      </c>
      <c r="X86" s="82">
        <v>0</v>
      </c>
      <c r="Y86" s="82" t="s">
        <v>116</v>
      </c>
      <c r="Z86" s="82" t="s">
        <v>116</v>
      </c>
      <c r="AA86" s="82" t="s">
        <v>150</v>
      </c>
      <c r="AB86" s="82">
        <v>15</v>
      </c>
      <c r="AC86" s="82" t="s">
        <v>117</v>
      </c>
      <c r="AD86" s="82">
        <v>3</v>
      </c>
    </row>
    <row r="87" spans="1:30" ht="30">
      <c r="A87" s="82">
        <v>10</v>
      </c>
      <c r="B87" s="82" t="s">
        <v>109</v>
      </c>
      <c r="C87" s="82">
        <v>529</v>
      </c>
      <c r="D87" s="83">
        <v>43666</v>
      </c>
      <c r="E87" s="82" t="s">
        <v>379</v>
      </c>
      <c r="F87" s="82"/>
      <c r="G87" s="82" t="s">
        <v>380</v>
      </c>
      <c r="H87" s="82" t="s">
        <v>243</v>
      </c>
      <c r="I87" s="82" t="s">
        <v>73</v>
      </c>
      <c r="J87" s="83">
        <v>38901</v>
      </c>
      <c r="K87" s="82"/>
      <c r="L87" s="82"/>
      <c r="M87" s="82"/>
      <c r="N87" s="82"/>
      <c r="O87" s="82" t="s">
        <v>136</v>
      </c>
      <c r="P87" s="82"/>
      <c r="Q87" s="82"/>
      <c r="R87" s="82" t="s">
        <v>114</v>
      </c>
      <c r="S87" s="82">
        <v>8140912304</v>
      </c>
      <c r="T87" s="82" t="s">
        <v>381</v>
      </c>
      <c r="U87" s="82" t="s">
        <v>382</v>
      </c>
      <c r="V87" s="82">
        <v>8104492795</v>
      </c>
      <c r="W87" s="82" t="s">
        <v>383</v>
      </c>
      <c r="X87" s="82">
        <v>0</v>
      </c>
      <c r="Y87" s="82" t="s">
        <v>116</v>
      </c>
      <c r="Z87" s="82" t="s">
        <v>137</v>
      </c>
      <c r="AA87" s="82"/>
      <c r="AB87" s="82">
        <v>14</v>
      </c>
      <c r="AC87" s="82" t="s">
        <v>117</v>
      </c>
      <c r="AD87" s="82">
        <v>5.3</v>
      </c>
    </row>
    <row r="88" spans="1:30" ht="30">
      <c r="A88" s="82">
        <v>10</v>
      </c>
      <c r="B88" s="82" t="s">
        <v>109</v>
      </c>
      <c r="C88" s="82">
        <v>530</v>
      </c>
      <c r="D88" s="83">
        <v>40367</v>
      </c>
      <c r="E88" s="82" t="s">
        <v>384</v>
      </c>
      <c r="F88" s="82"/>
      <c r="G88" s="82" t="s">
        <v>385</v>
      </c>
      <c r="H88" s="82" t="s">
        <v>354</v>
      </c>
      <c r="I88" s="82" t="s">
        <v>74</v>
      </c>
      <c r="J88" s="83">
        <v>38806</v>
      </c>
      <c r="K88" s="82"/>
      <c r="L88" s="82"/>
      <c r="M88" s="82"/>
      <c r="N88" s="82"/>
      <c r="O88" s="82" t="s">
        <v>113</v>
      </c>
      <c r="P88" s="82"/>
      <c r="Q88" s="82"/>
      <c r="R88" s="82" t="s">
        <v>114</v>
      </c>
      <c r="S88" s="82">
        <v>8140912304</v>
      </c>
      <c r="T88" s="82" t="s">
        <v>386</v>
      </c>
      <c r="U88" s="82" t="s">
        <v>387</v>
      </c>
      <c r="V88" s="82">
        <v>0</v>
      </c>
      <c r="W88" s="82"/>
      <c r="X88" s="82"/>
      <c r="Y88" s="82" t="s">
        <v>116</v>
      </c>
      <c r="Z88" s="82" t="s">
        <v>116</v>
      </c>
      <c r="AA88" s="82"/>
      <c r="AB88" s="82">
        <v>14</v>
      </c>
      <c r="AC88" s="82" t="s">
        <v>117</v>
      </c>
      <c r="AD88" s="82">
        <v>6</v>
      </c>
    </row>
    <row r="89" spans="1:30" ht="30">
      <c r="A89" s="82">
        <v>10</v>
      </c>
      <c r="B89" s="82" t="s">
        <v>109</v>
      </c>
      <c r="C89" s="82">
        <v>261</v>
      </c>
      <c r="D89" s="83">
        <v>42186</v>
      </c>
      <c r="E89" s="82" t="s">
        <v>388</v>
      </c>
      <c r="F89" s="82"/>
      <c r="G89" s="82" t="s">
        <v>257</v>
      </c>
      <c r="H89" s="82" t="s">
        <v>258</v>
      </c>
      <c r="I89" s="82" t="s">
        <v>74</v>
      </c>
      <c r="J89" s="83">
        <v>38913</v>
      </c>
      <c r="K89" s="82"/>
      <c r="L89" s="82"/>
      <c r="M89" s="82"/>
      <c r="N89" s="82"/>
      <c r="O89" s="82" t="s">
        <v>113</v>
      </c>
      <c r="P89" s="82" t="s">
        <v>148</v>
      </c>
      <c r="Q89" s="82"/>
      <c r="R89" s="82" t="s">
        <v>114</v>
      </c>
      <c r="S89" s="82">
        <v>8140912304</v>
      </c>
      <c r="T89" s="82" t="s">
        <v>389</v>
      </c>
      <c r="U89" s="82" t="s">
        <v>390</v>
      </c>
      <c r="V89" s="82">
        <v>9460384767</v>
      </c>
      <c r="W89" s="82" t="s">
        <v>211</v>
      </c>
      <c r="X89" s="82">
        <v>60000</v>
      </c>
      <c r="Y89" s="82" t="s">
        <v>116</v>
      </c>
      <c r="Z89" s="82" t="s">
        <v>116</v>
      </c>
      <c r="AA89" s="82" t="s">
        <v>150</v>
      </c>
      <c r="AB89" s="82">
        <v>14</v>
      </c>
      <c r="AC89" s="82" t="s">
        <v>117</v>
      </c>
      <c r="AD89" s="82">
        <v>1</v>
      </c>
    </row>
    <row r="90" spans="1:30" ht="30">
      <c r="A90" s="82">
        <v>10</v>
      </c>
      <c r="B90" s="82" t="s">
        <v>109</v>
      </c>
      <c r="C90" s="82">
        <v>262</v>
      </c>
      <c r="D90" s="83">
        <v>42186</v>
      </c>
      <c r="E90" s="82" t="s">
        <v>391</v>
      </c>
      <c r="F90" s="82"/>
      <c r="G90" s="82" t="s">
        <v>392</v>
      </c>
      <c r="H90" s="82" t="s">
        <v>393</v>
      </c>
      <c r="I90" s="82" t="s">
        <v>74</v>
      </c>
      <c r="J90" s="83">
        <v>38804</v>
      </c>
      <c r="K90" s="82"/>
      <c r="L90" s="82"/>
      <c r="M90" s="82"/>
      <c r="N90" s="82"/>
      <c r="O90" s="82" t="s">
        <v>144</v>
      </c>
      <c r="P90" s="82" t="s">
        <v>148</v>
      </c>
      <c r="Q90" s="82"/>
      <c r="R90" s="82" t="s">
        <v>114</v>
      </c>
      <c r="S90" s="82">
        <v>8140912304</v>
      </c>
      <c r="T90" s="82" t="s">
        <v>394</v>
      </c>
      <c r="U90" s="82"/>
      <c r="V90" s="82">
        <v>9799402547</v>
      </c>
      <c r="W90" s="82" t="s">
        <v>211</v>
      </c>
      <c r="X90" s="82">
        <v>36000</v>
      </c>
      <c r="Y90" s="82" t="s">
        <v>116</v>
      </c>
      <c r="Z90" s="82" t="s">
        <v>116</v>
      </c>
      <c r="AA90" s="82" t="s">
        <v>150</v>
      </c>
      <c r="AB90" s="82">
        <v>14</v>
      </c>
      <c r="AC90" s="82" t="s">
        <v>117</v>
      </c>
      <c r="AD90" s="82">
        <v>1</v>
      </c>
    </row>
    <row r="91" spans="1:30" ht="30">
      <c r="A91" s="82">
        <v>10</v>
      </c>
      <c r="B91" s="82" t="s">
        <v>109</v>
      </c>
      <c r="C91" s="82">
        <v>291</v>
      </c>
      <c r="D91" s="83">
        <v>42555</v>
      </c>
      <c r="E91" s="82" t="s">
        <v>395</v>
      </c>
      <c r="F91" s="82"/>
      <c r="G91" s="82" t="s">
        <v>350</v>
      </c>
      <c r="H91" s="82" t="s">
        <v>351</v>
      </c>
      <c r="I91" s="82" t="s">
        <v>74</v>
      </c>
      <c r="J91" s="83">
        <v>38177</v>
      </c>
      <c r="K91" s="82"/>
      <c r="L91" s="82"/>
      <c r="M91" s="82"/>
      <c r="N91" s="82"/>
      <c r="O91" s="82" t="s">
        <v>144</v>
      </c>
      <c r="P91" s="82" t="s">
        <v>148</v>
      </c>
      <c r="Q91" s="82"/>
      <c r="R91" s="82" t="s">
        <v>114</v>
      </c>
      <c r="S91" s="82">
        <v>8140912304</v>
      </c>
      <c r="T91" s="82"/>
      <c r="U91" s="82"/>
      <c r="V91" s="82">
        <v>9413037944</v>
      </c>
      <c r="W91" s="82" t="s">
        <v>211</v>
      </c>
      <c r="X91" s="82">
        <v>0</v>
      </c>
      <c r="Y91" s="82" t="s">
        <v>116</v>
      </c>
      <c r="Z91" s="82" t="s">
        <v>116</v>
      </c>
      <c r="AA91" s="82" t="s">
        <v>150</v>
      </c>
      <c r="AB91" s="82">
        <v>16</v>
      </c>
      <c r="AC91" s="82" t="s">
        <v>117</v>
      </c>
      <c r="AD91" s="82">
        <v>1</v>
      </c>
    </row>
    <row r="92" spans="1:30" ht="30">
      <c r="A92" s="82">
        <v>10</v>
      </c>
      <c r="B92" s="82" t="s">
        <v>109</v>
      </c>
      <c r="C92" s="82">
        <v>531</v>
      </c>
      <c r="D92" s="83">
        <v>41493</v>
      </c>
      <c r="E92" s="82" t="s">
        <v>395</v>
      </c>
      <c r="F92" s="82"/>
      <c r="G92" s="82" t="s">
        <v>396</v>
      </c>
      <c r="H92" s="82" t="s">
        <v>397</v>
      </c>
      <c r="I92" s="82" t="s">
        <v>74</v>
      </c>
      <c r="J92" s="83">
        <v>38189</v>
      </c>
      <c r="K92" s="82"/>
      <c r="L92" s="82"/>
      <c r="M92" s="82"/>
      <c r="N92" s="82"/>
      <c r="O92" s="82" t="s">
        <v>144</v>
      </c>
      <c r="P92" s="82" t="s">
        <v>148</v>
      </c>
      <c r="Q92" s="82"/>
      <c r="R92" s="82" t="s">
        <v>114</v>
      </c>
      <c r="S92" s="82">
        <v>8140912304</v>
      </c>
      <c r="T92" s="82" t="s">
        <v>398</v>
      </c>
      <c r="U92" s="82" t="s">
        <v>399</v>
      </c>
      <c r="V92" s="82">
        <v>9694819828</v>
      </c>
      <c r="W92" s="82" t="s">
        <v>372</v>
      </c>
      <c r="X92" s="82">
        <v>0</v>
      </c>
      <c r="Y92" s="82" t="s">
        <v>116</v>
      </c>
      <c r="Z92" s="82" t="s">
        <v>116</v>
      </c>
      <c r="AA92" s="82" t="s">
        <v>150</v>
      </c>
      <c r="AB92" s="82">
        <v>16</v>
      </c>
      <c r="AC92" s="82" t="s">
        <v>117</v>
      </c>
      <c r="AD92" s="82">
        <v>0</v>
      </c>
    </row>
    <row r="93" spans="1:30" ht="30">
      <c r="A93" s="82">
        <v>10</v>
      </c>
      <c r="B93" s="82" t="s">
        <v>109</v>
      </c>
      <c r="C93" s="82">
        <v>518</v>
      </c>
      <c r="D93" s="83">
        <v>39996</v>
      </c>
      <c r="E93" s="82" t="s">
        <v>400</v>
      </c>
      <c r="F93" s="82"/>
      <c r="G93" s="82" t="s">
        <v>401</v>
      </c>
      <c r="H93" s="82" t="s">
        <v>160</v>
      </c>
      <c r="I93" s="82" t="s">
        <v>73</v>
      </c>
      <c r="J93" s="83">
        <v>38519</v>
      </c>
      <c r="K93" s="82"/>
      <c r="L93" s="82"/>
      <c r="M93" s="82"/>
      <c r="N93" s="82"/>
      <c r="O93" s="82" t="s">
        <v>136</v>
      </c>
      <c r="P93" s="82"/>
      <c r="Q93" s="82"/>
      <c r="R93" s="82" t="s">
        <v>114</v>
      </c>
      <c r="S93" s="82">
        <v>8140912304</v>
      </c>
      <c r="T93" s="82" t="s">
        <v>402</v>
      </c>
      <c r="U93" s="82" t="s">
        <v>403</v>
      </c>
      <c r="V93" s="82">
        <v>0</v>
      </c>
      <c r="W93" s="82"/>
      <c r="X93" s="82"/>
      <c r="Y93" s="82" t="s">
        <v>116</v>
      </c>
      <c r="Z93" s="82" t="s">
        <v>116</v>
      </c>
      <c r="AA93" s="82"/>
      <c r="AB93" s="82">
        <v>15</v>
      </c>
      <c r="AC93" s="82" t="s">
        <v>117</v>
      </c>
      <c r="AD93" s="82">
        <v>0.25</v>
      </c>
    </row>
    <row r="94" spans="1:30" ht="30">
      <c r="A94" s="82">
        <v>10</v>
      </c>
      <c r="B94" s="82" t="s">
        <v>109</v>
      </c>
      <c r="C94" s="82">
        <v>189</v>
      </c>
      <c r="D94" s="83">
        <v>42133</v>
      </c>
      <c r="E94" s="82" t="s">
        <v>404</v>
      </c>
      <c r="F94" s="82"/>
      <c r="G94" s="82" t="s">
        <v>405</v>
      </c>
      <c r="H94" s="82" t="s">
        <v>406</v>
      </c>
      <c r="I94" s="82" t="s">
        <v>74</v>
      </c>
      <c r="J94" s="83">
        <v>38176</v>
      </c>
      <c r="K94" s="82"/>
      <c r="L94" s="82"/>
      <c r="M94" s="82"/>
      <c r="N94" s="82"/>
      <c r="O94" s="82" t="s">
        <v>113</v>
      </c>
      <c r="P94" s="82" t="s">
        <v>148</v>
      </c>
      <c r="Q94" s="82"/>
      <c r="R94" s="82" t="s">
        <v>114</v>
      </c>
      <c r="S94" s="82">
        <v>8140912304</v>
      </c>
      <c r="T94" s="82" t="s">
        <v>407</v>
      </c>
      <c r="U94" s="82" t="s">
        <v>408</v>
      </c>
      <c r="V94" s="82">
        <v>9587793184</v>
      </c>
      <c r="W94" s="82" t="s">
        <v>211</v>
      </c>
      <c r="X94" s="82">
        <v>60000</v>
      </c>
      <c r="Y94" s="82" t="s">
        <v>116</v>
      </c>
      <c r="Z94" s="82" t="s">
        <v>116</v>
      </c>
      <c r="AA94" s="82" t="s">
        <v>150</v>
      </c>
      <c r="AB94" s="82">
        <v>16</v>
      </c>
      <c r="AC94" s="82" t="s">
        <v>117</v>
      </c>
      <c r="AD94" s="82">
        <v>1</v>
      </c>
    </row>
    <row r="95" spans="1:30" ht="30">
      <c r="A95" s="82">
        <v>10</v>
      </c>
      <c r="B95" s="82" t="s">
        <v>109</v>
      </c>
      <c r="C95" s="82">
        <v>264</v>
      </c>
      <c r="D95" s="83">
        <v>42186</v>
      </c>
      <c r="E95" s="82" t="s">
        <v>409</v>
      </c>
      <c r="F95" s="82" t="s">
        <v>410</v>
      </c>
      <c r="G95" s="82" t="s">
        <v>305</v>
      </c>
      <c r="H95" s="82" t="s">
        <v>306</v>
      </c>
      <c r="I95" s="82" t="s">
        <v>73</v>
      </c>
      <c r="J95" s="83">
        <v>38344</v>
      </c>
      <c r="K95" s="82"/>
      <c r="L95" s="82"/>
      <c r="M95" s="82"/>
      <c r="N95" s="82"/>
      <c r="O95" s="82" t="s">
        <v>144</v>
      </c>
      <c r="P95" s="82" t="s">
        <v>148</v>
      </c>
      <c r="Q95" s="82"/>
      <c r="R95" s="82" t="s">
        <v>114</v>
      </c>
      <c r="S95" s="82">
        <v>8140912304</v>
      </c>
      <c r="T95" s="82" t="s">
        <v>411</v>
      </c>
      <c r="U95" s="82" t="s">
        <v>412</v>
      </c>
      <c r="V95" s="82">
        <v>9549450595</v>
      </c>
      <c r="W95" s="82" t="s">
        <v>211</v>
      </c>
      <c r="X95" s="82">
        <v>36000</v>
      </c>
      <c r="Y95" s="82" t="s">
        <v>116</v>
      </c>
      <c r="Z95" s="82" t="s">
        <v>116</v>
      </c>
      <c r="AA95" s="82" t="s">
        <v>150</v>
      </c>
      <c r="AB95" s="82">
        <v>16</v>
      </c>
      <c r="AC95" s="82" t="s">
        <v>117</v>
      </c>
      <c r="AD95" s="82">
        <v>1</v>
      </c>
    </row>
    <row r="96" spans="1:30" ht="30">
      <c r="A96" s="82">
        <v>10</v>
      </c>
      <c r="B96" s="82" t="s">
        <v>109</v>
      </c>
      <c r="C96" s="82">
        <v>527</v>
      </c>
      <c r="D96" s="83">
        <v>40735</v>
      </c>
      <c r="E96" s="82" t="s">
        <v>413</v>
      </c>
      <c r="F96" s="82"/>
      <c r="G96" s="82" t="s">
        <v>414</v>
      </c>
      <c r="H96" s="82" t="s">
        <v>354</v>
      </c>
      <c r="I96" s="82" t="s">
        <v>74</v>
      </c>
      <c r="J96" s="83">
        <v>39642</v>
      </c>
      <c r="K96" s="82"/>
      <c r="L96" s="82"/>
      <c r="M96" s="82"/>
      <c r="N96" s="82"/>
      <c r="O96" s="82" t="s">
        <v>415</v>
      </c>
      <c r="P96" s="82" t="s">
        <v>148</v>
      </c>
      <c r="Q96" s="82"/>
      <c r="R96" s="82" t="s">
        <v>114</v>
      </c>
      <c r="S96" s="82">
        <v>8140912304</v>
      </c>
      <c r="T96" s="82" t="s">
        <v>416</v>
      </c>
      <c r="U96" s="82" t="s">
        <v>417</v>
      </c>
      <c r="V96" s="82">
        <v>9982281977</v>
      </c>
      <c r="W96" s="82" t="s">
        <v>372</v>
      </c>
      <c r="X96" s="82">
        <v>60000</v>
      </c>
      <c r="Y96" s="82" t="s">
        <v>116</v>
      </c>
      <c r="Z96" s="82" t="s">
        <v>116</v>
      </c>
      <c r="AA96" s="82" t="s">
        <v>150</v>
      </c>
      <c r="AB96" s="82">
        <v>12</v>
      </c>
      <c r="AC96" s="82" t="s">
        <v>117</v>
      </c>
      <c r="AD96" s="82">
        <v>1</v>
      </c>
    </row>
    <row r="97" spans="1:30" ht="30">
      <c r="A97" s="82">
        <v>10</v>
      </c>
      <c r="B97" s="82" t="s">
        <v>109</v>
      </c>
      <c r="C97" s="82">
        <v>493</v>
      </c>
      <c r="D97" s="83">
        <v>43301</v>
      </c>
      <c r="E97" s="82" t="s">
        <v>418</v>
      </c>
      <c r="F97" s="82"/>
      <c r="G97" s="82" t="s">
        <v>419</v>
      </c>
      <c r="H97" s="82" t="s">
        <v>420</v>
      </c>
      <c r="I97" s="82" t="s">
        <v>74</v>
      </c>
      <c r="J97" s="83">
        <v>37493</v>
      </c>
      <c r="K97" s="82"/>
      <c r="L97" s="82"/>
      <c r="M97" s="82"/>
      <c r="N97" s="82"/>
      <c r="O97" s="82" t="s">
        <v>144</v>
      </c>
      <c r="P97" s="82" t="s">
        <v>148</v>
      </c>
      <c r="Q97" s="82"/>
      <c r="R97" s="82" t="s">
        <v>114</v>
      </c>
      <c r="S97" s="82">
        <v>8140912304</v>
      </c>
      <c r="T97" s="82" t="s">
        <v>421</v>
      </c>
      <c r="U97" s="82"/>
      <c r="V97" s="82">
        <v>9610245195</v>
      </c>
      <c r="W97" s="82" t="s">
        <v>372</v>
      </c>
      <c r="X97" s="82">
        <v>40000</v>
      </c>
      <c r="Y97" s="82" t="s">
        <v>116</v>
      </c>
      <c r="Z97" s="82" t="s">
        <v>116</v>
      </c>
      <c r="AA97" s="82" t="s">
        <v>150</v>
      </c>
      <c r="AB97" s="82">
        <v>18</v>
      </c>
      <c r="AC97" s="82" t="s">
        <v>117</v>
      </c>
      <c r="AD97" s="82">
        <v>5</v>
      </c>
    </row>
    <row r="98" spans="1:30" ht="30">
      <c r="A98" s="82">
        <v>10</v>
      </c>
      <c r="B98" s="82" t="s">
        <v>109</v>
      </c>
      <c r="C98" s="82">
        <v>521</v>
      </c>
      <c r="D98" s="82"/>
      <c r="E98" s="82" t="s">
        <v>422</v>
      </c>
      <c r="F98" s="82"/>
      <c r="G98" s="82" t="s">
        <v>423</v>
      </c>
      <c r="H98" s="82" t="s">
        <v>424</v>
      </c>
      <c r="I98" s="82" t="s">
        <v>74</v>
      </c>
      <c r="J98" s="83">
        <v>38640</v>
      </c>
      <c r="K98" s="82"/>
      <c r="L98" s="82"/>
      <c r="M98" s="82"/>
      <c r="N98" s="82"/>
      <c r="O98" s="82" t="s">
        <v>144</v>
      </c>
      <c r="P98" s="82"/>
      <c r="Q98" s="82"/>
      <c r="R98" s="82" t="s">
        <v>114</v>
      </c>
      <c r="S98" s="82">
        <v>8140912304</v>
      </c>
      <c r="T98" s="82"/>
      <c r="U98" s="82"/>
      <c r="V98" s="82">
        <v>0</v>
      </c>
      <c r="W98" s="82"/>
      <c r="X98" s="82"/>
      <c r="Y98" s="82" t="s">
        <v>116</v>
      </c>
      <c r="Z98" s="82" t="s">
        <v>137</v>
      </c>
      <c r="AA98" s="82"/>
      <c r="AB98" s="82">
        <v>15</v>
      </c>
      <c r="AC98" s="82"/>
      <c r="AD98" s="82">
        <v>1</v>
      </c>
    </row>
    <row r="99" spans="1:30" ht="30">
      <c r="A99" s="82">
        <v>10</v>
      </c>
      <c r="B99" s="82" t="s">
        <v>109</v>
      </c>
      <c r="C99" s="82">
        <v>263</v>
      </c>
      <c r="D99" s="83">
        <v>42186</v>
      </c>
      <c r="E99" s="82" t="s">
        <v>222</v>
      </c>
      <c r="F99" s="82"/>
      <c r="G99" s="82" t="s">
        <v>425</v>
      </c>
      <c r="H99" s="82" t="s">
        <v>426</v>
      </c>
      <c r="I99" s="82" t="s">
        <v>74</v>
      </c>
      <c r="J99" s="83">
        <v>38723</v>
      </c>
      <c r="K99" s="82"/>
      <c r="L99" s="82"/>
      <c r="M99" s="82"/>
      <c r="N99" s="82"/>
      <c r="O99" s="82" t="s">
        <v>144</v>
      </c>
      <c r="P99" s="82" t="s">
        <v>148</v>
      </c>
      <c r="Q99" s="82"/>
      <c r="R99" s="82" t="s">
        <v>114</v>
      </c>
      <c r="S99" s="82">
        <v>8140912304</v>
      </c>
      <c r="T99" s="82" t="s">
        <v>427</v>
      </c>
      <c r="U99" s="82" t="s">
        <v>428</v>
      </c>
      <c r="V99" s="82">
        <v>8094644540</v>
      </c>
      <c r="W99" s="82" t="s">
        <v>211</v>
      </c>
      <c r="X99" s="82">
        <v>36000</v>
      </c>
      <c r="Y99" s="82" t="s">
        <v>116</v>
      </c>
      <c r="Z99" s="82" t="s">
        <v>116</v>
      </c>
      <c r="AA99" s="82" t="s">
        <v>150</v>
      </c>
      <c r="AB99" s="82">
        <v>14</v>
      </c>
      <c r="AC99" s="82" t="s">
        <v>117</v>
      </c>
      <c r="AD99" s="82">
        <v>1</v>
      </c>
    </row>
    <row r="100" spans="1:30" ht="30">
      <c r="A100" s="82">
        <v>10</v>
      </c>
      <c r="B100" s="82" t="s">
        <v>109</v>
      </c>
      <c r="C100" s="82">
        <v>430</v>
      </c>
      <c r="D100" s="83">
        <v>43288</v>
      </c>
      <c r="E100" s="82" t="s">
        <v>429</v>
      </c>
      <c r="F100" s="82"/>
      <c r="G100" s="82" t="s">
        <v>430</v>
      </c>
      <c r="H100" s="82" t="s">
        <v>160</v>
      </c>
      <c r="I100" s="82" t="s">
        <v>74</v>
      </c>
      <c r="J100" s="83">
        <v>38769</v>
      </c>
      <c r="K100" s="82"/>
      <c r="L100" s="82"/>
      <c r="M100" s="82"/>
      <c r="N100" s="82"/>
      <c r="O100" s="82" t="s">
        <v>136</v>
      </c>
      <c r="P100" s="82"/>
      <c r="Q100" s="82"/>
      <c r="R100" s="82" t="s">
        <v>114</v>
      </c>
      <c r="S100" s="82">
        <v>8140912304</v>
      </c>
      <c r="T100" s="82"/>
      <c r="U100" s="82"/>
      <c r="V100" s="82">
        <v>8104492795</v>
      </c>
      <c r="W100" s="82" t="s">
        <v>383</v>
      </c>
      <c r="X100" s="82">
        <v>0</v>
      </c>
      <c r="Y100" s="82" t="s">
        <v>116</v>
      </c>
      <c r="Z100" s="82" t="s">
        <v>116</v>
      </c>
      <c r="AA100" s="82"/>
      <c r="AB100" s="82">
        <v>14</v>
      </c>
      <c r="AC100" s="82" t="s">
        <v>117</v>
      </c>
      <c r="AD100" s="82">
        <v>1</v>
      </c>
    </row>
    <row r="101" spans="1:30" ht="30">
      <c r="A101" s="82">
        <v>10</v>
      </c>
      <c r="B101" s="82" t="s">
        <v>109</v>
      </c>
      <c r="C101" s="82">
        <v>259</v>
      </c>
      <c r="D101" s="83">
        <v>42186</v>
      </c>
      <c r="E101" s="82" t="s">
        <v>431</v>
      </c>
      <c r="F101" s="82"/>
      <c r="G101" s="82" t="s">
        <v>369</v>
      </c>
      <c r="H101" s="82" t="s">
        <v>156</v>
      </c>
      <c r="I101" s="82" t="s">
        <v>74</v>
      </c>
      <c r="J101" s="83">
        <v>38175</v>
      </c>
      <c r="K101" s="82"/>
      <c r="L101" s="82"/>
      <c r="M101" s="82"/>
      <c r="N101" s="82"/>
      <c r="O101" s="82" t="s">
        <v>136</v>
      </c>
      <c r="P101" s="82" t="s">
        <v>148</v>
      </c>
      <c r="Q101" s="82"/>
      <c r="R101" s="82" t="s">
        <v>114</v>
      </c>
      <c r="S101" s="82">
        <v>8140912304</v>
      </c>
      <c r="T101" s="82" t="s">
        <v>432</v>
      </c>
      <c r="U101" s="82" t="s">
        <v>371</v>
      </c>
      <c r="V101" s="82">
        <v>9549589661</v>
      </c>
      <c r="W101" s="82" t="s">
        <v>433</v>
      </c>
      <c r="X101" s="82">
        <v>40000</v>
      </c>
      <c r="Y101" s="82" t="s">
        <v>116</v>
      </c>
      <c r="Z101" s="82" t="s">
        <v>116</v>
      </c>
      <c r="AA101" s="82" t="s">
        <v>150</v>
      </c>
      <c r="AB101" s="82">
        <v>16</v>
      </c>
      <c r="AC101" s="82" t="s">
        <v>117</v>
      </c>
      <c r="AD101" s="82">
        <v>0</v>
      </c>
    </row>
    <row r="102" spans="1:30" ht="30">
      <c r="A102" s="82">
        <v>10</v>
      </c>
      <c r="B102" s="82" t="s">
        <v>109</v>
      </c>
      <c r="C102" s="82">
        <v>260</v>
      </c>
      <c r="D102" s="83">
        <v>42186</v>
      </c>
      <c r="E102" s="82" t="s">
        <v>434</v>
      </c>
      <c r="F102" s="82" t="s">
        <v>410</v>
      </c>
      <c r="G102" s="82" t="s">
        <v>152</v>
      </c>
      <c r="H102" s="82" t="s">
        <v>435</v>
      </c>
      <c r="I102" s="82" t="s">
        <v>73</v>
      </c>
      <c r="J102" s="83">
        <v>38687</v>
      </c>
      <c r="K102" s="82"/>
      <c r="L102" s="82"/>
      <c r="M102" s="82"/>
      <c r="N102" s="82"/>
      <c r="O102" s="82" t="s">
        <v>144</v>
      </c>
      <c r="P102" s="82" t="s">
        <v>148</v>
      </c>
      <c r="Q102" s="82"/>
      <c r="R102" s="82" t="s">
        <v>114</v>
      </c>
      <c r="S102" s="82">
        <v>8140912304</v>
      </c>
      <c r="T102" s="82" t="s">
        <v>436</v>
      </c>
      <c r="U102" s="82"/>
      <c r="V102" s="82">
        <v>9982312349</v>
      </c>
      <c r="W102" s="82" t="s">
        <v>211</v>
      </c>
      <c r="X102" s="82">
        <v>36000</v>
      </c>
      <c r="Y102" s="82" t="s">
        <v>116</v>
      </c>
      <c r="Z102" s="82" t="s">
        <v>116</v>
      </c>
      <c r="AA102" s="82" t="s">
        <v>150</v>
      </c>
      <c r="AB102" s="82">
        <v>15</v>
      </c>
      <c r="AC102" s="82" t="s">
        <v>117</v>
      </c>
      <c r="AD102" s="82">
        <v>1</v>
      </c>
    </row>
    <row r="103" spans="1:30" ht="30">
      <c r="A103" s="82">
        <v>10</v>
      </c>
      <c r="B103" s="82" t="s">
        <v>109</v>
      </c>
      <c r="C103" s="82">
        <v>528</v>
      </c>
      <c r="D103" s="83">
        <v>43281</v>
      </c>
      <c r="E103" s="82" t="s">
        <v>437</v>
      </c>
      <c r="F103" s="82"/>
      <c r="G103" s="82" t="s">
        <v>369</v>
      </c>
      <c r="H103" s="82" t="s">
        <v>354</v>
      </c>
      <c r="I103" s="82" t="s">
        <v>74</v>
      </c>
      <c r="J103" s="83">
        <v>37953</v>
      </c>
      <c r="K103" s="82"/>
      <c r="L103" s="82"/>
      <c r="M103" s="82"/>
      <c r="N103" s="82"/>
      <c r="O103" s="82" t="s">
        <v>136</v>
      </c>
      <c r="P103" s="82" t="s">
        <v>148</v>
      </c>
      <c r="Q103" s="82"/>
      <c r="R103" s="82" t="s">
        <v>114</v>
      </c>
      <c r="S103" s="82">
        <v>8140912304</v>
      </c>
      <c r="T103" s="82" t="s">
        <v>438</v>
      </c>
      <c r="U103" s="82"/>
      <c r="V103" s="82">
        <v>9887407070</v>
      </c>
      <c r="W103" s="82" t="s">
        <v>372</v>
      </c>
      <c r="X103" s="82">
        <v>0</v>
      </c>
      <c r="Y103" s="82" t="s">
        <v>116</v>
      </c>
      <c r="Z103" s="82" t="s">
        <v>116</v>
      </c>
      <c r="AA103" s="82" t="s">
        <v>150</v>
      </c>
      <c r="AB103" s="82">
        <v>17</v>
      </c>
      <c r="AC103" s="82" t="s">
        <v>117</v>
      </c>
      <c r="AD103" s="82">
        <v>0</v>
      </c>
    </row>
    <row r="104" spans="1:30" ht="30">
      <c r="A104" s="82">
        <v>10</v>
      </c>
      <c r="B104" s="82" t="s">
        <v>109</v>
      </c>
      <c r="C104" s="82">
        <v>75</v>
      </c>
      <c r="D104" s="82"/>
      <c r="E104" s="82" t="s">
        <v>439</v>
      </c>
      <c r="F104" s="82"/>
      <c r="G104" s="82" t="s">
        <v>392</v>
      </c>
      <c r="H104" s="82" t="s">
        <v>440</v>
      </c>
      <c r="I104" s="82" t="s">
        <v>73</v>
      </c>
      <c r="J104" s="83">
        <v>36374</v>
      </c>
      <c r="K104" s="82"/>
      <c r="L104" s="82"/>
      <c r="M104" s="82"/>
      <c r="N104" s="82"/>
      <c r="O104" s="82" t="s">
        <v>144</v>
      </c>
      <c r="P104" s="82"/>
      <c r="Q104" s="82"/>
      <c r="R104" s="82" t="s">
        <v>114</v>
      </c>
      <c r="S104" s="82">
        <v>8140912304</v>
      </c>
      <c r="T104" s="82"/>
      <c r="U104" s="82"/>
      <c r="V104" s="82">
        <v>0</v>
      </c>
      <c r="W104" s="82"/>
      <c r="X104" s="82"/>
      <c r="Y104" s="82" t="s">
        <v>116</v>
      </c>
      <c r="Z104" s="82" t="s">
        <v>137</v>
      </c>
      <c r="AA104" s="82"/>
      <c r="AB104" s="82">
        <v>21</v>
      </c>
      <c r="AC104" s="82"/>
      <c r="AD104" s="82">
        <v>0</v>
      </c>
    </row>
    <row r="105" spans="1:30" ht="30">
      <c r="A105" s="82">
        <v>10</v>
      </c>
      <c r="B105" s="82" t="s">
        <v>109</v>
      </c>
      <c r="C105" s="82">
        <v>154</v>
      </c>
      <c r="D105" s="83">
        <v>42186</v>
      </c>
      <c r="E105" s="82" t="s">
        <v>441</v>
      </c>
      <c r="F105" s="82"/>
      <c r="G105" s="82" t="s">
        <v>311</v>
      </c>
      <c r="H105" s="82" t="s">
        <v>442</v>
      </c>
      <c r="I105" s="82" t="s">
        <v>74</v>
      </c>
      <c r="J105" s="83">
        <v>38082</v>
      </c>
      <c r="K105" s="82"/>
      <c r="L105" s="82"/>
      <c r="M105" s="82"/>
      <c r="N105" s="82"/>
      <c r="O105" s="82" t="s">
        <v>144</v>
      </c>
      <c r="P105" s="82" t="s">
        <v>148</v>
      </c>
      <c r="Q105" s="82"/>
      <c r="R105" s="82" t="s">
        <v>114</v>
      </c>
      <c r="S105" s="82">
        <v>8140912304</v>
      </c>
      <c r="T105" s="82" t="s">
        <v>443</v>
      </c>
      <c r="U105" s="82"/>
      <c r="V105" s="82">
        <v>9875256318</v>
      </c>
      <c r="W105" s="82" t="s">
        <v>211</v>
      </c>
      <c r="X105" s="82">
        <v>36000</v>
      </c>
      <c r="Y105" s="82" t="s">
        <v>116</v>
      </c>
      <c r="Z105" s="82" t="s">
        <v>116</v>
      </c>
      <c r="AA105" s="82" t="s">
        <v>150</v>
      </c>
      <c r="AB105" s="82">
        <v>16</v>
      </c>
      <c r="AC105" s="82" t="s">
        <v>117</v>
      </c>
      <c r="AD105" s="82">
        <v>1</v>
      </c>
    </row>
    <row r="106" spans="1:30" ht="30">
      <c r="A106" s="82">
        <v>10</v>
      </c>
      <c r="B106" s="82" t="s">
        <v>109</v>
      </c>
      <c r="C106" s="82">
        <v>534</v>
      </c>
      <c r="D106" s="83">
        <v>42187</v>
      </c>
      <c r="E106" s="82" t="s">
        <v>444</v>
      </c>
      <c r="F106" s="82"/>
      <c r="G106" s="82" t="s">
        <v>445</v>
      </c>
      <c r="H106" s="82" t="s">
        <v>156</v>
      </c>
      <c r="I106" s="82" t="s">
        <v>74</v>
      </c>
      <c r="J106" s="83">
        <v>38906</v>
      </c>
      <c r="K106" s="82"/>
      <c r="L106" s="82"/>
      <c r="M106" s="82"/>
      <c r="N106" s="82"/>
      <c r="O106" s="82" t="s">
        <v>113</v>
      </c>
      <c r="P106" s="82" t="s">
        <v>148</v>
      </c>
      <c r="Q106" s="82"/>
      <c r="R106" s="82" t="s">
        <v>114</v>
      </c>
      <c r="S106" s="82">
        <v>8140912304</v>
      </c>
      <c r="T106" s="82" t="s">
        <v>446</v>
      </c>
      <c r="U106" s="82" t="s">
        <v>447</v>
      </c>
      <c r="V106" s="82">
        <v>9783615053</v>
      </c>
      <c r="W106" s="82" t="s">
        <v>372</v>
      </c>
      <c r="X106" s="82">
        <v>50000</v>
      </c>
      <c r="Y106" s="82" t="s">
        <v>116</v>
      </c>
      <c r="Z106" s="82" t="s">
        <v>116</v>
      </c>
      <c r="AA106" s="82" t="s">
        <v>150</v>
      </c>
      <c r="AB106" s="82">
        <v>14</v>
      </c>
      <c r="AC106" s="82" t="s">
        <v>117</v>
      </c>
      <c r="AD106" s="82">
        <v>2</v>
      </c>
    </row>
    <row r="107" spans="1:30" ht="30">
      <c r="A107" s="82">
        <v>10</v>
      </c>
      <c r="B107" s="82" t="s">
        <v>109</v>
      </c>
      <c r="C107" s="82">
        <v>207</v>
      </c>
      <c r="D107" s="83">
        <v>42186</v>
      </c>
      <c r="E107" s="82" t="s">
        <v>448</v>
      </c>
      <c r="F107" s="82"/>
      <c r="G107" s="82" t="s">
        <v>302</v>
      </c>
      <c r="H107" s="82" t="s">
        <v>449</v>
      </c>
      <c r="I107" s="82" t="s">
        <v>74</v>
      </c>
      <c r="J107" s="83">
        <v>38935</v>
      </c>
      <c r="K107" s="82"/>
      <c r="L107" s="82"/>
      <c r="M107" s="82"/>
      <c r="N107" s="82"/>
      <c r="O107" s="82" t="s">
        <v>136</v>
      </c>
      <c r="P107" s="82" t="s">
        <v>148</v>
      </c>
      <c r="Q107" s="82"/>
      <c r="R107" s="82" t="s">
        <v>114</v>
      </c>
      <c r="S107" s="82">
        <v>8140912304</v>
      </c>
      <c r="T107" s="82" t="s">
        <v>450</v>
      </c>
      <c r="U107" s="82"/>
      <c r="V107" s="82">
        <v>9649566893</v>
      </c>
      <c r="W107" s="82" t="s">
        <v>451</v>
      </c>
      <c r="X107" s="82">
        <v>36000</v>
      </c>
      <c r="Y107" s="82" t="s">
        <v>116</v>
      </c>
      <c r="Z107" s="82" t="s">
        <v>116</v>
      </c>
      <c r="AA107" s="82" t="s">
        <v>150</v>
      </c>
      <c r="AB107" s="82">
        <v>14</v>
      </c>
      <c r="AC107" s="82" t="s">
        <v>117</v>
      </c>
      <c r="AD107" s="82">
        <v>1</v>
      </c>
    </row>
    <row r="108" spans="1:30" ht="30">
      <c r="A108" s="82">
        <v>10</v>
      </c>
      <c r="B108" s="82" t="s">
        <v>109</v>
      </c>
      <c r="C108" s="82">
        <v>422</v>
      </c>
      <c r="D108" s="83">
        <v>43284</v>
      </c>
      <c r="E108" s="82" t="s">
        <v>452</v>
      </c>
      <c r="F108" s="82"/>
      <c r="G108" s="82" t="s">
        <v>453</v>
      </c>
      <c r="H108" s="82" t="s">
        <v>454</v>
      </c>
      <c r="I108" s="82" t="s">
        <v>73</v>
      </c>
      <c r="J108" s="83">
        <v>38183</v>
      </c>
      <c r="K108" s="82"/>
      <c r="L108" s="82"/>
      <c r="M108" s="82"/>
      <c r="N108" s="82"/>
      <c r="O108" s="82" t="s">
        <v>136</v>
      </c>
      <c r="P108" s="82" t="s">
        <v>148</v>
      </c>
      <c r="Q108" s="82"/>
      <c r="R108" s="82" t="s">
        <v>114</v>
      </c>
      <c r="S108" s="82">
        <v>8140912304</v>
      </c>
      <c r="T108" s="82" t="s">
        <v>455</v>
      </c>
      <c r="U108" s="82"/>
      <c r="V108" s="82">
        <v>7742036479</v>
      </c>
      <c r="W108" s="82" t="s">
        <v>207</v>
      </c>
      <c r="X108" s="82">
        <v>100000</v>
      </c>
      <c r="Y108" s="82" t="s">
        <v>116</v>
      </c>
      <c r="Z108" s="82" t="s">
        <v>116</v>
      </c>
      <c r="AA108" s="82" t="s">
        <v>150</v>
      </c>
      <c r="AB108" s="82">
        <v>16</v>
      </c>
      <c r="AC108" s="82" t="s">
        <v>117</v>
      </c>
      <c r="AD108" s="82">
        <v>5</v>
      </c>
    </row>
    <row r="109" spans="1:30" ht="30">
      <c r="A109" s="82">
        <v>10</v>
      </c>
      <c r="B109" s="82" t="s">
        <v>109</v>
      </c>
      <c r="C109" s="82">
        <v>372</v>
      </c>
      <c r="D109" s="83">
        <v>42920</v>
      </c>
      <c r="E109" s="82" t="s">
        <v>456</v>
      </c>
      <c r="F109" s="82"/>
      <c r="G109" s="82" t="s">
        <v>457</v>
      </c>
      <c r="H109" s="82" t="s">
        <v>458</v>
      </c>
      <c r="I109" s="82" t="s">
        <v>74</v>
      </c>
      <c r="J109" s="83">
        <v>38214</v>
      </c>
      <c r="K109" s="82"/>
      <c r="L109" s="82"/>
      <c r="M109" s="82"/>
      <c r="N109" s="82"/>
      <c r="O109" s="82" t="s">
        <v>113</v>
      </c>
      <c r="P109" s="82" t="s">
        <v>148</v>
      </c>
      <c r="Q109" s="82"/>
      <c r="R109" s="82" t="s">
        <v>114</v>
      </c>
      <c r="S109" s="82">
        <v>8140912304</v>
      </c>
      <c r="T109" s="82"/>
      <c r="U109" s="82"/>
      <c r="V109" s="82">
        <v>9887034945</v>
      </c>
      <c r="W109" s="82" t="s">
        <v>169</v>
      </c>
      <c r="X109" s="82">
        <v>40000</v>
      </c>
      <c r="Y109" s="82" t="s">
        <v>116</v>
      </c>
      <c r="Z109" s="82" t="s">
        <v>116</v>
      </c>
      <c r="AA109" s="82" t="s">
        <v>150</v>
      </c>
      <c r="AB109" s="82">
        <v>16</v>
      </c>
      <c r="AC109" s="82" t="s">
        <v>117</v>
      </c>
      <c r="AD109" s="82">
        <v>1</v>
      </c>
    </row>
    <row r="110" spans="1:30" ht="30">
      <c r="A110" s="82">
        <v>10</v>
      </c>
      <c r="B110" s="82" t="s">
        <v>109</v>
      </c>
      <c r="C110" s="82">
        <v>533</v>
      </c>
      <c r="D110" s="83">
        <v>40736</v>
      </c>
      <c r="E110" s="82" t="s">
        <v>459</v>
      </c>
      <c r="F110" s="82"/>
      <c r="G110" s="82" t="s">
        <v>460</v>
      </c>
      <c r="H110" s="82" t="s">
        <v>461</v>
      </c>
      <c r="I110" s="82" t="s">
        <v>74</v>
      </c>
      <c r="J110" s="83">
        <v>38961</v>
      </c>
      <c r="K110" s="82"/>
      <c r="L110" s="82"/>
      <c r="M110" s="82"/>
      <c r="N110" s="82"/>
      <c r="O110" s="82" t="s">
        <v>113</v>
      </c>
      <c r="P110" s="82" t="s">
        <v>148</v>
      </c>
      <c r="Q110" s="82"/>
      <c r="R110" s="82" t="s">
        <v>114</v>
      </c>
      <c r="S110" s="82">
        <v>8140912304</v>
      </c>
      <c r="T110" s="82" t="s">
        <v>462</v>
      </c>
      <c r="U110" s="82"/>
      <c r="V110" s="82">
        <v>7568601984</v>
      </c>
      <c r="W110" s="82" t="s">
        <v>372</v>
      </c>
      <c r="X110" s="82">
        <v>0</v>
      </c>
      <c r="Y110" s="82" t="s">
        <v>116</v>
      </c>
      <c r="Z110" s="82" t="s">
        <v>116</v>
      </c>
      <c r="AA110" s="82" t="s">
        <v>150</v>
      </c>
      <c r="AB110" s="82">
        <v>14</v>
      </c>
      <c r="AC110" s="82" t="s">
        <v>117</v>
      </c>
      <c r="AD110" s="82">
        <v>0</v>
      </c>
    </row>
    <row r="111" spans="1:30" ht="30">
      <c r="A111" s="82">
        <v>10</v>
      </c>
      <c r="B111" s="82" t="s">
        <v>109</v>
      </c>
      <c r="C111" s="82">
        <v>516</v>
      </c>
      <c r="D111" s="83">
        <v>41041</v>
      </c>
      <c r="E111" s="82" t="s">
        <v>272</v>
      </c>
      <c r="F111" s="82"/>
      <c r="G111" s="82" t="s">
        <v>392</v>
      </c>
      <c r="H111" s="82" t="s">
        <v>463</v>
      </c>
      <c r="I111" s="82" t="s">
        <v>73</v>
      </c>
      <c r="J111" s="83">
        <v>38553</v>
      </c>
      <c r="K111" s="82"/>
      <c r="L111" s="82"/>
      <c r="M111" s="82"/>
      <c r="N111" s="82"/>
      <c r="O111" s="82" t="s">
        <v>144</v>
      </c>
      <c r="P111" s="82" t="s">
        <v>148</v>
      </c>
      <c r="Q111" s="82"/>
      <c r="R111" s="82" t="s">
        <v>114</v>
      </c>
      <c r="S111" s="82">
        <v>8140912304</v>
      </c>
      <c r="T111" s="82" t="s">
        <v>464</v>
      </c>
      <c r="U111" s="82" t="s">
        <v>465</v>
      </c>
      <c r="V111" s="82">
        <v>8104208255</v>
      </c>
      <c r="W111" s="82" t="s">
        <v>372</v>
      </c>
      <c r="X111" s="82">
        <v>0</v>
      </c>
      <c r="Y111" s="82" t="s">
        <v>116</v>
      </c>
      <c r="Z111" s="82" t="s">
        <v>116</v>
      </c>
      <c r="AA111" s="82" t="s">
        <v>150</v>
      </c>
      <c r="AB111" s="82">
        <v>15</v>
      </c>
      <c r="AC111" s="82" t="s">
        <v>117</v>
      </c>
      <c r="AD111" s="82">
        <v>0</v>
      </c>
    </row>
    <row r="112" spans="1:30" ht="30">
      <c r="A112" s="82">
        <v>10</v>
      </c>
      <c r="B112" s="82" t="s">
        <v>109</v>
      </c>
      <c r="C112" s="82">
        <v>258</v>
      </c>
      <c r="D112" s="83">
        <v>42186</v>
      </c>
      <c r="E112" s="82" t="s">
        <v>466</v>
      </c>
      <c r="F112" s="82"/>
      <c r="G112" s="82" t="s">
        <v>467</v>
      </c>
      <c r="H112" s="82" t="s">
        <v>468</v>
      </c>
      <c r="I112" s="82" t="s">
        <v>74</v>
      </c>
      <c r="J112" s="83">
        <v>38534</v>
      </c>
      <c r="K112" s="82"/>
      <c r="L112" s="82"/>
      <c r="M112" s="82"/>
      <c r="N112" s="82"/>
      <c r="O112" s="82" t="s">
        <v>144</v>
      </c>
      <c r="P112" s="82" t="s">
        <v>148</v>
      </c>
      <c r="Q112" s="82"/>
      <c r="R112" s="82" t="s">
        <v>114</v>
      </c>
      <c r="S112" s="82">
        <v>8140912304</v>
      </c>
      <c r="T112" s="82" t="s">
        <v>469</v>
      </c>
      <c r="U112" s="82"/>
      <c r="V112" s="82">
        <v>9672124135</v>
      </c>
      <c r="W112" s="82" t="s">
        <v>211</v>
      </c>
      <c r="X112" s="82">
        <v>36000</v>
      </c>
      <c r="Y112" s="82" t="s">
        <v>116</v>
      </c>
      <c r="Z112" s="82" t="s">
        <v>116</v>
      </c>
      <c r="AA112" s="82" t="s">
        <v>150</v>
      </c>
      <c r="AB112" s="82">
        <v>15</v>
      </c>
      <c r="AC112" s="82" t="s">
        <v>117</v>
      </c>
      <c r="AD112" s="82">
        <v>1</v>
      </c>
    </row>
    <row r="113" spans="1:30" ht="30">
      <c r="A113" s="82">
        <v>10</v>
      </c>
      <c r="B113" s="82" t="s">
        <v>109</v>
      </c>
      <c r="C113" s="82">
        <v>349</v>
      </c>
      <c r="D113" s="83">
        <v>42914</v>
      </c>
      <c r="E113" s="82" t="s">
        <v>470</v>
      </c>
      <c r="F113" s="82"/>
      <c r="G113" s="82" t="s">
        <v>471</v>
      </c>
      <c r="H113" s="82" t="s">
        <v>472</v>
      </c>
      <c r="I113" s="82" t="s">
        <v>74</v>
      </c>
      <c r="J113" s="83">
        <v>37257</v>
      </c>
      <c r="K113" s="82"/>
      <c r="L113" s="82"/>
      <c r="M113" s="82"/>
      <c r="N113" s="82"/>
      <c r="O113" s="82" t="s">
        <v>113</v>
      </c>
      <c r="P113" s="82" t="s">
        <v>148</v>
      </c>
      <c r="Q113" s="82"/>
      <c r="R113" s="82" t="s">
        <v>114</v>
      </c>
      <c r="S113" s="82">
        <v>8140912304</v>
      </c>
      <c r="T113" s="82" t="s">
        <v>473</v>
      </c>
      <c r="U113" s="82"/>
      <c r="V113" s="82">
        <v>9461357889</v>
      </c>
      <c r="W113" s="82" t="s">
        <v>169</v>
      </c>
      <c r="X113" s="82">
        <v>48000</v>
      </c>
      <c r="Y113" s="82" t="s">
        <v>116</v>
      </c>
      <c r="Z113" s="82" t="s">
        <v>116</v>
      </c>
      <c r="AA113" s="82" t="s">
        <v>150</v>
      </c>
      <c r="AB113" s="82">
        <v>18</v>
      </c>
      <c r="AC113" s="82" t="s">
        <v>117</v>
      </c>
      <c r="AD113" s="82">
        <v>1</v>
      </c>
    </row>
    <row r="114" spans="1:30" ht="30">
      <c r="A114" s="82">
        <v>10</v>
      </c>
      <c r="B114" s="82" t="s">
        <v>109</v>
      </c>
      <c r="C114" s="82">
        <v>371</v>
      </c>
      <c r="D114" s="83">
        <v>42920</v>
      </c>
      <c r="E114" s="82" t="s">
        <v>474</v>
      </c>
      <c r="F114" s="82"/>
      <c r="G114" s="82" t="s">
        <v>457</v>
      </c>
      <c r="H114" s="82" t="s">
        <v>458</v>
      </c>
      <c r="I114" s="82" t="s">
        <v>74</v>
      </c>
      <c r="J114" s="83">
        <v>38640</v>
      </c>
      <c r="K114" s="82"/>
      <c r="L114" s="82"/>
      <c r="M114" s="82"/>
      <c r="N114" s="82"/>
      <c r="O114" s="82" t="s">
        <v>113</v>
      </c>
      <c r="P114" s="82" t="s">
        <v>148</v>
      </c>
      <c r="Q114" s="82"/>
      <c r="R114" s="82" t="s">
        <v>114</v>
      </c>
      <c r="S114" s="82">
        <v>8140912304</v>
      </c>
      <c r="T114" s="82" t="s">
        <v>475</v>
      </c>
      <c r="U114" s="82"/>
      <c r="V114" s="82">
        <v>9887034945</v>
      </c>
      <c r="W114" s="82" t="s">
        <v>169</v>
      </c>
      <c r="X114" s="82">
        <v>48000</v>
      </c>
      <c r="Y114" s="82" t="s">
        <v>116</v>
      </c>
      <c r="Z114" s="82" t="s">
        <v>116</v>
      </c>
      <c r="AA114" s="82" t="s">
        <v>150</v>
      </c>
      <c r="AB114" s="82">
        <v>15</v>
      </c>
      <c r="AC114" s="82" t="s">
        <v>117</v>
      </c>
      <c r="AD114" s="82">
        <v>1</v>
      </c>
    </row>
    <row r="115" spans="1:30" ht="30">
      <c r="A115" s="82">
        <v>10</v>
      </c>
      <c r="B115" s="82" t="s">
        <v>109</v>
      </c>
      <c r="C115" s="82">
        <v>365</v>
      </c>
      <c r="D115" s="83">
        <v>42919</v>
      </c>
      <c r="E115" s="82" t="s">
        <v>476</v>
      </c>
      <c r="F115" s="82"/>
      <c r="G115" s="82" t="s">
        <v>477</v>
      </c>
      <c r="H115" s="82" t="s">
        <v>339</v>
      </c>
      <c r="I115" s="82" t="s">
        <v>74</v>
      </c>
      <c r="J115" s="83">
        <v>38869</v>
      </c>
      <c r="K115" s="82"/>
      <c r="L115" s="82"/>
      <c r="M115" s="82"/>
      <c r="N115" s="82"/>
      <c r="O115" s="82" t="s">
        <v>144</v>
      </c>
      <c r="P115" s="82" t="s">
        <v>148</v>
      </c>
      <c r="Q115" s="82"/>
      <c r="R115" s="82" t="s">
        <v>114</v>
      </c>
      <c r="S115" s="82">
        <v>8140912304</v>
      </c>
      <c r="T115" s="82"/>
      <c r="U115" s="82"/>
      <c r="V115" s="82">
        <v>8058783284</v>
      </c>
      <c r="W115" s="82" t="s">
        <v>169</v>
      </c>
      <c r="X115" s="82">
        <v>48000</v>
      </c>
      <c r="Y115" s="82" t="s">
        <v>116</v>
      </c>
      <c r="Z115" s="82" t="s">
        <v>116</v>
      </c>
      <c r="AA115" s="82" t="s">
        <v>150</v>
      </c>
      <c r="AB115" s="82">
        <v>14</v>
      </c>
      <c r="AC115" s="82" t="s">
        <v>117</v>
      </c>
      <c r="AD115" s="82">
        <v>1</v>
      </c>
    </row>
    <row r="116" spans="1:30" ht="30">
      <c r="A116" s="82">
        <v>10</v>
      </c>
      <c r="B116" s="82" t="s">
        <v>109</v>
      </c>
      <c r="C116" s="82">
        <v>378</v>
      </c>
      <c r="D116" s="83">
        <v>42926</v>
      </c>
      <c r="E116" s="82" t="s">
        <v>478</v>
      </c>
      <c r="F116" s="82"/>
      <c r="G116" s="82" t="s">
        <v>479</v>
      </c>
      <c r="H116" s="82" t="s">
        <v>480</v>
      </c>
      <c r="I116" s="82" t="s">
        <v>73</v>
      </c>
      <c r="J116" s="83">
        <v>39272</v>
      </c>
      <c r="K116" s="82"/>
      <c r="L116" s="82"/>
      <c r="M116" s="82"/>
      <c r="N116" s="82"/>
      <c r="O116" s="82" t="s">
        <v>144</v>
      </c>
      <c r="P116" s="82" t="s">
        <v>148</v>
      </c>
      <c r="Q116" s="82"/>
      <c r="R116" s="82" t="s">
        <v>114</v>
      </c>
      <c r="S116" s="82">
        <v>8140912304</v>
      </c>
      <c r="T116" s="82" t="s">
        <v>481</v>
      </c>
      <c r="U116" s="82"/>
      <c r="V116" s="82">
        <v>9982553728</v>
      </c>
      <c r="W116" s="82" t="s">
        <v>169</v>
      </c>
      <c r="X116" s="82">
        <v>60000</v>
      </c>
      <c r="Y116" s="82" t="s">
        <v>116</v>
      </c>
      <c r="Z116" s="82" t="s">
        <v>116</v>
      </c>
      <c r="AA116" s="82" t="s">
        <v>150</v>
      </c>
      <c r="AB116" s="82">
        <v>13</v>
      </c>
      <c r="AC116" s="82" t="s">
        <v>117</v>
      </c>
      <c r="AD116" s="82">
        <v>5</v>
      </c>
    </row>
    <row r="117" spans="1:30" ht="30">
      <c r="A117" s="82">
        <v>12</v>
      </c>
      <c r="B117" s="82" t="s">
        <v>109</v>
      </c>
      <c r="C117" s="82">
        <v>544</v>
      </c>
      <c r="D117" s="82"/>
      <c r="E117" s="82" t="s">
        <v>482</v>
      </c>
      <c r="F117" s="82"/>
      <c r="G117" s="82" t="s">
        <v>483</v>
      </c>
      <c r="H117" s="82" t="s">
        <v>424</v>
      </c>
      <c r="I117" s="82" t="s">
        <v>74</v>
      </c>
      <c r="J117" s="83">
        <v>38218</v>
      </c>
      <c r="K117" s="82"/>
      <c r="L117" s="82"/>
      <c r="M117" s="82"/>
      <c r="N117" s="82"/>
      <c r="O117" s="82" t="s">
        <v>144</v>
      </c>
      <c r="P117" s="82"/>
      <c r="Q117" s="82"/>
      <c r="R117" s="82" t="s">
        <v>114</v>
      </c>
      <c r="S117" s="82">
        <v>8140912304</v>
      </c>
      <c r="T117" s="82"/>
      <c r="U117" s="82"/>
      <c r="V117" s="82">
        <v>0</v>
      </c>
      <c r="W117" s="82"/>
      <c r="X117" s="82"/>
      <c r="Y117" s="82" t="s">
        <v>116</v>
      </c>
      <c r="Z117" s="82" t="s">
        <v>137</v>
      </c>
      <c r="AA117" s="82"/>
      <c r="AB117" s="82">
        <v>16</v>
      </c>
      <c r="AC117" s="82"/>
      <c r="AD117" s="82">
        <v>1</v>
      </c>
    </row>
    <row r="118" spans="1:30" ht="30">
      <c r="A118" s="82">
        <v>12</v>
      </c>
      <c r="B118" s="82" t="s">
        <v>109</v>
      </c>
      <c r="C118" s="82">
        <v>339</v>
      </c>
      <c r="D118" s="83">
        <v>42910</v>
      </c>
      <c r="E118" s="82" t="s">
        <v>484</v>
      </c>
      <c r="F118" s="82"/>
      <c r="G118" s="82" t="s">
        <v>485</v>
      </c>
      <c r="H118" s="82" t="s">
        <v>486</v>
      </c>
      <c r="I118" s="82" t="s">
        <v>73</v>
      </c>
      <c r="J118" s="83">
        <v>38409</v>
      </c>
      <c r="K118" s="82"/>
      <c r="L118" s="82"/>
      <c r="M118" s="82"/>
      <c r="N118" s="82"/>
      <c r="O118" s="82" t="s">
        <v>136</v>
      </c>
      <c r="P118" s="82" t="s">
        <v>148</v>
      </c>
      <c r="Q118" s="82"/>
      <c r="R118" s="82" t="s">
        <v>114</v>
      </c>
      <c r="S118" s="82">
        <v>8140912304</v>
      </c>
      <c r="T118" s="82" t="s">
        <v>487</v>
      </c>
      <c r="U118" s="82" t="s">
        <v>488</v>
      </c>
      <c r="V118" s="82">
        <v>9414594578</v>
      </c>
      <c r="W118" s="82" t="s">
        <v>489</v>
      </c>
      <c r="X118" s="82">
        <v>44500</v>
      </c>
      <c r="Y118" s="82" t="s">
        <v>116</v>
      </c>
      <c r="Z118" s="82" t="s">
        <v>116</v>
      </c>
      <c r="AA118" s="82" t="s">
        <v>150</v>
      </c>
      <c r="AB118" s="82">
        <v>15</v>
      </c>
      <c r="AC118" s="82" t="s">
        <v>117</v>
      </c>
      <c r="AD118" s="82">
        <v>5</v>
      </c>
    </row>
    <row r="119" spans="1:30" ht="30">
      <c r="A119" s="82">
        <v>12</v>
      </c>
      <c r="B119" s="82" t="s">
        <v>109</v>
      </c>
      <c r="C119" s="82">
        <v>519</v>
      </c>
      <c r="D119" s="83">
        <v>42186</v>
      </c>
      <c r="E119" s="82" t="s">
        <v>395</v>
      </c>
      <c r="F119" s="82"/>
      <c r="G119" s="82" t="s">
        <v>366</v>
      </c>
      <c r="H119" s="82" t="s">
        <v>272</v>
      </c>
      <c r="I119" s="82" t="s">
        <v>74</v>
      </c>
      <c r="J119" s="83">
        <v>37854</v>
      </c>
      <c r="K119" s="82"/>
      <c r="L119" s="82"/>
      <c r="M119" s="82"/>
      <c r="N119" s="82"/>
      <c r="O119" s="82" t="s">
        <v>144</v>
      </c>
      <c r="P119" s="82" t="s">
        <v>148</v>
      </c>
      <c r="Q119" s="82"/>
      <c r="R119" s="82" t="s">
        <v>114</v>
      </c>
      <c r="S119" s="82">
        <v>8140912304</v>
      </c>
      <c r="T119" s="82" t="s">
        <v>490</v>
      </c>
      <c r="U119" s="82" t="s">
        <v>491</v>
      </c>
      <c r="V119" s="82">
        <v>9602906690</v>
      </c>
      <c r="W119" s="82" t="s">
        <v>492</v>
      </c>
      <c r="X119" s="82">
        <v>26000</v>
      </c>
      <c r="Y119" s="82" t="s">
        <v>116</v>
      </c>
      <c r="Z119" s="82" t="s">
        <v>116</v>
      </c>
      <c r="AA119" s="82" t="s">
        <v>150</v>
      </c>
      <c r="AB119" s="82">
        <v>17</v>
      </c>
      <c r="AC119" s="82" t="s">
        <v>117</v>
      </c>
      <c r="AD119" s="82">
        <v>0</v>
      </c>
    </row>
    <row r="120" spans="1:30" ht="30">
      <c r="A120" s="82">
        <v>12</v>
      </c>
      <c r="B120" s="82" t="s">
        <v>109</v>
      </c>
      <c r="C120" s="82">
        <v>542</v>
      </c>
      <c r="D120" s="82"/>
      <c r="E120" s="82" t="s">
        <v>493</v>
      </c>
      <c r="F120" s="82"/>
      <c r="G120" s="82" t="s">
        <v>494</v>
      </c>
      <c r="H120" s="82" t="s">
        <v>495</v>
      </c>
      <c r="I120" s="82" t="s">
        <v>74</v>
      </c>
      <c r="J120" s="83">
        <v>37645</v>
      </c>
      <c r="K120" s="82"/>
      <c r="L120" s="82"/>
      <c r="M120" s="82"/>
      <c r="N120" s="82"/>
      <c r="O120" s="82" t="s">
        <v>136</v>
      </c>
      <c r="P120" s="82"/>
      <c r="Q120" s="82"/>
      <c r="R120" s="82" t="s">
        <v>114</v>
      </c>
      <c r="S120" s="82">
        <v>8140912304</v>
      </c>
      <c r="T120" s="82"/>
      <c r="U120" s="82"/>
      <c r="V120" s="82">
        <v>0</v>
      </c>
      <c r="W120" s="82"/>
      <c r="X120" s="82"/>
      <c r="Y120" s="82" t="s">
        <v>116</v>
      </c>
      <c r="Z120" s="82" t="s">
        <v>137</v>
      </c>
      <c r="AA120" s="82"/>
      <c r="AB120" s="82">
        <v>17</v>
      </c>
      <c r="AC120" s="82"/>
      <c r="AD120" s="82">
        <v>1</v>
      </c>
    </row>
    <row r="121" spans="1:30" ht="30">
      <c r="A121" s="82">
        <v>12</v>
      </c>
      <c r="B121" s="82" t="s">
        <v>109</v>
      </c>
      <c r="C121" s="82">
        <v>293</v>
      </c>
      <c r="D121" s="83">
        <v>42555</v>
      </c>
      <c r="E121" s="82" t="s">
        <v>496</v>
      </c>
      <c r="F121" s="82"/>
      <c r="G121" s="82" t="s">
        <v>497</v>
      </c>
      <c r="H121" s="82" t="s">
        <v>420</v>
      </c>
      <c r="I121" s="82" t="s">
        <v>73</v>
      </c>
      <c r="J121" s="83">
        <v>38153</v>
      </c>
      <c r="K121" s="82"/>
      <c r="L121" s="82"/>
      <c r="M121" s="82"/>
      <c r="N121" s="82"/>
      <c r="O121" s="82" t="s">
        <v>113</v>
      </c>
      <c r="P121" s="82" t="s">
        <v>148</v>
      </c>
      <c r="Q121" s="82"/>
      <c r="R121" s="82" t="s">
        <v>114</v>
      </c>
      <c r="S121" s="82">
        <v>8140912304</v>
      </c>
      <c r="T121" s="82" t="s">
        <v>498</v>
      </c>
      <c r="U121" s="82"/>
      <c r="V121" s="82">
        <v>9166023711</v>
      </c>
      <c r="W121" s="82" t="s">
        <v>499</v>
      </c>
      <c r="X121" s="82">
        <v>0</v>
      </c>
      <c r="Y121" s="82" t="s">
        <v>116</v>
      </c>
      <c r="Z121" s="82" t="s">
        <v>116</v>
      </c>
      <c r="AA121" s="82" t="s">
        <v>150</v>
      </c>
      <c r="AB121" s="82">
        <v>16</v>
      </c>
      <c r="AC121" s="82" t="s">
        <v>117</v>
      </c>
      <c r="AD121" s="82">
        <v>1</v>
      </c>
    </row>
    <row r="122" spans="1:30" ht="30">
      <c r="A122" s="82">
        <v>12</v>
      </c>
      <c r="B122" s="82" t="s">
        <v>109</v>
      </c>
      <c r="C122" s="82">
        <v>376</v>
      </c>
      <c r="D122" s="83">
        <v>42923</v>
      </c>
      <c r="E122" s="82" t="s">
        <v>260</v>
      </c>
      <c r="F122" s="82"/>
      <c r="G122" s="82" t="s">
        <v>231</v>
      </c>
      <c r="H122" s="82" t="s">
        <v>500</v>
      </c>
      <c r="I122" s="82" t="s">
        <v>73</v>
      </c>
      <c r="J122" s="83">
        <v>39006</v>
      </c>
      <c r="K122" s="82"/>
      <c r="L122" s="82"/>
      <c r="M122" s="82"/>
      <c r="N122" s="82"/>
      <c r="O122" s="82" t="s">
        <v>144</v>
      </c>
      <c r="P122" s="82" t="s">
        <v>148</v>
      </c>
      <c r="Q122" s="82"/>
      <c r="R122" s="82" t="s">
        <v>114</v>
      </c>
      <c r="S122" s="82">
        <v>8140912304</v>
      </c>
      <c r="T122" s="82" t="s">
        <v>501</v>
      </c>
      <c r="U122" s="82"/>
      <c r="V122" s="82">
        <v>9413037944</v>
      </c>
      <c r="W122" s="82" t="s">
        <v>169</v>
      </c>
      <c r="X122" s="82">
        <v>36000</v>
      </c>
      <c r="Y122" s="82" t="s">
        <v>116</v>
      </c>
      <c r="Z122" s="82" t="s">
        <v>116</v>
      </c>
      <c r="AA122" s="82" t="s">
        <v>150</v>
      </c>
      <c r="AB122" s="82">
        <v>14</v>
      </c>
      <c r="AC122" s="82" t="s">
        <v>117</v>
      </c>
      <c r="AD122" s="82">
        <v>1</v>
      </c>
    </row>
    <row r="123" spans="1:30" ht="30">
      <c r="A123" s="82">
        <v>12</v>
      </c>
      <c r="B123" s="82" t="s">
        <v>109</v>
      </c>
      <c r="C123" s="82">
        <v>152</v>
      </c>
      <c r="D123" s="83">
        <v>42186</v>
      </c>
      <c r="E123" s="82" t="s">
        <v>337</v>
      </c>
      <c r="F123" s="82"/>
      <c r="G123" s="82" t="s">
        <v>366</v>
      </c>
      <c r="H123" s="82" t="s">
        <v>367</v>
      </c>
      <c r="I123" s="82" t="s">
        <v>73</v>
      </c>
      <c r="J123" s="83">
        <v>38175</v>
      </c>
      <c r="K123" s="82"/>
      <c r="L123" s="82"/>
      <c r="M123" s="82"/>
      <c r="N123" s="82"/>
      <c r="O123" s="82" t="s">
        <v>136</v>
      </c>
      <c r="P123" s="82" t="s">
        <v>148</v>
      </c>
      <c r="Q123" s="82"/>
      <c r="R123" s="82" t="s">
        <v>114</v>
      </c>
      <c r="S123" s="82">
        <v>8140912304</v>
      </c>
      <c r="T123" s="82" t="s">
        <v>502</v>
      </c>
      <c r="U123" s="82"/>
      <c r="V123" s="82">
        <v>9672434355</v>
      </c>
      <c r="W123" s="82" t="s">
        <v>211</v>
      </c>
      <c r="X123" s="82">
        <v>36000</v>
      </c>
      <c r="Y123" s="82" t="s">
        <v>116</v>
      </c>
      <c r="Z123" s="82" t="s">
        <v>116</v>
      </c>
      <c r="AA123" s="82" t="s">
        <v>150</v>
      </c>
      <c r="AB123" s="82">
        <v>16</v>
      </c>
      <c r="AC123" s="82" t="s">
        <v>117</v>
      </c>
      <c r="AD123" s="82">
        <v>1</v>
      </c>
    </row>
    <row r="124" spans="1:30" ht="30">
      <c r="A124" s="82">
        <v>12</v>
      </c>
      <c r="B124" s="82" t="s">
        <v>109</v>
      </c>
      <c r="C124" s="82">
        <v>153</v>
      </c>
      <c r="D124" s="83">
        <v>42186</v>
      </c>
      <c r="E124" s="82" t="s">
        <v>503</v>
      </c>
      <c r="F124" s="82" t="s">
        <v>410</v>
      </c>
      <c r="G124" s="82" t="s">
        <v>152</v>
      </c>
      <c r="H124" s="82" t="s">
        <v>435</v>
      </c>
      <c r="I124" s="82" t="s">
        <v>73</v>
      </c>
      <c r="J124" s="83">
        <v>38014</v>
      </c>
      <c r="K124" s="82"/>
      <c r="L124" s="82"/>
      <c r="M124" s="82"/>
      <c r="N124" s="82"/>
      <c r="O124" s="82" t="s">
        <v>144</v>
      </c>
      <c r="P124" s="82" t="s">
        <v>148</v>
      </c>
      <c r="Q124" s="82"/>
      <c r="R124" s="82" t="s">
        <v>114</v>
      </c>
      <c r="S124" s="82">
        <v>8140912304</v>
      </c>
      <c r="T124" s="82" t="s">
        <v>504</v>
      </c>
      <c r="U124" s="82"/>
      <c r="V124" s="82">
        <v>9982312349</v>
      </c>
      <c r="W124" s="82" t="s">
        <v>211</v>
      </c>
      <c r="X124" s="82">
        <v>36000</v>
      </c>
      <c r="Y124" s="82" t="s">
        <v>116</v>
      </c>
      <c r="Z124" s="82" t="s">
        <v>116</v>
      </c>
      <c r="AA124" s="82" t="s">
        <v>150</v>
      </c>
      <c r="AB124" s="82">
        <v>16</v>
      </c>
      <c r="AC124" s="82" t="s">
        <v>117</v>
      </c>
      <c r="AD124" s="82">
        <v>1</v>
      </c>
    </row>
    <row r="125" spans="1:30" ht="30">
      <c r="A125" s="82">
        <v>12</v>
      </c>
      <c r="B125" s="82" t="s">
        <v>109</v>
      </c>
      <c r="C125" s="82">
        <v>335</v>
      </c>
      <c r="D125" s="83">
        <v>42879</v>
      </c>
      <c r="E125" s="82" t="s">
        <v>505</v>
      </c>
      <c r="F125" s="82"/>
      <c r="G125" s="82" t="s">
        <v>506</v>
      </c>
      <c r="H125" s="82" t="s">
        <v>507</v>
      </c>
      <c r="I125" s="82" t="s">
        <v>74</v>
      </c>
      <c r="J125" s="83">
        <v>38565</v>
      </c>
      <c r="K125" s="82"/>
      <c r="L125" s="82"/>
      <c r="M125" s="82"/>
      <c r="N125" s="82"/>
      <c r="O125" s="82" t="s">
        <v>136</v>
      </c>
      <c r="P125" s="82" t="s">
        <v>148</v>
      </c>
      <c r="Q125" s="82"/>
      <c r="R125" s="82" t="s">
        <v>114</v>
      </c>
      <c r="S125" s="82">
        <v>8140912304</v>
      </c>
      <c r="T125" s="82" t="s">
        <v>508</v>
      </c>
      <c r="U125" s="82" t="s">
        <v>509</v>
      </c>
      <c r="V125" s="82">
        <v>7340080227</v>
      </c>
      <c r="W125" s="82" t="s">
        <v>489</v>
      </c>
      <c r="X125" s="82">
        <v>40000</v>
      </c>
      <c r="Y125" s="82" t="s">
        <v>116</v>
      </c>
      <c r="Z125" s="82" t="s">
        <v>116</v>
      </c>
      <c r="AA125" s="82" t="s">
        <v>150</v>
      </c>
      <c r="AB125" s="82">
        <v>15</v>
      </c>
      <c r="AC125" s="82" t="s">
        <v>117</v>
      </c>
      <c r="AD125" s="82">
        <v>3</v>
      </c>
    </row>
    <row r="126" spans="1:30" ht="30">
      <c r="A126" s="82">
        <v>12</v>
      </c>
      <c r="B126" s="82" t="s">
        <v>109</v>
      </c>
      <c r="C126" s="82">
        <v>174</v>
      </c>
      <c r="D126" s="83">
        <v>42186</v>
      </c>
      <c r="E126" s="82" t="s">
        <v>510</v>
      </c>
      <c r="F126" s="82"/>
      <c r="G126" s="82" t="s">
        <v>511</v>
      </c>
      <c r="H126" s="82" t="s">
        <v>442</v>
      </c>
      <c r="I126" s="82" t="s">
        <v>73</v>
      </c>
      <c r="J126" s="83">
        <v>38362</v>
      </c>
      <c r="K126" s="82"/>
      <c r="L126" s="82"/>
      <c r="M126" s="82"/>
      <c r="N126" s="82"/>
      <c r="O126" s="82" t="s">
        <v>144</v>
      </c>
      <c r="P126" s="82" t="s">
        <v>148</v>
      </c>
      <c r="Q126" s="82"/>
      <c r="R126" s="82" t="s">
        <v>114</v>
      </c>
      <c r="S126" s="82">
        <v>8140912304</v>
      </c>
      <c r="T126" s="82" t="s">
        <v>512</v>
      </c>
      <c r="U126" s="82" t="s">
        <v>513</v>
      </c>
      <c r="V126" s="82">
        <v>9828729258</v>
      </c>
      <c r="W126" s="82" t="s">
        <v>211</v>
      </c>
      <c r="X126" s="82">
        <v>36000</v>
      </c>
      <c r="Y126" s="82" t="s">
        <v>116</v>
      </c>
      <c r="Z126" s="82" t="s">
        <v>116</v>
      </c>
      <c r="AA126" s="82" t="s">
        <v>150</v>
      </c>
      <c r="AB126" s="82">
        <v>15</v>
      </c>
      <c r="AC126" s="82" t="s">
        <v>117</v>
      </c>
      <c r="AD126" s="82">
        <v>1</v>
      </c>
    </row>
    <row r="127" spans="1:30" ht="30">
      <c r="A127" s="82">
        <v>12</v>
      </c>
      <c r="B127" s="82" t="s">
        <v>109</v>
      </c>
      <c r="C127" s="82">
        <v>358</v>
      </c>
      <c r="D127" s="83">
        <v>42916</v>
      </c>
      <c r="E127" s="82" t="s">
        <v>514</v>
      </c>
      <c r="F127" s="82"/>
      <c r="G127" s="82" t="s">
        <v>515</v>
      </c>
      <c r="H127" s="82" t="s">
        <v>516</v>
      </c>
      <c r="I127" s="82" t="s">
        <v>74</v>
      </c>
      <c r="J127" s="83">
        <v>37980</v>
      </c>
      <c r="K127" s="82"/>
      <c r="L127" s="82"/>
      <c r="M127" s="82"/>
      <c r="N127" s="82"/>
      <c r="O127" s="82" t="s">
        <v>136</v>
      </c>
      <c r="P127" s="82" t="s">
        <v>148</v>
      </c>
      <c r="Q127" s="82"/>
      <c r="R127" s="82" t="s">
        <v>114</v>
      </c>
      <c r="S127" s="82">
        <v>8140912304</v>
      </c>
      <c r="T127" s="82" t="s">
        <v>517</v>
      </c>
      <c r="U127" s="82" t="s">
        <v>518</v>
      </c>
      <c r="V127" s="82">
        <v>9898429781</v>
      </c>
      <c r="W127" s="82" t="s">
        <v>489</v>
      </c>
      <c r="X127" s="82">
        <v>40000</v>
      </c>
      <c r="Y127" s="82" t="s">
        <v>116</v>
      </c>
      <c r="Z127" s="82" t="s">
        <v>116</v>
      </c>
      <c r="AA127" s="82" t="s">
        <v>150</v>
      </c>
      <c r="AB127" s="82">
        <v>17</v>
      </c>
      <c r="AC127" s="82" t="s">
        <v>117</v>
      </c>
      <c r="AD127" s="82">
        <v>3</v>
      </c>
    </row>
    <row r="128" spans="1:30" ht="30">
      <c r="A128" s="82">
        <v>12</v>
      </c>
      <c r="B128" s="82" t="s">
        <v>109</v>
      </c>
      <c r="C128" s="82">
        <v>384</v>
      </c>
      <c r="D128" s="83">
        <v>42927</v>
      </c>
      <c r="E128" s="82" t="s">
        <v>519</v>
      </c>
      <c r="F128" s="82"/>
      <c r="G128" s="82" t="s">
        <v>520</v>
      </c>
      <c r="H128" s="82" t="s">
        <v>521</v>
      </c>
      <c r="I128" s="82" t="s">
        <v>73</v>
      </c>
      <c r="J128" s="83">
        <v>37806</v>
      </c>
      <c r="K128" s="82"/>
      <c r="L128" s="82"/>
      <c r="M128" s="82"/>
      <c r="N128" s="82"/>
      <c r="O128" s="82" t="s">
        <v>113</v>
      </c>
      <c r="P128" s="82" t="s">
        <v>148</v>
      </c>
      <c r="Q128" s="82"/>
      <c r="R128" s="82" t="s">
        <v>114</v>
      </c>
      <c r="S128" s="82">
        <v>8140912304</v>
      </c>
      <c r="T128" s="82" t="s">
        <v>522</v>
      </c>
      <c r="U128" s="82"/>
      <c r="V128" s="82">
        <v>9950575340</v>
      </c>
      <c r="W128" s="82" t="s">
        <v>489</v>
      </c>
      <c r="X128" s="82">
        <v>40000</v>
      </c>
      <c r="Y128" s="82" t="s">
        <v>116</v>
      </c>
      <c r="Z128" s="82" t="s">
        <v>116</v>
      </c>
      <c r="AA128" s="82" t="s">
        <v>150</v>
      </c>
      <c r="AB128" s="82">
        <v>17</v>
      </c>
      <c r="AC128" s="82" t="s">
        <v>117</v>
      </c>
      <c r="AD128" s="82">
        <v>3</v>
      </c>
    </row>
    <row r="129" spans="1:30" ht="30">
      <c r="A129" s="82">
        <v>12</v>
      </c>
      <c r="B129" s="82" t="s">
        <v>109</v>
      </c>
      <c r="C129" s="82">
        <v>373</v>
      </c>
      <c r="D129" s="83">
        <v>42921</v>
      </c>
      <c r="E129" s="82" t="s">
        <v>523</v>
      </c>
      <c r="F129" s="82"/>
      <c r="G129" s="82" t="s">
        <v>524</v>
      </c>
      <c r="H129" s="82" t="s">
        <v>525</v>
      </c>
      <c r="I129" s="82" t="s">
        <v>73</v>
      </c>
      <c r="J129" s="83">
        <v>36854</v>
      </c>
      <c r="K129" s="82"/>
      <c r="L129" s="82"/>
      <c r="M129" s="82"/>
      <c r="N129" s="82"/>
      <c r="O129" s="82" t="s">
        <v>136</v>
      </c>
      <c r="P129" s="82" t="s">
        <v>148</v>
      </c>
      <c r="Q129" s="82"/>
      <c r="R129" s="82" t="s">
        <v>114</v>
      </c>
      <c r="S129" s="82">
        <v>8140912304</v>
      </c>
      <c r="T129" s="82" t="s">
        <v>526</v>
      </c>
      <c r="U129" s="82" t="s">
        <v>527</v>
      </c>
      <c r="V129" s="82">
        <v>9783803426</v>
      </c>
      <c r="W129" s="82" t="s">
        <v>489</v>
      </c>
      <c r="X129" s="82">
        <v>45000</v>
      </c>
      <c r="Y129" s="82" t="s">
        <v>116</v>
      </c>
      <c r="Z129" s="82" t="s">
        <v>137</v>
      </c>
      <c r="AA129" s="82" t="s">
        <v>150</v>
      </c>
      <c r="AB129" s="82">
        <v>20</v>
      </c>
      <c r="AC129" s="82" t="s">
        <v>117</v>
      </c>
      <c r="AD129" s="82">
        <v>3</v>
      </c>
    </row>
    <row r="130" spans="1:30" ht="30">
      <c r="A130" s="82">
        <v>12</v>
      </c>
      <c r="B130" s="82" t="s">
        <v>109</v>
      </c>
      <c r="C130" s="82">
        <v>175</v>
      </c>
      <c r="D130" s="83">
        <v>42186</v>
      </c>
      <c r="E130" s="82" t="s">
        <v>528</v>
      </c>
      <c r="F130" s="82"/>
      <c r="G130" s="82" t="s">
        <v>425</v>
      </c>
      <c r="H130" s="82" t="s">
        <v>426</v>
      </c>
      <c r="I130" s="82" t="s">
        <v>74</v>
      </c>
      <c r="J130" s="83">
        <v>38154</v>
      </c>
      <c r="K130" s="82"/>
      <c r="L130" s="82"/>
      <c r="M130" s="82"/>
      <c r="N130" s="82"/>
      <c r="O130" s="82" t="s">
        <v>144</v>
      </c>
      <c r="P130" s="82" t="s">
        <v>148</v>
      </c>
      <c r="Q130" s="82"/>
      <c r="R130" s="82" t="s">
        <v>114</v>
      </c>
      <c r="S130" s="82">
        <v>8140912304</v>
      </c>
      <c r="T130" s="82" t="s">
        <v>529</v>
      </c>
      <c r="U130" s="82" t="s">
        <v>530</v>
      </c>
      <c r="V130" s="82">
        <v>8094644540</v>
      </c>
      <c r="W130" s="82" t="s">
        <v>211</v>
      </c>
      <c r="X130" s="82">
        <v>24000</v>
      </c>
      <c r="Y130" s="82" t="s">
        <v>116</v>
      </c>
      <c r="Z130" s="82" t="s">
        <v>116</v>
      </c>
      <c r="AA130" s="82" t="s">
        <v>150</v>
      </c>
      <c r="AB130" s="82">
        <v>16</v>
      </c>
      <c r="AC130" s="82" t="s">
        <v>117</v>
      </c>
      <c r="AD130" s="82">
        <v>1</v>
      </c>
    </row>
    <row r="131" spans="1:30" ht="30">
      <c r="A131" s="82">
        <v>12</v>
      </c>
      <c r="B131" s="82" t="s">
        <v>109</v>
      </c>
      <c r="C131" s="82">
        <v>391</v>
      </c>
      <c r="D131" s="83">
        <v>42929</v>
      </c>
      <c r="E131" s="82" t="s">
        <v>531</v>
      </c>
      <c r="F131" s="82"/>
      <c r="G131" s="82" t="s">
        <v>532</v>
      </c>
      <c r="H131" s="82" t="s">
        <v>243</v>
      </c>
      <c r="I131" s="82" t="s">
        <v>74</v>
      </c>
      <c r="J131" s="83">
        <v>38452</v>
      </c>
      <c r="K131" s="82"/>
      <c r="L131" s="82"/>
      <c r="M131" s="82"/>
      <c r="N131" s="82"/>
      <c r="O131" s="82" t="s">
        <v>136</v>
      </c>
      <c r="P131" s="82" t="s">
        <v>148</v>
      </c>
      <c r="Q131" s="82"/>
      <c r="R131" s="82" t="s">
        <v>114</v>
      </c>
      <c r="S131" s="82">
        <v>8140912304</v>
      </c>
      <c r="T131" s="82" t="s">
        <v>533</v>
      </c>
      <c r="U131" s="82"/>
      <c r="V131" s="82">
        <v>9549067125</v>
      </c>
      <c r="W131" s="82" t="s">
        <v>534</v>
      </c>
      <c r="X131" s="82">
        <v>80000</v>
      </c>
      <c r="Y131" s="82" t="s">
        <v>116</v>
      </c>
      <c r="Z131" s="82" t="s">
        <v>116</v>
      </c>
      <c r="AA131" s="82" t="s">
        <v>150</v>
      </c>
      <c r="AB131" s="82">
        <v>15</v>
      </c>
      <c r="AC131" s="82" t="s">
        <v>117</v>
      </c>
      <c r="AD131" s="82">
        <v>5</v>
      </c>
    </row>
    <row r="132" spans="1:30" ht="30">
      <c r="A132" s="82">
        <v>12</v>
      </c>
      <c r="B132" s="82" t="s">
        <v>109</v>
      </c>
      <c r="C132" s="82">
        <v>338</v>
      </c>
      <c r="D132" s="83">
        <v>42910</v>
      </c>
      <c r="E132" s="82" t="s">
        <v>535</v>
      </c>
      <c r="F132" s="82"/>
      <c r="G132" s="82" t="s">
        <v>536</v>
      </c>
      <c r="H132" s="82" t="s">
        <v>537</v>
      </c>
      <c r="I132" s="82" t="s">
        <v>73</v>
      </c>
      <c r="J132" s="83">
        <v>38163</v>
      </c>
      <c r="K132" s="82"/>
      <c r="L132" s="82"/>
      <c r="M132" s="82"/>
      <c r="N132" s="82"/>
      <c r="O132" s="82" t="s">
        <v>136</v>
      </c>
      <c r="P132" s="82" t="s">
        <v>148</v>
      </c>
      <c r="Q132" s="82"/>
      <c r="R132" s="82" t="s">
        <v>114</v>
      </c>
      <c r="S132" s="82">
        <v>8140912304</v>
      </c>
      <c r="T132" s="82" t="s">
        <v>538</v>
      </c>
      <c r="U132" s="82"/>
      <c r="V132" s="82">
        <v>9649350073</v>
      </c>
      <c r="W132" s="82" t="s">
        <v>489</v>
      </c>
      <c r="X132" s="82">
        <v>36000</v>
      </c>
      <c r="Y132" s="82" t="s">
        <v>116</v>
      </c>
      <c r="Z132" s="82" t="s">
        <v>116</v>
      </c>
      <c r="AA132" s="82" t="s">
        <v>150</v>
      </c>
      <c r="AB132" s="82">
        <v>16</v>
      </c>
      <c r="AC132" s="82" t="s">
        <v>117</v>
      </c>
      <c r="AD132" s="82">
        <v>3</v>
      </c>
    </row>
    <row r="133" spans="1:30" ht="30">
      <c r="A133" s="82">
        <v>12</v>
      </c>
      <c r="B133" s="82" t="s">
        <v>109</v>
      </c>
      <c r="C133" s="82">
        <v>482</v>
      </c>
      <c r="D133" s="83">
        <v>42931</v>
      </c>
      <c r="E133" s="82" t="s">
        <v>539</v>
      </c>
      <c r="F133" s="82"/>
      <c r="G133" s="82" t="s">
        <v>540</v>
      </c>
      <c r="H133" s="82" t="s">
        <v>541</v>
      </c>
      <c r="I133" s="82" t="s">
        <v>74</v>
      </c>
      <c r="J133" s="83">
        <v>38154</v>
      </c>
      <c r="K133" s="82"/>
      <c r="L133" s="82"/>
      <c r="M133" s="82"/>
      <c r="N133" s="82"/>
      <c r="O133" s="82" t="s">
        <v>136</v>
      </c>
      <c r="P133" s="82" t="s">
        <v>148</v>
      </c>
      <c r="Q133" s="82"/>
      <c r="R133" s="82" t="s">
        <v>114</v>
      </c>
      <c r="S133" s="82">
        <v>8140912304</v>
      </c>
      <c r="T133" s="82" t="s">
        <v>542</v>
      </c>
      <c r="U133" s="82" t="s">
        <v>543</v>
      </c>
      <c r="V133" s="82">
        <v>9983500210</v>
      </c>
      <c r="W133" s="82" t="s">
        <v>544</v>
      </c>
      <c r="X133" s="82">
        <v>40000</v>
      </c>
      <c r="Y133" s="82" t="s">
        <v>116</v>
      </c>
      <c r="Z133" s="82" t="s">
        <v>116</v>
      </c>
      <c r="AA133" s="82" t="s">
        <v>150</v>
      </c>
      <c r="AB133" s="82">
        <v>16</v>
      </c>
      <c r="AC133" s="82" t="s">
        <v>117</v>
      </c>
      <c r="AD133" s="82">
        <v>4</v>
      </c>
    </row>
    <row r="134" spans="1:30" ht="30">
      <c r="A134" s="82">
        <v>12</v>
      </c>
      <c r="B134" s="82" t="s">
        <v>109</v>
      </c>
      <c r="C134" s="82">
        <v>120</v>
      </c>
      <c r="D134" s="83">
        <v>42186</v>
      </c>
      <c r="E134" s="82" t="s">
        <v>545</v>
      </c>
      <c r="F134" s="82"/>
      <c r="G134" s="82" t="s">
        <v>277</v>
      </c>
      <c r="H134" s="82" t="s">
        <v>214</v>
      </c>
      <c r="I134" s="82" t="s">
        <v>74</v>
      </c>
      <c r="J134" s="83">
        <v>38048</v>
      </c>
      <c r="K134" s="82"/>
      <c r="L134" s="82"/>
      <c r="M134" s="82"/>
      <c r="N134" s="82"/>
      <c r="O134" s="82" t="s">
        <v>113</v>
      </c>
      <c r="P134" s="82" t="s">
        <v>148</v>
      </c>
      <c r="Q134" s="82"/>
      <c r="R134" s="82" t="s">
        <v>114</v>
      </c>
      <c r="S134" s="82">
        <v>8140912304</v>
      </c>
      <c r="T134" s="82" t="s">
        <v>546</v>
      </c>
      <c r="U134" s="82" t="s">
        <v>547</v>
      </c>
      <c r="V134" s="82">
        <v>7734847329</v>
      </c>
      <c r="W134" s="82" t="s">
        <v>211</v>
      </c>
      <c r="X134" s="82">
        <v>36000</v>
      </c>
      <c r="Y134" s="82" t="s">
        <v>116</v>
      </c>
      <c r="Z134" s="82" t="s">
        <v>116</v>
      </c>
      <c r="AA134" s="82" t="s">
        <v>150</v>
      </c>
      <c r="AB134" s="82">
        <v>16</v>
      </c>
      <c r="AC134" s="82" t="s">
        <v>117</v>
      </c>
      <c r="AD134" s="82">
        <v>1</v>
      </c>
    </row>
    <row r="135" spans="1:30" ht="30">
      <c r="A135" s="82">
        <v>12</v>
      </c>
      <c r="B135" s="82" t="s">
        <v>109</v>
      </c>
      <c r="C135" s="82">
        <v>538</v>
      </c>
      <c r="D135" s="83">
        <v>41836</v>
      </c>
      <c r="E135" s="82" t="s">
        <v>548</v>
      </c>
      <c r="F135" s="82"/>
      <c r="G135" s="82" t="s">
        <v>549</v>
      </c>
      <c r="H135" s="82" t="s">
        <v>435</v>
      </c>
      <c r="I135" s="82" t="s">
        <v>73</v>
      </c>
      <c r="J135" s="83">
        <v>38174</v>
      </c>
      <c r="K135" s="82"/>
      <c r="L135" s="82"/>
      <c r="M135" s="82"/>
      <c r="N135" s="82"/>
      <c r="O135" s="82" t="s">
        <v>144</v>
      </c>
      <c r="P135" s="82" t="s">
        <v>148</v>
      </c>
      <c r="Q135" s="82"/>
      <c r="R135" s="82" t="s">
        <v>114</v>
      </c>
      <c r="S135" s="82">
        <v>8140912304</v>
      </c>
      <c r="T135" s="82" t="s">
        <v>550</v>
      </c>
      <c r="U135" s="82"/>
      <c r="V135" s="82">
        <v>8875631161</v>
      </c>
      <c r="W135" s="82" t="s">
        <v>551</v>
      </c>
      <c r="X135" s="82">
        <v>20000</v>
      </c>
      <c r="Y135" s="82" t="s">
        <v>116</v>
      </c>
      <c r="Z135" s="82" t="s">
        <v>116</v>
      </c>
      <c r="AA135" s="82" t="s">
        <v>150</v>
      </c>
      <c r="AB135" s="82">
        <v>16</v>
      </c>
      <c r="AC135" s="82" t="s">
        <v>117</v>
      </c>
      <c r="AD135" s="82">
        <v>5.3</v>
      </c>
    </row>
    <row r="136" spans="1:30" ht="30">
      <c r="A136" s="82">
        <v>12</v>
      </c>
      <c r="B136" s="82" t="s">
        <v>109</v>
      </c>
      <c r="C136" s="82">
        <v>535</v>
      </c>
      <c r="D136" s="82"/>
      <c r="E136" s="82" t="s">
        <v>552</v>
      </c>
      <c r="F136" s="82"/>
      <c r="G136" s="82" t="s">
        <v>553</v>
      </c>
      <c r="H136" s="82" t="s">
        <v>554</v>
      </c>
      <c r="I136" s="82" t="s">
        <v>74</v>
      </c>
      <c r="J136" s="83">
        <v>38508</v>
      </c>
      <c r="K136" s="82"/>
      <c r="L136" s="82"/>
      <c r="M136" s="82"/>
      <c r="N136" s="82"/>
      <c r="O136" s="82" t="s">
        <v>113</v>
      </c>
      <c r="P136" s="82"/>
      <c r="Q136" s="82"/>
      <c r="R136" s="82" t="s">
        <v>114</v>
      </c>
      <c r="S136" s="82">
        <v>8140912304</v>
      </c>
      <c r="T136" s="82"/>
      <c r="U136" s="82"/>
      <c r="V136" s="82">
        <v>0</v>
      </c>
      <c r="W136" s="82"/>
      <c r="X136" s="82"/>
      <c r="Y136" s="82" t="s">
        <v>116</v>
      </c>
      <c r="Z136" s="82" t="s">
        <v>137</v>
      </c>
      <c r="AA136" s="82"/>
      <c r="AB136" s="82">
        <v>15</v>
      </c>
      <c r="AC136" s="82"/>
      <c r="AD136" s="82">
        <v>5.3</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B1:T3202"/>
  <sheetViews>
    <sheetView workbookViewId="0" topLeftCell="B1">
      <pane ySplit="3" topLeftCell="A4" activePane="bottomLeft" state="frozen"/>
      <selection pane="bottomLeft" activeCell="B1" sqref="B1:T1"/>
    </sheetView>
  </sheetViews>
  <sheetFormatPr defaultColWidth="9.00390625" defaultRowHeight="15"/>
  <cols>
    <col min="1" max="1" width="9.00390625" style="1" hidden="1" customWidth="1"/>
    <col min="2" max="2" width="8.00390625" style="1" customWidth="1"/>
    <col min="3" max="3" width="8.140625" style="1" customWidth="1"/>
    <col min="4" max="4" width="29.8515625" style="1" customWidth="1"/>
    <col min="5" max="16" width="4.7109375" style="1" customWidth="1"/>
    <col min="17" max="17" width="10.57421875" style="1" customWidth="1"/>
    <col min="18" max="18" width="11.140625" style="1" customWidth="1"/>
    <col min="19" max="19" width="25.7109375" style="1" customWidth="1"/>
    <col min="20" max="20" width="21.28125" style="1" customWidth="1"/>
    <col min="21" max="16384" width="9.140625" style="1" customWidth="1"/>
  </cols>
  <sheetData>
    <row r="1" spans="2:20" ht="27" customHeight="1">
      <c r="B1" s="36" t="str">
        <f>'School Intro'!A1</f>
        <v>Government Senior Secondary School, Rooppura</v>
      </c>
      <c r="C1" s="36"/>
      <c r="D1" s="36"/>
      <c r="E1" s="36"/>
      <c r="F1" s="36"/>
      <c r="G1" s="36"/>
      <c r="H1" s="36"/>
      <c r="I1" s="36"/>
      <c r="J1" s="36"/>
      <c r="K1" s="36"/>
      <c r="L1" s="36"/>
      <c r="M1" s="36"/>
      <c r="N1" s="36"/>
      <c r="O1" s="36"/>
      <c r="P1" s="36"/>
      <c r="Q1" s="36"/>
      <c r="R1" s="36"/>
      <c r="S1" s="36"/>
      <c r="T1" s="36"/>
    </row>
    <row r="2" spans="2:20" ht="30.75" customHeight="1">
      <c r="B2" s="72" t="s">
        <v>555</v>
      </c>
      <c r="C2" s="72"/>
      <c r="D2" s="72"/>
      <c r="E2" s="72"/>
      <c r="F2" s="72"/>
      <c r="G2" s="72"/>
      <c r="H2" s="72"/>
      <c r="I2" s="72"/>
      <c r="J2" s="72"/>
      <c r="K2" s="72"/>
      <c r="L2" s="72"/>
      <c r="M2" s="72"/>
      <c r="N2" s="72"/>
      <c r="O2" s="72"/>
      <c r="P2" s="72"/>
      <c r="Q2" s="72"/>
      <c r="R2" s="72"/>
      <c r="S2" s="72"/>
      <c r="T2" s="72"/>
    </row>
    <row r="3" spans="2:20" ht="38.25">
      <c r="B3" s="73" t="s">
        <v>556</v>
      </c>
      <c r="C3" s="73" t="s">
        <v>72</v>
      </c>
      <c r="D3" s="73" t="s">
        <v>557</v>
      </c>
      <c r="E3" s="74" t="s">
        <v>558</v>
      </c>
      <c r="F3" s="74" t="s">
        <v>559</v>
      </c>
      <c r="G3" s="74" t="s">
        <v>560</v>
      </c>
      <c r="H3" s="74" t="s">
        <v>561</v>
      </c>
      <c r="I3" s="74" t="s">
        <v>562</v>
      </c>
      <c r="J3" s="74" t="s">
        <v>563</v>
      </c>
      <c r="K3" s="74" t="s">
        <v>564</v>
      </c>
      <c r="L3" s="74" t="s">
        <v>565</v>
      </c>
      <c r="M3" s="74" t="s">
        <v>566</v>
      </c>
      <c r="N3" s="74" t="s">
        <v>567</v>
      </c>
      <c r="O3" s="74" t="s">
        <v>568</v>
      </c>
      <c r="P3" s="74" t="s">
        <v>569</v>
      </c>
      <c r="Q3" s="73" t="s">
        <v>91</v>
      </c>
      <c r="R3" s="73" t="s">
        <v>92</v>
      </c>
      <c r="S3" s="77" t="s">
        <v>570</v>
      </c>
      <c r="T3" s="77" t="s">
        <v>571</v>
      </c>
    </row>
    <row r="4" spans="2:20" ht="15">
      <c r="B4" s="64">
        <f>IF(C4="","",ROWS($A$4:A4))</f>
        <v>1</v>
      </c>
      <c r="C4" s="75">
        <f>IF('Student Record'!A2="","",'Student Record'!A2)</f>
        <v>2</v>
      </c>
      <c r="D4" s="76" t="str">
        <f>IF('Student Record'!E2="","",'Student Record'!E2)</f>
        <v>AAYUSHI MEGHWAL</v>
      </c>
      <c r="E4" s="69">
        <v>20</v>
      </c>
      <c r="F4" s="69">
        <v>10</v>
      </c>
      <c r="G4" s="69">
        <v>15</v>
      </c>
      <c r="H4" s="69">
        <v>20</v>
      </c>
      <c r="I4" s="69">
        <v>15</v>
      </c>
      <c r="J4" s="69">
        <v>20</v>
      </c>
      <c r="K4" s="69">
        <v>15</v>
      </c>
      <c r="L4" s="69">
        <v>15</v>
      </c>
      <c r="M4" s="69">
        <v>10</v>
      </c>
      <c r="N4" s="69">
        <v>10</v>
      </c>
      <c r="O4" s="69">
        <v>10</v>
      </c>
      <c r="P4" s="69">
        <v>5</v>
      </c>
      <c r="Q4" s="71">
        <v>368</v>
      </c>
      <c r="R4" s="76">
        <f>IF(SUM(Table6[[#This Row],[MAY]:[APR]])=0,"",SUM(Table6[[#This Row],[MAY]:[APR]]))</f>
        <v>165</v>
      </c>
      <c r="S4" s="78" t="s">
        <v>572</v>
      </c>
      <c r="T4" s="79" t="s">
        <v>573</v>
      </c>
    </row>
    <row r="5" spans="2:20" ht="15">
      <c r="B5" s="75">
        <f>IF(C5="","",ROWS($A$4:A5))</f>
        <v>2</v>
      </c>
      <c r="C5" s="75">
        <f>IF('Student Record'!A3="","",'Student Record'!A3)</f>
        <v>2</v>
      </c>
      <c r="D5" s="76" t="str">
        <f>IF('Student Record'!E3="","",'Student Record'!E3)</f>
        <v>CHIRAG MEGHWAL</v>
      </c>
      <c r="E5" s="69">
        <v>12</v>
      </c>
      <c r="F5" s="69"/>
      <c r="G5" s="69"/>
      <c r="H5" s="69"/>
      <c r="I5" s="69"/>
      <c r="J5" s="69"/>
      <c r="K5" s="69"/>
      <c r="L5" s="69"/>
      <c r="M5" s="69"/>
      <c r="N5" s="69"/>
      <c r="O5" s="69"/>
      <c r="P5" s="69"/>
      <c r="Q5" s="71">
        <v>368</v>
      </c>
      <c r="R5" s="76">
        <f>IF(SUM(Table6[[#This Row],[MAY]:[APR]])=0,"",SUM(Table6[[#This Row],[MAY]:[APR]]))</f>
        <v>12</v>
      </c>
      <c r="S5" s="80"/>
      <c r="T5" s="71"/>
    </row>
    <row r="6" spans="2:20" ht="15">
      <c r="B6" s="75">
        <f>IF(C6="","",ROWS($A$4:A6))</f>
        <v>3</v>
      </c>
      <c r="C6" s="75">
        <f>IF('Student Record'!A4="","",'Student Record'!A4)</f>
        <v>2</v>
      </c>
      <c r="D6" s="76" t="str">
        <f>IF('Student Record'!E4="","",'Student Record'!E4)</f>
        <v>Divanshu Dustawa</v>
      </c>
      <c r="E6" s="69"/>
      <c r="F6" s="69"/>
      <c r="G6" s="69"/>
      <c r="H6" s="69"/>
      <c r="I6" s="69"/>
      <c r="J6" s="69"/>
      <c r="K6" s="69"/>
      <c r="L6" s="69"/>
      <c r="M6" s="69"/>
      <c r="N6" s="69"/>
      <c r="O6" s="69"/>
      <c r="P6" s="69"/>
      <c r="Q6" s="71"/>
      <c r="R6" s="76" t="str">
        <f>IF(SUM(Table6[[#This Row],[MAY]:[APR]])=0,"",SUM(Table6[[#This Row],[MAY]:[APR]]))</f>
        <v/>
      </c>
      <c r="S6" s="80"/>
      <c r="T6" s="71"/>
    </row>
    <row r="7" spans="2:20" ht="15">
      <c r="B7" s="75">
        <f>IF(C7="","",ROWS($A$4:A7))</f>
        <v>4</v>
      </c>
      <c r="C7" s="75">
        <f>IF('Student Record'!A5="","",'Student Record'!A5)</f>
        <v>2</v>
      </c>
      <c r="D7" s="76" t="str">
        <f>IF('Student Record'!E5="","",'Student Record'!E5)</f>
        <v>GAJENDRA MEGHWAL</v>
      </c>
      <c r="E7" s="69"/>
      <c r="F7" s="69"/>
      <c r="G7" s="69"/>
      <c r="H7" s="69"/>
      <c r="I7" s="69"/>
      <c r="J7" s="69"/>
      <c r="K7" s="69"/>
      <c r="L7" s="69"/>
      <c r="M7" s="69"/>
      <c r="N7" s="69"/>
      <c r="O7" s="69"/>
      <c r="P7" s="69"/>
      <c r="Q7" s="71"/>
      <c r="R7" s="76" t="str">
        <f>IF(SUM(Table6[[#This Row],[MAY]:[APR]])=0,"",SUM(Table6[[#This Row],[MAY]:[APR]]))</f>
        <v/>
      </c>
      <c r="S7" s="80"/>
      <c r="T7" s="71"/>
    </row>
    <row r="8" spans="2:20" ht="15">
      <c r="B8" s="75">
        <f>IF(C8="","",ROWS($A$4:A8))</f>
        <v>5</v>
      </c>
      <c r="C8" s="75">
        <f>IF('Student Record'!A6="","",'Student Record'!A6)</f>
        <v>2</v>
      </c>
      <c r="D8" s="76" t="str">
        <f>IF('Student Record'!E6="","",'Student Record'!E6)</f>
        <v>HIMANSHU KALA</v>
      </c>
      <c r="E8" s="69"/>
      <c r="F8" s="69"/>
      <c r="G8" s="69"/>
      <c r="H8" s="69"/>
      <c r="I8" s="69"/>
      <c r="J8" s="69"/>
      <c r="K8" s="69"/>
      <c r="L8" s="69"/>
      <c r="M8" s="69"/>
      <c r="N8" s="69"/>
      <c r="O8" s="69"/>
      <c r="P8" s="69"/>
      <c r="Q8" s="71"/>
      <c r="R8" s="76" t="str">
        <f>IF(SUM(Table6[[#This Row],[MAY]:[APR]])=0,"",SUM(Table6[[#This Row],[MAY]:[APR]]))</f>
        <v/>
      </c>
      <c r="S8" s="80"/>
      <c r="T8" s="71"/>
    </row>
    <row r="9" spans="2:20" ht="15">
      <c r="B9" s="75">
        <f>IF(C9="","",ROWS($A$4:A9))</f>
        <v>6</v>
      </c>
      <c r="C9" s="75">
        <f>IF('Student Record'!A7="","",'Student Record'!A7)</f>
        <v>2</v>
      </c>
      <c r="D9" s="76" t="str">
        <f>IF('Student Record'!E7="","",'Student Record'!E7)</f>
        <v>Jayant Meghwal</v>
      </c>
      <c r="E9" s="69"/>
      <c r="F9" s="69"/>
      <c r="G9" s="69"/>
      <c r="H9" s="69"/>
      <c r="I9" s="69"/>
      <c r="J9" s="69"/>
      <c r="K9" s="69"/>
      <c r="L9" s="69"/>
      <c r="M9" s="69"/>
      <c r="N9" s="69"/>
      <c r="O9" s="69"/>
      <c r="P9" s="69"/>
      <c r="Q9" s="71"/>
      <c r="R9" s="76" t="str">
        <f>IF(SUM(Table6[[#This Row],[MAY]:[APR]])=0,"",SUM(Table6[[#This Row],[MAY]:[APR]]))</f>
        <v/>
      </c>
      <c r="S9" s="80"/>
      <c r="T9" s="71"/>
    </row>
    <row r="10" spans="2:20" ht="15">
      <c r="B10" s="75">
        <f>IF(C10="","",ROWS($A$4:A10))</f>
        <v>7</v>
      </c>
      <c r="C10" s="75">
        <f>IF('Student Record'!A8="","",'Student Record'!A8)</f>
        <v>2</v>
      </c>
      <c r="D10" s="76" t="str">
        <f>IF('Student Record'!E8="","",'Student Record'!E8)</f>
        <v>Nikita Yogi</v>
      </c>
      <c r="E10" s="69"/>
      <c r="F10" s="69"/>
      <c r="G10" s="69"/>
      <c r="H10" s="69"/>
      <c r="I10" s="69"/>
      <c r="J10" s="69"/>
      <c r="K10" s="69"/>
      <c r="L10" s="69"/>
      <c r="M10" s="69"/>
      <c r="N10" s="69"/>
      <c r="O10" s="69"/>
      <c r="P10" s="69"/>
      <c r="Q10" s="71"/>
      <c r="R10" s="76" t="str">
        <f>IF(SUM(Table6[[#This Row],[MAY]:[APR]])=0,"",SUM(Table6[[#This Row],[MAY]:[APR]]))</f>
        <v/>
      </c>
      <c r="S10" s="80"/>
      <c r="T10" s="71"/>
    </row>
    <row r="11" spans="2:20" ht="15">
      <c r="B11" s="75">
        <f>IF(C11="","",ROWS($A$4:A11))</f>
        <v>8</v>
      </c>
      <c r="C11" s="75">
        <f>IF('Student Record'!A9="","",'Student Record'!A9)</f>
        <v>2</v>
      </c>
      <c r="D11" s="76" t="str">
        <f>IF('Student Record'!E9="","",'Student Record'!E9)</f>
        <v>VIKAS KUMAR</v>
      </c>
      <c r="E11" s="69"/>
      <c r="F11" s="69"/>
      <c r="G11" s="69"/>
      <c r="H11" s="69"/>
      <c r="I11" s="69"/>
      <c r="J11" s="69"/>
      <c r="K11" s="69"/>
      <c r="L11" s="69"/>
      <c r="M11" s="69"/>
      <c r="N11" s="69"/>
      <c r="O11" s="69"/>
      <c r="P11" s="69"/>
      <c r="Q11" s="71"/>
      <c r="R11" s="76" t="str">
        <f>IF(SUM(Table6[[#This Row],[MAY]:[APR]])=0,"",SUM(Table6[[#This Row],[MAY]:[APR]]))</f>
        <v/>
      </c>
      <c r="S11" s="80"/>
      <c r="T11" s="71"/>
    </row>
    <row r="12" spans="2:20" ht="15">
      <c r="B12" s="75">
        <f>IF(C12="","",ROWS($A$4:A12))</f>
        <v>9</v>
      </c>
      <c r="C12" s="75">
        <f>IF('Student Record'!A10="","",'Student Record'!A10)</f>
        <v>3</v>
      </c>
      <c r="D12" s="76" t="str">
        <f>IF('Student Record'!E10="","",'Student Record'!E10)</f>
        <v>Bhavesh Shingh</v>
      </c>
      <c r="E12" s="69"/>
      <c r="F12" s="69"/>
      <c r="G12" s="69"/>
      <c r="H12" s="69"/>
      <c r="I12" s="69"/>
      <c r="J12" s="69"/>
      <c r="K12" s="69"/>
      <c r="L12" s="69"/>
      <c r="M12" s="69"/>
      <c r="N12" s="69"/>
      <c r="O12" s="69"/>
      <c r="P12" s="69"/>
      <c r="Q12" s="71"/>
      <c r="R12" s="76" t="str">
        <f>IF(SUM(Table6[[#This Row],[MAY]:[APR]])=0,"",SUM(Table6[[#This Row],[MAY]:[APR]]))</f>
        <v/>
      </c>
      <c r="S12" s="80"/>
      <c r="T12" s="71"/>
    </row>
    <row r="13" spans="2:20" ht="15">
      <c r="B13" s="75">
        <f>IF(C13="","",ROWS($A$4:A13))</f>
        <v>10</v>
      </c>
      <c r="C13" s="75">
        <f>IF('Student Record'!A11="","",'Student Record'!A11)</f>
        <v>3</v>
      </c>
      <c r="D13" s="76" t="str">
        <f>IF('Student Record'!E11="","",'Student Record'!E11)</f>
        <v>HARSHITA MEGHWAL</v>
      </c>
      <c r="E13" s="69"/>
      <c r="F13" s="69"/>
      <c r="G13" s="69"/>
      <c r="H13" s="69"/>
      <c r="I13" s="69"/>
      <c r="J13" s="69"/>
      <c r="K13" s="69"/>
      <c r="L13" s="69"/>
      <c r="M13" s="69"/>
      <c r="N13" s="69"/>
      <c r="O13" s="69"/>
      <c r="P13" s="69"/>
      <c r="Q13" s="71"/>
      <c r="R13" s="76" t="str">
        <f>IF(SUM(Table6[[#This Row],[MAY]:[APR]])=0,"",SUM(Table6[[#This Row],[MAY]:[APR]]))</f>
        <v/>
      </c>
      <c r="S13" s="80"/>
      <c r="T13" s="71"/>
    </row>
    <row r="14" spans="2:20" ht="15">
      <c r="B14" s="75">
        <f>IF(C14="","",ROWS($A$4:A14))</f>
        <v>11</v>
      </c>
      <c r="C14" s="75">
        <f>IF('Student Record'!A12="","",'Student Record'!A12)</f>
        <v>3</v>
      </c>
      <c r="D14" s="76" t="str">
        <f>IF('Student Record'!E12="","",'Student Record'!E12)</f>
        <v>HIMANSHU SINGH</v>
      </c>
      <c r="E14" s="69"/>
      <c r="F14" s="69"/>
      <c r="G14" s="69"/>
      <c r="H14" s="69"/>
      <c r="I14" s="69"/>
      <c r="J14" s="69"/>
      <c r="K14" s="69"/>
      <c r="L14" s="69"/>
      <c r="M14" s="69"/>
      <c r="N14" s="69"/>
      <c r="O14" s="69"/>
      <c r="P14" s="69"/>
      <c r="Q14" s="71"/>
      <c r="R14" s="76" t="str">
        <f>IF(SUM(Table6[[#This Row],[MAY]:[APR]])=0,"",SUM(Table6[[#This Row],[MAY]:[APR]]))</f>
        <v/>
      </c>
      <c r="S14" s="80"/>
      <c r="T14" s="71"/>
    </row>
    <row r="15" spans="2:20" ht="15">
      <c r="B15" s="75">
        <f>IF(C15="","",ROWS($A$4:A15))</f>
        <v>12</v>
      </c>
      <c r="C15" s="75">
        <f>IF('Student Record'!A13="","",'Student Record'!A13)</f>
        <v>3</v>
      </c>
      <c r="D15" s="76" t="str">
        <f>IF('Student Record'!E13="","",'Student Record'!E13)</f>
        <v>POONAM DEVI</v>
      </c>
      <c r="E15" s="69"/>
      <c r="F15" s="69"/>
      <c r="G15" s="69"/>
      <c r="H15" s="69"/>
      <c r="I15" s="69"/>
      <c r="J15" s="69"/>
      <c r="K15" s="69"/>
      <c r="L15" s="69"/>
      <c r="M15" s="69"/>
      <c r="N15" s="69"/>
      <c r="O15" s="69"/>
      <c r="P15" s="69"/>
      <c r="Q15" s="71"/>
      <c r="R15" s="76" t="str">
        <f>IF(SUM(Table6[[#This Row],[MAY]:[APR]])=0,"",SUM(Table6[[#This Row],[MAY]:[APR]]))</f>
        <v/>
      </c>
      <c r="S15" s="80"/>
      <c r="T15" s="71"/>
    </row>
    <row r="16" spans="2:20" ht="15">
      <c r="B16" s="75">
        <f>IF(C16="","",ROWS($A$4:A16))</f>
        <v>13</v>
      </c>
      <c r="C16" s="75">
        <f>IF('Student Record'!A14="","",'Student Record'!A14)</f>
        <v>3</v>
      </c>
      <c r="D16" s="76" t="str">
        <f>IF('Student Record'!E14="","",'Student Record'!E14)</f>
        <v>PRIYANSHU</v>
      </c>
      <c r="E16" s="69"/>
      <c r="F16" s="69"/>
      <c r="G16" s="69"/>
      <c r="H16" s="69"/>
      <c r="I16" s="69"/>
      <c r="J16" s="69"/>
      <c r="K16" s="69"/>
      <c r="L16" s="69"/>
      <c r="M16" s="69"/>
      <c r="N16" s="69"/>
      <c r="O16" s="69"/>
      <c r="P16" s="69"/>
      <c r="Q16" s="71"/>
      <c r="R16" s="76" t="str">
        <f>IF(SUM(Table6[[#This Row],[MAY]:[APR]])=0,"",SUM(Table6[[#This Row],[MAY]:[APR]]))</f>
        <v/>
      </c>
      <c r="S16" s="80"/>
      <c r="T16" s="71"/>
    </row>
    <row r="17" spans="2:20" ht="15">
      <c r="B17" s="75">
        <f>IF(C17="","",ROWS($A$4:A17))</f>
        <v>14</v>
      </c>
      <c r="C17" s="75">
        <f>IF('Student Record'!A15="","",'Student Record'!A15)</f>
        <v>3</v>
      </c>
      <c r="D17" s="76" t="str">
        <f>IF('Student Record'!E15="","",'Student Record'!E15)</f>
        <v>Teena Rajpurohit</v>
      </c>
      <c r="E17" s="69"/>
      <c r="F17" s="69"/>
      <c r="G17" s="69"/>
      <c r="H17" s="69"/>
      <c r="I17" s="69"/>
      <c r="J17" s="69"/>
      <c r="K17" s="69"/>
      <c r="L17" s="69"/>
      <c r="M17" s="69"/>
      <c r="N17" s="69"/>
      <c r="O17" s="69"/>
      <c r="P17" s="69"/>
      <c r="Q17" s="71"/>
      <c r="R17" s="76" t="str">
        <f>IF(SUM(Table6[[#This Row],[MAY]:[APR]])=0,"",SUM(Table6[[#This Row],[MAY]:[APR]]))</f>
        <v/>
      </c>
      <c r="S17" s="80"/>
      <c r="T17" s="71"/>
    </row>
    <row r="18" spans="2:20" ht="15">
      <c r="B18" s="75">
        <f>IF(C18="","",ROWS($A$4:A18))</f>
        <v>15</v>
      </c>
      <c r="C18" s="75">
        <f>IF('Student Record'!A16="","",'Student Record'!A16)</f>
        <v>4</v>
      </c>
      <c r="D18" s="76" t="str">
        <f>IF('Student Record'!E16="","",'Student Record'!E16)</f>
        <v>HIMANSHU DUSTAWA</v>
      </c>
      <c r="E18" s="69"/>
      <c r="F18" s="69"/>
      <c r="G18" s="69"/>
      <c r="H18" s="69"/>
      <c r="I18" s="69"/>
      <c r="J18" s="69"/>
      <c r="K18" s="69"/>
      <c r="L18" s="69"/>
      <c r="M18" s="69"/>
      <c r="N18" s="69"/>
      <c r="O18" s="69"/>
      <c r="P18" s="69"/>
      <c r="Q18" s="71"/>
      <c r="R18" s="76" t="str">
        <f>IF(SUM(Table6[[#This Row],[MAY]:[APR]])=0,"",SUM(Table6[[#This Row],[MAY]:[APR]]))</f>
        <v/>
      </c>
      <c r="S18" s="80"/>
      <c r="T18" s="71"/>
    </row>
    <row r="19" spans="2:20" ht="15">
      <c r="B19" s="75">
        <f>IF(C19="","",ROWS($A$4:A19))</f>
        <v>16</v>
      </c>
      <c r="C19" s="75">
        <f>IF('Student Record'!A17="","",'Student Record'!A17)</f>
        <v>4</v>
      </c>
      <c r="D19" s="76" t="str">
        <f>IF('Student Record'!E17="","",'Student Record'!E17)</f>
        <v>Krishan</v>
      </c>
      <c r="E19" s="69"/>
      <c r="F19" s="69"/>
      <c r="G19" s="69"/>
      <c r="H19" s="69"/>
      <c r="I19" s="69"/>
      <c r="J19" s="69"/>
      <c r="K19" s="69"/>
      <c r="L19" s="69"/>
      <c r="M19" s="69"/>
      <c r="N19" s="69"/>
      <c r="O19" s="69"/>
      <c r="P19" s="69"/>
      <c r="Q19" s="71"/>
      <c r="R19" s="76" t="str">
        <f>IF(SUM(Table6[[#This Row],[MAY]:[APR]])=0,"",SUM(Table6[[#This Row],[MAY]:[APR]]))</f>
        <v/>
      </c>
      <c r="S19" s="80"/>
      <c r="T19" s="71"/>
    </row>
    <row r="20" spans="2:20" ht="15">
      <c r="B20" s="75">
        <f>IF(C20="","",ROWS($A$4:A20))</f>
        <v>17</v>
      </c>
      <c r="C20" s="75">
        <f>IF('Student Record'!A18="","",'Student Record'!A18)</f>
        <v>4</v>
      </c>
      <c r="D20" s="76" t="str">
        <f>IF('Student Record'!E18="","",'Student Record'!E18)</f>
        <v>Mohit Singh</v>
      </c>
      <c r="E20" s="69"/>
      <c r="F20" s="69"/>
      <c r="G20" s="69"/>
      <c r="H20" s="69"/>
      <c r="I20" s="69"/>
      <c r="J20" s="69"/>
      <c r="K20" s="69"/>
      <c r="L20" s="69"/>
      <c r="M20" s="69"/>
      <c r="N20" s="69"/>
      <c r="O20" s="69"/>
      <c r="P20" s="69"/>
      <c r="Q20" s="71"/>
      <c r="R20" s="76" t="str">
        <f>IF(SUM(Table6[[#This Row],[MAY]:[APR]])=0,"",SUM(Table6[[#This Row],[MAY]:[APR]]))</f>
        <v/>
      </c>
      <c r="S20" s="80"/>
      <c r="T20" s="71"/>
    </row>
    <row r="21" spans="2:20" ht="15">
      <c r="B21" s="75">
        <f>IF(C21="","",ROWS($A$4:A21))</f>
        <v>18</v>
      </c>
      <c r="C21" s="75">
        <f>IF('Student Record'!A19="","",'Student Record'!A19)</f>
        <v>4</v>
      </c>
      <c r="D21" s="76" t="str">
        <f>IF('Student Record'!E19="","",'Student Record'!E19)</f>
        <v>MONIKA</v>
      </c>
      <c r="E21" s="69">
        <v>1</v>
      </c>
      <c r="F21" s="69">
        <v>2</v>
      </c>
      <c r="G21" s="69">
        <v>3</v>
      </c>
      <c r="H21" s="69">
        <v>4</v>
      </c>
      <c r="I21" s="69">
        <v>5</v>
      </c>
      <c r="J21" s="69">
        <v>6</v>
      </c>
      <c r="K21" s="69">
        <v>7</v>
      </c>
      <c r="L21" s="69">
        <v>8</v>
      </c>
      <c r="M21" s="69">
        <v>9</v>
      </c>
      <c r="N21" s="69">
        <v>10</v>
      </c>
      <c r="O21" s="69">
        <v>11</v>
      </c>
      <c r="P21" s="69">
        <v>12</v>
      </c>
      <c r="Q21" s="71">
        <v>300</v>
      </c>
      <c r="R21" s="76">
        <f>IF(SUM(Table6[[#This Row],[MAY]:[APR]])=0,"",SUM(Table6[[#This Row],[MAY]:[APR]]))</f>
        <v>78</v>
      </c>
      <c r="S21" s="80"/>
      <c r="T21" s="71"/>
    </row>
    <row r="22" spans="2:20" ht="15">
      <c r="B22" s="75">
        <f>IF(C22="","",ROWS($A$4:A22))</f>
        <v>19</v>
      </c>
      <c r="C22" s="75">
        <f>IF('Student Record'!A20="","",'Student Record'!A20)</f>
        <v>4</v>
      </c>
      <c r="D22" s="76" t="str">
        <f>IF('Student Record'!E20="","",'Student Record'!E20)</f>
        <v>MONIKA</v>
      </c>
      <c r="E22" s="69"/>
      <c r="F22" s="69"/>
      <c r="G22" s="69"/>
      <c r="H22" s="69"/>
      <c r="I22" s="69"/>
      <c r="J22" s="69"/>
      <c r="K22" s="69"/>
      <c r="L22" s="69"/>
      <c r="M22" s="69"/>
      <c r="N22" s="69"/>
      <c r="O22" s="69"/>
      <c r="P22" s="69"/>
      <c r="Q22" s="71"/>
      <c r="R22" s="76" t="str">
        <f>IF(SUM(Table6[[#This Row],[MAY]:[APR]])=0,"",SUM(Table6[[#This Row],[MAY]:[APR]]))</f>
        <v/>
      </c>
      <c r="S22" s="80"/>
      <c r="T22" s="71"/>
    </row>
    <row r="23" spans="2:20" ht="15">
      <c r="B23" s="75">
        <f>IF(C23="","",ROWS($A$4:A23))</f>
        <v>20</v>
      </c>
      <c r="C23" s="75">
        <f>IF('Student Record'!A21="","",'Student Record'!A21)</f>
        <v>4</v>
      </c>
      <c r="D23" s="76" t="str">
        <f>IF('Student Record'!E21="","",'Student Record'!E21)</f>
        <v>MONU KANWAR</v>
      </c>
      <c r="E23" s="69"/>
      <c r="F23" s="69"/>
      <c r="G23" s="69"/>
      <c r="H23" s="69"/>
      <c r="I23" s="69"/>
      <c r="J23" s="69"/>
      <c r="K23" s="69"/>
      <c r="L23" s="69"/>
      <c r="M23" s="69"/>
      <c r="N23" s="69"/>
      <c r="O23" s="69"/>
      <c r="P23" s="69"/>
      <c r="Q23" s="71"/>
      <c r="R23" s="76" t="str">
        <f>IF(SUM(Table6[[#This Row],[MAY]:[APR]])=0,"",SUM(Table6[[#This Row],[MAY]:[APR]]))</f>
        <v/>
      </c>
      <c r="S23" s="80"/>
      <c r="T23" s="71"/>
    </row>
    <row r="24" spans="2:20" ht="15">
      <c r="B24" s="75">
        <f>IF(C24="","",ROWS($A$4:A24))</f>
        <v>21</v>
      </c>
      <c r="C24" s="75">
        <f>IF('Student Record'!A22="","",'Student Record'!A22)</f>
        <v>4</v>
      </c>
      <c r="D24" s="76" t="str">
        <f>IF('Student Record'!E22="","",'Student Record'!E22)</f>
        <v>PUSHPENDRA JANGID</v>
      </c>
      <c r="E24" s="69"/>
      <c r="F24" s="69"/>
      <c r="G24" s="69"/>
      <c r="H24" s="69"/>
      <c r="I24" s="69"/>
      <c r="J24" s="69"/>
      <c r="K24" s="69"/>
      <c r="L24" s="69"/>
      <c r="M24" s="69"/>
      <c r="N24" s="69"/>
      <c r="O24" s="69"/>
      <c r="P24" s="69"/>
      <c r="Q24" s="71"/>
      <c r="R24" s="76" t="str">
        <f>IF(SUM(Table6[[#This Row],[MAY]:[APR]])=0,"",SUM(Table6[[#This Row],[MAY]:[APR]]))</f>
        <v/>
      </c>
      <c r="S24" s="80"/>
      <c r="T24" s="71"/>
    </row>
    <row r="25" spans="2:20" ht="15">
      <c r="B25" s="75">
        <f>IF(C25="","",ROWS($A$4:A25))</f>
        <v>22</v>
      </c>
      <c r="C25" s="75">
        <f>IF('Student Record'!A23="","",'Student Record'!A23)</f>
        <v>4</v>
      </c>
      <c r="D25" s="76" t="str">
        <f>IF('Student Record'!E23="","",'Student Record'!E23)</f>
        <v>RITU KANWAR</v>
      </c>
      <c r="E25" s="69"/>
      <c r="F25" s="69"/>
      <c r="G25" s="69"/>
      <c r="H25" s="69"/>
      <c r="I25" s="69"/>
      <c r="J25" s="69"/>
      <c r="K25" s="69"/>
      <c r="L25" s="69"/>
      <c r="M25" s="69"/>
      <c r="N25" s="69"/>
      <c r="O25" s="69"/>
      <c r="P25" s="69"/>
      <c r="Q25" s="71"/>
      <c r="R25" s="76" t="str">
        <f>IF(SUM(Table6[[#This Row],[MAY]:[APR]])=0,"",SUM(Table6[[#This Row],[MAY]:[APR]]))</f>
        <v/>
      </c>
      <c r="S25" s="80"/>
      <c r="T25" s="71"/>
    </row>
    <row r="26" spans="2:20" ht="15">
      <c r="B26" s="75">
        <f>IF(C26="","",ROWS($A$4:A26))</f>
        <v>23</v>
      </c>
      <c r="C26" s="75">
        <f>IF('Student Record'!A24="","",'Student Record'!A24)</f>
        <v>4</v>
      </c>
      <c r="D26" s="76" t="str">
        <f>IF('Student Record'!E24="","",'Student Record'!E24)</f>
        <v>VASU KANWAR</v>
      </c>
      <c r="E26" s="69"/>
      <c r="F26" s="69"/>
      <c r="G26" s="69"/>
      <c r="H26" s="69"/>
      <c r="I26" s="69"/>
      <c r="J26" s="69"/>
      <c r="K26" s="69"/>
      <c r="L26" s="69"/>
      <c r="M26" s="69"/>
      <c r="N26" s="69"/>
      <c r="O26" s="69"/>
      <c r="P26" s="69"/>
      <c r="Q26" s="71"/>
      <c r="R26" s="76" t="str">
        <f>IF(SUM(Table6[[#This Row],[MAY]:[APR]])=0,"",SUM(Table6[[#This Row],[MAY]:[APR]]))</f>
        <v/>
      </c>
      <c r="S26" s="80"/>
      <c r="T26" s="71"/>
    </row>
    <row r="27" spans="2:20" ht="15">
      <c r="B27" s="75">
        <f>IF(C27="","",ROWS($A$4:A27))</f>
        <v>24</v>
      </c>
      <c r="C27" s="75">
        <f>IF('Student Record'!A25="","",'Student Record'!A25)</f>
        <v>5</v>
      </c>
      <c r="D27" s="76" t="str">
        <f>IF('Student Record'!E25="","",'Student Record'!E25)</f>
        <v>CHANCHAL KANWAR</v>
      </c>
      <c r="E27" s="69"/>
      <c r="F27" s="69"/>
      <c r="G27" s="69"/>
      <c r="H27" s="69"/>
      <c r="I27" s="69"/>
      <c r="J27" s="69"/>
      <c r="K27" s="69"/>
      <c r="L27" s="69"/>
      <c r="M27" s="69"/>
      <c r="N27" s="69"/>
      <c r="O27" s="69"/>
      <c r="P27" s="69"/>
      <c r="Q27" s="71"/>
      <c r="R27" s="76" t="str">
        <f>IF(SUM(Table6[[#This Row],[MAY]:[APR]])=0,"",SUM(Table6[[#This Row],[MAY]:[APR]]))</f>
        <v/>
      </c>
      <c r="S27" s="80"/>
      <c r="T27" s="71"/>
    </row>
    <row r="28" spans="2:20" ht="15">
      <c r="B28" s="75">
        <f>IF(C28="","",ROWS($A$4:A28))</f>
        <v>25</v>
      </c>
      <c r="C28" s="75">
        <f>IF('Student Record'!A26="","",'Student Record'!A26)</f>
        <v>5</v>
      </c>
      <c r="D28" s="76" t="str">
        <f>IF('Student Record'!E26="","",'Student Record'!E26)</f>
        <v>DIGU KANWAR</v>
      </c>
      <c r="E28" s="69"/>
      <c r="F28" s="69"/>
      <c r="G28" s="69"/>
      <c r="H28" s="69"/>
      <c r="I28" s="69"/>
      <c r="J28" s="69"/>
      <c r="K28" s="69"/>
      <c r="L28" s="69"/>
      <c r="M28" s="69"/>
      <c r="N28" s="69"/>
      <c r="O28" s="69"/>
      <c r="P28" s="69"/>
      <c r="Q28" s="71"/>
      <c r="R28" s="76" t="str">
        <f>IF(SUM(Table6[[#This Row],[MAY]:[APR]])=0,"",SUM(Table6[[#This Row],[MAY]:[APR]]))</f>
        <v/>
      </c>
      <c r="S28" s="80"/>
      <c r="T28" s="71"/>
    </row>
    <row r="29" spans="2:20" ht="15">
      <c r="B29" s="75">
        <f>IF(C29="","",ROWS($A$4:A29))</f>
        <v>26</v>
      </c>
      <c r="C29" s="75">
        <f>IF('Student Record'!A27="","",'Student Record'!A27)</f>
        <v>5</v>
      </c>
      <c r="D29" s="76" t="str">
        <f>IF('Student Record'!E27="","",'Student Record'!E27)</f>
        <v>Dimple Meghwal</v>
      </c>
      <c r="E29" s="69"/>
      <c r="F29" s="69"/>
      <c r="G29" s="69"/>
      <c r="H29" s="69"/>
      <c r="I29" s="69"/>
      <c r="J29" s="69"/>
      <c r="K29" s="69"/>
      <c r="L29" s="69"/>
      <c r="M29" s="69"/>
      <c r="N29" s="69"/>
      <c r="O29" s="69"/>
      <c r="P29" s="69"/>
      <c r="Q29" s="71"/>
      <c r="R29" s="76" t="str">
        <f>IF(SUM(Table6[[#This Row],[MAY]:[APR]])=0,"",SUM(Table6[[#This Row],[MAY]:[APR]]))</f>
        <v/>
      </c>
      <c r="S29" s="80"/>
      <c r="T29" s="71"/>
    </row>
    <row r="30" spans="2:20" ht="15">
      <c r="B30" s="75">
        <f>IF(C30="","",ROWS($A$4:A30))</f>
        <v>27</v>
      </c>
      <c r="C30" s="75">
        <f>IF('Student Record'!A28="","",'Student Record'!A28)</f>
        <v>5</v>
      </c>
      <c r="D30" s="76" t="str">
        <f>IF('Student Record'!E28="","",'Student Record'!E28)</f>
        <v>HARISH</v>
      </c>
      <c r="E30" s="69"/>
      <c r="F30" s="69"/>
      <c r="G30" s="69"/>
      <c r="H30" s="69"/>
      <c r="I30" s="69"/>
      <c r="J30" s="69"/>
      <c r="K30" s="69"/>
      <c r="L30" s="69"/>
      <c r="M30" s="69"/>
      <c r="N30" s="69"/>
      <c r="O30" s="69"/>
      <c r="P30" s="69"/>
      <c r="Q30" s="71"/>
      <c r="R30" s="76" t="str">
        <f>IF(SUM(Table6[[#This Row],[MAY]:[APR]])=0,"",SUM(Table6[[#This Row],[MAY]:[APR]]))</f>
        <v/>
      </c>
      <c r="S30" s="80"/>
      <c r="T30" s="71"/>
    </row>
    <row r="31" spans="2:20" ht="15">
      <c r="B31" s="75">
        <f>IF(C31="","",ROWS($A$4:A31))</f>
        <v>28</v>
      </c>
      <c r="C31" s="75">
        <f>IF('Student Record'!A29="","",'Student Record'!A29)</f>
        <v>5</v>
      </c>
      <c r="D31" s="76" t="str">
        <f>IF('Student Record'!E29="","",'Student Record'!E29)</f>
        <v>HARSHVARDHAN JANGIR</v>
      </c>
      <c r="E31" s="69"/>
      <c r="F31" s="69"/>
      <c r="G31" s="69"/>
      <c r="H31" s="69"/>
      <c r="I31" s="69"/>
      <c r="J31" s="69"/>
      <c r="K31" s="69"/>
      <c r="L31" s="69"/>
      <c r="M31" s="69"/>
      <c r="N31" s="69"/>
      <c r="O31" s="69"/>
      <c r="P31" s="69"/>
      <c r="Q31" s="71"/>
      <c r="R31" s="76" t="str">
        <f>IF(SUM(Table6[[#This Row],[MAY]:[APR]])=0,"",SUM(Table6[[#This Row],[MAY]:[APR]]))</f>
        <v/>
      </c>
      <c r="S31" s="80"/>
      <c r="T31" s="71"/>
    </row>
    <row r="32" spans="2:20" ht="15">
      <c r="B32" s="75">
        <f>IF(C32="","",ROWS($A$4:A32))</f>
        <v>29</v>
      </c>
      <c r="C32" s="75">
        <f>IF('Student Record'!A30="","",'Student Record'!A30)</f>
        <v>5</v>
      </c>
      <c r="D32" s="76" t="str">
        <f>IF('Student Record'!E30="","",'Student Record'!E30)</f>
        <v>KRISHNA</v>
      </c>
      <c r="E32" s="69"/>
      <c r="F32" s="69"/>
      <c r="G32" s="69"/>
      <c r="H32" s="69"/>
      <c r="I32" s="69"/>
      <c r="J32" s="69"/>
      <c r="K32" s="69"/>
      <c r="L32" s="69"/>
      <c r="M32" s="69"/>
      <c r="N32" s="69"/>
      <c r="O32" s="69"/>
      <c r="P32" s="69"/>
      <c r="Q32" s="71"/>
      <c r="R32" s="76" t="str">
        <f>IF(SUM(Table6[[#This Row],[MAY]:[APR]])=0,"",SUM(Table6[[#This Row],[MAY]:[APR]]))</f>
        <v/>
      </c>
      <c r="S32" s="80"/>
      <c r="T32" s="71"/>
    </row>
    <row r="33" spans="2:20" ht="15">
      <c r="B33" s="75">
        <f>IF(C33="","",ROWS($A$4:A33))</f>
        <v>30</v>
      </c>
      <c r="C33" s="75">
        <f>IF('Student Record'!A31="","",'Student Record'!A31)</f>
        <v>5</v>
      </c>
      <c r="D33" s="76" t="str">
        <f>IF('Student Record'!E31="","",'Student Record'!E31)</f>
        <v>LOKENDRA SINGH RATHORE</v>
      </c>
      <c r="E33" s="69"/>
      <c r="F33" s="69"/>
      <c r="G33" s="69"/>
      <c r="H33" s="69"/>
      <c r="I33" s="69"/>
      <c r="J33" s="69"/>
      <c r="K33" s="69"/>
      <c r="L33" s="69"/>
      <c r="M33" s="69"/>
      <c r="N33" s="69"/>
      <c r="O33" s="69"/>
      <c r="P33" s="69"/>
      <c r="Q33" s="71"/>
      <c r="R33" s="76" t="str">
        <f>IF(SUM(Table6[[#This Row],[MAY]:[APR]])=0,"",SUM(Table6[[#This Row],[MAY]:[APR]]))</f>
        <v/>
      </c>
      <c r="S33" s="80"/>
      <c r="T33" s="71"/>
    </row>
    <row r="34" spans="2:20" ht="15">
      <c r="B34" s="75">
        <f>IF(C34="","",ROWS($A$4:A34))</f>
        <v>31</v>
      </c>
      <c r="C34" s="75">
        <f>IF('Student Record'!A32="","",'Student Record'!A32)</f>
        <v>5</v>
      </c>
      <c r="D34" s="76" t="str">
        <f>IF('Student Record'!E32="","",'Student Record'!E32)</f>
        <v>Pawan Singh</v>
      </c>
      <c r="E34" s="69"/>
      <c r="F34" s="69"/>
      <c r="G34" s="69"/>
      <c r="H34" s="69"/>
      <c r="I34" s="69"/>
      <c r="J34" s="69"/>
      <c r="K34" s="69"/>
      <c r="L34" s="69"/>
      <c r="M34" s="69"/>
      <c r="N34" s="69"/>
      <c r="O34" s="69"/>
      <c r="P34" s="69"/>
      <c r="Q34" s="71"/>
      <c r="R34" s="76" t="str">
        <f>IF(SUM(Table6[[#This Row],[MAY]:[APR]])=0,"",SUM(Table6[[#This Row],[MAY]:[APR]]))</f>
        <v/>
      </c>
      <c r="S34" s="80"/>
      <c r="T34" s="71"/>
    </row>
    <row r="35" spans="2:20" ht="15">
      <c r="B35" s="75">
        <f>IF(C35="","",ROWS($A$4:A35))</f>
        <v>32</v>
      </c>
      <c r="C35" s="75">
        <f>IF('Student Record'!A33="","",'Student Record'!A33)</f>
        <v>5</v>
      </c>
      <c r="D35" s="76" t="str">
        <f>IF('Student Record'!E33="","",'Student Record'!E33)</f>
        <v>SAVITA KANWAR</v>
      </c>
      <c r="E35" s="69"/>
      <c r="F35" s="69"/>
      <c r="G35" s="69"/>
      <c r="H35" s="69"/>
      <c r="I35" s="69"/>
      <c r="J35" s="69"/>
      <c r="K35" s="69"/>
      <c r="L35" s="69"/>
      <c r="M35" s="69"/>
      <c r="N35" s="69"/>
      <c r="O35" s="69"/>
      <c r="P35" s="69"/>
      <c r="Q35" s="71"/>
      <c r="R35" s="76" t="str">
        <f>IF(SUM(Table6[[#This Row],[MAY]:[APR]])=0,"",SUM(Table6[[#This Row],[MAY]:[APR]]))</f>
        <v/>
      </c>
      <c r="S35" s="80"/>
      <c r="T35" s="71"/>
    </row>
    <row r="36" spans="2:20" ht="15">
      <c r="B36" s="75">
        <f>IF(C36="","",ROWS($A$4:A36))</f>
        <v>33</v>
      </c>
      <c r="C36" s="75">
        <f>IF('Student Record'!A34="","",'Student Record'!A34)</f>
        <v>5</v>
      </c>
      <c r="D36" s="76" t="str">
        <f>IF('Student Record'!E34="","",'Student Record'!E34)</f>
        <v>TANU KANWAR</v>
      </c>
      <c r="E36" s="69"/>
      <c r="F36" s="69"/>
      <c r="G36" s="69"/>
      <c r="H36" s="69"/>
      <c r="I36" s="69"/>
      <c r="J36" s="69"/>
      <c r="K36" s="69"/>
      <c r="L36" s="69"/>
      <c r="M36" s="69"/>
      <c r="N36" s="69"/>
      <c r="O36" s="69"/>
      <c r="P36" s="69"/>
      <c r="Q36" s="71"/>
      <c r="R36" s="76" t="str">
        <f>IF(SUM(Table6[[#This Row],[MAY]:[APR]])=0,"",SUM(Table6[[#This Row],[MAY]:[APR]]))</f>
        <v/>
      </c>
      <c r="S36" s="80"/>
      <c r="T36" s="71"/>
    </row>
    <row r="37" spans="2:20" ht="15">
      <c r="B37" s="75">
        <f>IF(C37="","",ROWS($A$4:A37))</f>
        <v>34</v>
      </c>
      <c r="C37" s="75">
        <f>IF('Student Record'!A35="","",'Student Record'!A35)</f>
        <v>5</v>
      </c>
      <c r="D37" s="76" t="str">
        <f>IF('Student Record'!E35="","",'Student Record'!E35)</f>
        <v>YUVRAAJ SINGH RATHORE</v>
      </c>
      <c r="E37" s="69"/>
      <c r="F37" s="69"/>
      <c r="G37" s="69"/>
      <c r="H37" s="69"/>
      <c r="I37" s="69"/>
      <c r="J37" s="69"/>
      <c r="K37" s="69"/>
      <c r="L37" s="69"/>
      <c r="M37" s="69"/>
      <c r="N37" s="69"/>
      <c r="O37" s="69"/>
      <c r="P37" s="69"/>
      <c r="Q37" s="71"/>
      <c r="R37" s="76" t="str">
        <f>IF(SUM(Table6[[#This Row],[MAY]:[APR]])=0,"",SUM(Table6[[#This Row],[MAY]:[APR]]))</f>
        <v/>
      </c>
      <c r="S37" s="80"/>
      <c r="T37" s="71"/>
    </row>
    <row r="38" spans="2:20" ht="15">
      <c r="B38" s="75">
        <f>IF(C38="","",ROWS($A$4:A38))</f>
        <v>35</v>
      </c>
      <c r="C38" s="75">
        <f>IF('Student Record'!A36="","",'Student Record'!A36)</f>
        <v>6</v>
      </c>
      <c r="D38" s="76" t="str">
        <f>IF('Student Record'!E36="","",'Student Record'!E36)</f>
        <v>Abhinav Kala</v>
      </c>
      <c r="E38" s="69"/>
      <c r="F38" s="69"/>
      <c r="G38" s="69"/>
      <c r="H38" s="69"/>
      <c r="I38" s="69"/>
      <c r="J38" s="69"/>
      <c r="K38" s="69"/>
      <c r="L38" s="69"/>
      <c r="M38" s="69"/>
      <c r="N38" s="69"/>
      <c r="O38" s="69"/>
      <c r="P38" s="69"/>
      <c r="Q38" s="71"/>
      <c r="R38" s="76" t="str">
        <f>IF(SUM(Table6[[#This Row],[MAY]:[APR]])=0,"",SUM(Table6[[#This Row],[MAY]:[APR]]))</f>
        <v/>
      </c>
      <c r="S38" s="80"/>
      <c r="T38" s="71"/>
    </row>
    <row r="39" spans="2:20" ht="15">
      <c r="B39" s="75">
        <f>IF(C39="","",ROWS($A$4:A39))</f>
        <v>36</v>
      </c>
      <c r="C39" s="75">
        <f>IF('Student Record'!A37="","",'Student Record'!A37)</f>
        <v>6</v>
      </c>
      <c r="D39" s="76" t="str">
        <f>IF('Student Record'!E37="","",'Student Record'!E37)</f>
        <v>GAJRAJ</v>
      </c>
      <c r="E39" s="69"/>
      <c r="F39" s="69"/>
      <c r="G39" s="69"/>
      <c r="H39" s="69"/>
      <c r="I39" s="69"/>
      <c r="J39" s="69"/>
      <c r="K39" s="69"/>
      <c r="L39" s="69"/>
      <c r="M39" s="69"/>
      <c r="N39" s="69"/>
      <c r="O39" s="69"/>
      <c r="P39" s="69"/>
      <c r="Q39" s="71"/>
      <c r="R39" s="76" t="str">
        <f>IF(SUM(Table6[[#This Row],[MAY]:[APR]])=0,"",SUM(Table6[[#This Row],[MAY]:[APR]]))</f>
        <v/>
      </c>
      <c r="S39" s="80"/>
      <c r="T39" s="71"/>
    </row>
    <row r="40" spans="2:20" ht="15">
      <c r="B40" s="75">
        <f>IF(C40="","",ROWS($A$4:A40))</f>
        <v>37</v>
      </c>
      <c r="C40" s="75">
        <f>IF('Student Record'!A38="","",'Student Record'!A38)</f>
        <v>6</v>
      </c>
      <c r="D40" s="76" t="str">
        <f>IF('Student Record'!E38="","",'Student Record'!E38)</f>
        <v>HANSRAJ SINGH</v>
      </c>
      <c r="E40" s="69"/>
      <c r="F40" s="69"/>
      <c r="G40" s="69"/>
      <c r="H40" s="69"/>
      <c r="I40" s="69"/>
      <c r="J40" s="69"/>
      <c r="K40" s="69"/>
      <c r="L40" s="69"/>
      <c r="M40" s="69"/>
      <c r="N40" s="69"/>
      <c r="O40" s="69"/>
      <c r="P40" s="69"/>
      <c r="Q40" s="71"/>
      <c r="R40" s="76" t="str">
        <f>IF(SUM(Table6[[#This Row],[MAY]:[APR]])=0,"",SUM(Table6[[#This Row],[MAY]:[APR]]))</f>
        <v/>
      </c>
      <c r="S40" s="80"/>
      <c r="T40" s="71"/>
    </row>
    <row r="41" spans="2:20" ht="15">
      <c r="B41" s="75">
        <f>IF(C41="","",ROWS($A$4:A41))</f>
        <v>38</v>
      </c>
      <c r="C41" s="75">
        <f>IF('Student Record'!A39="","",'Student Record'!A39)</f>
        <v>6</v>
      </c>
      <c r="D41" s="76" t="str">
        <f>IF('Student Record'!E39="","",'Student Record'!E39)</f>
        <v>KARAN SINGH</v>
      </c>
      <c r="E41" s="69"/>
      <c r="F41" s="69"/>
      <c r="G41" s="69"/>
      <c r="H41" s="69"/>
      <c r="I41" s="69"/>
      <c r="J41" s="69"/>
      <c r="K41" s="69"/>
      <c r="L41" s="69"/>
      <c r="M41" s="69"/>
      <c r="N41" s="69"/>
      <c r="O41" s="69"/>
      <c r="P41" s="69"/>
      <c r="Q41" s="71"/>
      <c r="R41" s="76" t="str">
        <f>IF(SUM(Table6[[#This Row],[MAY]:[APR]])=0,"",SUM(Table6[[#This Row],[MAY]:[APR]]))</f>
        <v/>
      </c>
      <c r="S41" s="80"/>
      <c r="T41" s="71"/>
    </row>
    <row r="42" spans="2:20" ht="15">
      <c r="B42" s="75">
        <f>IF(C42="","",ROWS($A$4:A42))</f>
        <v>39</v>
      </c>
      <c r="C42" s="75">
        <f>IF('Student Record'!A40="","",'Student Record'!A40)</f>
        <v>6</v>
      </c>
      <c r="D42" s="76" t="str">
        <f>IF('Student Record'!E40="","",'Student Record'!E40)</f>
        <v>LAKSHITA</v>
      </c>
      <c r="E42" s="69"/>
      <c r="F42" s="69"/>
      <c r="G42" s="69"/>
      <c r="H42" s="69"/>
      <c r="I42" s="69"/>
      <c r="J42" s="69"/>
      <c r="K42" s="69"/>
      <c r="L42" s="69"/>
      <c r="M42" s="69"/>
      <c r="N42" s="69"/>
      <c r="O42" s="69"/>
      <c r="P42" s="69"/>
      <c r="Q42" s="71"/>
      <c r="R42" s="76" t="str">
        <f>IF(SUM(Table6[[#This Row],[MAY]:[APR]])=0,"",SUM(Table6[[#This Row],[MAY]:[APR]]))</f>
        <v/>
      </c>
      <c r="S42" s="80"/>
      <c r="T42" s="71"/>
    </row>
    <row r="43" spans="2:20" ht="15">
      <c r="B43" s="75">
        <f>IF(C43="","",ROWS($A$4:A43))</f>
        <v>40</v>
      </c>
      <c r="C43" s="75">
        <f>IF('Student Record'!A41="","",'Student Record'!A41)</f>
        <v>6</v>
      </c>
      <c r="D43" s="76" t="str">
        <f>IF('Student Record'!E41="","",'Student Record'!E41)</f>
        <v>LAKSHITA JANGID</v>
      </c>
      <c r="E43" s="69"/>
      <c r="F43" s="69"/>
      <c r="G43" s="69"/>
      <c r="H43" s="69"/>
      <c r="I43" s="69"/>
      <c r="J43" s="69"/>
      <c r="K43" s="69"/>
      <c r="L43" s="69"/>
      <c r="M43" s="69"/>
      <c r="N43" s="69"/>
      <c r="O43" s="69"/>
      <c r="P43" s="69"/>
      <c r="Q43" s="71"/>
      <c r="R43" s="76" t="str">
        <f>IF(SUM(Table6[[#This Row],[MAY]:[APR]])=0,"",SUM(Table6[[#This Row],[MAY]:[APR]]))</f>
        <v/>
      </c>
      <c r="S43" s="80"/>
      <c r="T43" s="71"/>
    </row>
    <row r="44" spans="2:20" ht="15">
      <c r="B44" s="75">
        <f>IF(C44="","",ROWS($A$4:A44))</f>
        <v>41</v>
      </c>
      <c r="C44" s="75">
        <f>IF('Student Record'!A42="","",'Student Record'!A42)</f>
        <v>6</v>
      </c>
      <c r="D44" s="76" t="str">
        <f>IF('Student Record'!E42="","",'Student Record'!E42)</f>
        <v>NIKITA PARIHAR</v>
      </c>
      <c r="E44" s="69"/>
      <c r="F44" s="69"/>
      <c r="G44" s="69"/>
      <c r="H44" s="69"/>
      <c r="I44" s="69"/>
      <c r="J44" s="69"/>
      <c r="K44" s="69"/>
      <c r="L44" s="69"/>
      <c r="M44" s="69"/>
      <c r="N44" s="69"/>
      <c r="O44" s="69"/>
      <c r="P44" s="69"/>
      <c r="Q44" s="71"/>
      <c r="R44" s="76" t="str">
        <f>IF(SUM(Table6[[#This Row],[MAY]:[APR]])=0,"",SUM(Table6[[#This Row],[MAY]:[APR]]))</f>
        <v/>
      </c>
      <c r="S44" s="80"/>
      <c r="T44" s="71"/>
    </row>
    <row r="45" spans="2:20" ht="15">
      <c r="B45" s="75">
        <f>IF(C45="","",ROWS($A$4:A45))</f>
        <v>42</v>
      </c>
      <c r="C45" s="75">
        <f>IF('Student Record'!A43="","",'Student Record'!A43)</f>
        <v>6</v>
      </c>
      <c r="D45" s="76" t="str">
        <f>IF('Student Record'!E43="","",'Student Record'!E43)</f>
        <v>SURENDRA KUMAR</v>
      </c>
      <c r="E45" s="69"/>
      <c r="F45" s="69"/>
      <c r="G45" s="69"/>
      <c r="H45" s="69"/>
      <c r="I45" s="69"/>
      <c r="J45" s="69"/>
      <c r="K45" s="69"/>
      <c r="L45" s="69"/>
      <c r="M45" s="69"/>
      <c r="N45" s="69"/>
      <c r="O45" s="69"/>
      <c r="P45" s="69"/>
      <c r="Q45" s="71"/>
      <c r="R45" s="76" t="str">
        <f>IF(SUM(Table6[[#This Row],[MAY]:[APR]])=0,"",SUM(Table6[[#This Row],[MAY]:[APR]]))</f>
        <v/>
      </c>
      <c r="S45" s="80"/>
      <c r="T45" s="71"/>
    </row>
    <row r="46" spans="2:20" ht="15">
      <c r="B46" s="75">
        <f>IF(C46="","",ROWS($A$4:A46))</f>
        <v>43</v>
      </c>
      <c r="C46" s="75">
        <f>IF('Student Record'!A44="","",'Student Record'!A44)</f>
        <v>7</v>
      </c>
      <c r="D46" s="76" t="str">
        <f>IF('Student Record'!E44="","",'Student Record'!E44)</f>
        <v>DHEERAJ KANWAR</v>
      </c>
      <c r="E46" s="69"/>
      <c r="F46" s="69"/>
      <c r="G46" s="69"/>
      <c r="H46" s="69"/>
      <c r="I46" s="69"/>
      <c r="J46" s="69"/>
      <c r="K46" s="69"/>
      <c r="L46" s="69"/>
      <c r="M46" s="69"/>
      <c r="N46" s="69"/>
      <c r="O46" s="69"/>
      <c r="P46" s="69"/>
      <c r="Q46" s="71"/>
      <c r="R46" s="76" t="str">
        <f>IF(SUM(Table6[[#This Row],[MAY]:[APR]])=0,"",SUM(Table6[[#This Row],[MAY]:[APR]]))</f>
        <v/>
      </c>
      <c r="S46" s="80"/>
      <c r="T46" s="71"/>
    </row>
    <row r="47" spans="2:20" ht="15">
      <c r="B47" s="75">
        <f>IF(C47="","",ROWS($A$4:A47))</f>
        <v>44</v>
      </c>
      <c r="C47" s="75">
        <f>IF('Student Record'!A45="","",'Student Record'!A45)</f>
        <v>7</v>
      </c>
      <c r="D47" s="76" t="str">
        <f>IF('Student Record'!E45="","",'Student Record'!E45)</f>
        <v>GUTIYA</v>
      </c>
      <c r="E47" s="69"/>
      <c r="F47" s="69"/>
      <c r="G47" s="69"/>
      <c r="H47" s="69"/>
      <c r="I47" s="69"/>
      <c r="J47" s="69"/>
      <c r="K47" s="69"/>
      <c r="L47" s="69"/>
      <c r="M47" s="69"/>
      <c r="N47" s="69"/>
      <c r="O47" s="69"/>
      <c r="P47" s="69"/>
      <c r="Q47" s="71"/>
      <c r="R47" s="76" t="str">
        <f>IF(SUM(Table6[[#This Row],[MAY]:[APR]])=0,"",SUM(Table6[[#This Row],[MAY]:[APR]]))</f>
        <v/>
      </c>
      <c r="S47" s="80"/>
      <c r="T47" s="71"/>
    </row>
    <row r="48" spans="2:20" ht="15">
      <c r="B48" s="75">
        <f>IF(C48="","",ROWS($A$4:A48))</f>
        <v>45</v>
      </c>
      <c r="C48" s="75">
        <f>IF('Student Record'!A46="","",'Student Record'!A46)</f>
        <v>7</v>
      </c>
      <c r="D48" s="76" t="str">
        <f>IF('Student Record'!E46="","",'Student Record'!E46)</f>
        <v>HANSRAJ SWAMI</v>
      </c>
      <c r="E48" s="69"/>
      <c r="F48" s="69"/>
      <c r="G48" s="69"/>
      <c r="H48" s="69"/>
      <c r="I48" s="69"/>
      <c r="J48" s="69"/>
      <c r="K48" s="69"/>
      <c r="L48" s="69"/>
      <c r="M48" s="69"/>
      <c r="N48" s="69"/>
      <c r="O48" s="69"/>
      <c r="P48" s="69"/>
      <c r="Q48" s="71"/>
      <c r="R48" s="76" t="str">
        <f>IF(SUM(Table6[[#This Row],[MAY]:[APR]])=0,"",SUM(Table6[[#This Row],[MAY]:[APR]]))</f>
        <v/>
      </c>
      <c r="S48" s="80"/>
      <c r="T48" s="71"/>
    </row>
    <row r="49" spans="2:20" ht="15">
      <c r="B49" s="75">
        <f>IF(C49="","",ROWS($A$4:A49))</f>
        <v>46</v>
      </c>
      <c r="C49" s="75">
        <f>IF('Student Record'!A47="","",'Student Record'!A47)</f>
        <v>7</v>
      </c>
      <c r="D49" s="76" t="str">
        <f>IF('Student Record'!E47="","",'Student Record'!E47)</f>
        <v>JITENDRA MEGHWAL</v>
      </c>
      <c r="E49" s="69"/>
      <c r="F49" s="69"/>
      <c r="G49" s="69"/>
      <c r="H49" s="69"/>
      <c r="I49" s="69"/>
      <c r="J49" s="69"/>
      <c r="K49" s="69"/>
      <c r="L49" s="69"/>
      <c r="M49" s="69"/>
      <c r="N49" s="69"/>
      <c r="O49" s="69"/>
      <c r="P49" s="69"/>
      <c r="Q49" s="71"/>
      <c r="R49" s="76" t="str">
        <f>IF(SUM(Table6[[#This Row],[MAY]:[APR]])=0,"",SUM(Table6[[#This Row],[MAY]:[APR]]))</f>
        <v/>
      </c>
      <c r="S49" s="80"/>
      <c r="T49" s="71"/>
    </row>
    <row r="50" spans="2:20" ht="15">
      <c r="B50" s="75">
        <f>IF(C50="","",ROWS($A$4:A50))</f>
        <v>47</v>
      </c>
      <c r="C50" s="75">
        <f>IF('Student Record'!A48="","",'Student Record'!A48)</f>
        <v>7</v>
      </c>
      <c r="D50" s="76" t="str">
        <f>IF('Student Record'!E48="","",'Student Record'!E48)</f>
        <v>KOMAL KANWAR</v>
      </c>
      <c r="E50" s="69"/>
      <c r="F50" s="69"/>
      <c r="G50" s="69"/>
      <c r="H50" s="69"/>
      <c r="I50" s="69"/>
      <c r="J50" s="69"/>
      <c r="K50" s="69"/>
      <c r="L50" s="69"/>
      <c r="M50" s="69"/>
      <c r="N50" s="69"/>
      <c r="O50" s="69"/>
      <c r="P50" s="69"/>
      <c r="Q50" s="71"/>
      <c r="R50" s="76" t="str">
        <f>IF(SUM(Table6[[#This Row],[MAY]:[APR]])=0,"",SUM(Table6[[#This Row],[MAY]:[APR]]))</f>
        <v/>
      </c>
      <c r="S50" s="80"/>
      <c r="T50" s="71"/>
    </row>
    <row r="51" spans="2:20" ht="15">
      <c r="B51" s="75">
        <f>IF(C51="","",ROWS($A$4:A51))</f>
        <v>48</v>
      </c>
      <c r="C51" s="75">
        <f>IF('Student Record'!A49="","",'Student Record'!A49)</f>
        <v>7</v>
      </c>
      <c r="D51" s="76" t="str">
        <f>IF('Student Record'!E49="","",'Student Record'!E49)</f>
        <v>KRISHAN KUMAR</v>
      </c>
      <c r="E51" s="69"/>
      <c r="F51" s="69"/>
      <c r="G51" s="69"/>
      <c r="H51" s="69"/>
      <c r="I51" s="69"/>
      <c r="J51" s="69"/>
      <c r="K51" s="69"/>
      <c r="L51" s="69"/>
      <c r="M51" s="69"/>
      <c r="N51" s="69"/>
      <c r="O51" s="69"/>
      <c r="P51" s="69"/>
      <c r="Q51" s="71"/>
      <c r="R51" s="76" t="str">
        <f>IF(SUM(Table6[[#This Row],[MAY]:[APR]])=0,"",SUM(Table6[[#This Row],[MAY]:[APR]]))</f>
        <v/>
      </c>
      <c r="S51" s="80"/>
      <c r="T51" s="71"/>
    </row>
    <row r="52" spans="2:20" ht="15">
      <c r="B52" s="75">
        <f>IF(C52="","",ROWS($A$4:A52))</f>
        <v>49</v>
      </c>
      <c r="C52" s="75">
        <f>IF('Student Record'!A50="","",'Student Record'!A50)</f>
        <v>7</v>
      </c>
      <c r="D52" s="76" t="str">
        <f>IF('Student Record'!E50="","",'Student Record'!E50)</f>
        <v>LOKPAL SINGH</v>
      </c>
      <c r="E52" s="69"/>
      <c r="F52" s="69"/>
      <c r="G52" s="69"/>
      <c r="H52" s="69"/>
      <c r="I52" s="69"/>
      <c r="J52" s="69"/>
      <c r="K52" s="69"/>
      <c r="L52" s="69"/>
      <c r="M52" s="69"/>
      <c r="N52" s="69"/>
      <c r="O52" s="69"/>
      <c r="P52" s="69"/>
      <c r="Q52" s="71"/>
      <c r="R52" s="76" t="str">
        <f>IF(SUM(Table6[[#This Row],[MAY]:[APR]])=0,"",SUM(Table6[[#This Row],[MAY]:[APR]]))</f>
        <v/>
      </c>
      <c r="S52" s="80"/>
      <c r="T52" s="71"/>
    </row>
    <row r="53" spans="2:20" ht="15">
      <c r="B53" s="75">
        <f>IF(C53="","",ROWS($A$4:A53))</f>
        <v>50</v>
      </c>
      <c r="C53" s="75">
        <f>IF('Student Record'!A51="","",'Student Record'!A51)</f>
        <v>7</v>
      </c>
      <c r="D53" s="76" t="str">
        <f>IF('Student Record'!E51="","",'Student Record'!E51)</f>
        <v>ROSHAN MEGHWAL</v>
      </c>
      <c r="E53" s="69"/>
      <c r="F53" s="69"/>
      <c r="G53" s="69"/>
      <c r="H53" s="69"/>
      <c r="I53" s="69"/>
      <c r="J53" s="69"/>
      <c r="K53" s="69"/>
      <c r="L53" s="69"/>
      <c r="M53" s="69"/>
      <c r="N53" s="69"/>
      <c r="O53" s="69"/>
      <c r="P53" s="69"/>
      <c r="Q53" s="71"/>
      <c r="R53" s="76" t="str">
        <f>IF(SUM(Table6[[#This Row],[MAY]:[APR]])=0,"",SUM(Table6[[#This Row],[MAY]:[APR]]))</f>
        <v/>
      </c>
      <c r="S53" s="80"/>
      <c r="T53" s="71"/>
    </row>
    <row r="54" spans="2:20" ht="15">
      <c r="B54" s="75">
        <f>IF(C54="","",ROWS($A$4:A54))</f>
        <v>51</v>
      </c>
      <c r="C54" s="75">
        <f>IF('Student Record'!A52="","",'Student Record'!A52)</f>
        <v>7</v>
      </c>
      <c r="D54" s="76" t="str">
        <f>IF('Student Record'!E52="","",'Student Record'!E52)</f>
        <v>SHELENDRA SINGH</v>
      </c>
      <c r="E54" s="69"/>
      <c r="F54" s="69"/>
      <c r="G54" s="69"/>
      <c r="H54" s="69"/>
      <c r="I54" s="69"/>
      <c r="J54" s="69"/>
      <c r="K54" s="69"/>
      <c r="L54" s="69"/>
      <c r="M54" s="69"/>
      <c r="N54" s="69"/>
      <c r="O54" s="69"/>
      <c r="P54" s="69"/>
      <c r="Q54" s="71"/>
      <c r="R54" s="76" t="str">
        <f>IF(SUM(Table6[[#This Row],[MAY]:[APR]])=0,"",SUM(Table6[[#This Row],[MAY]:[APR]]))</f>
        <v/>
      </c>
      <c r="S54" s="80"/>
      <c r="T54" s="71"/>
    </row>
    <row r="55" spans="2:20" ht="15">
      <c r="B55" s="75">
        <f>IF(C55="","",ROWS($A$4:A55))</f>
        <v>52</v>
      </c>
      <c r="C55" s="75">
        <f>IF('Student Record'!A53="","",'Student Record'!A53)</f>
        <v>7</v>
      </c>
      <c r="D55" s="76" t="str">
        <f>IF('Student Record'!E53="","",'Student Record'!E53)</f>
        <v>SONU KUMARI</v>
      </c>
      <c r="E55" s="69"/>
      <c r="F55" s="69"/>
      <c r="G55" s="69"/>
      <c r="H55" s="69"/>
      <c r="I55" s="69"/>
      <c r="J55" s="69"/>
      <c r="K55" s="69"/>
      <c r="L55" s="69"/>
      <c r="M55" s="69"/>
      <c r="N55" s="69"/>
      <c r="O55" s="69"/>
      <c r="P55" s="69"/>
      <c r="Q55" s="71"/>
      <c r="R55" s="76" t="str">
        <f>IF(SUM(Table6[[#This Row],[MAY]:[APR]])=0,"",SUM(Table6[[#This Row],[MAY]:[APR]]))</f>
        <v/>
      </c>
      <c r="S55" s="80"/>
      <c r="T55" s="71"/>
    </row>
    <row r="56" spans="2:20" ht="15">
      <c r="B56" s="75">
        <f>IF(C56="","",ROWS($A$4:A56))</f>
        <v>53</v>
      </c>
      <c r="C56" s="75">
        <f>IF('Student Record'!A54="","",'Student Record'!A54)</f>
        <v>7</v>
      </c>
      <c r="D56" s="76" t="str">
        <f>IF('Student Record'!E54="","",'Student Record'!E54)</f>
        <v>SUNIL KUMAR</v>
      </c>
      <c r="E56" s="69"/>
      <c r="F56" s="69"/>
      <c r="G56" s="69"/>
      <c r="H56" s="69"/>
      <c r="I56" s="69"/>
      <c r="J56" s="69"/>
      <c r="K56" s="69"/>
      <c r="L56" s="69"/>
      <c r="M56" s="69"/>
      <c r="N56" s="69"/>
      <c r="O56" s="69"/>
      <c r="P56" s="69"/>
      <c r="Q56" s="71"/>
      <c r="R56" s="76" t="str">
        <f>IF(SUM(Table6[[#This Row],[MAY]:[APR]])=0,"",SUM(Table6[[#This Row],[MAY]:[APR]]))</f>
        <v/>
      </c>
      <c r="S56" s="80"/>
      <c r="T56" s="71"/>
    </row>
    <row r="57" spans="2:20" ht="15">
      <c r="B57" s="75">
        <f>IF(C57="","",ROWS($A$4:A57))</f>
        <v>54</v>
      </c>
      <c r="C57" s="75">
        <f>IF('Student Record'!A55="","",'Student Record'!A55)</f>
        <v>8</v>
      </c>
      <c r="D57" s="76" t="str">
        <f>IF('Student Record'!E55="","",'Student Record'!E55)</f>
        <v>AJAY PRATAP SINGH</v>
      </c>
      <c r="E57" s="69"/>
      <c r="F57" s="69"/>
      <c r="G57" s="69"/>
      <c r="H57" s="69"/>
      <c r="I57" s="69"/>
      <c r="J57" s="69"/>
      <c r="K57" s="69"/>
      <c r="L57" s="69"/>
      <c r="M57" s="69"/>
      <c r="N57" s="69"/>
      <c r="O57" s="69"/>
      <c r="P57" s="69"/>
      <c r="Q57" s="71"/>
      <c r="R57" s="76" t="str">
        <f>IF(SUM(Table6[[#This Row],[MAY]:[APR]])=0,"",SUM(Table6[[#This Row],[MAY]:[APR]]))</f>
        <v/>
      </c>
      <c r="S57" s="80"/>
      <c r="T57" s="71"/>
    </row>
    <row r="58" spans="2:20" ht="15">
      <c r="B58" s="75">
        <f>IF(C58="","",ROWS($A$4:A58))</f>
        <v>55</v>
      </c>
      <c r="C58" s="75">
        <f>IF('Student Record'!A56="","",'Student Record'!A56)</f>
        <v>8</v>
      </c>
      <c r="D58" s="76" t="str">
        <f>IF('Student Record'!E56="","",'Student Record'!E56)</f>
        <v>BIPASHA</v>
      </c>
      <c r="E58" s="69"/>
      <c r="F58" s="69"/>
      <c r="G58" s="69"/>
      <c r="H58" s="69"/>
      <c r="I58" s="69"/>
      <c r="J58" s="69"/>
      <c r="K58" s="69"/>
      <c r="L58" s="69"/>
      <c r="M58" s="69"/>
      <c r="N58" s="69"/>
      <c r="O58" s="69"/>
      <c r="P58" s="69"/>
      <c r="Q58" s="71"/>
      <c r="R58" s="76" t="str">
        <f>IF(SUM(Table6[[#This Row],[MAY]:[APR]])=0,"",SUM(Table6[[#This Row],[MAY]:[APR]]))</f>
        <v/>
      </c>
      <c r="S58" s="80"/>
      <c r="T58" s="71"/>
    </row>
    <row r="59" spans="2:20" ht="15">
      <c r="B59" s="75">
        <f>IF(C59="","",ROWS($A$4:A59))</f>
        <v>56</v>
      </c>
      <c r="C59" s="75">
        <f>IF('Student Record'!A57="","",'Student Record'!A57)</f>
        <v>8</v>
      </c>
      <c r="D59" s="76" t="str">
        <f>IF('Student Record'!E57="","",'Student Record'!E57)</f>
        <v>HANSRAJ MEGHWAL</v>
      </c>
      <c r="E59" s="69"/>
      <c r="F59" s="69"/>
      <c r="G59" s="69"/>
      <c r="H59" s="69"/>
      <c r="I59" s="69"/>
      <c r="J59" s="69"/>
      <c r="K59" s="69"/>
      <c r="L59" s="69"/>
      <c r="M59" s="69"/>
      <c r="N59" s="69"/>
      <c r="O59" s="69"/>
      <c r="P59" s="69"/>
      <c r="Q59" s="71"/>
      <c r="R59" s="76" t="str">
        <f>IF(SUM(Table6[[#This Row],[MAY]:[APR]])=0,"",SUM(Table6[[#This Row],[MAY]:[APR]]))</f>
        <v/>
      </c>
      <c r="S59" s="80"/>
      <c r="T59" s="71"/>
    </row>
    <row r="60" spans="2:20" ht="15">
      <c r="B60" s="75">
        <f>IF(C60="","",ROWS($A$4:A60))</f>
        <v>57</v>
      </c>
      <c r="C60" s="75">
        <f>IF('Student Record'!A58="","",'Student Record'!A58)</f>
        <v>8</v>
      </c>
      <c r="D60" s="76" t="str">
        <f>IF('Student Record'!E58="","",'Student Record'!E58)</f>
        <v>JITENDRA</v>
      </c>
      <c r="E60" s="69"/>
      <c r="F60" s="69"/>
      <c r="G60" s="69"/>
      <c r="H60" s="69"/>
      <c r="I60" s="69"/>
      <c r="J60" s="69"/>
      <c r="K60" s="69"/>
      <c r="L60" s="69"/>
      <c r="M60" s="69"/>
      <c r="N60" s="69"/>
      <c r="O60" s="69"/>
      <c r="P60" s="69"/>
      <c r="Q60" s="71"/>
      <c r="R60" s="76" t="str">
        <f>IF(SUM(Table6[[#This Row],[MAY]:[APR]])=0,"",SUM(Table6[[#This Row],[MAY]:[APR]]))</f>
        <v/>
      </c>
      <c r="S60" s="80"/>
      <c r="T60" s="71"/>
    </row>
    <row r="61" spans="2:20" ht="15">
      <c r="B61" s="75">
        <f>IF(C61="","",ROWS($A$4:A61))</f>
        <v>58</v>
      </c>
      <c r="C61" s="75">
        <f>IF('Student Record'!A59="","",'Student Record'!A59)</f>
        <v>8</v>
      </c>
      <c r="D61" s="76" t="str">
        <f>IF('Student Record'!E59="","",'Student Record'!E59)</f>
        <v>KHUSHI JANGID</v>
      </c>
      <c r="E61" s="69"/>
      <c r="F61" s="69"/>
      <c r="G61" s="69"/>
      <c r="H61" s="69"/>
      <c r="I61" s="69"/>
      <c r="J61" s="69"/>
      <c r="K61" s="69"/>
      <c r="L61" s="69"/>
      <c r="M61" s="69"/>
      <c r="N61" s="69"/>
      <c r="O61" s="69"/>
      <c r="P61" s="69"/>
      <c r="Q61" s="71"/>
      <c r="R61" s="76" t="str">
        <f>IF(SUM(Table6[[#This Row],[MAY]:[APR]])=0,"",SUM(Table6[[#This Row],[MAY]:[APR]]))</f>
        <v/>
      </c>
      <c r="S61" s="80"/>
      <c r="T61" s="71"/>
    </row>
    <row r="62" spans="2:20" ht="15">
      <c r="B62" s="75">
        <f>IF(C62="","",ROWS($A$4:A62))</f>
        <v>59</v>
      </c>
      <c r="C62" s="75">
        <f>IF('Student Record'!A60="","",'Student Record'!A60)</f>
        <v>8</v>
      </c>
      <c r="D62" s="76" t="str">
        <f>IF('Student Record'!E60="","",'Student Record'!E60)</f>
        <v>KOMAL KANWAR</v>
      </c>
      <c r="E62" s="69"/>
      <c r="F62" s="69"/>
      <c r="G62" s="69"/>
      <c r="H62" s="69"/>
      <c r="I62" s="69"/>
      <c r="J62" s="69"/>
      <c r="K62" s="69"/>
      <c r="L62" s="69"/>
      <c r="M62" s="69"/>
      <c r="N62" s="69"/>
      <c r="O62" s="69"/>
      <c r="P62" s="69"/>
      <c r="Q62" s="71"/>
      <c r="R62" s="76" t="str">
        <f>IF(SUM(Table6[[#This Row],[MAY]:[APR]])=0,"",SUM(Table6[[#This Row],[MAY]:[APR]]))</f>
        <v/>
      </c>
      <c r="S62" s="80"/>
      <c r="T62" s="71"/>
    </row>
    <row r="63" spans="2:20" ht="15">
      <c r="B63" s="75">
        <f>IF(C63="","",ROWS($A$4:A63))</f>
        <v>60</v>
      </c>
      <c r="C63" s="75">
        <f>IF('Student Record'!A61="","",'Student Record'!A61)</f>
        <v>8</v>
      </c>
      <c r="D63" s="76" t="str">
        <f>IF('Student Record'!E61="","",'Student Record'!E61)</f>
        <v>MANJEET SINGH</v>
      </c>
      <c r="E63" s="69"/>
      <c r="F63" s="69"/>
      <c r="G63" s="69"/>
      <c r="H63" s="69"/>
      <c r="I63" s="69"/>
      <c r="J63" s="69"/>
      <c r="K63" s="69"/>
      <c r="L63" s="69"/>
      <c r="M63" s="69"/>
      <c r="N63" s="69"/>
      <c r="O63" s="69"/>
      <c r="P63" s="69"/>
      <c r="Q63" s="71"/>
      <c r="R63" s="76" t="str">
        <f>IF(SUM(Table6[[#This Row],[MAY]:[APR]])=0,"",SUM(Table6[[#This Row],[MAY]:[APR]]))</f>
        <v/>
      </c>
      <c r="S63" s="80"/>
      <c r="T63" s="71"/>
    </row>
    <row r="64" spans="2:20" ht="15">
      <c r="B64" s="75">
        <f>IF(C64="","",ROWS($A$4:A64))</f>
        <v>61</v>
      </c>
      <c r="C64" s="75">
        <f>IF('Student Record'!A62="","",'Student Record'!A62)</f>
        <v>8</v>
      </c>
      <c r="D64" s="76" t="str">
        <f>IF('Student Record'!E62="","",'Student Record'!E62)</f>
        <v>NIKITA MEGHWAL</v>
      </c>
      <c r="E64" s="69"/>
      <c r="F64" s="69"/>
      <c r="G64" s="69"/>
      <c r="H64" s="69"/>
      <c r="I64" s="69"/>
      <c r="J64" s="69"/>
      <c r="K64" s="69"/>
      <c r="L64" s="69"/>
      <c r="M64" s="69"/>
      <c r="N64" s="69"/>
      <c r="O64" s="69"/>
      <c r="P64" s="69"/>
      <c r="Q64" s="71"/>
      <c r="R64" s="76" t="str">
        <f>IF(SUM(Table6[[#This Row],[MAY]:[APR]])=0,"",SUM(Table6[[#This Row],[MAY]:[APR]]))</f>
        <v/>
      </c>
      <c r="S64" s="80"/>
      <c r="T64" s="71"/>
    </row>
    <row r="65" spans="2:20" ht="15">
      <c r="B65" s="75">
        <f>IF(C65="","",ROWS($A$4:A65))</f>
        <v>62</v>
      </c>
      <c r="C65" s="75">
        <f>IF('Student Record'!A63="","",'Student Record'!A63)</f>
        <v>8</v>
      </c>
      <c r="D65" s="76" t="str">
        <f>IF('Student Record'!E63="","",'Student Record'!E63)</f>
        <v>PALAK KANWAR</v>
      </c>
      <c r="E65" s="69"/>
      <c r="F65" s="69"/>
      <c r="G65" s="69"/>
      <c r="H65" s="69"/>
      <c r="I65" s="69"/>
      <c r="J65" s="69"/>
      <c r="K65" s="69"/>
      <c r="L65" s="69"/>
      <c r="M65" s="69"/>
      <c r="N65" s="69"/>
      <c r="O65" s="69"/>
      <c r="P65" s="69"/>
      <c r="Q65" s="71"/>
      <c r="R65" s="76" t="str">
        <f>IF(SUM(Table6[[#This Row],[MAY]:[APR]])=0,"",SUM(Table6[[#This Row],[MAY]:[APR]]))</f>
        <v/>
      </c>
      <c r="S65" s="80"/>
      <c r="T65" s="71"/>
    </row>
    <row r="66" spans="2:20" ht="15">
      <c r="B66" s="75">
        <f>IF(C66="","",ROWS($A$4:A66))</f>
        <v>63</v>
      </c>
      <c r="C66" s="75">
        <f>IF('Student Record'!A64="","",'Student Record'!A64)</f>
        <v>8</v>
      </c>
      <c r="D66" s="76" t="str">
        <f>IF('Student Record'!E64="","",'Student Record'!E64)</f>
        <v>PARMENDRA SINGH</v>
      </c>
      <c r="E66" s="69"/>
      <c r="F66" s="69"/>
      <c r="G66" s="69"/>
      <c r="H66" s="69"/>
      <c r="I66" s="69"/>
      <c r="J66" s="69"/>
      <c r="K66" s="69"/>
      <c r="L66" s="69"/>
      <c r="M66" s="69"/>
      <c r="N66" s="69"/>
      <c r="O66" s="69"/>
      <c r="P66" s="69"/>
      <c r="Q66" s="71"/>
      <c r="R66" s="76" t="str">
        <f>IF(SUM(Table6[[#This Row],[MAY]:[APR]])=0,"",SUM(Table6[[#This Row],[MAY]:[APR]]))</f>
        <v/>
      </c>
      <c r="S66" s="80"/>
      <c r="T66" s="71"/>
    </row>
    <row r="67" spans="2:20" ht="15">
      <c r="B67" s="75">
        <f>IF(C67="","",ROWS($A$4:A67))</f>
        <v>64</v>
      </c>
      <c r="C67" s="75">
        <f>IF('Student Record'!A65="","",'Student Record'!A65)</f>
        <v>8</v>
      </c>
      <c r="D67" s="76" t="str">
        <f>IF('Student Record'!E65="","",'Student Record'!E65)</f>
        <v>PRIYA KANWAR RATHORE</v>
      </c>
      <c r="E67" s="69"/>
      <c r="F67" s="69"/>
      <c r="G67" s="69"/>
      <c r="H67" s="69"/>
      <c r="I67" s="69"/>
      <c r="J67" s="69"/>
      <c r="K67" s="69"/>
      <c r="L67" s="69"/>
      <c r="M67" s="69"/>
      <c r="N67" s="69"/>
      <c r="O67" s="69"/>
      <c r="P67" s="69"/>
      <c r="Q67" s="71"/>
      <c r="R67" s="76" t="str">
        <f>IF(SUM(Table6[[#This Row],[MAY]:[APR]])=0,"",SUM(Table6[[#This Row],[MAY]:[APR]]))</f>
        <v/>
      </c>
      <c r="S67" s="80"/>
      <c r="T67" s="71"/>
    </row>
    <row r="68" spans="2:20" ht="15">
      <c r="B68" s="75">
        <f>IF(C68="","",ROWS($A$4:A68))</f>
        <v>65</v>
      </c>
      <c r="C68" s="75">
        <f>IF('Student Record'!A66="","",'Student Record'!A66)</f>
        <v>8</v>
      </c>
      <c r="D68" s="76" t="str">
        <f>IF('Student Record'!E66="","",'Student Record'!E66)</f>
        <v>RAHUL KANWAR</v>
      </c>
      <c r="E68" s="69"/>
      <c r="F68" s="69"/>
      <c r="G68" s="69"/>
      <c r="H68" s="69"/>
      <c r="I68" s="69"/>
      <c r="J68" s="69"/>
      <c r="K68" s="69"/>
      <c r="L68" s="69"/>
      <c r="M68" s="69"/>
      <c r="N68" s="69"/>
      <c r="O68" s="69"/>
      <c r="P68" s="69"/>
      <c r="Q68" s="71"/>
      <c r="R68" s="76" t="str">
        <f>IF(SUM(Table6[[#This Row],[MAY]:[APR]])=0,"",SUM(Table6[[#This Row],[MAY]:[APR]]))</f>
        <v/>
      </c>
      <c r="S68" s="80"/>
      <c r="T68" s="71"/>
    </row>
    <row r="69" spans="2:20" ht="15">
      <c r="B69" s="75">
        <f>IF(C69="","",ROWS($A$4:A69))</f>
        <v>66</v>
      </c>
      <c r="C69" s="75">
        <f>IF('Student Record'!A67="","",'Student Record'!A67)</f>
        <v>8</v>
      </c>
      <c r="D69" s="76" t="str">
        <f>IF('Student Record'!E67="","",'Student Record'!E67)</f>
        <v>RASHMI SWAMI</v>
      </c>
      <c r="E69" s="69"/>
      <c r="F69" s="69"/>
      <c r="G69" s="69"/>
      <c r="H69" s="69"/>
      <c r="I69" s="69"/>
      <c r="J69" s="69"/>
      <c r="K69" s="69"/>
      <c r="L69" s="69"/>
      <c r="M69" s="69"/>
      <c r="N69" s="69"/>
      <c r="O69" s="69"/>
      <c r="P69" s="69"/>
      <c r="Q69" s="71"/>
      <c r="R69" s="76" t="str">
        <f>IF(SUM(Table6[[#This Row],[MAY]:[APR]])=0,"",SUM(Table6[[#This Row],[MAY]:[APR]]))</f>
        <v/>
      </c>
      <c r="S69" s="80"/>
      <c r="T69" s="71"/>
    </row>
    <row r="70" spans="2:20" ht="15">
      <c r="B70" s="75">
        <f>IF(C70="","",ROWS($A$4:A70))</f>
        <v>67</v>
      </c>
      <c r="C70" s="75">
        <f>IF('Student Record'!A68="","",'Student Record'!A68)</f>
        <v>8</v>
      </c>
      <c r="D70" s="76" t="str">
        <f>IF('Student Record'!E68="","",'Student Record'!E68)</f>
        <v>SUNIL POUD</v>
      </c>
      <c r="E70" s="69"/>
      <c r="F70" s="69"/>
      <c r="G70" s="69"/>
      <c r="H70" s="69"/>
      <c r="I70" s="69"/>
      <c r="J70" s="69"/>
      <c r="K70" s="69"/>
      <c r="L70" s="69"/>
      <c r="M70" s="69"/>
      <c r="N70" s="69"/>
      <c r="O70" s="69"/>
      <c r="P70" s="69"/>
      <c r="Q70" s="71"/>
      <c r="R70" s="76" t="str">
        <f>IF(SUM(Table6[[#This Row],[MAY]:[APR]])=0,"",SUM(Table6[[#This Row],[MAY]:[APR]]))</f>
        <v/>
      </c>
      <c r="S70" s="80"/>
      <c r="T70" s="71"/>
    </row>
    <row r="71" spans="2:20" ht="15">
      <c r="B71" s="75">
        <f>IF(C71="","",ROWS($A$4:A71))</f>
        <v>68</v>
      </c>
      <c r="C71" s="75">
        <f>IF('Student Record'!A69="","",'Student Record'!A69)</f>
        <v>8</v>
      </c>
      <c r="D71" s="76" t="str">
        <f>IF('Student Record'!E69="","",'Student Record'!E69)</f>
        <v>YASHODA KANWAR</v>
      </c>
      <c r="E71" s="69"/>
      <c r="F71" s="69"/>
      <c r="G71" s="69"/>
      <c r="H71" s="69"/>
      <c r="I71" s="69"/>
      <c r="J71" s="69"/>
      <c r="K71" s="69"/>
      <c r="L71" s="69"/>
      <c r="M71" s="69"/>
      <c r="N71" s="69"/>
      <c r="O71" s="69"/>
      <c r="P71" s="69"/>
      <c r="Q71" s="71"/>
      <c r="R71" s="76" t="str">
        <f>IF(SUM(Table6[[#This Row],[MAY]:[APR]])=0,"",SUM(Table6[[#This Row],[MAY]:[APR]]))</f>
        <v/>
      </c>
      <c r="S71" s="80"/>
      <c r="T71" s="71"/>
    </row>
    <row r="72" spans="2:20" ht="15">
      <c r="B72" s="75">
        <f>IF(C72="","",ROWS($A$4:A72))</f>
        <v>69</v>
      </c>
      <c r="C72" s="75">
        <f>IF('Student Record'!A70="","",'Student Record'!A70)</f>
        <v>8</v>
      </c>
      <c r="D72" s="76" t="str">
        <f>IF('Student Record'!E70="","",'Student Record'!E70)</f>
        <v>YOGIRAJ SINGH</v>
      </c>
      <c r="E72" s="69"/>
      <c r="F72" s="69"/>
      <c r="G72" s="69"/>
      <c r="H72" s="69"/>
      <c r="I72" s="69"/>
      <c r="J72" s="69"/>
      <c r="K72" s="69"/>
      <c r="L72" s="69"/>
      <c r="M72" s="69"/>
      <c r="N72" s="69"/>
      <c r="O72" s="69"/>
      <c r="P72" s="69"/>
      <c r="Q72" s="71"/>
      <c r="R72" s="76" t="str">
        <f>IF(SUM(Table6[[#This Row],[MAY]:[APR]])=0,"",SUM(Table6[[#This Row],[MAY]:[APR]]))</f>
        <v/>
      </c>
      <c r="S72" s="80"/>
      <c r="T72" s="71"/>
    </row>
    <row r="73" spans="2:20" ht="15">
      <c r="B73" s="75">
        <f>IF(C73="","",ROWS($A$4:A73))</f>
        <v>70</v>
      </c>
      <c r="C73" s="75">
        <f>IF('Student Record'!A71="","",'Student Record'!A71)</f>
        <v>9</v>
      </c>
      <c r="D73" s="76" t="str">
        <f>IF('Student Record'!E71="","",'Student Record'!E71)</f>
        <v>ANITA KANWAR</v>
      </c>
      <c r="E73" s="69"/>
      <c r="F73" s="69"/>
      <c r="G73" s="69"/>
      <c r="H73" s="69"/>
      <c r="I73" s="69"/>
      <c r="J73" s="69"/>
      <c r="K73" s="69"/>
      <c r="L73" s="69"/>
      <c r="M73" s="69"/>
      <c r="N73" s="69"/>
      <c r="O73" s="69"/>
      <c r="P73" s="69"/>
      <c r="Q73" s="71"/>
      <c r="R73" s="76" t="str">
        <f>IF(SUM(Table6[[#This Row],[MAY]:[APR]])=0,"",SUM(Table6[[#This Row],[MAY]:[APR]]))</f>
        <v/>
      </c>
      <c r="S73" s="80"/>
      <c r="T73" s="71"/>
    </row>
    <row r="74" spans="2:20" ht="15">
      <c r="B74" s="75">
        <f>IF(C74="","",ROWS($A$4:A74))</f>
        <v>71</v>
      </c>
      <c r="C74" s="75">
        <f>IF('Student Record'!A72="","",'Student Record'!A72)</f>
        <v>9</v>
      </c>
      <c r="D74" s="76" t="str">
        <f>IF('Student Record'!E72="","",'Student Record'!E72)</f>
        <v>BITTU MEGHWAL</v>
      </c>
      <c r="E74" s="69"/>
      <c r="F74" s="69"/>
      <c r="G74" s="69"/>
      <c r="H74" s="69"/>
      <c r="I74" s="69"/>
      <c r="J74" s="69"/>
      <c r="K74" s="69"/>
      <c r="L74" s="69"/>
      <c r="M74" s="69"/>
      <c r="N74" s="69"/>
      <c r="O74" s="69"/>
      <c r="P74" s="69"/>
      <c r="Q74" s="71"/>
      <c r="R74" s="76" t="str">
        <f>IF(SUM(Table6[[#This Row],[MAY]:[APR]])=0,"",SUM(Table6[[#This Row],[MAY]:[APR]]))</f>
        <v/>
      </c>
      <c r="S74" s="80"/>
      <c r="T74" s="71"/>
    </row>
    <row r="75" spans="2:20" ht="15">
      <c r="B75" s="75">
        <f>IF(C75="","",ROWS($A$4:A75))</f>
        <v>72</v>
      </c>
      <c r="C75" s="75">
        <f>IF('Student Record'!A73="","",'Student Record'!A73)</f>
        <v>9</v>
      </c>
      <c r="D75" s="76" t="str">
        <f>IF('Student Record'!E73="","",'Student Record'!E73)</f>
        <v>DIPIKA RATHORE</v>
      </c>
      <c r="E75" s="69"/>
      <c r="F75" s="69"/>
      <c r="G75" s="69"/>
      <c r="H75" s="69"/>
      <c r="I75" s="69"/>
      <c r="J75" s="69"/>
      <c r="K75" s="69"/>
      <c r="L75" s="69"/>
      <c r="M75" s="69"/>
      <c r="N75" s="69"/>
      <c r="O75" s="69"/>
      <c r="P75" s="69"/>
      <c r="Q75" s="71"/>
      <c r="R75" s="76" t="str">
        <f>IF(SUM(Table6[[#This Row],[MAY]:[APR]])=0,"",SUM(Table6[[#This Row],[MAY]:[APR]]))</f>
        <v/>
      </c>
      <c r="S75" s="80"/>
      <c r="T75" s="71"/>
    </row>
    <row r="76" spans="2:20" ht="15">
      <c r="B76" s="75">
        <f>IF(C76="","",ROWS($A$4:A76))</f>
        <v>73</v>
      </c>
      <c r="C76" s="75">
        <f>IF('Student Record'!A74="","",'Student Record'!A74)</f>
        <v>9</v>
      </c>
      <c r="D76" s="76" t="str">
        <f>IF('Student Record'!E74="","",'Student Record'!E74)</f>
        <v>DIVYA RATHORE</v>
      </c>
      <c r="E76" s="69"/>
      <c r="F76" s="69"/>
      <c r="G76" s="69"/>
      <c r="H76" s="69"/>
      <c r="I76" s="69"/>
      <c r="J76" s="69"/>
      <c r="K76" s="69"/>
      <c r="L76" s="69"/>
      <c r="M76" s="69"/>
      <c r="N76" s="69"/>
      <c r="O76" s="69"/>
      <c r="P76" s="69"/>
      <c r="Q76" s="71"/>
      <c r="R76" s="76" t="str">
        <f>IF(SUM(Table6[[#This Row],[MAY]:[APR]])=0,"",SUM(Table6[[#This Row],[MAY]:[APR]]))</f>
        <v/>
      </c>
      <c r="S76" s="80"/>
      <c r="T76" s="71"/>
    </row>
    <row r="77" spans="2:20" ht="15">
      <c r="B77" s="75">
        <f>IF(C77="","",ROWS($A$4:A77))</f>
        <v>74</v>
      </c>
      <c r="C77" s="75">
        <f>IF('Student Record'!A75="","",'Student Record'!A75)</f>
        <v>9</v>
      </c>
      <c r="D77" s="76" t="str">
        <f>IF('Student Record'!E75="","",'Student Record'!E75)</f>
        <v>LALITA KANWAR</v>
      </c>
      <c r="E77" s="69"/>
      <c r="F77" s="69"/>
      <c r="G77" s="69"/>
      <c r="H77" s="69"/>
      <c r="I77" s="69"/>
      <c r="J77" s="69"/>
      <c r="K77" s="69"/>
      <c r="L77" s="69"/>
      <c r="M77" s="69"/>
      <c r="N77" s="69"/>
      <c r="O77" s="69"/>
      <c r="P77" s="69"/>
      <c r="Q77" s="71"/>
      <c r="R77" s="76" t="str">
        <f>IF(SUM(Table6[[#This Row],[MAY]:[APR]])=0,"",SUM(Table6[[#This Row],[MAY]:[APR]]))</f>
        <v/>
      </c>
      <c r="S77" s="80"/>
      <c r="T77" s="71"/>
    </row>
    <row r="78" spans="2:20" ht="15">
      <c r="B78" s="75">
        <f>IF(C78="","",ROWS($A$4:A78))</f>
        <v>75</v>
      </c>
      <c r="C78" s="75">
        <f>IF('Student Record'!A76="","",'Student Record'!A76)</f>
        <v>9</v>
      </c>
      <c r="D78" s="76" t="str">
        <f>IF('Student Record'!E76="","",'Student Record'!E76)</f>
        <v>MUMAL</v>
      </c>
      <c r="E78" s="69"/>
      <c r="F78" s="69"/>
      <c r="G78" s="69"/>
      <c r="H78" s="69"/>
      <c r="I78" s="69"/>
      <c r="J78" s="69"/>
      <c r="K78" s="69"/>
      <c r="L78" s="69"/>
      <c r="M78" s="69"/>
      <c r="N78" s="69"/>
      <c r="O78" s="69"/>
      <c r="P78" s="69"/>
      <c r="Q78" s="71"/>
      <c r="R78" s="76" t="str">
        <f>IF(SUM(Table6[[#This Row],[MAY]:[APR]])=0,"",SUM(Table6[[#This Row],[MAY]:[APR]]))</f>
        <v/>
      </c>
      <c r="S78" s="80"/>
      <c r="T78" s="71"/>
    </row>
    <row r="79" spans="2:20" ht="15">
      <c r="B79" s="75">
        <f>IF(C79="","",ROWS($A$4:A79))</f>
        <v>76</v>
      </c>
      <c r="C79" s="75">
        <f>IF('Student Record'!A77="","",'Student Record'!A77)</f>
        <v>9</v>
      </c>
      <c r="D79" s="76" t="str">
        <f>IF('Student Record'!E77="","",'Student Record'!E77)</f>
        <v>NIKITA SWAMI</v>
      </c>
      <c r="E79" s="69"/>
      <c r="F79" s="69"/>
      <c r="G79" s="69"/>
      <c r="H79" s="69"/>
      <c r="I79" s="69"/>
      <c r="J79" s="69"/>
      <c r="K79" s="69"/>
      <c r="L79" s="69"/>
      <c r="M79" s="69"/>
      <c r="N79" s="69"/>
      <c r="O79" s="69"/>
      <c r="P79" s="69"/>
      <c r="Q79" s="71"/>
      <c r="R79" s="76" t="str">
        <f>IF(SUM(Table6[[#This Row],[MAY]:[APR]])=0,"",SUM(Table6[[#This Row],[MAY]:[APR]]))</f>
        <v/>
      </c>
      <c r="S79" s="80"/>
      <c r="T79" s="71"/>
    </row>
    <row r="80" spans="2:20" ht="15">
      <c r="B80" s="75">
        <f>IF(C80="","",ROWS($A$4:A80))</f>
        <v>77</v>
      </c>
      <c r="C80" s="75">
        <f>IF('Student Record'!A78="","",'Student Record'!A78)</f>
        <v>9</v>
      </c>
      <c r="D80" s="76" t="str">
        <f>IF('Student Record'!E78="","",'Student Record'!E78)</f>
        <v>Nirama Kanwar</v>
      </c>
      <c r="E80" s="69"/>
      <c r="F80" s="69"/>
      <c r="G80" s="69"/>
      <c r="H80" s="69"/>
      <c r="I80" s="69"/>
      <c r="J80" s="69"/>
      <c r="K80" s="69"/>
      <c r="L80" s="69"/>
      <c r="M80" s="69"/>
      <c r="N80" s="69"/>
      <c r="O80" s="69"/>
      <c r="P80" s="69"/>
      <c r="Q80" s="71"/>
      <c r="R80" s="76" t="str">
        <f>IF(SUM(Table6[[#This Row],[MAY]:[APR]])=0,"",SUM(Table6[[#This Row],[MAY]:[APR]]))</f>
        <v/>
      </c>
      <c r="S80" s="80"/>
      <c r="T80" s="71"/>
    </row>
    <row r="81" spans="2:20" ht="15">
      <c r="B81" s="75">
        <f>IF(C81="","",ROWS($A$4:A81))</f>
        <v>78</v>
      </c>
      <c r="C81" s="75">
        <f>IF('Student Record'!A79="","",'Student Record'!A79)</f>
        <v>9</v>
      </c>
      <c r="D81" s="76" t="str">
        <f>IF('Student Record'!E79="","",'Student Record'!E79)</f>
        <v>POONAM KANWAR</v>
      </c>
      <c r="E81" s="69"/>
      <c r="F81" s="69"/>
      <c r="G81" s="69"/>
      <c r="H81" s="69"/>
      <c r="I81" s="69"/>
      <c r="J81" s="69"/>
      <c r="K81" s="69"/>
      <c r="L81" s="69"/>
      <c r="M81" s="69"/>
      <c r="N81" s="69"/>
      <c r="O81" s="69"/>
      <c r="P81" s="69"/>
      <c r="Q81" s="71"/>
      <c r="R81" s="76" t="str">
        <f>IF(SUM(Table6[[#This Row],[MAY]:[APR]])=0,"",SUM(Table6[[#This Row],[MAY]:[APR]]))</f>
        <v/>
      </c>
      <c r="S81" s="80"/>
      <c r="T81" s="71"/>
    </row>
    <row r="82" spans="2:20" ht="15">
      <c r="B82" s="75">
        <f>IF(C82="","",ROWS($A$4:A82))</f>
        <v>79</v>
      </c>
      <c r="C82" s="75">
        <f>IF('Student Record'!A80="","",'Student Record'!A80)</f>
        <v>9</v>
      </c>
      <c r="D82" s="76" t="str">
        <f>IF('Student Record'!E80="","",'Student Record'!E80)</f>
        <v>PRAMOD NATH</v>
      </c>
      <c r="E82" s="69"/>
      <c r="F82" s="69"/>
      <c r="G82" s="69"/>
      <c r="H82" s="69"/>
      <c r="I82" s="69"/>
      <c r="J82" s="69"/>
      <c r="K82" s="69"/>
      <c r="L82" s="69"/>
      <c r="M82" s="69"/>
      <c r="N82" s="69"/>
      <c r="O82" s="69"/>
      <c r="P82" s="69"/>
      <c r="Q82" s="71"/>
      <c r="R82" s="76" t="str">
        <f>IF(SUM(Table6[[#This Row],[MAY]:[APR]])=0,"",SUM(Table6[[#This Row],[MAY]:[APR]]))</f>
        <v/>
      </c>
      <c r="S82" s="80"/>
      <c r="T82" s="71"/>
    </row>
    <row r="83" spans="2:20" ht="15">
      <c r="B83" s="75">
        <f>IF(C83="","",ROWS($A$4:A83))</f>
        <v>80</v>
      </c>
      <c r="C83" s="75">
        <f>IF('Student Record'!A81="","",'Student Record'!A81)</f>
        <v>9</v>
      </c>
      <c r="D83" s="76" t="str">
        <f>IF('Student Record'!E81="","",'Student Record'!E81)</f>
        <v>PRATIBHA RATHORE</v>
      </c>
      <c r="E83" s="69"/>
      <c r="F83" s="69"/>
      <c r="G83" s="69"/>
      <c r="H83" s="69"/>
      <c r="I83" s="69"/>
      <c r="J83" s="69"/>
      <c r="K83" s="69"/>
      <c r="L83" s="69"/>
      <c r="M83" s="69"/>
      <c r="N83" s="69"/>
      <c r="O83" s="69"/>
      <c r="P83" s="69"/>
      <c r="Q83" s="71"/>
      <c r="R83" s="76" t="str">
        <f>IF(SUM(Table6[[#This Row],[MAY]:[APR]])=0,"",SUM(Table6[[#This Row],[MAY]:[APR]]))</f>
        <v/>
      </c>
      <c r="S83" s="80"/>
      <c r="T83" s="71"/>
    </row>
    <row r="84" spans="2:20" ht="15">
      <c r="B84" s="75">
        <f>IF(C84="","",ROWS($A$4:A84))</f>
        <v>81</v>
      </c>
      <c r="C84" s="75">
        <f>IF('Student Record'!A82="","",'Student Record'!A82)</f>
        <v>9</v>
      </c>
      <c r="D84" s="76" t="str">
        <f>IF('Student Record'!E82="","",'Student Record'!E82)</f>
        <v>RAHUL</v>
      </c>
      <c r="E84" s="69"/>
      <c r="F84" s="69"/>
      <c r="G84" s="69"/>
      <c r="H84" s="69"/>
      <c r="I84" s="69"/>
      <c r="J84" s="69"/>
      <c r="K84" s="69"/>
      <c r="L84" s="69"/>
      <c r="M84" s="69"/>
      <c r="N84" s="69"/>
      <c r="O84" s="69"/>
      <c r="P84" s="69"/>
      <c r="Q84" s="71"/>
      <c r="R84" s="76" t="str">
        <f>IF(SUM(Table6[[#This Row],[MAY]:[APR]])=0,"",SUM(Table6[[#This Row],[MAY]:[APR]]))</f>
        <v/>
      </c>
      <c r="S84" s="80"/>
      <c r="T84" s="71"/>
    </row>
    <row r="85" spans="2:20" ht="15">
      <c r="B85" s="75">
        <f>IF(C85="","",ROWS($A$4:A85))</f>
        <v>82</v>
      </c>
      <c r="C85" s="75">
        <f>IF('Student Record'!A83="","",'Student Record'!A83)</f>
        <v>9</v>
      </c>
      <c r="D85" s="76" t="str">
        <f>IF('Student Record'!E83="","",'Student Record'!E83)</f>
        <v>SUBHAM SINGH</v>
      </c>
      <c r="E85" s="69"/>
      <c r="F85" s="69"/>
      <c r="G85" s="69"/>
      <c r="H85" s="69"/>
      <c r="I85" s="69"/>
      <c r="J85" s="69"/>
      <c r="K85" s="69"/>
      <c r="L85" s="69"/>
      <c r="M85" s="69"/>
      <c r="N85" s="69"/>
      <c r="O85" s="69"/>
      <c r="P85" s="69"/>
      <c r="Q85" s="71"/>
      <c r="R85" s="76" t="str">
        <f>IF(SUM(Table6[[#This Row],[MAY]:[APR]])=0,"",SUM(Table6[[#This Row],[MAY]:[APR]]))</f>
        <v/>
      </c>
      <c r="S85" s="80"/>
      <c r="T85" s="71"/>
    </row>
    <row r="86" spans="2:20" ht="15">
      <c r="B86" s="75">
        <f>IF(C86="","",ROWS($A$4:A86))</f>
        <v>83</v>
      </c>
      <c r="C86" s="75">
        <f>IF('Student Record'!A84="","",'Student Record'!A84)</f>
        <v>9</v>
      </c>
      <c r="D86" s="76" t="str">
        <f>IF('Student Record'!E84="","",'Student Record'!E84)</f>
        <v>SUMAN DEVI</v>
      </c>
      <c r="E86" s="69"/>
      <c r="F86" s="69"/>
      <c r="G86" s="69"/>
      <c r="H86" s="69"/>
      <c r="I86" s="69"/>
      <c r="J86" s="69"/>
      <c r="K86" s="69"/>
      <c r="L86" s="69"/>
      <c r="M86" s="69"/>
      <c r="N86" s="69"/>
      <c r="O86" s="69"/>
      <c r="P86" s="69"/>
      <c r="Q86" s="71"/>
      <c r="R86" s="76" t="str">
        <f>IF(SUM(Table6[[#This Row],[MAY]:[APR]])=0,"",SUM(Table6[[#This Row],[MAY]:[APR]]))</f>
        <v/>
      </c>
      <c r="S86" s="80"/>
      <c r="T86" s="71"/>
    </row>
    <row r="87" spans="2:20" ht="15">
      <c r="B87" s="75">
        <f>IF(C87="","",ROWS($A$4:A87))</f>
        <v>84</v>
      </c>
      <c r="C87" s="75">
        <f>IF('Student Record'!A85="","",'Student Record'!A85)</f>
        <v>9</v>
      </c>
      <c r="D87" s="76" t="str">
        <f>IF('Student Record'!E85="","",'Student Record'!E85)</f>
        <v>TANU</v>
      </c>
      <c r="E87" s="69"/>
      <c r="F87" s="69"/>
      <c r="G87" s="69"/>
      <c r="H87" s="69"/>
      <c r="I87" s="69"/>
      <c r="J87" s="69"/>
      <c r="K87" s="69"/>
      <c r="L87" s="69"/>
      <c r="M87" s="69"/>
      <c r="N87" s="69"/>
      <c r="O87" s="69"/>
      <c r="P87" s="69"/>
      <c r="Q87" s="71"/>
      <c r="R87" s="76" t="str">
        <f>IF(SUM(Table6[[#This Row],[MAY]:[APR]])=0,"",SUM(Table6[[#This Row],[MAY]:[APR]]))</f>
        <v/>
      </c>
      <c r="S87" s="80"/>
      <c r="T87" s="71"/>
    </row>
    <row r="88" spans="2:20" ht="15">
      <c r="B88" s="75">
        <f>IF(C88="","",ROWS($A$4:A88))</f>
        <v>85</v>
      </c>
      <c r="C88" s="75">
        <f>IF('Student Record'!A86="","",'Student Record'!A86)</f>
        <v>10</v>
      </c>
      <c r="D88" s="76" t="str">
        <f>IF('Student Record'!E86="","",'Student Record'!E86)</f>
        <v>AMARCHAND</v>
      </c>
      <c r="E88" s="69"/>
      <c r="F88" s="69"/>
      <c r="G88" s="69"/>
      <c r="H88" s="69"/>
      <c r="I88" s="69"/>
      <c r="J88" s="69"/>
      <c r="K88" s="69"/>
      <c r="L88" s="69"/>
      <c r="M88" s="69"/>
      <c r="N88" s="69"/>
      <c r="O88" s="69"/>
      <c r="P88" s="69"/>
      <c r="Q88" s="71"/>
      <c r="R88" s="76" t="str">
        <f>IF(SUM(Table6[[#This Row],[MAY]:[APR]])=0,"",SUM(Table6[[#This Row],[MAY]:[APR]]))</f>
        <v/>
      </c>
      <c r="S88" s="80"/>
      <c r="T88" s="71"/>
    </row>
    <row r="89" spans="2:20" ht="15">
      <c r="B89" s="75">
        <f>IF(C89="","",ROWS($A$4:A89))</f>
        <v>86</v>
      </c>
      <c r="C89" s="75">
        <f>IF('Student Record'!A87="","",'Student Record'!A87)</f>
        <v>10</v>
      </c>
      <c r="D89" s="76" t="str">
        <f>IF('Student Record'!E87="","",'Student Record'!E87)</f>
        <v>ANTIMA</v>
      </c>
      <c r="E89" s="69"/>
      <c r="F89" s="69"/>
      <c r="G89" s="69"/>
      <c r="H89" s="69"/>
      <c r="I89" s="69"/>
      <c r="J89" s="69"/>
      <c r="K89" s="69"/>
      <c r="L89" s="69"/>
      <c r="M89" s="69"/>
      <c r="N89" s="69"/>
      <c r="O89" s="69"/>
      <c r="P89" s="69"/>
      <c r="Q89" s="71"/>
      <c r="R89" s="76" t="str">
        <f>IF(SUM(Table6[[#This Row],[MAY]:[APR]])=0,"",SUM(Table6[[#This Row],[MAY]:[APR]]))</f>
        <v/>
      </c>
      <c r="S89" s="80"/>
      <c r="T89" s="71"/>
    </row>
    <row r="90" spans="2:20" ht="15">
      <c r="B90" s="75">
        <f>IF(C90="","",ROWS($A$4:A90))</f>
        <v>87</v>
      </c>
      <c r="C90" s="75">
        <f>IF('Student Record'!A88="","",'Student Record'!A88)</f>
        <v>10</v>
      </c>
      <c r="D90" s="76" t="str">
        <f>IF('Student Record'!E88="","",'Student Record'!E88)</f>
        <v>ASHOK MEGHWAL</v>
      </c>
      <c r="E90" s="69"/>
      <c r="F90" s="69"/>
      <c r="G90" s="69"/>
      <c r="H90" s="69"/>
      <c r="I90" s="69"/>
      <c r="J90" s="69"/>
      <c r="K90" s="69"/>
      <c r="L90" s="69"/>
      <c r="M90" s="69"/>
      <c r="N90" s="69"/>
      <c r="O90" s="69"/>
      <c r="P90" s="69"/>
      <c r="Q90" s="71"/>
      <c r="R90" s="76" t="str">
        <f>IF(SUM(Table6[[#This Row],[MAY]:[APR]])=0,"",SUM(Table6[[#This Row],[MAY]:[APR]]))</f>
        <v/>
      </c>
      <c r="S90" s="80"/>
      <c r="T90" s="71"/>
    </row>
    <row r="91" spans="2:20" ht="15">
      <c r="B91" s="75">
        <f>IF(C91="","",ROWS($A$4:A91))</f>
        <v>88</v>
      </c>
      <c r="C91" s="75">
        <f>IF('Student Record'!A89="","",'Student Record'!A89)</f>
        <v>10</v>
      </c>
      <c r="D91" s="76" t="str">
        <f>IF('Student Record'!E89="","",'Student Record'!E89)</f>
        <v>BALVEER MEGHWAL</v>
      </c>
      <c r="E91" s="69"/>
      <c r="F91" s="69"/>
      <c r="G91" s="69"/>
      <c r="H91" s="69"/>
      <c r="I91" s="69"/>
      <c r="J91" s="69"/>
      <c r="K91" s="69"/>
      <c r="L91" s="69"/>
      <c r="M91" s="69"/>
      <c r="N91" s="69"/>
      <c r="O91" s="69"/>
      <c r="P91" s="69"/>
      <c r="Q91" s="71"/>
      <c r="R91" s="76" t="str">
        <f>IF(SUM(Table6[[#This Row],[MAY]:[APR]])=0,"",SUM(Table6[[#This Row],[MAY]:[APR]]))</f>
        <v/>
      </c>
      <c r="S91" s="80"/>
      <c r="T91" s="71"/>
    </row>
    <row r="92" spans="2:20" ht="15">
      <c r="B92" s="75">
        <f>IF(C92="","",ROWS($A$4:A92))</f>
        <v>89</v>
      </c>
      <c r="C92" s="75">
        <f>IF('Student Record'!A90="","",'Student Record'!A90)</f>
        <v>10</v>
      </c>
      <c r="D92" s="76" t="str">
        <f>IF('Student Record'!E90="","",'Student Record'!E90)</f>
        <v>DASHRATH SINGH</v>
      </c>
      <c r="E92" s="69"/>
      <c r="F92" s="69"/>
      <c r="G92" s="69"/>
      <c r="H92" s="69"/>
      <c r="I92" s="69"/>
      <c r="J92" s="69"/>
      <c r="K92" s="69"/>
      <c r="L92" s="69"/>
      <c r="M92" s="69"/>
      <c r="N92" s="69"/>
      <c r="O92" s="69"/>
      <c r="P92" s="69"/>
      <c r="Q92" s="71"/>
      <c r="R92" s="76" t="str">
        <f>IF(SUM(Table6[[#This Row],[MAY]:[APR]])=0,"",SUM(Table6[[#This Row],[MAY]:[APR]]))</f>
        <v/>
      </c>
      <c r="S92" s="80"/>
      <c r="T92" s="71"/>
    </row>
    <row r="93" spans="2:20" ht="15">
      <c r="B93" s="75">
        <f>IF(C93="","",ROWS($A$4:A93))</f>
        <v>90</v>
      </c>
      <c r="C93" s="75">
        <f>IF('Student Record'!A91="","",'Student Record'!A91)</f>
        <v>10</v>
      </c>
      <c r="D93" s="76" t="str">
        <f>IF('Student Record'!E91="","",'Student Record'!E91)</f>
        <v>JITENDRA SINGH</v>
      </c>
      <c r="E93" s="69"/>
      <c r="F93" s="69"/>
      <c r="G93" s="69"/>
      <c r="H93" s="69"/>
      <c r="I93" s="69"/>
      <c r="J93" s="69"/>
      <c r="K93" s="69"/>
      <c r="L93" s="69"/>
      <c r="M93" s="69"/>
      <c r="N93" s="69"/>
      <c r="O93" s="69"/>
      <c r="P93" s="69"/>
      <c r="Q93" s="71"/>
      <c r="R93" s="76" t="str">
        <f>IF(SUM(Table6[[#This Row],[MAY]:[APR]])=0,"",SUM(Table6[[#This Row],[MAY]:[APR]]))</f>
        <v/>
      </c>
      <c r="S93" s="80"/>
      <c r="T93" s="71"/>
    </row>
    <row r="94" spans="2:20" ht="15">
      <c r="B94" s="75">
        <f>IF(C94="","",ROWS($A$4:A94))</f>
        <v>91</v>
      </c>
      <c r="C94" s="75">
        <f>IF('Student Record'!A92="","",'Student Record'!A92)</f>
        <v>10</v>
      </c>
      <c r="D94" s="76" t="str">
        <f>IF('Student Record'!E92="","",'Student Record'!E92)</f>
        <v>JITENDRA SINGH</v>
      </c>
      <c r="E94" s="69"/>
      <c r="F94" s="69"/>
      <c r="G94" s="69"/>
      <c r="H94" s="69"/>
      <c r="I94" s="69"/>
      <c r="J94" s="69"/>
      <c r="K94" s="69"/>
      <c r="L94" s="69"/>
      <c r="M94" s="69"/>
      <c r="N94" s="69"/>
      <c r="O94" s="69"/>
      <c r="P94" s="69"/>
      <c r="Q94" s="71"/>
      <c r="R94" s="76" t="str">
        <f>IF(SUM(Table6[[#This Row],[MAY]:[APR]])=0,"",SUM(Table6[[#This Row],[MAY]:[APR]]))</f>
        <v/>
      </c>
      <c r="S94" s="80"/>
      <c r="T94" s="71"/>
    </row>
    <row r="95" spans="2:20" ht="15">
      <c r="B95" s="75">
        <f>IF(C95="","",ROWS($A$4:A95))</f>
        <v>92</v>
      </c>
      <c r="C95" s="75">
        <f>IF('Student Record'!A93="","",'Student Record'!A93)</f>
        <v>10</v>
      </c>
      <c r="D95" s="76" t="str">
        <f>IF('Student Record'!E93="","",'Student Record'!E93)</f>
        <v>KARINA JANGID</v>
      </c>
      <c r="E95" s="69"/>
      <c r="F95" s="69"/>
      <c r="G95" s="69"/>
      <c r="H95" s="69"/>
      <c r="I95" s="69"/>
      <c r="J95" s="69"/>
      <c r="K95" s="69"/>
      <c r="L95" s="69"/>
      <c r="M95" s="69"/>
      <c r="N95" s="69"/>
      <c r="O95" s="69"/>
      <c r="P95" s="69"/>
      <c r="Q95" s="71"/>
      <c r="R95" s="76" t="str">
        <f>IF(SUM(Table6[[#This Row],[MAY]:[APR]])=0,"",SUM(Table6[[#This Row],[MAY]:[APR]]))</f>
        <v/>
      </c>
      <c r="S95" s="80"/>
      <c r="T95" s="71"/>
    </row>
    <row r="96" spans="2:20" ht="15">
      <c r="B96" s="75">
        <f>IF(C96="","",ROWS($A$4:A96))</f>
        <v>93</v>
      </c>
      <c r="C96" s="75">
        <f>IF('Student Record'!A94="","",'Student Record'!A94)</f>
        <v>10</v>
      </c>
      <c r="D96" s="76" t="str">
        <f>IF('Student Record'!E94="","",'Student Record'!E94)</f>
        <v>MAHIPAL MEGHWAL</v>
      </c>
      <c r="E96" s="69"/>
      <c r="F96" s="69"/>
      <c r="G96" s="69"/>
      <c r="H96" s="69"/>
      <c r="I96" s="69"/>
      <c r="J96" s="69"/>
      <c r="K96" s="69"/>
      <c r="L96" s="69"/>
      <c r="M96" s="69"/>
      <c r="N96" s="69"/>
      <c r="O96" s="69"/>
      <c r="P96" s="69"/>
      <c r="Q96" s="71"/>
      <c r="R96" s="76" t="str">
        <f>IF(SUM(Table6[[#This Row],[MAY]:[APR]])=0,"",SUM(Table6[[#This Row],[MAY]:[APR]]))</f>
        <v/>
      </c>
      <c r="S96" s="80"/>
      <c r="T96" s="71"/>
    </row>
    <row r="97" spans="2:20" ht="15">
      <c r="B97" s="75">
        <f>IF(C97="","",ROWS($A$4:A97))</f>
        <v>94</v>
      </c>
      <c r="C97" s="75">
        <f>IF('Student Record'!A95="","",'Student Record'!A95)</f>
        <v>10</v>
      </c>
      <c r="D97" s="76" t="str">
        <f>IF('Student Record'!E95="","",'Student Record'!E95)</f>
        <v>MAMTA RATHORE</v>
      </c>
      <c r="E97" s="69"/>
      <c r="F97" s="69"/>
      <c r="G97" s="69"/>
      <c r="H97" s="69"/>
      <c r="I97" s="69"/>
      <c r="J97" s="69"/>
      <c r="K97" s="69"/>
      <c r="L97" s="69"/>
      <c r="M97" s="69"/>
      <c r="N97" s="69"/>
      <c r="O97" s="69"/>
      <c r="P97" s="69"/>
      <c r="Q97" s="71"/>
      <c r="R97" s="76" t="str">
        <f>IF(SUM(Table6[[#This Row],[MAY]:[APR]])=0,"",SUM(Table6[[#This Row],[MAY]:[APR]]))</f>
        <v/>
      </c>
      <c r="S97" s="80"/>
      <c r="T97" s="71"/>
    </row>
    <row r="98" spans="2:20" ht="15">
      <c r="B98" s="75">
        <f>IF(C98="","",ROWS($A$4:A98))</f>
        <v>95</v>
      </c>
      <c r="C98" s="75">
        <f>IF('Student Record'!A96="","",'Student Record'!A96)</f>
        <v>10</v>
      </c>
      <c r="D98" s="76" t="str">
        <f>IF('Student Record'!E96="","",'Student Record'!E96)</f>
        <v>MANISH GURJAR</v>
      </c>
      <c r="E98" s="69"/>
      <c r="F98" s="69"/>
      <c r="G98" s="69"/>
      <c r="H98" s="69"/>
      <c r="I98" s="69"/>
      <c r="J98" s="69"/>
      <c r="K98" s="69"/>
      <c r="L98" s="69"/>
      <c r="M98" s="69"/>
      <c r="N98" s="69"/>
      <c r="O98" s="69"/>
      <c r="P98" s="69"/>
      <c r="Q98" s="71"/>
      <c r="R98" s="76" t="str">
        <f>IF(SUM(Table6[[#This Row],[MAY]:[APR]])=0,"",SUM(Table6[[#This Row],[MAY]:[APR]]))</f>
        <v/>
      </c>
      <c r="S98" s="80"/>
      <c r="T98" s="71"/>
    </row>
    <row r="99" spans="2:20" ht="15">
      <c r="B99" s="75">
        <f>IF(C99="","",ROWS($A$4:A99))</f>
        <v>96</v>
      </c>
      <c r="C99" s="75">
        <f>IF('Student Record'!A97="","",'Student Record'!A97)</f>
        <v>10</v>
      </c>
      <c r="D99" s="76" t="str">
        <f>IF('Student Record'!E97="","",'Student Record'!E97)</f>
        <v>MOHAN LAL</v>
      </c>
      <c r="E99" s="69"/>
      <c r="F99" s="69"/>
      <c r="G99" s="69"/>
      <c r="H99" s="69"/>
      <c r="I99" s="69"/>
      <c r="J99" s="69"/>
      <c r="K99" s="69"/>
      <c r="L99" s="69"/>
      <c r="M99" s="69"/>
      <c r="N99" s="69"/>
      <c r="O99" s="69"/>
      <c r="P99" s="69"/>
      <c r="Q99" s="71"/>
      <c r="R99" s="76" t="str">
        <f>IF(SUM(Table6[[#This Row],[MAY]:[APR]])=0,"",SUM(Table6[[#This Row],[MAY]:[APR]]))</f>
        <v/>
      </c>
      <c r="S99" s="80"/>
      <c r="T99" s="71"/>
    </row>
    <row r="100" spans="2:20" ht="15">
      <c r="B100" s="75">
        <f>IF(C100="","",ROWS($A$4:A100))</f>
        <v>97</v>
      </c>
      <c r="C100" s="75">
        <f>IF('Student Record'!A98="","",'Student Record'!A98)</f>
        <v>10</v>
      </c>
      <c r="D100" s="76" t="str">
        <f>IF('Student Record'!E98="","",'Student Record'!E98)</f>
        <v>Mohit Raj</v>
      </c>
      <c r="E100" s="69"/>
      <c r="F100" s="69"/>
      <c r="G100" s="69"/>
      <c r="H100" s="69"/>
      <c r="I100" s="69"/>
      <c r="J100" s="69"/>
      <c r="K100" s="69"/>
      <c r="L100" s="69"/>
      <c r="M100" s="69"/>
      <c r="N100" s="69"/>
      <c r="O100" s="69"/>
      <c r="P100" s="69"/>
      <c r="Q100" s="71"/>
      <c r="R100" s="76" t="str">
        <f>IF(SUM(Table6[[#This Row],[MAY]:[APR]])=0,"",SUM(Table6[[#This Row],[MAY]:[APR]]))</f>
        <v/>
      </c>
      <c r="S100" s="80"/>
      <c r="T100" s="71"/>
    </row>
    <row r="101" spans="2:20" ht="15">
      <c r="B101" s="75">
        <f>IF(C101="","",ROWS($A$4:A101))</f>
        <v>98</v>
      </c>
      <c r="C101" s="75">
        <f>IF('Student Record'!A99="","",'Student Record'!A99)</f>
        <v>10</v>
      </c>
      <c r="D101" s="76" t="str">
        <f>IF('Student Record'!E99="","",'Student Record'!E99)</f>
        <v>NARENDRA SINGH</v>
      </c>
      <c r="E101" s="69"/>
      <c r="F101" s="69"/>
      <c r="G101" s="69"/>
      <c r="H101" s="69"/>
      <c r="I101" s="69"/>
      <c r="J101" s="69"/>
      <c r="K101" s="69"/>
      <c r="L101" s="69"/>
      <c r="M101" s="69"/>
      <c r="N101" s="69"/>
      <c r="O101" s="69"/>
      <c r="P101" s="69"/>
      <c r="Q101" s="71"/>
      <c r="R101" s="76" t="str">
        <f>IF(SUM(Table6[[#This Row],[MAY]:[APR]])=0,"",SUM(Table6[[#This Row],[MAY]:[APR]]))</f>
        <v/>
      </c>
      <c r="S101" s="80"/>
      <c r="T101" s="71"/>
    </row>
    <row r="102" spans="2:20" ht="15">
      <c r="B102" s="75">
        <f>IF(C102="","",ROWS($A$4:A102))</f>
        <v>99</v>
      </c>
      <c r="C102" s="75">
        <f>IF('Student Record'!A100="","",'Student Record'!A100)</f>
        <v>10</v>
      </c>
      <c r="D102" s="76" t="str">
        <f>IF('Student Record'!E100="","",'Student Record'!E100)</f>
        <v>NARESH</v>
      </c>
      <c r="E102" s="69"/>
      <c r="F102" s="69"/>
      <c r="G102" s="69"/>
      <c r="H102" s="69"/>
      <c r="I102" s="69"/>
      <c r="J102" s="69"/>
      <c r="K102" s="69"/>
      <c r="L102" s="69"/>
      <c r="M102" s="69"/>
      <c r="N102" s="69"/>
      <c r="O102" s="69"/>
      <c r="P102" s="69"/>
      <c r="Q102" s="71"/>
      <c r="R102" s="76" t="str">
        <f>IF(SUM(Table6[[#This Row],[MAY]:[APR]])=0,"",SUM(Table6[[#This Row],[MAY]:[APR]]))</f>
        <v/>
      </c>
      <c r="S102" s="80"/>
      <c r="T102" s="71"/>
    </row>
    <row r="103" spans="2:20" ht="15">
      <c r="B103" s="75">
        <f>IF(C103="","",ROWS($A$4:A103))</f>
        <v>100</v>
      </c>
      <c r="C103" s="75">
        <f>IF('Student Record'!A101="","",'Student Record'!A101)</f>
        <v>10</v>
      </c>
      <c r="D103" s="76" t="str">
        <f>IF('Student Record'!E101="","",'Student Record'!E101)</f>
        <v>OMPRAKASH KUMAWAT</v>
      </c>
      <c r="E103" s="69"/>
      <c r="F103" s="69"/>
      <c r="G103" s="69"/>
      <c r="H103" s="69"/>
      <c r="I103" s="69"/>
      <c r="J103" s="69"/>
      <c r="K103" s="69"/>
      <c r="L103" s="69"/>
      <c r="M103" s="69"/>
      <c r="N103" s="69"/>
      <c r="O103" s="69"/>
      <c r="P103" s="69"/>
      <c r="Q103" s="71"/>
      <c r="R103" s="76" t="str">
        <f>IF(SUM(Table6[[#This Row],[MAY]:[APR]])=0,"",SUM(Table6[[#This Row],[MAY]:[APR]]))</f>
        <v/>
      </c>
      <c r="S103" s="80"/>
      <c r="T103" s="71"/>
    </row>
    <row r="104" spans="2:20" ht="15">
      <c r="B104" s="75">
        <f>IF(C104="","",ROWS($A$4:A104))</f>
        <v>101</v>
      </c>
      <c r="C104" s="75">
        <f>IF('Student Record'!A102="","",'Student Record'!A102)</f>
        <v>10</v>
      </c>
      <c r="D104" s="76" t="str">
        <f>IF('Student Record'!E102="","",'Student Record'!E102)</f>
        <v>PALAK RATHORE</v>
      </c>
      <c r="E104" s="69"/>
      <c r="F104" s="69"/>
      <c r="G104" s="69"/>
      <c r="H104" s="69"/>
      <c r="I104" s="69"/>
      <c r="J104" s="69"/>
      <c r="K104" s="69"/>
      <c r="L104" s="69"/>
      <c r="M104" s="69"/>
      <c r="N104" s="69"/>
      <c r="O104" s="69"/>
      <c r="P104" s="69"/>
      <c r="Q104" s="71"/>
      <c r="R104" s="76" t="str">
        <f>IF(SUM(Table6[[#This Row],[MAY]:[APR]])=0,"",SUM(Table6[[#This Row],[MAY]:[APR]]))</f>
        <v/>
      </c>
      <c r="S104" s="80"/>
      <c r="T104" s="71"/>
    </row>
    <row r="105" spans="2:20" ht="15">
      <c r="B105" s="75">
        <f>IF(C105="","",ROWS($A$4:A105))</f>
        <v>102</v>
      </c>
      <c r="C105" s="75">
        <f>IF('Student Record'!A103="","",'Student Record'!A103)</f>
        <v>10</v>
      </c>
      <c r="D105" s="76" t="str">
        <f>IF('Student Record'!E103="","",'Student Record'!E103)</f>
        <v>PAWAN KUMAWAT</v>
      </c>
      <c r="E105" s="69"/>
      <c r="F105" s="69"/>
      <c r="G105" s="69"/>
      <c r="H105" s="69"/>
      <c r="I105" s="69"/>
      <c r="J105" s="69"/>
      <c r="K105" s="69"/>
      <c r="L105" s="69"/>
      <c r="M105" s="69"/>
      <c r="N105" s="69"/>
      <c r="O105" s="69"/>
      <c r="P105" s="69"/>
      <c r="Q105" s="71"/>
      <c r="R105" s="76" t="str">
        <f>IF(SUM(Table6[[#This Row],[MAY]:[APR]])=0,"",SUM(Table6[[#This Row],[MAY]:[APR]]))</f>
        <v/>
      </c>
      <c r="S105" s="80"/>
      <c r="T105" s="71"/>
    </row>
    <row r="106" spans="2:20" ht="15">
      <c r="B106" s="75">
        <f>IF(C106="","",ROWS($A$4:A106))</f>
        <v>103</v>
      </c>
      <c r="C106" s="75">
        <f>IF('Student Record'!A104="","",'Student Record'!A104)</f>
        <v>10</v>
      </c>
      <c r="D106" s="76" t="str">
        <f>IF('Student Record'!E104="","",'Student Record'!E104)</f>
        <v>POOJA RATHORE</v>
      </c>
      <c r="E106" s="69"/>
      <c r="F106" s="69"/>
      <c r="G106" s="69"/>
      <c r="H106" s="69"/>
      <c r="I106" s="69"/>
      <c r="J106" s="69"/>
      <c r="K106" s="69"/>
      <c r="L106" s="69"/>
      <c r="M106" s="69"/>
      <c r="N106" s="69"/>
      <c r="O106" s="69"/>
      <c r="P106" s="69"/>
      <c r="Q106" s="71"/>
      <c r="R106" s="76" t="str">
        <f>IF(SUM(Table6[[#This Row],[MAY]:[APR]])=0,"",SUM(Table6[[#This Row],[MAY]:[APR]]))</f>
        <v/>
      </c>
      <c r="S106" s="80"/>
      <c r="T106" s="71"/>
    </row>
    <row r="107" spans="2:20" ht="15">
      <c r="B107" s="75">
        <f>IF(C107="","",ROWS($A$4:A107))</f>
        <v>104</v>
      </c>
      <c r="C107" s="75">
        <f>IF('Student Record'!A105="","",'Student Record'!A105)</f>
        <v>10</v>
      </c>
      <c r="D107" s="76" t="str">
        <f>IF('Student Record'!E105="","",'Student Record'!E105)</f>
        <v>PRAVEEN SINGH</v>
      </c>
      <c r="E107" s="69"/>
      <c r="F107" s="69"/>
      <c r="G107" s="69"/>
      <c r="H107" s="69"/>
      <c r="I107" s="69"/>
      <c r="J107" s="69"/>
      <c r="K107" s="69"/>
      <c r="L107" s="69"/>
      <c r="M107" s="69"/>
      <c r="N107" s="69"/>
      <c r="O107" s="69"/>
      <c r="P107" s="69"/>
      <c r="Q107" s="71"/>
      <c r="R107" s="76" t="str">
        <f>IF(SUM(Table6[[#This Row],[MAY]:[APR]])=0,"",SUM(Table6[[#This Row],[MAY]:[APR]]))</f>
        <v/>
      </c>
      <c r="S107" s="80"/>
      <c r="T107" s="71"/>
    </row>
    <row r="108" spans="2:20" ht="15">
      <c r="B108" s="75">
        <f>IF(C108="","",ROWS($A$4:A108))</f>
        <v>105</v>
      </c>
      <c r="C108" s="75">
        <f>IF('Student Record'!A106="","",'Student Record'!A106)</f>
        <v>10</v>
      </c>
      <c r="D108" s="76" t="str">
        <f>IF('Student Record'!E106="","",'Student Record'!E106)</f>
        <v>RAJENDRA PANWAR</v>
      </c>
      <c r="E108" s="69"/>
      <c r="F108" s="69"/>
      <c r="G108" s="69"/>
      <c r="H108" s="69"/>
      <c r="I108" s="69"/>
      <c r="J108" s="69"/>
      <c r="K108" s="69"/>
      <c r="L108" s="69"/>
      <c r="M108" s="69"/>
      <c r="N108" s="69"/>
      <c r="O108" s="69"/>
      <c r="P108" s="69"/>
      <c r="Q108" s="71"/>
      <c r="R108" s="76" t="str">
        <f>IF(SUM(Table6[[#This Row],[MAY]:[APR]])=0,"",SUM(Table6[[#This Row],[MAY]:[APR]]))</f>
        <v/>
      </c>
      <c r="S108" s="80"/>
      <c r="T108" s="71"/>
    </row>
    <row r="109" spans="2:20" ht="15">
      <c r="B109" s="75">
        <f>IF(C109="","",ROWS($A$4:A109))</f>
        <v>106</v>
      </c>
      <c r="C109" s="75">
        <f>IF('Student Record'!A107="","",'Student Record'!A107)</f>
        <v>10</v>
      </c>
      <c r="D109" s="76" t="str">
        <f>IF('Student Record'!E107="","",'Student Record'!E107)</f>
        <v>RAKESH YOGI</v>
      </c>
      <c r="E109" s="69"/>
      <c r="F109" s="69"/>
      <c r="G109" s="69"/>
      <c r="H109" s="69"/>
      <c r="I109" s="69"/>
      <c r="J109" s="69"/>
      <c r="K109" s="69"/>
      <c r="L109" s="69"/>
      <c r="M109" s="69"/>
      <c r="N109" s="69"/>
      <c r="O109" s="69"/>
      <c r="P109" s="69"/>
      <c r="Q109" s="71"/>
      <c r="R109" s="76" t="str">
        <f>IF(SUM(Table6[[#This Row],[MAY]:[APR]])=0,"",SUM(Table6[[#This Row],[MAY]:[APR]]))</f>
        <v/>
      </c>
      <c r="S109" s="80"/>
      <c r="T109" s="71"/>
    </row>
    <row r="110" spans="2:20" ht="15">
      <c r="B110" s="75">
        <f>IF(C110="","",ROWS($A$4:A110))</f>
        <v>107</v>
      </c>
      <c r="C110" s="75">
        <f>IF('Student Record'!A108="","",'Student Record'!A108)</f>
        <v>10</v>
      </c>
      <c r="D110" s="76" t="str">
        <f>IF('Student Record'!E108="","",'Student Record'!E108)</f>
        <v>REKHA JNAGID</v>
      </c>
      <c r="E110" s="69"/>
      <c r="F110" s="69"/>
      <c r="G110" s="69"/>
      <c r="H110" s="69"/>
      <c r="I110" s="69"/>
      <c r="J110" s="69"/>
      <c r="K110" s="69"/>
      <c r="L110" s="69"/>
      <c r="M110" s="69"/>
      <c r="N110" s="69"/>
      <c r="O110" s="69"/>
      <c r="P110" s="69"/>
      <c r="Q110" s="71"/>
      <c r="R110" s="76" t="str">
        <f>IF(SUM(Table6[[#This Row],[MAY]:[APR]])=0,"",SUM(Table6[[#This Row],[MAY]:[APR]]))</f>
        <v/>
      </c>
      <c r="S110" s="80"/>
      <c r="T110" s="71"/>
    </row>
    <row r="111" spans="2:20" ht="15">
      <c r="B111" s="75">
        <f>IF(C111="","",ROWS($A$4:A111))</f>
        <v>108</v>
      </c>
      <c r="C111" s="75">
        <f>IF('Student Record'!A109="","",'Student Record'!A109)</f>
        <v>10</v>
      </c>
      <c r="D111" s="76" t="str">
        <f>IF('Student Record'!E109="","",'Student Record'!E109)</f>
        <v>ROHIT KUMAR</v>
      </c>
      <c r="E111" s="69"/>
      <c r="F111" s="69"/>
      <c r="G111" s="69"/>
      <c r="H111" s="69"/>
      <c r="I111" s="69"/>
      <c r="J111" s="69"/>
      <c r="K111" s="69"/>
      <c r="L111" s="69"/>
      <c r="M111" s="69"/>
      <c r="N111" s="69"/>
      <c r="O111" s="69"/>
      <c r="P111" s="69"/>
      <c r="Q111" s="71"/>
      <c r="R111" s="76" t="str">
        <f>IF(SUM(Table6[[#This Row],[MAY]:[APR]])=0,"",SUM(Table6[[#This Row],[MAY]:[APR]]))</f>
        <v/>
      </c>
      <c r="S111" s="80"/>
      <c r="T111" s="71"/>
    </row>
    <row r="112" spans="2:20" ht="15">
      <c r="B112" s="75">
        <f>IF(C112="","",ROWS($A$4:A112))</f>
        <v>109</v>
      </c>
      <c r="C112" s="75">
        <f>IF('Student Record'!A110="","",'Student Record'!A110)</f>
        <v>10</v>
      </c>
      <c r="D112" s="76" t="str">
        <f>IF('Student Record'!E110="","",'Student Record'!E110)</f>
        <v>SAGAR KUMAR</v>
      </c>
      <c r="E112" s="69"/>
      <c r="F112" s="69"/>
      <c r="G112" s="69"/>
      <c r="H112" s="69"/>
      <c r="I112" s="69"/>
      <c r="J112" s="69"/>
      <c r="K112" s="69"/>
      <c r="L112" s="69"/>
      <c r="M112" s="69"/>
      <c r="N112" s="69"/>
      <c r="O112" s="69"/>
      <c r="P112" s="69"/>
      <c r="Q112" s="71"/>
      <c r="R112" s="76" t="str">
        <f>IF(SUM(Table6[[#This Row],[MAY]:[APR]])=0,"",SUM(Table6[[#This Row],[MAY]:[APR]]))</f>
        <v/>
      </c>
      <c r="S112" s="80"/>
      <c r="T112" s="71"/>
    </row>
    <row r="113" spans="2:20" ht="15">
      <c r="B113" s="75">
        <f>IF(C113="","",ROWS($A$4:A113))</f>
        <v>110</v>
      </c>
      <c r="C113" s="75">
        <f>IF('Student Record'!A111="","",'Student Record'!A111)</f>
        <v>10</v>
      </c>
      <c r="D113" s="76" t="str">
        <f>IF('Student Record'!E111="","",'Student Record'!E111)</f>
        <v>SANTOSH KANWAR</v>
      </c>
      <c r="E113" s="69"/>
      <c r="F113" s="69"/>
      <c r="G113" s="69"/>
      <c r="H113" s="69"/>
      <c r="I113" s="69"/>
      <c r="J113" s="69"/>
      <c r="K113" s="69"/>
      <c r="L113" s="69"/>
      <c r="M113" s="69"/>
      <c r="N113" s="69"/>
      <c r="O113" s="69"/>
      <c r="P113" s="69"/>
      <c r="Q113" s="71"/>
      <c r="R113" s="76" t="str">
        <f>IF(SUM(Table6[[#This Row],[MAY]:[APR]])=0,"",SUM(Table6[[#This Row],[MAY]:[APR]]))</f>
        <v/>
      </c>
      <c r="S113" s="80"/>
      <c r="T113" s="71"/>
    </row>
    <row r="114" spans="2:20" ht="15">
      <c r="B114" s="75">
        <f>IF(C114="","",ROWS($A$4:A114))</f>
        <v>111</v>
      </c>
      <c r="C114" s="75">
        <f>IF('Student Record'!A112="","",'Student Record'!A112)</f>
        <v>10</v>
      </c>
      <c r="D114" s="76" t="str">
        <f>IF('Student Record'!E112="","",'Student Record'!E112)</f>
        <v>SARDAR SINGH</v>
      </c>
      <c r="E114" s="69"/>
      <c r="F114" s="69"/>
      <c r="G114" s="69"/>
      <c r="H114" s="69"/>
      <c r="I114" s="69"/>
      <c r="J114" s="69"/>
      <c r="K114" s="69"/>
      <c r="L114" s="69"/>
      <c r="M114" s="69"/>
      <c r="N114" s="69"/>
      <c r="O114" s="69"/>
      <c r="P114" s="69"/>
      <c r="Q114" s="71"/>
      <c r="R114" s="76" t="str">
        <f>IF(SUM(Table6[[#This Row],[MAY]:[APR]])=0,"",SUM(Table6[[#This Row],[MAY]:[APR]]))</f>
        <v/>
      </c>
      <c r="S114" s="80"/>
      <c r="T114" s="71"/>
    </row>
    <row r="115" spans="2:20" ht="15">
      <c r="B115" s="75">
        <f>IF(C115="","",ROWS($A$4:A115))</f>
        <v>112</v>
      </c>
      <c r="C115" s="75">
        <f>IF('Student Record'!A113="","",'Student Record'!A113)</f>
        <v>10</v>
      </c>
      <c r="D115" s="76" t="str">
        <f>IF('Student Record'!E113="","",'Student Record'!E113)</f>
        <v>SHIVPAL</v>
      </c>
      <c r="E115" s="69"/>
      <c r="F115" s="69"/>
      <c r="G115" s="69"/>
      <c r="H115" s="69"/>
      <c r="I115" s="69"/>
      <c r="J115" s="69"/>
      <c r="K115" s="69"/>
      <c r="L115" s="69"/>
      <c r="M115" s="69"/>
      <c r="N115" s="69"/>
      <c r="O115" s="69"/>
      <c r="P115" s="69"/>
      <c r="Q115" s="71"/>
      <c r="R115" s="76" t="str">
        <f>IF(SUM(Table6[[#This Row],[MAY]:[APR]])=0,"",SUM(Table6[[#This Row],[MAY]:[APR]]))</f>
        <v/>
      </c>
      <c r="S115" s="80"/>
      <c r="T115" s="71"/>
    </row>
    <row r="116" spans="2:20" ht="15">
      <c r="B116" s="75">
        <f>IF(C116="","",ROWS($A$4:A116))</f>
        <v>113</v>
      </c>
      <c r="C116" s="75">
        <f>IF('Student Record'!A114="","",'Student Record'!A114)</f>
        <v>10</v>
      </c>
      <c r="D116" s="76" t="str">
        <f>IF('Student Record'!E114="","",'Student Record'!E114)</f>
        <v>SHYAM KUMAR</v>
      </c>
      <c r="E116" s="69"/>
      <c r="F116" s="69"/>
      <c r="G116" s="69"/>
      <c r="H116" s="69"/>
      <c r="I116" s="69"/>
      <c r="J116" s="69"/>
      <c r="K116" s="69"/>
      <c r="L116" s="69"/>
      <c r="M116" s="69"/>
      <c r="N116" s="69"/>
      <c r="O116" s="69"/>
      <c r="P116" s="69"/>
      <c r="Q116" s="71"/>
      <c r="R116" s="76" t="str">
        <f>IF(SUM(Table6[[#This Row],[MAY]:[APR]])=0,"",SUM(Table6[[#This Row],[MAY]:[APR]]))</f>
        <v/>
      </c>
      <c r="S116" s="80"/>
      <c r="T116" s="71"/>
    </row>
    <row r="117" spans="2:20" ht="15">
      <c r="B117" s="75">
        <f>IF(C117="","",ROWS($A$4:A117))</f>
        <v>114</v>
      </c>
      <c r="C117" s="75">
        <f>IF('Student Record'!A115="","",'Student Record'!A115)</f>
        <v>10</v>
      </c>
      <c r="D117" s="76" t="str">
        <f>IF('Student Record'!E115="","",'Student Record'!E115)</f>
        <v>SHYAM SINGH RATHORE</v>
      </c>
      <c r="E117" s="69"/>
      <c r="F117" s="69"/>
      <c r="G117" s="69"/>
      <c r="H117" s="69"/>
      <c r="I117" s="69"/>
      <c r="J117" s="69"/>
      <c r="K117" s="69"/>
      <c r="L117" s="69"/>
      <c r="M117" s="69"/>
      <c r="N117" s="69"/>
      <c r="O117" s="69"/>
      <c r="P117" s="69"/>
      <c r="Q117" s="71"/>
      <c r="R117" s="76" t="str">
        <f>IF(SUM(Table6[[#This Row],[MAY]:[APR]])=0,"",SUM(Table6[[#This Row],[MAY]:[APR]]))</f>
        <v/>
      </c>
      <c r="S117" s="80"/>
      <c r="T117" s="71"/>
    </row>
    <row r="118" spans="2:20" ht="15">
      <c r="B118" s="75">
        <f>IF(C118="","",ROWS($A$4:A118))</f>
        <v>115</v>
      </c>
      <c r="C118" s="75">
        <f>IF('Student Record'!A116="","",'Student Record'!A116)</f>
        <v>10</v>
      </c>
      <c r="D118" s="76" t="str">
        <f>IF('Student Record'!E116="","",'Student Record'!E116)</f>
        <v>TANU RATHORE</v>
      </c>
      <c r="E118" s="69"/>
      <c r="F118" s="69"/>
      <c r="G118" s="69"/>
      <c r="H118" s="69"/>
      <c r="I118" s="69"/>
      <c r="J118" s="69"/>
      <c r="K118" s="69"/>
      <c r="L118" s="69"/>
      <c r="M118" s="69"/>
      <c r="N118" s="69"/>
      <c r="O118" s="69"/>
      <c r="P118" s="69"/>
      <c r="Q118" s="71"/>
      <c r="R118" s="76" t="str">
        <f>IF(SUM(Table6[[#This Row],[MAY]:[APR]])=0,"",SUM(Table6[[#This Row],[MAY]:[APR]]))</f>
        <v/>
      </c>
      <c r="S118" s="80"/>
      <c r="T118" s="71"/>
    </row>
    <row r="119" spans="2:20" ht="15">
      <c r="B119" s="75">
        <f>IF(C119="","",ROWS($A$4:A119))</f>
        <v>116</v>
      </c>
      <c r="C119" s="75">
        <f>IF('Student Record'!A117="","",'Student Record'!A117)</f>
        <v>12</v>
      </c>
      <c r="D119" s="76" t="str">
        <f>IF('Student Record'!E117="","",'Student Record'!E117)</f>
        <v>Dhruvapratap Singh</v>
      </c>
      <c r="E119" s="69"/>
      <c r="F119" s="69"/>
      <c r="G119" s="69"/>
      <c r="H119" s="69"/>
      <c r="I119" s="69"/>
      <c r="J119" s="69"/>
      <c r="K119" s="69"/>
      <c r="L119" s="69"/>
      <c r="M119" s="69"/>
      <c r="N119" s="69"/>
      <c r="O119" s="69"/>
      <c r="P119" s="69"/>
      <c r="Q119" s="71"/>
      <c r="R119" s="76" t="str">
        <f>IF(SUM(Table6[[#This Row],[MAY]:[APR]])=0,"",SUM(Table6[[#This Row],[MAY]:[APR]]))</f>
        <v/>
      </c>
      <c r="S119" s="80"/>
      <c r="T119" s="71"/>
    </row>
    <row r="120" spans="2:20" ht="15">
      <c r="B120" s="75">
        <f>IF(C120="","",ROWS($A$4:A120))</f>
        <v>117</v>
      </c>
      <c r="C120" s="75">
        <f>IF('Student Record'!A118="","",'Student Record'!A118)</f>
        <v>12</v>
      </c>
      <c r="D120" s="76" t="str">
        <f>IF('Student Record'!E118="","",'Student Record'!E118)</f>
        <v>DIVYA SHARMA</v>
      </c>
      <c r="E120" s="69"/>
      <c r="F120" s="69"/>
      <c r="G120" s="69"/>
      <c r="H120" s="69"/>
      <c r="I120" s="69"/>
      <c r="J120" s="69"/>
      <c r="K120" s="69"/>
      <c r="L120" s="69"/>
      <c r="M120" s="69"/>
      <c r="N120" s="69"/>
      <c r="O120" s="69"/>
      <c r="P120" s="69"/>
      <c r="Q120" s="71"/>
      <c r="R120" s="76" t="str">
        <f>IF(SUM(Table6[[#This Row],[MAY]:[APR]])=0,"",SUM(Table6[[#This Row],[MAY]:[APR]]))</f>
        <v/>
      </c>
      <c r="S120" s="80"/>
      <c r="T120" s="71"/>
    </row>
    <row r="121" spans="2:20" ht="15">
      <c r="B121" s="75">
        <f>IF(C121="","",ROWS($A$4:A121))</f>
        <v>118</v>
      </c>
      <c r="C121" s="75">
        <f>IF('Student Record'!A119="","",'Student Record'!A119)</f>
        <v>12</v>
      </c>
      <c r="D121" s="76" t="str">
        <f>IF('Student Record'!E119="","",'Student Record'!E119)</f>
        <v>JITENDRA SINGH</v>
      </c>
      <c r="E121" s="69"/>
      <c r="F121" s="69"/>
      <c r="G121" s="69"/>
      <c r="H121" s="69"/>
      <c r="I121" s="69"/>
      <c r="J121" s="69"/>
      <c r="K121" s="69"/>
      <c r="L121" s="69"/>
      <c r="M121" s="69"/>
      <c r="N121" s="69"/>
      <c r="O121" s="69"/>
      <c r="P121" s="69"/>
      <c r="Q121" s="71"/>
      <c r="R121" s="76" t="str">
        <f>IF(SUM(Table6[[#This Row],[MAY]:[APR]])=0,"",SUM(Table6[[#This Row],[MAY]:[APR]]))</f>
        <v/>
      </c>
      <c r="S121" s="80"/>
      <c r="T121" s="71"/>
    </row>
    <row r="122" spans="2:20" ht="15">
      <c r="B122" s="75">
        <f>IF(C122="","",ROWS($A$4:A122))</f>
        <v>119</v>
      </c>
      <c r="C122" s="75">
        <f>IF('Student Record'!A120="","",'Student Record'!A120)</f>
        <v>12</v>
      </c>
      <c r="D122" s="76" t="str">
        <f>IF('Student Record'!E120="","",'Student Record'!E120)</f>
        <v>Kailash Kumawat</v>
      </c>
      <c r="E122" s="69"/>
      <c r="F122" s="69"/>
      <c r="G122" s="69"/>
      <c r="H122" s="69"/>
      <c r="I122" s="69"/>
      <c r="J122" s="69"/>
      <c r="K122" s="69"/>
      <c r="L122" s="69"/>
      <c r="M122" s="69"/>
      <c r="N122" s="69"/>
      <c r="O122" s="69"/>
      <c r="P122" s="69"/>
      <c r="Q122" s="71"/>
      <c r="R122" s="76" t="str">
        <f>IF(SUM(Table6[[#This Row],[MAY]:[APR]])=0,"",SUM(Table6[[#This Row],[MAY]:[APR]]))</f>
        <v/>
      </c>
      <c r="S122" s="80"/>
      <c r="T122" s="71"/>
    </row>
    <row r="123" spans="2:20" ht="15">
      <c r="B123" s="75">
        <f>IF(C123="","",ROWS($A$4:A123))</f>
        <v>120</v>
      </c>
      <c r="C123" s="75">
        <f>IF('Student Record'!A121="","",'Student Record'!A121)</f>
        <v>12</v>
      </c>
      <c r="D123" s="76" t="str">
        <f>IF('Student Record'!E121="","",'Student Record'!E121)</f>
        <v>KIRAN MEGHWAL</v>
      </c>
      <c r="E123" s="69"/>
      <c r="F123" s="69"/>
      <c r="G123" s="69"/>
      <c r="H123" s="69"/>
      <c r="I123" s="69"/>
      <c r="J123" s="69"/>
      <c r="K123" s="69"/>
      <c r="L123" s="69"/>
      <c r="M123" s="69"/>
      <c r="N123" s="69"/>
      <c r="O123" s="69"/>
      <c r="P123" s="69"/>
      <c r="Q123" s="71"/>
      <c r="R123" s="76" t="str">
        <f>IF(SUM(Table6[[#This Row],[MAY]:[APR]])=0,"",SUM(Table6[[#This Row],[MAY]:[APR]]))</f>
        <v/>
      </c>
      <c r="S123" s="80"/>
      <c r="T123" s="71"/>
    </row>
    <row r="124" spans="2:20" ht="15">
      <c r="B124" s="75">
        <f>IF(C124="","",ROWS($A$4:A124))</f>
        <v>121</v>
      </c>
      <c r="C124" s="75">
        <f>IF('Student Record'!A122="","",'Student Record'!A122)</f>
        <v>12</v>
      </c>
      <c r="D124" s="76" t="str">
        <f>IF('Student Record'!E122="","",'Student Record'!E122)</f>
        <v>KOMAL KANWAR</v>
      </c>
      <c r="E124" s="69"/>
      <c r="F124" s="69"/>
      <c r="G124" s="69"/>
      <c r="H124" s="69"/>
      <c r="I124" s="69"/>
      <c r="J124" s="69"/>
      <c r="K124" s="69"/>
      <c r="L124" s="69"/>
      <c r="M124" s="69"/>
      <c r="N124" s="69"/>
      <c r="O124" s="69"/>
      <c r="P124" s="69"/>
      <c r="Q124" s="71"/>
      <c r="R124" s="76" t="str">
        <f>IF(SUM(Table6[[#This Row],[MAY]:[APR]])=0,"",SUM(Table6[[#This Row],[MAY]:[APR]]))</f>
        <v/>
      </c>
      <c r="S124" s="80"/>
      <c r="T124" s="71"/>
    </row>
    <row r="125" spans="2:20" ht="15">
      <c r="B125" s="75">
        <f>IF(C125="","",ROWS($A$4:A125))</f>
        <v>122</v>
      </c>
      <c r="C125" s="75">
        <f>IF('Student Record'!A123="","",'Student Record'!A123)</f>
        <v>12</v>
      </c>
      <c r="D125" s="76" t="str">
        <f>IF('Student Record'!E123="","",'Student Record'!E123)</f>
        <v>LALITA KANWAR</v>
      </c>
      <c r="E125" s="69"/>
      <c r="F125" s="69"/>
      <c r="G125" s="69"/>
      <c r="H125" s="69"/>
      <c r="I125" s="69"/>
      <c r="J125" s="69"/>
      <c r="K125" s="69"/>
      <c r="L125" s="69"/>
      <c r="M125" s="69"/>
      <c r="N125" s="69"/>
      <c r="O125" s="69"/>
      <c r="P125" s="69"/>
      <c r="Q125" s="71"/>
      <c r="R125" s="76" t="str">
        <f>IF(SUM(Table6[[#This Row],[MAY]:[APR]])=0,"",SUM(Table6[[#This Row],[MAY]:[APR]]))</f>
        <v/>
      </c>
      <c r="S125" s="80"/>
      <c r="T125" s="71"/>
    </row>
    <row r="126" spans="2:20" ht="15">
      <c r="B126" s="75">
        <f>IF(C126="","",ROWS($A$4:A126))</f>
        <v>123</v>
      </c>
      <c r="C126" s="75">
        <f>IF('Student Record'!A124="","",'Student Record'!A124)</f>
        <v>12</v>
      </c>
      <c r="D126" s="76" t="str">
        <f>IF('Student Record'!E124="","",'Student Record'!E124)</f>
        <v>LAXITA RATHORE</v>
      </c>
      <c r="E126" s="69"/>
      <c r="F126" s="69"/>
      <c r="G126" s="69"/>
      <c r="H126" s="69"/>
      <c r="I126" s="69"/>
      <c r="J126" s="69"/>
      <c r="K126" s="69"/>
      <c r="L126" s="69"/>
      <c r="M126" s="69"/>
      <c r="N126" s="69"/>
      <c r="O126" s="69"/>
      <c r="P126" s="69"/>
      <c r="Q126" s="71"/>
      <c r="R126" s="76" t="str">
        <f>IF(SUM(Table6[[#This Row],[MAY]:[APR]])=0,"",SUM(Table6[[#This Row],[MAY]:[APR]]))</f>
        <v/>
      </c>
      <c r="S126" s="80"/>
      <c r="T126" s="71"/>
    </row>
    <row r="127" spans="2:20" ht="15">
      <c r="B127" s="75">
        <f>IF(C127="","",ROWS($A$4:A127))</f>
        <v>124</v>
      </c>
      <c r="C127" s="75">
        <f>IF('Student Record'!A125="","",'Student Record'!A125)</f>
        <v>12</v>
      </c>
      <c r="D127" s="76" t="str">
        <f>IF('Student Record'!E125="","",'Student Record'!E125)</f>
        <v>MANISH SWAMI</v>
      </c>
      <c r="E127" s="69"/>
      <c r="F127" s="69"/>
      <c r="G127" s="69"/>
      <c r="H127" s="69"/>
      <c r="I127" s="69"/>
      <c r="J127" s="69"/>
      <c r="K127" s="69"/>
      <c r="L127" s="69"/>
      <c r="M127" s="69"/>
      <c r="N127" s="69"/>
      <c r="O127" s="69"/>
      <c r="P127" s="69"/>
      <c r="Q127" s="71"/>
      <c r="R127" s="76" t="str">
        <f>IF(SUM(Table6[[#This Row],[MAY]:[APR]])=0,"",SUM(Table6[[#This Row],[MAY]:[APR]]))</f>
        <v/>
      </c>
      <c r="S127" s="80"/>
      <c r="T127" s="71"/>
    </row>
    <row r="128" spans="2:20" ht="15">
      <c r="B128" s="75">
        <f>IF(C128="","",ROWS($A$4:A128))</f>
        <v>125</v>
      </c>
      <c r="C128" s="75">
        <f>IF('Student Record'!A126="","",'Student Record'!A126)</f>
        <v>12</v>
      </c>
      <c r="D128" s="76" t="str">
        <f>IF('Student Record'!E126="","",'Student Record'!E126)</f>
        <v>MOOMAL RATHORE</v>
      </c>
      <c r="E128" s="69"/>
      <c r="F128" s="69"/>
      <c r="G128" s="69"/>
      <c r="H128" s="69"/>
      <c r="I128" s="69"/>
      <c r="J128" s="69"/>
      <c r="K128" s="69"/>
      <c r="L128" s="69"/>
      <c r="M128" s="69"/>
      <c r="N128" s="69"/>
      <c r="O128" s="69"/>
      <c r="P128" s="69"/>
      <c r="Q128" s="71"/>
      <c r="R128" s="76" t="str">
        <f>IF(SUM(Table6[[#This Row],[MAY]:[APR]])=0,"",SUM(Table6[[#This Row],[MAY]:[APR]]))</f>
        <v/>
      </c>
      <c r="S128" s="80"/>
      <c r="T128" s="71"/>
    </row>
    <row r="129" spans="2:20" ht="15">
      <c r="B129" s="75">
        <f>IF(C129="","",ROWS($A$4:A129))</f>
        <v>126</v>
      </c>
      <c r="C129" s="75">
        <f>IF('Student Record'!A127="","",'Student Record'!A127)</f>
        <v>12</v>
      </c>
      <c r="D129" s="76" t="str">
        <f>IF('Student Record'!E127="","",'Student Record'!E127)</f>
        <v>MUKESH JANGID</v>
      </c>
      <c r="E129" s="69"/>
      <c r="F129" s="69"/>
      <c r="G129" s="69"/>
      <c r="H129" s="69"/>
      <c r="I129" s="69"/>
      <c r="J129" s="69"/>
      <c r="K129" s="69"/>
      <c r="L129" s="69"/>
      <c r="M129" s="69"/>
      <c r="N129" s="69"/>
      <c r="O129" s="69"/>
      <c r="P129" s="69"/>
      <c r="Q129" s="71"/>
      <c r="R129" s="76" t="str">
        <f>IF(SUM(Table6[[#This Row],[MAY]:[APR]])=0,"",SUM(Table6[[#This Row],[MAY]:[APR]]))</f>
        <v/>
      </c>
      <c r="S129" s="80"/>
      <c r="T129" s="71"/>
    </row>
    <row r="130" spans="2:20" ht="15">
      <c r="B130" s="75">
        <f>IF(C130="","",ROWS($A$4:A130))</f>
        <v>127</v>
      </c>
      <c r="C130" s="75">
        <f>IF('Student Record'!A128="","",'Student Record'!A128)</f>
        <v>12</v>
      </c>
      <c r="D130" s="76" t="str">
        <f>IF('Student Record'!E128="","",'Student Record'!E128)</f>
        <v>NIKITA KALWA</v>
      </c>
      <c r="E130" s="69"/>
      <c r="F130" s="69"/>
      <c r="G130" s="69"/>
      <c r="H130" s="69"/>
      <c r="I130" s="69"/>
      <c r="J130" s="69"/>
      <c r="K130" s="69"/>
      <c r="L130" s="69"/>
      <c r="M130" s="69"/>
      <c r="N130" s="69"/>
      <c r="O130" s="69"/>
      <c r="P130" s="69"/>
      <c r="Q130" s="71"/>
      <c r="R130" s="76" t="str">
        <f>IF(SUM(Table6[[#This Row],[MAY]:[APR]])=0,"",SUM(Table6[[#This Row],[MAY]:[APR]]))</f>
        <v/>
      </c>
      <c r="S130" s="80"/>
      <c r="T130" s="71"/>
    </row>
    <row r="131" spans="2:20" ht="15">
      <c r="B131" s="75">
        <f>IF(C131="","",ROWS($A$4:A131))</f>
        <v>128</v>
      </c>
      <c r="C131" s="75">
        <f>IF('Student Record'!A129="","",'Student Record'!A129)</f>
        <v>12</v>
      </c>
      <c r="D131" s="76" t="str">
        <f>IF('Student Record'!E129="","",'Student Record'!E129)</f>
        <v>PINKY SAIN</v>
      </c>
      <c r="E131" s="69"/>
      <c r="F131" s="69"/>
      <c r="G131" s="69"/>
      <c r="H131" s="69"/>
      <c r="I131" s="69"/>
      <c r="J131" s="69"/>
      <c r="K131" s="69"/>
      <c r="L131" s="69"/>
      <c r="M131" s="69"/>
      <c r="N131" s="69"/>
      <c r="O131" s="69"/>
      <c r="P131" s="69"/>
      <c r="Q131" s="71"/>
      <c r="R131" s="76" t="str">
        <f>IF(SUM(Table6[[#This Row],[MAY]:[APR]])=0,"",SUM(Table6[[#This Row],[MAY]:[APR]]))</f>
        <v/>
      </c>
      <c r="S131" s="80"/>
      <c r="T131" s="71"/>
    </row>
    <row r="132" spans="2:20" ht="15">
      <c r="B132" s="75">
        <f>IF(C132="","",ROWS($A$4:A132))</f>
        <v>129</v>
      </c>
      <c r="C132" s="75">
        <f>IF('Student Record'!A130="","",'Student Record'!A130)</f>
        <v>12</v>
      </c>
      <c r="D132" s="76" t="str">
        <f>IF('Student Record'!E130="","",'Student Record'!E130)</f>
        <v>PRAMENDRA SINGH</v>
      </c>
      <c r="E132" s="69"/>
      <c r="F132" s="69"/>
      <c r="G132" s="69"/>
      <c r="H132" s="69"/>
      <c r="I132" s="69"/>
      <c r="J132" s="69"/>
      <c r="K132" s="69"/>
      <c r="L132" s="69"/>
      <c r="M132" s="69"/>
      <c r="N132" s="69"/>
      <c r="O132" s="69"/>
      <c r="P132" s="69"/>
      <c r="Q132" s="71"/>
      <c r="R132" s="76" t="str">
        <f>IF(SUM(Table6[[#This Row],[MAY]:[APR]])=0,"",SUM(Table6[[#This Row],[MAY]:[APR]]))</f>
        <v/>
      </c>
      <c r="S132" s="80"/>
      <c r="T132" s="71"/>
    </row>
    <row r="133" spans="2:20" ht="15">
      <c r="B133" s="75">
        <f>IF(C133="","",ROWS($A$4:A133))</f>
        <v>130</v>
      </c>
      <c r="C133" s="75">
        <f>IF('Student Record'!A131="","",'Student Record'!A131)</f>
        <v>12</v>
      </c>
      <c r="D133" s="76" t="str">
        <f>IF('Student Record'!E131="","",'Student Record'!E131)</f>
        <v>RAHUL NATH</v>
      </c>
      <c r="E133" s="69"/>
      <c r="F133" s="69"/>
      <c r="G133" s="69"/>
      <c r="H133" s="69"/>
      <c r="I133" s="69"/>
      <c r="J133" s="69"/>
      <c r="K133" s="69"/>
      <c r="L133" s="69"/>
      <c r="M133" s="69"/>
      <c r="N133" s="69"/>
      <c r="O133" s="69"/>
      <c r="P133" s="69"/>
      <c r="Q133" s="71"/>
      <c r="R133" s="76" t="str">
        <f>IF(SUM(Table6[[#This Row],[MAY]:[APR]])=0,"",SUM(Table6[[#This Row],[MAY]:[APR]]))</f>
        <v/>
      </c>
      <c r="S133" s="80"/>
      <c r="T133" s="71"/>
    </row>
    <row r="134" spans="2:20" ht="15">
      <c r="B134" s="75">
        <f>IF(C134="","",ROWS($A$4:A134))</f>
        <v>131</v>
      </c>
      <c r="C134" s="75">
        <f>IF('Student Record'!A132="","",'Student Record'!A132)</f>
        <v>12</v>
      </c>
      <c r="D134" s="76" t="str">
        <f>IF('Student Record'!E132="","",'Student Record'!E132)</f>
        <v>REKHA</v>
      </c>
      <c r="E134" s="69"/>
      <c r="F134" s="69"/>
      <c r="G134" s="69"/>
      <c r="H134" s="69"/>
      <c r="I134" s="69"/>
      <c r="J134" s="69"/>
      <c r="K134" s="69"/>
      <c r="L134" s="69"/>
      <c r="M134" s="69"/>
      <c r="N134" s="69"/>
      <c r="O134" s="69"/>
      <c r="P134" s="69"/>
      <c r="Q134" s="71"/>
      <c r="R134" s="76" t="str">
        <f>IF(SUM(Table6[[#This Row],[MAY]:[APR]])=0,"",SUM(Table6[[#This Row],[MAY]:[APR]]))</f>
        <v/>
      </c>
      <c r="S134" s="80"/>
      <c r="T134" s="71"/>
    </row>
    <row r="135" spans="2:20" ht="15">
      <c r="B135" s="75">
        <f>IF(C135="","",ROWS($A$4:A135))</f>
        <v>132</v>
      </c>
      <c r="C135" s="75">
        <f>IF('Student Record'!A133="","",'Student Record'!A133)</f>
        <v>12</v>
      </c>
      <c r="D135" s="76" t="str">
        <f>IF('Student Record'!E133="","",'Student Record'!E133)</f>
        <v>RICHHPAL GAWADIYA</v>
      </c>
      <c r="E135" s="69"/>
      <c r="F135" s="69"/>
      <c r="G135" s="69"/>
      <c r="H135" s="69"/>
      <c r="I135" s="69"/>
      <c r="J135" s="69"/>
      <c r="K135" s="69"/>
      <c r="L135" s="69"/>
      <c r="M135" s="69"/>
      <c r="N135" s="69"/>
      <c r="O135" s="69"/>
      <c r="P135" s="69"/>
      <c r="Q135" s="71"/>
      <c r="R135" s="76" t="str">
        <f>IF(SUM(Table6[[#This Row],[MAY]:[APR]])=0,"",SUM(Table6[[#This Row],[MAY]:[APR]]))</f>
        <v/>
      </c>
      <c r="S135" s="80"/>
      <c r="T135" s="71"/>
    </row>
    <row r="136" spans="2:20" ht="15">
      <c r="B136" s="75">
        <f>IF(C136="","",ROWS($A$4:A136))</f>
        <v>133</v>
      </c>
      <c r="C136" s="75">
        <f>IF('Student Record'!A134="","",'Student Record'!A134)</f>
        <v>12</v>
      </c>
      <c r="D136" s="76" t="str">
        <f>IF('Student Record'!E134="","",'Student Record'!E134)</f>
        <v>SEVA RAM</v>
      </c>
      <c r="E136" s="69"/>
      <c r="F136" s="69"/>
      <c r="G136" s="69"/>
      <c r="H136" s="69"/>
      <c r="I136" s="69"/>
      <c r="J136" s="69"/>
      <c r="K136" s="69"/>
      <c r="L136" s="69"/>
      <c r="M136" s="69"/>
      <c r="N136" s="69"/>
      <c r="O136" s="69"/>
      <c r="P136" s="69"/>
      <c r="Q136" s="71"/>
      <c r="R136" s="76" t="str">
        <f>IF(SUM(Table6[[#This Row],[MAY]:[APR]])=0,"",SUM(Table6[[#This Row],[MAY]:[APR]]))</f>
        <v/>
      </c>
      <c r="S136" s="80"/>
      <c r="T136" s="71"/>
    </row>
    <row r="137" spans="2:20" ht="15">
      <c r="B137" s="75">
        <f>IF(C137="","",ROWS($A$4:A137))</f>
        <v>134</v>
      </c>
      <c r="C137" s="75">
        <f>IF('Student Record'!A135="","",'Student Record'!A135)</f>
        <v>12</v>
      </c>
      <c r="D137" s="76" t="str">
        <f>IF('Student Record'!E135="","",'Student Record'!E135)</f>
        <v>SONU KANWAR</v>
      </c>
      <c r="E137" s="69"/>
      <c r="F137" s="69"/>
      <c r="G137" s="69"/>
      <c r="H137" s="69"/>
      <c r="I137" s="69"/>
      <c r="J137" s="69"/>
      <c r="K137" s="69"/>
      <c r="L137" s="69"/>
      <c r="M137" s="69"/>
      <c r="N137" s="69"/>
      <c r="O137" s="69"/>
      <c r="P137" s="69"/>
      <c r="Q137" s="71"/>
      <c r="R137" s="76" t="str">
        <f>IF(SUM(Table6[[#This Row],[MAY]:[APR]])=0,"",SUM(Table6[[#This Row],[MAY]:[APR]]))</f>
        <v/>
      </c>
      <c r="S137" s="80"/>
      <c r="T137" s="71"/>
    </row>
    <row r="138" spans="2:20" ht="15">
      <c r="B138" s="75">
        <f>IF(C138="","",ROWS($A$4:A138))</f>
        <v>135</v>
      </c>
      <c r="C138" s="75">
        <f>IF('Student Record'!A136="","",'Student Record'!A136)</f>
        <v>12</v>
      </c>
      <c r="D138" s="76" t="str">
        <f>IF('Student Record'!E136="","",'Student Record'!E136)</f>
        <v>Sugana Ram</v>
      </c>
      <c r="E138" s="69"/>
      <c r="F138" s="69"/>
      <c r="G138" s="69"/>
      <c r="H138" s="69"/>
      <c r="I138" s="69"/>
      <c r="J138" s="69"/>
      <c r="K138" s="69"/>
      <c r="L138" s="69"/>
      <c r="M138" s="69"/>
      <c r="N138" s="69"/>
      <c r="O138" s="69"/>
      <c r="P138" s="69"/>
      <c r="Q138" s="71"/>
      <c r="R138" s="76" t="str">
        <f>IF(SUM(Table6[[#This Row],[MAY]:[APR]])=0,"",SUM(Table6[[#This Row],[MAY]:[APR]]))</f>
        <v/>
      </c>
      <c r="S138" s="80"/>
      <c r="T138" s="71"/>
    </row>
    <row r="139" spans="2:20" ht="15">
      <c r="B139" s="75" t="str">
        <f>IF(C139="","",ROWS($A$4:A139))</f>
        <v/>
      </c>
      <c r="C139" s="75" t="str">
        <f>IF('Student Record'!A137="","",'Student Record'!A137)</f>
        <v/>
      </c>
      <c r="D139" s="76" t="str">
        <f>IF('Student Record'!E137="","",'Student Record'!E137)</f>
        <v/>
      </c>
      <c r="E139" s="71"/>
      <c r="F139" s="71"/>
      <c r="G139" s="71"/>
      <c r="H139" s="71"/>
      <c r="I139" s="71"/>
      <c r="J139" s="71"/>
      <c r="K139" s="71"/>
      <c r="L139" s="71"/>
      <c r="M139" s="71"/>
      <c r="N139" s="71"/>
      <c r="O139" s="71"/>
      <c r="P139" s="71"/>
      <c r="Q139" s="71"/>
      <c r="R139" s="76" t="str">
        <f>IF(SUM(Table6[[#This Row],[MAY]:[APR]])=0,"",SUM(Table6[[#This Row],[MAY]:[APR]]))</f>
        <v/>
      </c>
      <c r="S139" s="80"/>
      <c r="T139" s="71"/>
    </row>
    <row r="140" spans="2:20" ht="15">
      <c r="B140" s="75" t="str">
        <f>IF(C140="","",ROWS($A$4:A140))</f>
        <v/>
      </c>
      <c r="C140" s="75" t="str">
        <f>IF('Student Record'!A138="","",'Student Record'!A138)</f>
        <v/>
      </c>
      <c r="D140" s="76" t="str">
        <f>IF('Student Record'!E138="","",'Student Record'!E138)</f>
        <v/>
      </c>
      <c r="E140" s="71"/>
      <c r="F140" s="71"/>
      <c r="G140" s="71"/>
      <c r="H140" s="71"/>
      <c r="I140" s="71"/>
      <c r="J140" s="71"/>
      <c r="K140" s="71"/>
      <c r="L140" s="71"/>
      <c r="M140" s="71"/>
      <c r="N140" s="71"/>
      <c r="O140" s="71"/>
      <c r="P140" s="71"/>
      <c r="Q140" s="71"/>
      <c r="R140" s="76" t="str">
        <f>IF(SUM(Table6[[#This Row],[MAY]:[APR]])=0,"",SUM(Table6[[#This Row],[MAY]:[APR]]))</f>
        <v/>
      </c>
      <c r="S140" s="80"/>
      <c r="T140" s="71"/>
    </row>
    <row r="141" spans="2:20" ht="15">
      <c r="B141" s="75" t="str">
        <f>IF(C141="","",ROWS($A$4:A141))</f>
        <v/>
      </c>
      <c r="C141" s="75" t="str">
        <f>IF('Student Record'!A139="","",'Student Record'!A139)</f>
        <v/>
      </c>
      <c r="D141" s="76" t="str">
        <f>IF('Student Record'!E139="","",'Student Record'!E139)</f>
        <v/>
      </c>
      <c r="E141" s="71"/>
      <c r="F141" s="71"/>
      <c r="G141" s="71"/>
      <c r="H141" s="71"/>
      <c r="I141" s="71"/>
      <c r="J141" s="71"/>
      <c r="K141" s="71"/>
      <c r="L141" s="71"/>
      <c r="M141" s="71"/>
      <c r="N141" s="71"/>
      <c r="O141" s="71"/>
      <c r="P141" s="71"/>
      <c r="Q141" s="71"/>
      <c r="R141" s="76" t="str">
        <f>IF(SUM(Table6[[#This Row],[MAY]:[APR]])=0,"",SUM(Table6[[#This Row],[MAY]:[APR]]))</f>
        <v/>
      </c>
      <c r="S141" s="80"/>
      <c r="T141" s="71"/>
    </row>
    <row r="142" spans="2:20" ht="15">
      <c r="B142" s="75" t="str">
        <f>IF(C142="","",ROWS($A$4:A142))</f>
        <v/>
      </c>
      <c r="C142" s="75" t="str">
        <f>IF('Student Record'!A140="","",'Student Record'!A140)</f>
        <v/>
      </c>
      <c r="D142" s="76" t="str">
        <f>IF('Student Record'!E140="","",'Student Record'!E140)</f>
        <v/>
      </c>
      <c r="E142" s="71"/>
      <c r="F142" s="71"/>
      <c r="G142" s="71"/>
      <c r="H142" s="71"/>
      <c r="I142" s="71"/>
      <c r="J142" s="71"/>
      <c r="K142" s="71"/>
      <c r="L142" s="71"/>
      <c r="M142" s="71"/>
      <c r="N142" s="71"/>
      <c r="O142" s="71"/>
      <c r="P142" s="71"/>
      <c r="Q142" s="71"/>
      <c r="R142" s="76" t="str">
        <f>IF(SUM(Table6[[#This Row],[MAY]:[APR]])=0,"",SUM(Table6[[#This Row],[MAY]:[APR]]))</f>
        <v/>
      </c>
      <c r="S142" s="80"/>
      <c r="T142" s="71"/>
    </row>
    <row r="143" spans="2:20" ht="15">
      <c r="B143" s="75" t="str">
        <f>IF(C143="","",ROWS($A$4:A143))</f>
        <v/>
      </c>
      <c r="C143" s="75" t="str">
        <f>IF('Student Record'!A141="","",'Student Record'!A141)</f>
        <v/>
      </c>
      <c r="D143" s="76" t="str">
        <f>IF('Student Record'!E141="","",'Student Record'!E141)</f>
        <v/>
      </c>
      <c r="E143" s="71"/>
      <c r="F143" s="71"/>
      <c r="G143" s="71"/>
      <c r="H143" s="71"/>
      <c r="I143" s="71"/>
      <c r="J143" s="71"/>
      <c r="K143" s="71"/>
      <c r="L143" s="71"/>
      <c r="M143" s="71"/>
      <c r="N143" s="71"/>
      <c r="O143" s="71"/>
      <c r="P143" s="71"/>
      <c r="Q143" s="71"/>
      <c r="R143" s="76" t="str">
        <f>IF(SUM(Table6[[#This Row],[MAY]:[APR]])=0,"",SUM(Table6[[#This Row],[MAY]:[APR]]))</f>
        <v/>
      </c>
      <c r="S143" s="80"/>
      <c r="T143" s="71"/>
    </row>
    <row r="144" spans="2:20" ht="15">
      <c r="B144" s="75" t="str">
        <f>IF(C144="","",ROWS($A$4:A144))</f>
        <v/>
      </c>
      <c r="C144" s="75" t="str">
        <f>IF('Student Record'!A142="","",'Student Record'!A142)</f>
        <v/>
      </c>
      <c r="D144" s="76" t="str">
        <f>IF('Student Record'!E142="","",'Student Record'!E142)</f>
        <v/>
      </c>
      <c r="E144" s="71"/>
      <c r="F144" s="71"/>
      <c r="G144" s="71"/>
      <c r="H144" s="71"/>
      <c r="I144" s="71"/>
      <c r="J144" s="71"/>
      <c r="K144" s="71"/>
      <c r="L144" s="71"/>
      <c r="M144" s="71"/>
      <c r="N144" s="71"/>
      <c r="O144" s="71"/>
      <c r="P144" s="71"/>
      <c r="Q144" s="71"/>
      <c r="R144" s="76" t="str">
        <f>IF(SUM(Table6[[#This Row],[MAY]:[APR]])=0,"",SUM(Table6[[#This Row],[MAY]:[APR]]))</f>
        <v/>
      </c>
      <c r="S144" s="80"/>
      <c r="T144" s="71"/>
    </row>
    <row r="145" spans="2:20" ht="15">
      <c r="B145" s="75" t="str">
        <f>IF(C145="","",ROWS($A$4:A145))</f>
        <v/>
      </c>
      <c r="C145" s="75" t="str">
        <f>IF('Student Record'!A143="","",'Student Record'!A143)</f>
        <v/>
      </c>
      <c r="D145" s="76" t="str">
        <f>IF('Student Record'!E143="","",'Student Record'!E143)</f>
        <v/>
      </c>
      <c r="E145" s="71"/>
      <c r="F145" s="71"/>
      <c r="G145" s="71"/>
      <c r="H145" s="71"/>
      <c r="I145" s="71"/>
      <c r="J145" s="71"/>
      <c r="K145" s="71"/>
      <c r="L145" s="71"/>
      <c r="M145" s="71"/>
      <c r="N145" s="71"/>
      <c r="O145" s="71"/>
      <c r="P145" s="71"/>
      <c r="Q145" s="71"/>
      <c r="R145" s="76" t="str">
        <f>IF(SUM(Table6[[#This Row],[MAY]:[APR]])=0,"",SUM(Table6[[#This Row],[MAY]:[APR]]))</f>
        <v/>
      </c>
      <c r="S145" s="80"/>
      <c r="T145" s="71"/>
    </row>
    <row r="146" spans="2:20" ht="15">
      <c r="B146" s="75" t="str">
        <f>IF(C146="","",ROWS($A$4:A146))</f>
        <v/>
      </c>
      <c r="C146" s="75" t="str">
        <f>IF('Student Record'!A144="","",'Student Record'!A144)</f>
        <v/>
      </c>
      <c r="D146" s="76" t="str">
        <f>IF('Student Record'!E144="","",'Student Record'!E144)</f>
        <v/>
      </c>
      <c r="E146" s="71"/>
      <c r="F146" s="71"/>
      <c r="G146" s="71"/>
      <c r="H146" s="71"/>
      <c r="I146" s="71"/>
      <c r="J146" s="71"/>
      <c r="K146" s="71"/>
      <c r="L146" s="71"/>
      <c r="M146" s="71"/>
      <c r="N146" s="71"/>
      <c r="O146" s="71"/>
      <c r="P146" s="71"/>
      <c r="Q146" s="71"/>
      <c r="R146" s="76" t="str">
        <f>IF(SUM(Table6[[#This Row],[MAY]:[APR]])=0,"",SUM(Table6[[#This Row],[MAY]:[APR]]))</f>
        <v/>
      </c>
      <c r="S146" s="80"/>
      <c r="T146" s="71"/>
    </row>
    <row r="147" spans="2:20" ht="15">
      <c r="B147" s="75" t="str">
        <f>IF(C147="","",ROWS($A$4:A147))</f>
        <v/>
      </c>
      <c r="C147" s="75" t="str">
        <f>IF('Student Record'!A145="","",'Student Record'!A145)</f>
        <v/>
      </c>
      <c r="D147" s="76" t="str">
        <f>IF('Student Record'!E145="","",'Student Record'!E145)</f>
        <v/>
      </c>
      <c r="E147" s="71"/>
      <c r="F147" s="71"/>
      <c r="G147" s="71"/>
      <c r="H147" s="71"/>
      <c r="I147" s="71"/>
      <c r="J147" s="71"/>
      <c r="K147" s="71"/>
      <c r="L147" s="71"/>
      <c r="M147" s="71"/>
      <c r="N147" s="71"/>
      <c r="O147" s="71"/>
      <c r="P147" s="71"/>
      <c r="Q147" s="71"/>
      <c r="R147" s="76" t="str">
        <f>IF(SUM(Table6[[#This Row],[MAY]:[APR]])=0,"",SUM(Table6[[#This Row],[MAY]:[APR]]))</f>
        <v/>
      </c>
      <c r="S147" s="80"/>
      <c r="T147" s="71"/>
    </row>
    <row r="148" spans="2:20" ht="15">
      <c r="B148" s="75" t="str">
        <f>IF(C148="","",ROWS($A$4:A148))</f>
        <v/>
      </c>
      <c r="C148" s="75" t="str">
        <f>IF('Student Record'!A146="","",'Student Record'!A146)</f>
        <v/>
      </c>
      <c r="D148" s="76" t="str">
        <f>IF('Student Record'!E146="","",'Student Record'!E146)</f>
        <v/>
      </c>
      <c r="E148" s="71"/>
      <c r="F148" s="71"/>
      <c r="G148" s="71"/>
      <c r="H148" s="71"/>
      <c r="I148" s="71"/>
      <c r="J148" s="71"/>
      <c r="K148" s="71"/>
      <c r="L148" s="71"/>
      <c r="M148" s="71"/>
      <c r="N148" s="71"/>
      <c r="O148" s="71"/>
      <c r="P148" s="71"/>
      <c r="Q148" s="71"/>
      <c r="R148" s="76" t="str">
        <f>IF(SUM(Table6[[#This Row],[MAY]:[APR]])=0,"",SUM(Table6[[#This Row],[MAY]:[APR]]))</f>
        <v/>
      </c>
      <c r="S148" s="80"/>
      <c r="T148" s="71"/>
    </row>
    <row r="149" spans="2:20" ht="15">
      <c r="B149" s="75" t="str">
        <f>IF(C149="","",ROWS($A$4:A149))</f>
        <v/>
      </c>
      <c r="C149" s="75" t="str">
        <f>IF('Student Record'!A147="","",'Student Record'!A147)</f>
        <v/>
      </c>
      <c r="D149" s="76" t="str">
        <f>IF('Student Record'!E147="","",'Student Record'!E147)</f>
        <v/>
      </c>
      <c r="E149" s="71"/>
      <c r="F149" s="71"/>
      <c r="G149" s="71"/>
      <c r="H149" s="71"/>
      <c r="I149" s="71"/>
      <c r="J149" s="71"/>
      <c r="K149" s="71"/>
      <c r="L149" s="71"/>
      <c r="M149" s="71"/>
      <c r="N149" s="71"/>
      <c r="O149" s="71"/>
      <c r="P149" s="71"/>
      <c r="Q149" s="71"/>
      <c r="R149" s="76" t="str">
        <f>IF(SUM(Table6[[#This Row],[MAY]:[APR]])=0,"",SUM(Table6[[#This Row],[MAY]:[APR]]))</f>
        <v/>
      </c>
      <c r="S149" s="80"/>
      <c r="T149" s="71"/>
    </row>
    <row r="150" spans="2:20" ht="15">
      <c r="B150" s="75" t="str">
        <f>IF(C150="","",ROWS($A$4:A150))</f>
        <v/>
      </c>
      <c r="C150" s="75" t="str">
        <f>IF('Student Record'!A148="","",'Student Record'!A148)</f>
        <v/>
      </c>
      <c r="D150" s="76" t="str">
        <f>IF('Student Record'!E148="","",'Student Record'!E148)</f>
        <v/>
      </c>
      <c r="E150" s="71"/>
      <c r="F150" s="71"/>
      <c r="G150" s="71"/>
      <c r="H150" s="71"/>
      <c r="I150" s="71"/>
      <c r="J150" s="71"/>
      <c r="K150" s="71"/>
      <c r="L150" s="71"/>
      <c r="M150" s="71"/>
      <c r="N150" s="71"/>
      <c r="O150" s="71"/>
      <c r="P150" s="71"/>
      <c r="Q150" s="71"/>
      <c r="R150" s="76" t="str">
        <f>IF(SUM(Table6[[#This Row],[MAY]:[APR]])=0,"",SUM(Table6[[#This Row],[MAY]:[APR]]))</f>
        <v/>
      </c>
      <c r="S150" s="80"/>
      <c r="T150" s="71"/>
    </row>
    <row r="151" spans="2:20" ht="15">
      <c r="B151" s="75" t="str">
        <f>IF(C151="","",ROWS($A$4:A151))</f>
        <v/>
      </c>
      <c r="C151" s="75" t="str">
        <f>IF('Student Record'!A149="","",'Student Record'!A149)</f>
        <v/>
      </c>
      <c r="D151" s="76" t="str">
        <f>IF('Student Record'!E149="","",'Student Record'!E149)</f>
        <v/>
      </c>
      <c r="E151" s="71"/>
      <c r="F151" s="71"/>
      <c r="G151" s="71"/>
      <c r="H151" s="71"/>
      <c r="I151" s="71"/>
      <c r="J151" s="71"/>
      <c r="K151" s="71"/>
      <c r="L151" s="71"/>
      <c r="M151" s="71"/>
      <c r="N151" s="71"/>
      <c r="O151" s="71"/>
      <c r="P151" s="71"/>
      <c r="Q151" s="71"/>
      <c r="R151" s="76" t="str">
        <f>IF(SUM(Table6[[#This Row],[MAY]:[APR]])=0,"",SUM(Table6[[#This Row],[MAY]:[APR]]))</f>
        <v/>
      </c>
      <c r="S151" s="80"/>
      <c r="T151" s="71"/>
    </row>
    <row r="152" spans="2:20" ht="15">
      <c r="B152" s="75" t="str">
        <f>IF(C152="","",ROWS($A$4:A152))</f>
        <v/>
      </c>
      <c r="C152" s="75" t="str">
        <f>IF('Student Record'!A150="","",'Student Record'!A150)</f>
        <v/>
      </c>
      <c r="D152" s="76" t="str">
        <f>IF('Student Record'!E150="","",'Student Record'!E150)</f>
        <v/>
      </c>
      <c r="E152" s="71"/>
      <c r="F152" s="71"/>
      <c r="G152" s="71"/>
      <c r="H152" s="71"/>
      <c r="I152" s="71"/>
      <c r="J152" s="71"/>
      <c r="K152" s="71"/>
      <c r="L152" s="71"/>
      <c r="M152" s="71"/>
      <c r="N152" s="71"/>
      <c r="O152" s="71"/>
      <c r="P152" s="71"/>
      <c r="Q152" s="71"/>
      <c r="R152" s="76" t="str">
        <f>IF(SUM(Table6[[#This Row],[MAY]:[APR]])=0,"",SUM(Table6[[#This Row],[MAY]:[APR]]))</f>
        <v/>
      </c>
      <c r="S152" s="80"/>
      <c r="T152" s="71"/>
    </row>
    <row r="153" spans="2:20" ht="15">
      <c r="B153" s="75" t="str">
        <f>IF(C153="","",ROWS($A$4:A153))</f>
        <v/>
      </c>
      <c r="C153" s="75" t="str">
        <f>IF('Student Record'!A151="","",'Student Record'!A151)</f>
        <v/>
      </c>
      <c r="D153" s="76" t="str">
        <f>IF('Student Record'!E151="","",'Student Record'!E151)</f>
        <v/>
      </c>
      <c r="E153" s="71"/>
      <c r="F153" s="71"/>
      <c r="G153" s="71"/>
      <c r="H153" s="71"/>
      <c r="I153" s="71"/>
      <c r="J153" s="71"/>
      <c r="K153" s="71"/>
      <c r="L153" s="71"/>
      <c r="M153" s="71"/>
      <c r="N153" s="71"/>
      <c r="O153" s="71"/>
      <c r="P153" s="71"/>
      <c r="Q153" s="71"/>
      <c r="R153" s="76" t="str">
        <f>IF(SUM(Table6[[#This Row],[MAY]:[APR]])=0,"",SUM(Table6[[#This Row],[MAY]:[APR]]))</f>
        <v/>
      </c>
      <c r="S153" s="80"/>
      <c r="T153" s="71"/>
    </row>
    <row r="154" spans="2:20" ht="15">
      <c r="B154" s="75" t="str">
        <f>IF(C154="","",ROWS($A$4:A154))</f>
        <v/>
      </c>
      <c r="C154" s="75" t="str">
        <f>IF('Student Record'!A152="","",'Student Record'!A152)</f>
        <v/>
      </c>
      <c r="D154" s="76" t="str">
        <f>IF('Student Record'!E152="","",'Student Record'!E152)</f>
        <v/>
      </c>
      <c r="E154" s="71"/>
      <c r="F154" s="71"/>
      <c r="G154" s="71"/>
      <c r="H154" s="71"/>
      <c r="I154" s="71"/>
      <c r="J154" s="71"/>
      <c r="K154" s="71"/>
      <c r="L154" s="71"/>
      <c r="M154" s="71"/>
      <c r="N154" s="71"/>
      <c r="O154" s="71"/>
      <c r="P154" s="71"/>
      <c r="Q154" s="71"/>
      <c r="R154" s="76" t="str">
        <f>IF(SUM(Table6[[#This Row],[MAY]:[APR]])=0,"",SUM(Table6[[#This Row],[MAY]:[APR]]))</f>
        <v/>
      </c>
      <c r="S154" s="80"/>
      <c r="T154" s="71"/>
    </row>
    <row r="155" spans="2:20" ht="15">
      <c r="B155" s="75" t="str">
        <f>IF(C155="","",ROWS($A$4:A155))</f>
        <v/>
      </c>
      <c r="C155" s="75" t="str">
        <f>IF('Student Record'!A153="","",'Student Record'!A153)</f>
        <v/>
      </c>
      <c r="D155" s="76" t="str">
        <f>IF('Student Record'!E153="","",'Student Record'!E153)</f>
        <v/>
      </c>
      <c r="E155" s="71"/>
      <c r="F155" s="71"/>
      <c r="G155" s="71"/>
      <c r="H155" s="71"/>
      <c r="I155" s="71"/>
      <c r="J155" s="71"/>
      <c r="K155" s="71"/>
      <c r="L155" s="71"/>
      <c r="M155" s="71"/>
      <c r="N155" s="71"/>
      <c r="O155" s="71"/>
      <c r="P155" s="71"/>
      <c r="Q155" s="71"/>
      <c r="R155" s="76" t="str">
        <f>IF(SUM(Table6[[#This Row],[MAY]:[APR]])=0,"",SUM(Table6[[#This Row],[MAY]:[APR]]))</f>
        <v/>
      </c>
      <c r="S155" s="80"/>
      <c r="T155" s="71"/>
    </row>
    <row r="156" spans="2:20" ht="15">
      <c r="B156" s="75" t="str">
        <f>IF(C156="","",ROWS($A$4:A156))</f>
        <v/>
      </c>
      <c r="C156" s="75" t="str">
        <f>IF('Student Record'!A154="","",'Student Record'!A154)</f>
        <v/>
      </c>
      <c r="D156" s="76" t="str">
        <f>IF('Student Record'!E154="","",'Student Record'!E154)</f>
        <v/>
      </c>
      <c r="E156" s="71"/>
      <c r="F156" s="71"/>
      <c r="G156" s="71"/>
      <c r="H156" s="71"/>
      <c r="I156" s="71"/>
      <c r="J156" s="71"/>
      <c r="K156" s="71"/>
      <c r="L156" s="71"/>
      <c r="M156" s="71"/>
      <c r="N156" s="71"/>
      <c r="O156" s="71"/>
      <c r="P156" s="71"/>
      <c r="Q156" s="71"/>
      <c r="R156" s="76" t="str">
        <f>IF(SUM(Table6[[#This Row],[MAY]:[APR]])=0,"",SUM(Table6[[#This Row],[MAY]:[APR]]))</f>
        <v/>
      </c>
      <c r="S156" s="80"/>
      <c r="T156" s="71"/>
    </row>
    <row r="157" spans="2:20" ht="15">
      <c r="B157" s="75" t="str">
        <f>IF(C157="","",ROWS($A$4:A157))</f>
        <v/>
      </c>
      <c r="C157" s="75" t="str">
        <f>IF('Student Record'!A155="","",'Student Record'!A155)</f>
        <v/>
      </c>
      <c r="D157" s="76" t="str">
        <f>IF('Student Record'!E155="","",'Student Record'!E155)</f>
        <v/>
      </c>
      <c r="E157" s="71"/>
      <c r="F157" s="71"/>
      <c r="G157" s="71"/>
      <c r="H157" s="71"/>
      <c r="I157" s="71"/>
      <c r="J157" s="71"/>
      <c r="K157" s="71"/>
      <c r="L157" s="71"/>
      <c r="M157" s="71"/>
      <c r="N157" s="71"/>
      <c r="O157" s="71"/>
      <c r="P157" s="71"/>
      <c r="Q157" s="71"/>
      <c r="R157" s="76" t="str">
        <f>IF(SUM(Table6[[#This Row],[MAY]:[APR]])=0,"",SUM(Table6[[#This Row],[MAY]:[APR]]))</f>
        <v/>
      </c>
      <c r="S157" s="80"/>
      <c r="T157" s="71"/>
    </row>
    <row r="158" spans="2:20" ht="15">
      <c r="B158" s="75" t="str">
        <f>IF(C158="","",ROWS($A$4:A158))</f>
        <v/>
      </c>
      <c r="C158" s="75" t="str">
        <f>IF('Student Record'!A156="","",'Student Record'!A156)</f>
        <v/>
      </c>
      <c r="D158" s="76" t="str">
        <f>IF('Student Record'!E156="","",'Student Record'!E156)</f>
        <v/>
      </c>
      <c r="E158" s="71"/>
      <c r="F158" s="71"/>
      <c r="G158" s="71"/>
      <c r="H158" s="71"/>
      <c r="I158" s="71"/>
      <c r="J158" s="71"/>
      <c r="K158" s="71"/>
      <c r="L158" s="71"/>
      <c r="M158" s="71"/>
      <c r="N158" s="71"/>
      <c r="O158" s="71"/>
      <c r="P158" s="71"/>
      <c r="Q158" s="71"/>
      <c r="R158" s="76" t="str">
        <f>IF(SUM(Table6[[#This Row],[MAY]:[APR]])=0,"",SUM(Table6[[#This Row],[MAY]:[APR]]))</f>
        <v/>
      </c>
      <c r="S158" s="80"/>
      <c r="T158" s="71"/>
    </row>
    <row r="159" spans="2:20" ht="15">
      <c r="B159" s="75" t="str">
        <f>IF(C159="","",ROWS($A$4:A159))</f>
        <v/>
      </c>
      <c r="C159" s="75" t="str">
        <f>IF('Student Record'!A157="","",'Student Record'!A157)</f>
        <v/>
      </c>
      <c r="D159" s="76" t="str">
        <f>IF('Student Record'!E157="","",'Student Record'!E157)</f>
        <v/>
      </c>
      <c r="E159" s="71"/>
      <c r="F159" s="71"/>
      <c r="G159" s="71"/>
      <c r="H159" s="71"/>
      <c r="I159" s="71"/>
      <c r="J159" s="71"/>
      <c r="K159" s="71"/>
      <c r="L159" s="71"/>
      <c r="M159" s="71"/>
      <c r="N159" s="71"/>
      <c r="O159" s="71"/>
      <c r="P159" s="71"/>
      <c r="Q159" s="71"/>
      <c r="R159" s="76" t="str">
        <f>IF(SUM(Table6[[#This Row],[MAY]:[APR]])=0,"",SUM(Table6[[#This Row],[MAY]:[APR]]))</f>
        <v/>
      </c>
      <c r="S159" s="80"/>
      <c r="T159" s="71"/>
    </row>
    <row r="160" spans="2:20" ht="15">
      <c r="B160" s="75" t="str">
        <f>IF(C160="","",ROWS($A$4:A160))</f>
        <v/>
      </c>
      <c r="C160" s="75" t="str">
        <f>IF('Student Record'!A158="","",'Student Record'!A158)</f>
        <v/>
      </c>
      <c r="D160" s="76" t="str">
        <f>IF('Student Record'!E158="","",'Student Record'!E158)</f>
        <v/>
      </c>
      <c r="E160" s="71"/>
      <c r="F160" s="71"/>
      <c r="G160" s="71"/>
      <c r="H160" s="71"/>
      <c r="I160" s="71"/>
      <c r="J160" s="71"/>
      <c r="K160" s="71"/>
      <c r="L160" s="71"/>
      <c r="M160" s="71"/>
      <c r="N160" s="71"/>
      <c r="O160" s="71"/>
      <c r="P160" s="71"/>
      <c r="Q160" s="71"/>
      <c r="R160" s="76" t="str">
        <f>IF(SUM(Table6[[#This Row],[MAY]:[APR]])=0,"",SUM(Table6[[#This Row],[MAY]:[APR]]))</f>
        <v/>
      </c>
      <c r="S160" s="80"/>
      <c r="T160" s="71"/>
    </row>
    <row r="161" spans="2:20" ht="15">
      <c r="B161" s="75" t="str">
        <f>IF(C161="","",ROWS($A$4:A161))</f>
        <v/>
      </c>
      <c r="C161" s="75" t="str">
        <f>IF('Student Record'!A159="","",'Student Record'!A159)</f>
        <v/>
      </c>
      <c r="D161" s="76" t="str">
        <f>IF('Student Record'!E159="","",'Student Record'!E159)</f>
        <v/>
      </c>
      <c r="E161" s="71"/>
      <c r="F161" s="71"/>
      <c r="G161" s="71"/>
      <c r="H161" s="71"/>
      <c r="I161" s="71"/>
      <c r="J161" s="71"/>
      <c r="K161" s="71"/>
      <c r="L161" s="71"/>
      <c r="M161" s="71"/>
      <c r="N161" s="71"/>
      <c r="O161" s="71"/>
      <c r="P161" s="71"/>
      <c r="Q161" s="71"/>
      <c r="R161" s="76" t="str">
        <f>IF(SUM(Table6[[#This Row],[MAY]:[APR]])=0,"",SUM(Table6[[#This Row],[MAY]:[APR]]))</f>
        <v/>
      </c>
      <c r="S161" s="80"/>
      <c r="T161" s="71"/>
    </row>
    <row r="162" spans="2:20" ht="15">
      <c r="B162" s="75" t="str">
        <f>IF(C162="","",ROWS($A$4:A162))</f>
        <v/>
      </c>
      <c r="C162" s="75" t="str">
        <f>IF('Student Record'!A160="","",'Student Record'!A160)</f>
        <v/>
      </c>
      <c r="D162" s="76" t="str">
        <f>IF('Student Record'!E160="","",'Student Record'!E160)</f>
        <v/>
      </c>
      <c r="E162" s="71"/>
      <c r="F162" s="71"/>
      <c r="G162" s="71"/>
      <c r="H162" s="71"/>
      <c r="I162" s="71"/>
      <c r="J162" s="71"/>
      <c r="K162" s="71"/>
      <c r="L162" s="71"/>
      <c r="M162" s="71"/>
      <c r="N162" s="71"/>
      <c r="O162" s="71"/>
      <c r="P162" s="71"/>
      <c r="Q162" s="71"/>
      <c r="R162" s="76" t="str">
        <f>IF(SUM(Table6[[#This Row],[MAY]:[APR]])=0,"",SUM(Table6[[#This Row],[MAY]:[APR]]))</f>
        <v/>
      </c>
      <c r="S162" s="80"/>
      <c r="T162" s="71"/>
    </row>
    <row r="163" spans="2:20" ht="15">
      <c r="B163" s="75" t="str">
        <f>IF(C163="","",ROWS($A$4:A163))</f>
        <v/>
      </c>
      <c r="C163" s="75" t="str">
        <f>IF('Student Record'!A161="","",'Student Record'!A161)</f>
        <v/>
      </c>
      <c r="D163" s="76" t="str">
        <f>IF('Student Record'!E161="","",'Student Record'!E161)</f>
        <v/>
      </c>
      <c r="E163" s="71"/>
      <c r="F163" s="71"/>
      <c r="G163" s="71"/>
      <c r="H163" s="71"/>
      <c r="I163" s="71"/>
      <c r="J163" s="71"/>
      <c r="K163" s="71"/>
      <c r="L163" s="71"/>
      <c r="M163" s="71"/>
      <c r="N163" s="71"/>
      <c r="O163" s="71"/>
      <c r="P163" s="71"/>
      <c r="Q163" s="71"/>
      <c r="R163" s="76" t="str">
        <f>IF(SUM(Table6[[#This Row],[MAY]:[APR]])=0,"",SUM(Table6[[#This Row],[MAY]:[APR]]))</f>
        <v/>
      </c>
      <c r="S163" s="80"/>
      <c r="T163" s="71"/>
    </row>
    <row r="164" spans="2:20" ht="15">
      <c r="B164" s="75" t="str">
        <f>IF(C164="","",ROWS($A$4:A164))</f>
        <v/>
      </c>
      <c r="C164" s="75" t="str">
        <f>IF('Student Record'!A162="","",'Student Record'!A162)</f>
        <v/>
      </c>
      <c r="D164" s="76" t="str">
        <f>IF('Student Record'!E162="","",'Student Record'!E162)</f>
        <v/>
      </c>
      <c r="E164" s="71"/>
      <c r="F164" s="71"/>
      <c r="G164" s="71"/>
      <c r="H164" s="71"/>
      <c r="I164" s="71"/>
      <c r="J164" s="71"/>
      <c r="K164" s="71"/>
      <c r="L164" s="71"/>
      <c r="M164" s="71"/>
      <c r="N164" s="71"/>
      <c r="O164" s="71"/>
      <c r="P164" s="71"/>
      <c r="Q164" s="71"/>
      <c r="R164" s="76" t="str">
        <f>IF(SUM(Table6[[#This Row],[MAY]:[APR]])=0,"",SUM(Table6[[#This Row],[MAY]:[APR]]))</f>
        <v/>
      </c>
      <c r="S164" s="80"/>
      <c r="T164" s="71"/>
    </row>
    <row r="165" spans="2:20" ht="15">
      <c r="B165" s="75" t="str">
        <f>IF(C165="","",ROWS($A$4:A165))</f>
        <v/>
      </c>
      <c r="C165" s="75" t="str">
        <f>IF('Student Record'!A163="","",'Student Record'!A163)</f>
        <v/>
      </c>
      <c r="D165" s="76" t="str">
        <f>IF('Student Record'!E163="","",'Student Record'!E163)</f>
        <v/>
      </c>
      <c r="E165" s="71"/>
      <c r="F165" s="71"/>
      <c r="G165" s="71"/>
      <c r="H165" s="71"/>
      <c r="I165" s="71"/>
      <c r="J165" s="71"/>
      <c r="K165" s="71"/>
      <c r="L165" s="71"/>
      <c r="M165" s="71"/>
      <c r="N165" s="71"/>
      <c r="O165" s="71"/>
      <c r="P165" s="71"/>
      <c r="Q165" s="71"/>
      <c r="R165" s="76" t="str">
        <f>IF(SUM(Table6[[#This Row],[MAY]:[APR]])=0,"",SUM(Table6[[#This Row],[MAY]:[APR]]))</f>
        <v/>
      </c>
      <c r="S165" s="80"/>
      <c r="T165" s="71"/>
    </row>
    <row r="166" spans="2:20" ht="15">
      <c r="B166" s="75" t="str">
        <f>IF(C166="","",ROWS($A$4:A166))</f>
        <v/>
      </c>
      <c r="C166" s="75" t="str">
        <f>IF('Student Record'!A164="","",'Student Record'!A164)</f>
        <v/>
      </c>
      <c r="D166" s="76" t="str">
        <f>IF('Student Record'!E164="","",'Student Record'!E164)</f>
        <v/>
      </c>
      <c r="E166" s="71"/>
      <c r="F166" s="71"/>
      <c r="G166" s="71"/>
      <c r="H166" s="71"/>
      <c r="I166" s="71"/>
      <c r="J166" s="71"/>
      <c r="K166" s="71"/>
      <c r="L166" s="71"/>
      <c r="M166" s="71"/>
      <c r="N166" s="71"/>
      <c r="O166" s="71"/>
      <c r="P166" s="71"/>
      <c r="Q166" s="71"/>
      <c r="R166" s="76" t="str">
        <f>IF(SUM(Table6[[#This Row],[MAY]:[APR]])=0,"",SUM(Table6[[#This Row],[MAY]:[APR]]))</f>
        <v/>
      </c>
      <c r="S166" s="80"/>
      <c r="T166" s="71"/>
    </row>
    <row r="167" spans="2:20" ht="15">
      <c r="B167" s="75" t="str">
        <f>IF(C167="","",ROWS($A$4:A167))</f>
        <v/>
      </c>
      <c r="C167" s="75" t="str">
        <f>IF('Student Record'!A165="","",'Student Record'!A165)</f>
        <v/>
      </c>
      <c r="D167" s="76" t="str">
        <f>IF('Student Record'!E165="","",'Student Record'!E165)</f>
        <v/>
      </c>
      <c r="E167" s="71"/>
      <c r="F167" s="71"/>
      <c r="G167" s="71"/>
      <c r="H167" s="71"/>
      <c r="I167" s="71"/>
      <c r="J167" s="71"/>
      <c r="K167" s="71"/>
      <c r="L167" s="71"/>
      <c r="M167" s="71"/>
      <c r="N167" s="71"/>
      <c r="O167" s="71"/>
      <c r="P167" s="71"/>
      <c r="Q167" s="71"/>
      <c r="R167" s="76" t="str">
        <f>IF(SUM(Table6[[#This Row],[MAY]:[APR]])=0,"",SUM(Table6[[#This Row],[MAY]:[APR]]))</f>
        <v/>
      </c>
      <c r="S167" s="80"/>
      <c r="T167" s="71"/>
    </row>
    <row r="168" spans="2:20" ht="15">
      <c r="B168" s="75" t="str">
        <f>IF(C168="","",ROWS($A$4:A168))</f>
        <v/>
      </c>
      <c r="C168" s="75" t="str">
        <f>IF('Student Record'!A166="","",'Student Record'!A166)</f>
        <v/>
      </c>
      <c r="D168" s="76" t="str">
        <f>IF('Student Record'!E166="","",'Student Record'!E166)</f>
        <v/>
      </c>
      <c r="E168" s="71"/>
      <c r="F168" s="71"/>
      <c r="G168" s="71"/>
      <c r="H168" s="71"/>
      <c r="I168" s="71"/>
      <c r="J168" s="71"/>
      <c r="K168" s="71"/>
      <c r="L168" s="71"/>
      <c r="M168" s="71"/>
      <c r="N168" s="71"/>
      <c r="O168" s="71"/>
      <c r="P168" s="71"/>
      <c r="Q168" s="71"/>
      <c r="R168" s="76" t="str">
        <f>IF(SUM(Table6[[#This Row],[MAY]:[APR]])=0,"",SUM(Table6[[#This Row],[MAY]:[APR]]))</f>
        <v/>
      </c>
      <c r="S168" s="80"/>
      <c r="T168" s="71"/>
    </row>
    <row r="169" spans="2:20" ht="15">
      <c r="B169" s="75" t="str">
        <f>IF(C169="","",ROWS($A$4:A169))</f>
        <v/>
      </c>
      <c r="C169" s="75" t="str">
        <f>IF('Student Record'!A167="","",'Student Record'!A167)</f>
        <v/>
      </c>
      <c r="D169" s="76" t="str">
        <f>IF('Student Record'!E167="","",'Student Record'!E167)</f>
        <v/>
      </c>
      <c r="E169" s="71"/>
      <c r="F169" s="71"/>
      <c r="G169" s="71"/>
      <c r="H169" s="71"/>
      <c r="I169" s="71"/>
      <c r="J169" s="71"/>
      <c r="K169" s="71"/>
      <c r="L169" s="71"/>
      <c r="M169" s="71"/>
      <c r="N169" s="71"/>
      <c r="O169" s="71"/>
      <c r="P169" s="71"/>
      <c r="Q169" s="71"/>
      <c r="R169" s="76" t="str">
        <f>IF(SUM(Table6[[#This Row],[MAY]:[APR]])=0,"",SUM(Table6[[#This Row],[MAY]:[APR]]))</f>
        <v/>
      </c>
      <c r="S169" s="80"/>
      <c r="T169" s="71"/>
    </row>
    <row r="170" spans="2:20" ht="15">
      <c r="B170" s="75" t="str">
        <f>IF(C170="","",ROWS($A$4:A170))</f>
        <v/>
      </c>
      <c r="C170" s="75" t="str">
        <f>IF('Student Record'!A168="","",'Student Record'!A168)</f>
        <v/>
      </c>
      <c r="D170" s="76" t="str">
        <f>IF('Student Record'!E168="","",'Student Record'!E168)</f>
        <v/>
      </c>
      <c r="E170" s="71"/>
      <c r="F170" s="71"/>
      <c r="G170" s="71"/>
      <c r="H170" s="71"/>
      <c r="I170" s="71"/>
      <c r="J170" s="71"/>
      <c r="K170" s="71"/>
      <c r="L170" s="71"/>
      <c r="M170" s="71"/>
      <c r="N170" s="71"/>
      <c r="O170" s="71"/>
      <c r="P170" s="71"/>
      <c r="Q170" s="71"/>
      <c r="R170" s="76" t="str">
        <f>IF(SUM(Table6[[#This Row],[MAY]:[APR]])=0,"",SUM(Table6[[#This Row],[MAY]:[APR]]))</f>
        <v/>
      </c>
      <c r="S170" s="80"/>
      <c r="T170" s="71"/>
    </row>
    <row r="171" spans="2:20" ht="15">
      <c r="B171" s="75" t="str">
        <f>IF(C171="","",ROWS($A$4:A171))</f>
        <v/>
      </c>
      <c r="C171" s="75" t="str">
        <f>IF('Student Record'!A169="","",'Student Record'!A169)</f>
        <v/>
      </c>
      <c r="D171" s="76" t="str">
        <f>IF('Student Record'!E169="","",'Student Record'!E169)</f>
        <v/>
      </c>
      <c r="E171" s="71"/>
      <c r="F171" s="71"/>
      <c r="G171" s="71"/>
      <c r="H171" s="71"/>
      <c r="I171" s="71"/>
      <c r="J171" s="71"/>
      <c r="K171" s="71"/>
      <c r="L171" s="71"/>
      <c r="M171" s="71"/>
      <c r="N171" s="71"/>
      <c r="O171" s="71"/>
      <c r="P171" s="71"/>
      <c r="Q171" s="71"/>
      <c r="R171" s="76" t="str">
        <f>IF(SUM(Table6[[#This Row],[MAY]:[APR]])=0,"",SUM(Table6[[#This Row],[MAY]:[APR]]))</f>
        <v/>
      </c>
      <c r="S171" s="80"/>
      <c r="T171" s="71"/>
    </row>
    <row r="172" spans="2:20" ht="15">
      <c r="B172" s="75" t="str">
        <f>IF(C172="","",ROWS($A$4:A172))</f>
        <v/>
      </c>
      <c r="C172" s="75" t="str">
        <f>IF('Student Record'!A170="","",'Student Record'!A170)</f>
        <v/>
      </c>
      <c r="D172" s="76" t="str">
        <f>IF('Student Record'!E170="","",'Student Record'!E170)</f>
        <v/>
      </c>
      <c r="E172" s="71"/>
      <c r="F172" s="71"/>
      <c r="G172" s="71"/>
      <c r="H172" s="71"/>
      <c r="I172" s="71"/>
      <c r="J172" s="71"/>
      <c r="K172" s="71"/>
      <c r="L172" s="71"/>
      <c r="M172" s="71"/>
      <c r="N172" s="71"/>
      <c r="O172" s="71"/>
      <c r="P172" s="71"/>
      <c r="Q172" s="71"/>
      <c r="R172" s="76" t="str">
        <f>IF(SUM(Table6[[#This Row],[MAY]:[APR]])=0,"",SUM(Table6[[#This Row],[MAY]:[APR]]))</f>
        <v/>
      </c>
      <c r="S172" s="80"/>
      <c r="T172" s="71"/>
    </row>
    <row r="173" spans="2:20" ht="15">
      <c r="B173" s="75" t="str">
        <f>IF(C173="","",ROWS($A$4:A173))</f>
        <v/>
      </c>
      <c r="C173" s="75" t="str">
        <f>IF('Student Record'!A171="","",'Student Record'!A171)</f>
        <v/>
      </c>
      <c r="D173" s="76" t="str">
        <f>IF('Student Record'!E171="","",'Student Record'!E171)</f>
        <v/>
      </c>
      <c r="E173" s="71"/>
      <c r="F173" s="71"/>
      <c r="G173" s="71"/>
      <c r="H173" s="71"/>
      <c r="I173" s="71"/>
      <c r="J173" s="71"/>
      <c r="K173" s="71"/>
      <c r="L173" s="71"/>
      <c r="M173" s="71"/>
      <c r="N173" s="71"/>
      <c r="O173" s="71"/>
      <c r="P173" s="71"/>
      <c r="Q173" s="71"/>
      <c r="R173" s="76" t="str">
        <f>IF(SUM(Table6[[#This Row],[MAY]:[APR]])=0,"",SUM(Table6[[#This Row],[MAY]:[APR]]))</f>
        <v/>
      </c>
      <c r="S173" s="80"/>
      <c r="T173" s="71"/>
    </row>
    <row r="174" spans="2:20" ht="15">
      <c r="B174" s="75" t="str">
        <f>IF(C174="","",ROWS($A$4:A174))</f>
        <v/>
      </c>
      <c r="C174" s="75" t="str">
        <f>IF('Student Record'!A172="","",'Student Record'!A172)</f>
        <v/>
      </c>
      <c r="D174" s="76" t="str">
        <f>IF('Student Record'!E172="","",'Student Record'!E172)</f>
        <v/>
      </c>
      <c r="E174" s="71"/>
      <c r="F174" s="71"/>
      <c r="G174" s="71"/>
      <c r="H174" s="71"/>
      <c r="I174" s="71"/>
      <c r="J174" s="71"/>
      <c r="K174" s="71"/>
      <c r="L174" s="71"/>
      <c r="M174" s="71"/>
      <c r="N174" s="71"/>
      <c r="O174" s="71"/>
      <c r="P174" s="71"/>
      <c r="Q174" s="71"/>
      <c r="R174" s="76" t="str">
        <f>IF(SUM(Table6[[#This Row],[MAY]:[APR]])=0,"",SUM(Table6[[#This Row],[MAY]:[APR]]))</f>
        <v/>
      </c>
      <c r="S174" s="80"/>
      <c r="T174" s="71"/>
    </row>
    <row r="175" spans="2:20" ht="15">
      <c r="B175" s="75" t="str">
        <f>IF(C175="","",ROWS($A$4:A175))</f>
        <v/>
      </c>
      <c r="C175" s="75" t="str">
        <f>IF('Student Record'!A173="","",'Student Record'!A173)</f>
        <v/>
      </c>
      <c r="D175" s="76" t="str">
        <f>IF('Student Record'!E173="","",'Student Record'!E173)</f>
        <v/>
      </c>
      <c r="E175" s="71"/>
      <c r="F175" s="71"/>
      <c r="G175" s="71"/>
      <c r="H175" s="71"/>
      <c r="I175" s="71"/>
      <c r="J175" s="71"/>
      <c r="K175" s="71"/>
      <c r="L175" s="71"/>
      <c r="M175" s="71"/>
      <c r="N175" s="71"/>
      <c r="O175" s="71"/>
      <c r="P175" s="71"/>
      <c r="Q175" s="71"/>
      <c r="R175" s="76" t="str">
        <f>IF(SUM(Table6[[#This Row],[MAY]:[APR]])=0,"",SUM(Table6[[#This Row],[MAY]:[APR]]))</f>
        <v/>
      </c>
      <c r="S175" s="80"/>
      <c r="T175" s="71"/>
    </row>
    <row r="176" spans="2:20" ht="15">
      <c r="B176" s="75" t="str">
        <f>IF(C176="","",ROWS($A$4:A176))</f>
        <v/>
      </c>
      <c r="C176" s="75" t="str">
        <f>IF('Student Record'!A174="","",'Student Record'!A174)</f>
        <v/>
      </c>
      <c r="D176" s="76" t="str">
        <f>IF('Student Record'!E174="","",'Student Record'!E174)</f>
        <v/>
      </c>
      <c r="E176" s="71"/>
      <c r="F176" s="71"/>
      <c r="G176" s="71"/>
      <c r="H176" s="71"/>
      <c r="I176" s="71"/>
      <c r="J176" s="71"/>
      <c r="K176" s="71"/>
      <c r="L176" s="71"/>
      <c r="M176" s="71"/>
      <c r="N176" s="71"/>
      <c r="O176" s="71"/>
      <c r="P176" s="71"/>
      <c r="Q176" s="71"/>
      <c r="R176" s="76" t="str">
        <f>IF(SUM(Table6[[#This Row],[MAY]:[APR]])=0,"",SUM(Table6[[#This Row],[MAY]:[APR]]))</f>
        <v/>
      </c>
      <c r="S176" s="80"/>
      <c r="T176" s="71"/>
    </row>
    <row r="177" spans="2:20" ht="15">
      <c r="B177" s="75" t="str">
        <f>IF(C177="","",ROWS($A$4:A177))</f>
        <v/>
      </c>
      <c r="C177" s="75" t="str">
        <f>IF('Student Record'!A175="","",'Student Record'!A175)</f>
        <v/>
      </c>
      <c r="D177" s="76" t="str">
        <f>IF('Student Record'!E175="","",'Student Record'!E175)</f>
        <v/>
      </c>
      <c r="E177" s="71"/>
      <c r="F177" s="71"/>
      <c r="G177" s="71"/>
      <c r="H177" s="71"/>
      <c r="I177" s="71"/>
      <c r="J177" s="71"/>
      <c r="K177" s="71"/>
      <c r="L177" s="71"/>
      <c r="M177" s="71"/>
      <c r="N177" s="71"/>
      <c r="O177" s="71"/>
      <c r="P177" s="71"/>
      <c r="Q177" s="71"/>
      <c r="R177" s="76" t="str">
        <f>IF(SUM(Table6[[#This Row],[MAY]:[APR]])=0,"",SUM(Table6[[#This Row],[MAY]:[APR]]))</f>
        <v/>
      </c>
      <c r="S177" s="80"/>
      <c r="T177" s="71"/>
    </row>
    <row r="178" spans="2:20" ht="15">
      <c r="B178" s="75" t="str">
        <f>IF(C178="","",ROWS($A$4:A178))</f>
        <v/>
      </c>
      <c r="C178" s="75" t="str">
        <f>IF('Student Record'!A176="","",'Student Record'!A176)</f>
        <v/>
      </c>
      <c r="D178" s="76" t="str">
        <f>IF('Student Record'!E176="","",'Student Record'!E176)</f>
        <v/>
      </c>
      <c r="E178" s="71"/>
      <c r="F178" s="71"/>
      <c r="G178" s="71"/>
      <c r="H178" s="71"/>
      <c r="I178" s="71"/>
      <c r="J178" s="71"/>
      <c r="K178" s="71"/>
      <c r="L178" s="71"/>
      <c r="M178" s="71"/>
      <c r="N178" s="71"/>
      <c r="O178" s="71"/>
      <c r="P178" s="71"/>
      <c r="Q178" s="71"/>
      <c r="R178" s="76" t="str">
        <f>IF(SUM(Table6[[#This Row],[MAY]:[APR]])=0,"",SUM(Table6[[#This Row],[MAY]:[APR]]))</f>
        <v/>
      </c>
      <c r="S178" s="80"/>
      <c r="T178" s="71"/>
    </row>
    <row r="179" spans="2:20" ht="15">
      <c r="B179" s="75" t="str">
        <f>IF(C179="","",ROWS($A$4:A179))</f>
        <v/>
      </c>
      <c r="C179" s="75" t="str">
        <f>IF('Student Record'!A177="","",'Student Record'!A177)</f>
        <v/>
      </c>
      <c r="D179" s="76" t="str">
        <f>IF('Student Record'!E177="","",'Student Record'!E177)</f>
        <v/>
      </c>
      <c r="E179" s="71"/>
      <c r="F179" s="71"/>
      <c r="G179" s="71"/>
      <c r="H179" s="71"/>
      <c r="I179" s="71"/>
      <c r="J179" s="71"/>
      <c r="K179" s="71"/>
      <c r="L179" s="71"/>
      <c r="M179" s="71"/>
      <c r="N179" s="71"/>
      <c r="O179" s="71"/>
      <c r="P179" s="71"/>
      <c r="Q179" s="71"/>
      <c r="R179" s="76" t="str">
        <f>IF(SUM(Table6[[#This Row],[MAY]:[APR]])=0,"",SUM(Table6[[#This Row],[MAY]:[APR]]))</f>
        <v/>
      </c>
      <c r="S179" s="80"/>
      <c r="T179" s="71"/>
    </row>
    <row r="180" spans="2:20" ht="15">
      <c r="B180" s="75" t="str">
        <f>IF(C180="","",ROWS($A$4:A180))</f>
        <v/>
      </c>
      <c r="C180" s="75" t="str">
        <f>IF('Student Record'!A178="","",'Student Record'!A178)</f>
        <v/>
      </c>
      <c r="D180" s="76" t="str">
        <f>IF('Student Record'!E178="","",'Student Record'!E178)</f>
        <v/>
      </c>
      <c r="E180" s="71"/>
      <c r="F180" s="71"/>
      <c r="G180" s="71"/>
      <c r="H180" s="71"/>
      <c r="I180" s="71"/>
      <c r="J180" s="71"/>
      <c r="K180" s="71"/>
      <c r="L180" s="71"/>
      <c r="M180" s="71"/>
      <c r="N180" s="71"/>
      <c r="O180" s="71"/>
      <c r="P180" s="71"/>
      <c r="Q180" s="71"/>
      <c r="R180" s="76" t="str">
        <f>IF(SUM(Table6[[#This Row],[MAY]:[APR]])=0,"",SUM(Table6[[#This Row],[MAY]:[APR]]))</f>
        <v/>
      </c>
      <c r="S180" s="80"/>
      <c r="T180" s="71"/>
    </row>
    <row r="181" spans="2:20" ht="15">
      <c r="B181" s="75" t="str">
        <f>IF(C181="","",ROWS($A$4:A181))</f>
        <v/>
      </c>
      <c r="C181" s="75" t="str">
        <f>IF('Student Record'!A179="","",'Student Record'!A179)</f>
        <v/>
      </c>
      <c r="D181" s="76" t="str">
        <f>IF('Student Record'!E179="","",'Student Record'!E179)</f>
        <v/>
      </c>
      <c r="E181" s="71"/>
      <c r="F181" s="71"/>
      <c r="G181" s="71"/>
      <c r="H181" s="71"/>
      <c r="I181" s="71"/>
      <c r="J181" s="71"/>
      <c r="K181" s="71"/>
      <c r="L181" s="71"/>
      <c r="M181" s="71"/>
      <c r="N181" s="71"/>
      <c r="O181" s="71"/>
      <c r="P181" s="71"/>
      <c r="Q181" s="71"/>
      <c r="R181" s="76" t="str">
        <f>IF(SUM(Table6[[#This Row],[MAY]:[APR]])=0,"",SUM(Table6[[#This Row],[MAY]:[APR]]))</f>
        <v/>
      </c>
      <c r="S181" s="80"/>
      <c r="T181" s="71"/>
    </row>
    <row r="182" spans="2:20" ht="15">
      <c r="B182" s="75" t="str">
        <f>IF(C182="","",ROWS($A$4:A182))</f>
        <v/>
      </c>
      <c r="C182" s="75" t="str">
        <f>IF('Student Record'!A180="","",'Student Record'!A180)</f>
        <v/>
      </c>
      <c r="D182" s="76" t="str">
        <f>IF('Student Record'!E180="","",'Student Record'!E180)</f>
        <v/>
      </c>
      <c r="E182" s="71"/>
      <c r="F182" s="71"/>
      <c r="G182" s="71"/>
      <c r="H182" s="71"/>
      <c r="I182" s="71"/>
      <c r="J182" s="71"/>
      <c r="K182" s="71"/>
      <c r="L182" s="71"/>
      <c r="M182" s="71"/>
      <c r="N182" s="71"/>
      <c r="O182" s="71"/>
      <c r="P182" s="71"/>
      <c r="Q182" s="71"/>
      <c r="R182" s="76" t="str">
        <f>IF(SUM(Table6[[#This Row],[MAY]:[APR]])=0,"",SUM(Table6[[#This Row],[MAY]:[APR]]))</f>
        <v/>
      </c>
      <c r="S182" s="80"/>
      <c r="T182" s="71"/>
    </row>
    <row r="183" spans="2:20" ht="15">
      <c r="B183" s="75" t="str">
        <f>IF(C183="","",ROWS($A$4:A183))</f>
        <v/>
      </c>
      <c r="C183" s="75" t="str">
        <f>IF('Student Record'!A181="","",'Student Record'!A181)</f>
        <v/>
      </c>
      <c r="D183" s="76" t="str">
        <f>IF('Student Record'!E181="","",'Student Record'!E181)</f>
        <v/>
      </c>
      <c r="E183" s="71"/>
      <c r="F183" s="71"/>
      <c r="G183" s="71"/>
      <c r="H183" s="71"/>
      <c r="I183" s="71"/>
      <c r="J183" s="71"/>
      <c r="K183" s="71"/>
      <c r="L183" s="71"/>
      <c r="M183" s="71"/>
      <c r="N183" s="71"/>
      <c r="O183" s="71"/>
      <c r="P183" s="71"/>
      <c r="Q183" s="71"/>
      <c r="R183" s="76" t="str">
        <f>IF(SUM(Table6[[#This Row],[MAY]:[APR]])=0,"",SUM(Table6[[#This Row],[MAY]:[APR]]))</f>
        <v/>
      </c>
      <c r="S183" s="80"/>
      <c r="T183" s="71"/>
    </row>
    <row r="184" spans="2:20" ht="15">
      <c r="B184" s="75" t="str">
        <f>IF(C184="","",ROWS($A$4:A184))</f>
        <v/>
      </c>
      <c r="C184" s="75" t="str">
        <f>IF('Student Record'!A182="","",'Student Record'!A182)</f>
        <v/>
      </c>
      <c r="D184" s="76" t="str">
        <f>IF('Student Record'!E182="","",'Student Record'!E182)</f>
        <v/>
      </c>
      <c r="E184" s="71"/>
      <c r="F184" s="71"/>
      <c r="G184" s="71"/>
      <c r="H184" s="71"/>
      <c r="I184" s="71"/>
      <c r="J184" s="71"/>
      <c r="K184" s="71"/>
      <c r="L184" s="71"/>
      <c r="M184" s="71"/>
      <c r="N184" s="71"/>
      <c r="O184" s="71"/>
      <c r="P184" s="71"/>
      <c r="Q184" s="71"/>
      <c r="R184" s="76" t="str">
        <f>IF(SUM(Table6[[#This Row],[MAY]:[APR]])=0,"",SUM(Table6[[#This Row],[MAY]:[APR]]))</f>
        <v/>
      </c>
      <c r="S184" s="80"/>
      <c r="T184" s="71"/>
    </row>
    <row r="185" spans="2:20" ht="15">
      <c r="B185" s="75" t="str">
        <f>IF(C185="","",ROWS($A$4:A185))</f>
        <v/>
      </c>
      <c r="C185" s="75" t="str">
        <f>IF('Student Record'!A183="","",'Student Record'!A183)</f>
        <v/>
      </c>
      <c r="D185" s="76" t="str">
        <f>IF('Student Record'!E183="","",'Student Record'!E183)</f>
        <v/>
      </c>
      <c r="E185" s="71"/>
      <c r="F185" s="71"/>
      <c r="G185" s="71"/>
      <c r="H185" s="71"/>
      <c r="I185" s="71"/>
      <c r="J185" s="71"/>
      <c r="K185" s="71"/>
      <c r="L185" s="71"/>
      <c r="M185" s="71"/>
      <c r="N185" s="71"/>
      <c r="O185" s="71"/>
      <c r="P185" s="71"/>
      <c r="Q185" s="71"/>
      <c r="R185" s="76" t="str">
        <f>IF(SUM(Table6[[#This Row],[MAY]:[APR]])=0,"",SUM(Table6[[#This Row],[MAY]:[APR]]))</f>
        <v/>
      </c>
      <c r="S185" s="80"/>
      <c r="T185" s="71"/>
    </row>
    <row r="186" spans="2:20" ht="15">
      <c r="B186" s="75" t="str">
        <f>IF(C186="","",ROWS($A$4:A186))</f>
        <v/>
      </c>
      <c r="C186" s="75" t="str">
        <f>IF('Student Record'!A184="","",'Student Record'!A184)</f>
        <v/>
      </c>
      <c r="D186" s="76" t="str">
        <f>IF('Student Record'!E184="","",'Student Record'!E184)</f>
        <v/>
      </c>
      <c r="E186" s="71"/>
      <c r="F186" s="71"/>
      <c r="G186" s="71"/>
      <c r="H186" s="71"/>
      <c r="I186" s="71"/>
      <c r="J186" s="71"/>
      <c r="K186" s="71"/>
      <c r="L186" s="71"/>
      <c r="M186" s="71"/>
      <c r="N186" s="71"/>
      <c r="O186" s="71"/>
      <c r="P186" s="71"/>
      <c r="Q186" s="71"/>
      <c r="R186" s="76" t="str">
        <f>IF(SUM(Table6[[#This Row],[MAY]:[APR]])=0,"",SUM(Table6[[#This Row],[MAY]:[APR]]))</f>
        <v/>
      </c>
      <c r="S186" s="80"/>
      <c r="T186" s="71"/>
    </row>
    <row r="187" spans="2:20" ht="15">
      <c r="B187" s="75" t="str">
        <f>IF(C187="","",ROWS($A$4:A187))</f>
        <v/>
      </c>
      <c r="C187" s="75" t="str">
        <f>IF('Student Record'!A185="","",'Student Record'!A185)</f>
        <v/>
      </c>
      <c r="D187" s="76" t="str">
        <f>IF('Student Record'!E185="","",'Student Record'!E185)</f>
        <v/>
      </c>
      <c r="E187" s="71"/>
      <c r="F187" s="71"/>
      <c r="G187" s="71"/>
      <c r="H187" s="71"/>
      <c r="I187" s="71"/>
      <c r="J187" s="71"/>
      <c r="K187" s="71"/>
      <c r="L187" s="71"/>
      <c r="M187" s="71"/>
      <c r="N187" s="71"/>
      <c r="O187" s="71"/>
      <c r="P187" s="71"/>
      <c r="Q187" s="71"/>
      <c r="R187" s="76" t="str">
        <f>IF(SUM(Table6[[#This Row],[MAY]:[APR]])=0,"",SUM(Table6[[#This Row],[MAY]:[APR]]))</f>
        <v/>
      </c>
      <c r="S187" s="80"/>
      <c r="T187" s="71"/>
    </row>
    <row r="188" spans="2:20" ht="15">
      <c r="B188" s="75" t="str">
        <f>IF(C188="","",ROWS($A$4:A188))</f>
        <v/>
      </c>
      <c r="C188" s="75" t="str">
        <f>IF('Student Record'!A186="","",'Student Record'!A186)</f>
        <v/>
      </c>
      <c r="D188" s="76" t="str">
        <f>IF('Student Record'!E186="","",'Student Record'!E186)</f>
        <v/>
      </c>
      <c r="E188" s="71"/>
      <c r="F188" s="71"/>
      <c r="G188" s="71"/>
      <c r="H188" s="71"/>
      <c r="I188" s="71"/>
      <c r="J188" s="71"/>
      <c r="K188" s="71"/>
      <c r="L188" s="71"/>
      <c r="M188" s="71"/>
      <c r="N188" s="71"/>
      <c r="O188" s="71"/>
      <c r="P188" s="71"/>
      <c r="Q188" s="71"/>
      <c r="R188" s="76" t="str">
        <f>IF(SUM(Table6[[#This Row],[MAY]:[APR]])=0,"",SUM(Table6[[#This Row],[MAY]:[APR]]))</f>
        <v/>
      </c>
      <c r="S188" s="80"/>
      <c r="T188" s="71"/>
    </row>
    <row r="189" spans="2:20" ht="15">
      <c r="B189" s="75" t="str">
        <f>IF(C189="","",ROWS($A$4:A189))</f>
        <v/>
      </c>
      <c r="C189" s="75" t="str">
        <f>IF('Student Record'!A187="","",'Student Record'!A187)</f>
        <v/>
      </c>
      <c r="D189" s="76" t="str">
        <f>IF('Student Record'!E187="","",'Student Record'!E187)</f>
        <v/>
      </c>
      <c r="E189" s="71"/>
      <c r="F189" s="71"/>
      <c r="G189" s="71"/>
      <c r="H189" s="71"/>
      <c r="I189" s="71"/>
      <c r="J189" s="71"/>
      <c r="K189" s="71"/>
      <c r="L189" s="71"/>
      <c r="M189" s="71"/>
      <c r="N189" s="71"/>
      <c r="O189" s="71"/>
      <c r="P189" s="71"/>
      <c r="Q189" s="71"/>
      <c r="R189" s="76" t="str">
        <f>IF(SUM(Table6[[#This Row],[MAY]:[APR]])=0,"",SUM(Table6[[#This Row],[MAY]:[APR]]))</f>
        <v/>
      </c>
      <c r="S189" s="80"/>
      <c r="T189" s="71"/>
    </row>
    <row r="190" spans="2:20" ht="15">
      <c r="B190" s="75" t="str">
        <f>IF(C190="","",ROWS($A$4:A190))</f>
        <v/>
      </c>
      <c r="C190" s="75" t="str">
        <f>IF('Student Record'!A188="","",'Student Record'!A188)</f>
        <v/>
      </c>
      <c r="D190" s="76" t="str">
        <f>IF('Student Record'!E188="","",'Student Record'!E188)</f>
        <v/>
      </c>
      <c r="E190" s="71"/>
      <c r="F190" s="71"/>
      <c r="G190" s="71"/>
      <c r="H190" s="71"/>
      <c r="I190" s="71"/>
      <c r="J190" s="71"/>
      <c r="K190" s="71"/>
      <c r="L190" s="71"/>
      <c r="M190" s="71"/>
      <c r="N190" s="71"/>
      <c r="O190" s="71"/>
      <c r="P190" s="71"/>
      <c r="Q190" s="71"/>
      <c r="R190" s="76" t="str">
        <f>IF(SUM(Table6[[#This Row],[MAY]:[APR]])=0,"",SUM(Table6[[#This Row],[MAY]:[APR]]))</f>
        <v/>
      </c>
      <c r="S190" s="80"/>
      <c r="T190" s="71"/>
    </row>
    <row r="191" spans="2:20" ht="15">
      <c r="B191" s="75" t="str">
        <f>IF(C191="","",ROWS($A$4:A191))</f>
        <v/>
      </c>
      <c r="C191" s="75" t="str">
        <f>IF('Student Record'!A189="","",'Student Record'!A189)</f>
        <v/>
      </c>
      <c r="D191" s="76" t="str">
        <f>IF('Student Record'!E189="","",'Student Record'!E189)</f>
        <v/>
      </c>
      <c r="E191" s="71"/>
      <c r="F191" s="71"/>
      <c r="G191" s="71"/>
      <c r="H191" s="71"/>
      <c r="I191" s="71"/>
      <c r="J191" s="71"/>
      <c r="K191" s="71"/>
      <c r="L191" s="71"/>
      <c r="M191" s="71"/>
      <c r="N191" s="71"/>
      <c r="O191" s="71"/>
      <c r="P191" s="71"/>
      <c r="Q191" s="71"/>
      <c r="R191" s="76" t="str">
        <f>IF(SUM(Table6[[#This Row],[MAY]:[APR]])=0,"",SUM(Table6[[#This Row],[MAY]:[APR]]))</f>
        <v/>
      </c>
      <c r="S191" s="80"/>
      <c r="T191" s="71"/>
    </row>
    <row r="192" spans="2:20" ht="15">
      <c r="B192" s="75" t="str">
        <f>IF(C192="","",ROWS($A$4:A192))</f>
        <v/>
      </c>
      <c r="C192" s="75" t="str">
        <f>IF('Student Record'!A190="","",'Student Record'!A190)</f>
        <v/>
      </c>
      <c r="D192" s="76" t="str">
        <f>IF('Student Record'!E190="","",'Student Record'!E190)</f>
        <v/>
      </c>
      <c r="E192" s="71"/>
      <c r="F192" s="71"/>
      <c r="G192" s="71"/>
      <c r="H192" s="71"/>
      <c r="I192" s="71"/>
      <c r="J192" s="71"/>
      <c r="K192" s="71"/>
      <c r="L192" s="71"/>
      <c r="M192" s="71"/>
      <c r="N192" s="71"/>
      <c r="O192" s="71"/>
      <c r="P192" s="71"/>
      <c r="Q192" s="71"/>
      <c r="R192" s="76" t="str">
        <f>IF(SUM(Table6[[#This Row],[MAY]:[APR]])=0,"",SUM(Table6[[#This Row],[MAY]:[APR]]))</f>
        <v/>
      </c>
      <c r="S192" s="80"/>
      <c r="T192" s="71"/>
    </row>
    <row r="193" spans="2:20" ht="15">
      <c r="B193" s="75" t="str">
        <f>IF(C193="","",ROWS($A$4:A193))</f>
        <v/>
      </c>
      <c r="C193" s="75" t="str">
        <f>IF('Student Record'!A191="","",'Student Record'!A191)</f>
        <v/>
      </c>
      <c r="D193" s="76" t="str">
        <f>IF('Student Record'!E191="","",'Student Record'!E191)</f>
        <v/>
      </c>
      <c r="E193" s="71"/>
      <c r="F193" s="71"/>
      <c r="G193" s="71"/>
      <c r="H193" s="71"/>
      <c r="I193" s="71"/>
      <c r="J193" s="71"/>
      <c r="K193" s="71"/>
      <c r="L193" s="71"/>
      <c r="M193" s="71"/>
      <c r="N193" s="71"/>
      <c r="O193" s="71"/>
      <c r="P193" s="71"/>
      <c r="Q193" s="71"/>
      <c r="R193" s="76" t="str">
        <f>IF(SUM(Table6[[#This Row],[MAY]:[APR]])=0,"",SUM(Table6[[#This Row],[MAY]:[APR]]))</f>
        <v/>
      </c>
      <c r="S193" s="80"/>
      <c r="T193" s="71"/>
    </row>
    <row r="194" spans="2:20" ht="15">
      <c r="B194" s="75" t="str">
        <f>IF(C194="","",ROWS($A$4:A194))</f>
        <v/>
      </c>
      <c r="C194" s="75" t="str">
        <f>IF('Student Record'!A192="","",'Student Record'!A192)</f>
        <v/>
      </c>
      <c r="D194" s="76" t="str">
        <f>IF('Student Record'!E192="","",'Student Record'!E192)</f>
        <v/>
      </c>
      <c r="E194" s="71"/>
      <c r="F194" s="71"/>
      <c r="G194" s="71"/>
      <c r="H194" s="71"/>
      <c r="I194" s="71"/>
      <c r="J194" s="71"/>
      <c r="K194" s="71"/>
      <c r="L194" s="71"/>
      <c r="M194" s="71"/>
      <c r="N194" s="71"/>
      <c r="O194" s="71"/>
      <c r="P194" s="71"/>
      <c r="Q194" s="71"/>
      <c r="R194" s="76" t="str">
        <f>IF(SUM(Table6[[#This Row],[MAY]:[APR]])=0,"",SUM(Table6[[#This Row],[MAY]:[APR]]))</f>
        <v/>
      </c>
      <c r="S194" s="80"/>
      <c r="T194" s="71"/>
    </row>
    <row r="195" spans="2:20" ht="15">
      <c r="B195" s="75" t="str">
        <f>IF(C195="","",ROWS($A$4:A195))</f>
        <v/>
      </c>
      <c r="C195" s="75" t="str">
        <f>IF('Student Record'!A193="","",'Student Record'!A193)</f>
        <v/>
      </c>
      <c r="D195" s="76" t="str">
        <f>IF('Student Record'!E193="","",'Student Record'!E193)</f>
        <v/>
      </c>
      <c r="E195" s="71"/>
      <c r="F195" s="71"/>
      <c r="G195" s="71"/>
      <c r="H195" s="71"/>
      <c r="I195" s="71"/>
      <c r="J195" s="71"/>
      <c r="K195" s="71"/>
      <c r="L195" s="71"/>
      <c r="M195" s="71"/>
      <c r="N195" s="71"/>
      <c r="O195" s="71"/>
      <c r="P195" s="71"/>
      <c r="Q195" s="71"/>
      <c r="R195" s="76" t="str">
        <f>IF(SUM(Table6[[#This Row],[MAY]:[APR]])=0,"",SUM(Table6[[#This Row],[MAY]:[APR]]))</f>
        <v/>
      </c>
      <c r="S195" s="80"/>
      <c r="T195" s="71"/>
    </row>
    <row r="196" spans="2:20" ht="15">
      <c r="B196" s="75" t="str">
        <f>IF(C196="","",ROWS($A$4:A196))</f>
        <v/>
      </c>
      <c r="C196" s="75" t="str">
        <f>IF('Student Record'!A194="","",'Student Record'!A194)</f>
        <v/>
      </c>
      <c r="D196" s="76" t="str">
        <f>IF('Student Record'!E194="","",'Student Record'!E194)</f>
        <v/>
      </c>
      <c r="E196" s="71"/>
      <c r="F196" s="71"/>
      <c r="G196" s="71"/>
      <c r="H196" s="71"/>
      <c r="I196" s="71"/>
      <c r="J196" s="71"/>
      <c r="K196" s="71"/>
      <c r="L196" s="71"/>
      <c r="M196" s="71"/>
      <c r="N196" s="71"/>
      <c r="O196" s="71"/>
      <c r="P196" s="71"/>
      <c r="Q196" s="71"/>
      <c r="R196" s="76" t="str">
        <f>IF(SUM(Table6[[#This Row],[MAY]:[APR]])=0,"",SUM(Table6[[#This Row],[MAY]:[APR]]))</f>
        <v/>
      </c>
      <c r="S196" s="80"/>
      <c r="T196" s="71"/>
    </row>
    <row r="197" spans="2:20" ht="15">
      <c r="B197" s="75" t="str">
        <f>IF(C197="","",ROWS($A$4:A197))</f>
        <v/>
      </c>
      <c r="C197" s="75" t="str">
        <f>IF('Student Record'!A195="","",'Student Record'!A195)</f>
        <v/>
      </c>
      <c r="D197" s="76" t="str">
        <f>IF('Student Record'!E195="","",'Student Record'!E195)</f>
        <v/>
      </c>
      <c r="E197" s="71"/>
      <c r="F197" s="71"/>
      <c r="G197" s="71"/>
      <c r="H197" s="71"/>
      <c r="I197" s="71"/>
      <c r="J197" s="71"/>
      <c r="K197" s="71"/>
      <c r="L197" s="71"/>
      <c r="M197" s="71"/>
      <c r="N197" s="71"/>
      <c r="O197" s="71"/>
      <c r="P197" s="71"/>
      <c r="Q197" s="71"/>
      <c r="R197" s="76" t="str">
        <f>IF(SUM(Table6[[#This Row],[MAY]:[APR]])=0,"",SUM(Table6[[#This Row],[MAY]:[APR]]))</f>
        <v/>
      </c>
      <c r="S197" s="80"/>
      <c r="T197" s="71"/>
    </row>
    <row r="198" spans="2:20" ht="15">
      <c r="B198" s="75" t="str">
        <f>IF(C198="","",ROWS($A$4:A198))</f>
        <v/>
      </c>
      <c r="C198" s="75" t="str">
        <f>IF('Student Record'!A196="","",'Student Record'!A196)</f>
        <v/>
      </c>
      <c r="D198" s="76" t="str">
        <f>IF('Student Record'!E196="","",'Student Record'!E196)</f>
        <v/>
      </c>
      <c r="E198" s="71"/>
      <c r="F198" s="71"/>
      <c r="G198" s="71"/>
      <c r="H198" s="71"/>
      <c r="I198" s="71"/>
      <c r="J198" s="71"/>
      <c r="K198" s="71"/>
      <c r="L198" s="71"/>
      <c r="M198" s="71"/>
      <c r="N198" s="71"/>
      <c r="O198" s="71"/>
      <c r="P198" s="71"/>
      <c r="Q198" s="71"/>
      <c r="R198" s="76" t="str">
        <f>IF(SUM(Table6[[#This Row],[MAY]:[APR]])=0,"",SUM(Table6[[#This Row],[MAY]:[APR]]))</f>
        <v/>
      </c>
      <c r="S198" s="80"/>
      <c r="T198" s="71"/>
    </row>
    <row r="199" spans="2:20" ht="15">
      <c r="B199" s="75" t="str">
        <f>IF(C199="","",ROWS($A$4:A199))</f>
        <v/>
      </c>
      <c r="C199" s="75" t="str">
        <f>IF('Student Record'!A197="","",'Student Record'!A197)</f>
        <v/>
      </c>
      <c r="D199" s="76" t="str">
        <f>IF('Student Record'!E197="","",'Student Record'!E197)</f>
        <v/>
      </c>
      <c r="E199" s="71"/>
      <c r="F199" s="71"/>
      <c r="G199" s="71"/>
      <c r="H199" s="71"/>
      <c r="I199" s="71"/>
      <c r="J199" s="71"/>
      <c r="K199" s="71"/>
      <c r="L199" s="71"/>
      <c r="M199" s="71"/>
      <c r="N199" s="71"/>
      <c r="O199" s="71"/>
      <c r="P199" s="71"/>
      <c r="Q199" s="71"/>
      <c r="R199" s="76" t="str">
        <f>IF(SUM(Table6[[#This Row],[MAY]:[APR]])=0,"",SUM(Table6[[#This Row],[MAY]:[APR]]))</f>
        <v/>
      </c>
      <c r="S199" s="80"/>
      <c r="T199" s="71"/>
    </row>
    <row r="200" spans="2:20" ht="15">
      <c r="B200" s="75" t="str">
        <f>IF(C200="","",ROWS($A$4:A200))</f>
        <v/>
      </c>
      <c r="C200" s="75" t="str">
        <f>IF('Student Record'!A198="","",'Student Record'!A198)</f>
        <v/>
      </c>
      <c r="D200" s="76" t="str">
        <f>IF('Student Record'!E198="","",'Student Record'!E198)</f>
        <v/>
      </c>
      <c r="E200" s="71"/>
      <c r="F200" s="71"/>
      <c r="G200" s="71"/>
      <c r="H200" s="71"/>
      <c r="I200" s="71"/>
      <c r="J200" s="71"/>
      <c r="K200" s="71"/>
      <c r="L200" s="71"/>
      <c r="M200" s="71"/>
      <c r="N200" s="71"/>
      <c r="O200" s="71"/>
      <c r="P200" s="71"/>
      <c r="Q200" s="71"/>
      <c r="R200" s="76" t="str">
        <f>IF(SUM(Table6[[#This Row],[MAY]:[APR]])=0,"",SUM(Table6[[#This Row],[MAY]:[APR]]))</f>
        <v/>
      </c>
      <c r="S200" s="80"/>
      <c r="T200" s="71"/>
    </row>
    <row r="201" spans="2:20" ht="15">
      <c r="B201" s="75" t="str">
        <f>IF(C201="","",ROWS($A$4:A201))</f>
        <v/>
      </c>
      <c r="C201" s="75" t="str">
        <f>IF('Student Record'!A199="","",'Student Record'!A199)</f>
        <v/>
      </c>
      <c r="D201" s="76" t="str">
        <f>IF('Student Record'!E199="","",'Student Record'!E199)</f>
        <v/>
      </c>
      <c r="E201" s="71"/>
      <c r="F201" s="71"/>
      <c r="G201" s="71"/>
      <c r="H201" s="71"/>
      <c r="I201" s="71"/>
      <c r="J201" s="71"/>
      <c r="K201" s="71"/>
      <c r="L201" s="71"/>
      <c r="M201" s="71"/>
      <c r="N201" s="71"/>
      <c r="O201" s="71"/>
      <c r="P201" s="71"/>
      <c r="Q201" s="71"/>
      <c r="R201" s="76" t="str">
        <f>IF(SUM(Table6[[#This Row],[MAY]:[APR]])=0,"",SUM(Table6[[#This Row],[MAY]:[APR]]))</f>
        <v/>
      </c>
      <c r="S201" s="80"/>
      <c r="T201" s="71"/>
    </row>
    <row r="202" spans="2:20" ht="15">
      <c r="B202" s="75" t="str">
        <f>IF(C202="","",ROWS($A$4:A202))</f>
        <v/>
      </c>
      <c r="C202" s="75" t="str">
        <f>IF('Student Record'!A200="","",'Student Record'!A200)</f>
        <v/>
      </c>
      <c r="D202" s="76" t="str">
        <f>IF('Student Record'!E200="","",'Student Record'!E200)</f>
        <v/>
      </c>
      <c r="E202" s="71"/>
      <c r="F202" s="71"/>
      <c r="G202" s="71"/>
      <c r="H202" s="71"/>
      <c r="I202" s="71"/>
      <c r="J202" s="71"/>
      <c r="K202" s="71"/>
      <c r="L202" s="71"/>
      <c r="M202" s="71"/>
      <c r="N202" s="71"/>
      <c r="O202" s="71"/>
      <c r="P202" s="71"/>
      <c r="Q202" s="71"/>
      <c r="R202" s="76" t="str">
        <f>IF(SUM(Table6[[#This Row],[MAY]:[APR]])=0,"",SUM(Table6[[#This Row],[MAY]:[APR]]))</f>
        <v/>
      </c>
      <c r="S202" s="80"/>
      <c r="T202" s="71"/>
    </row>
    <row r="203" spans="2:20" ht="15">
      <c r="B203" s="75" t="str">
        <f>IF(C203="","",ROWS($A$4:A203))</f>
        <v/>
      </c>
      <c r="C203" s="75" t="str">
        <f>IF('Student Record'!A201="","",'Student Record'!A201)</f>
        <v/>
      </c>
      <c r="D203" s="76" t="str">
        <f>IF('Student Record'!E201="","",'Student Record'!E201)</f>
        <v/>
      </c>
      <c r="E203" s="71"/>
      <c r="F203" s="71"/>
      <c r="G203" s="71"/>
      <c r="H203" s="71"/>
      <c r="I203" s="71"/>
      <c r="J203" s="71"/>
      <c r="K203" s="71"/>
      <c r="L203" s="71"/>
      <c r="M203" s="71"/>
      <c r="N203" s="71"/>
      <c r="O203" s="71"/>
      <c r="P203" s="71"/>
      <c r="Q203" s="71"/>
      <c r="R203" s="76" t="str">
        <f>IF(SUM(Table6[[#This Row],[MAY]:[APR]])=0,"",SUM(Table6[[#This Row],[MAY]:[APR]]))</f>
        <v/>
      </c>
      <c r="S203" s="80"/>
      <c r="T203" s="71"/>
    </row>
    <row r="204" spans="2:20" ht="15">
      <c r="B204" s="75" t="str">
        <f>IF(C204="","",ROWS($A$4:A204))</f>
        <v/>
      </c>
      <c r="C204" s="75" t="str">
        <f>IF('Student Record'!A202="","",'Student Record'!A202)</f>
        <v/>
      </c>
      <c r="D204" s="76" t="str">
        <f>IF('Student Record'!E202="","",'Student Record'!E202)</f>
        <v/>
      </c>
      <c r="E204" s="71"/>
      <c r="F204" s="71"/>
      <c r="G204" s="71"/>
      <c r="H204" s="71"/>
      <c r="I204" s="71"/>
      <c r="J204" s="71"/>
      <c r="K204" s="71"/>
      <c r="L204" s="71"/>
      <c r="M204" s="71"/>
      <c r="N204" s="71"/>
      <c r="O204" s="71"/>
      <c r="P204" s="71"/>
      <c r="Q204" s="71"/>
      <c r="R204" s="76" t="str">
        <f>IF(SUM(Table6[[#This Row],[MAY]:[APR]])=0,"",SUM(Table6[[#This Row],[MAY]:[APR]]))</f>
        <v/>
      </c>
      <c r="S204" s="80"/>
      <c r="T204" s="71"/>
    </row>
    <row r="205" spans="2:20" ht="15">
      <c r="B205" s="75" t="str">
        <f>IF(C205="","",ROWS($A$4:A205))</f>
        <v/>
      </c>
      <c r="C205" s="75" t="str">
        <f>IF('Student Record'!A203="","",'Student Record'!A203)</f>
        <v/>
      </c>
      <c r="D205" s="76" t="str">
        <f>IF('Student Record'!E203="","",'Student Record'!E203)</f>
        <v/>
      </c>
      <c r="E205" s="71"/>
      <c r="F205" s="71"/>
      <c r="G205" s="71"/>
      <c r="H205" s="71"/>
      <c r="I205" s="71"/>
      <c r="J205" s="71"/>
      <c r="K205" s="71"/>
      <c r="L205" s="71"/>
      <c r="M205" s="71"/>
      <c r="N205" s="71"/>
      <c r="O205" s="71"/>
      <c r="P205" s="71"/>
      <c r="Q205" s="71"/>
      <c r="R205" s="76" t="str">
        <f>IF(SUM(Table6[[#This Row],[MAY]:[APR]])=0,"",SUM(Table6[[#This Row],[MAY]:[APR]]))</f>
        <v/>
      </c>
      <c r="S205" s="80"/>
      <c r="T205" s="71"/>
    </row>
    <row r="206" spans="2:20" ht="15">
      <c r="B206" s="75" t="str">
        <f>IF(C206="","",ROWS($A$4:A206))</f>
        <v/>
      </c>
      <c r="C206" s="75" t="str">
        <f>IF('Student Record'!A204="","",'Student Record'!A204)</f>
        <v/>
      </c>
      <c r="D206" s="76" t="str">
        <f>IF('Student Record'!E204="","",'Student Record'!E204)</f>
        <v/>
      </c>
      <c r="E206" s="71"/>
      <c r="F206" s="71"/>
      <c r="G206" s="71"/>
      <c r="H206" s="71"/>
      <c r="I206" s="71"/>
      <c r="J206" s="71"/>
      <c r="K206" s="71"/>
      <c r="L206" s="71"/>
      <c r="M206" s="71"/>
      <c r="N206" s="71"/>
      <c r="O206" s="71"/>
      <c r="P206" s="71"/>
      <c r="Q206" s="71"/>
      <c r="R206" s="76" t="str">
        <f>IF(SUM(Table6[[#This Row],[MAY]:[APR]])=0,"",SUM(Table6[[#This Row],[MAY]:[APR]]))</f>
        <v/>
      </c>
      <c r="S206" s="80"/>
      <c r="T206" s="71"/>
    </row>
    <row r="207" spans="2:20" ht="15">
      <c r="B207" s="75" t="str">
        <f>IF(C207="","",ROWS($A$4:A207))</f>
        <v/>
      </c>
      <c r="C207" s="75" t="str">
        <f>IF('Student Record'!A205="","",'Student Record'!A205)</f>
        <v/>
      </c>
      <c r="D207" s="76" t="str">
        <f>IF('Student Record'!E205="","",'Student Record'!E205)</f>
        <v/>
      </c>
      <c r="E207" s="71"/>
      <c r="F207" s="71"/>
      <c r="G207" s="71"/>
      <c r="H207" s="71"/>
      <c r="I207" s="71"/>
      <c r="J207" s="71"/>
      <c r="K207" s="71"/>
      <c r="L207" s="71"/>
      <c r="M207" s="71"/>
      <c r="N207" s="71"/>
      <c r="O207" s="71"/>
      <c r="P207" s="71"/>
      <c r="Q207" s="71"/>
      <c r="R207" s="76" t="str">
        <f>IF(SUM(Table6[[#This Row],[MAY]:[APR]])=0,"",SUM(Table6[[#This Row],[MAY]:[APR]]))</f>
        <v/>
      </c>
      <c r="S207" s="80"/>
      <c r="T207" s="71"/>
    </row>
    <row r="208" spans="2:20" ht="15">
      <c r="B208" s="75" t="str">
        <f>IF(C208="","",ROWS($A$4:A208))</f>
        <v/>
      </c>
      <c r="C208" s="75" t="str">
        <f>IF('Student Record'!A206="","",'Student Record'!A206)</f>
        <v/>
      </c>
      <c r="D208" s="76" t="str">
        <f>IF('Student Record'!E206="","",'Student Record'!E206)</f>
        <v/>
      </c>
      <c r="E208" s="71"/>
      <c r="F208" s="71"/>
      <c r="G208" s="71"/>
      <c r="H208" s="71"/>
      <c r="I208" s="71"/>
      <c r="J208" s="71"/>
      <c r="K208" s="71"/>
      <c r="L208" s="71"/>
      <c r="M208" s="71"/>
      <c r="N208" s="71"/>
      <c r="O208" s="71"/>
      <c r="P208" s="71"/>
      <c r="Q208" s="71"/>
      <c r="R208" s="76" t="str">
        <f>IF(SUM(Table6[[#This Row],[MAY]:[APR]])=0,"",SUM(Table6[[#This Row],[MAY]:[APR]]))</f>
        <v/>
      </c>
      <c r="S208" s="80"/>
      <c r="T208" s="71"/>
    </row>
    <row r="209" spans="2:20" ht="15">
      <c r="B209" s="75" t="str">
        <f>IF(C209="","",ROWS($A$4:A209))</f>
        <v/>
      </c>
      <c r="C209" s="75" t="str">
        <f>IF('Student Record'!A207="","",'Student Record'!A207)</f>
        <v/>
      </c>
      <c r="D209" s="76" t="str">
        <f>IF('Student Record'!E207="","",'Student Record'!E207)</f>
        <v/>
      </c>
      <c r="E209" s="71"/>
      <c r="F209" s="71"/>
      <c r="G209" s="71"/>
      <c r="H209" s="71"/>
      <c r="I209" s="71"/>
      <c r="J209" s="71"/>
      <c r="K209" s="71"/>
      <c r="L209" s="71"/>
      <c r="M209" s="71"/>
      <c r="N209" s="71"/>
      <c r="O209" s="71"/>
      <c r="P209" s="71"/>
      <c r="Q209" s="71"/>
      <c r="R209" s="76" t="str">
        <f>IF(SUM(Table6[[#This Row],[MAY]:[APR]])=0,"",SUM(Table6[[#This Row],[MAY]:[APR]]))</f>
        <v/>
      </c>
      <c r="S209" s="80"/>
      <c r="T209" s="71"/>
    </row>
    <row r="210" spans="2:20" ht="15">
      <c r="B210" s="75" t="str">
        <f>IF(C210="","",ROWS($A$4:A210))</f>
        <v/>
      </c>
      <c r="C210" s="75" t="str">
        <f>IF('Student Record'!A208="","",'Student Record'!A208)</f>
        <v/>
      </c>
      <c r="D210" s="76" t="str">
        <f>IF('Student Record'!E208="","",'Student Record'!E208)</f>
        <v/>
      </c>
      <c r="E210" s="71"/>
      <c r="F210" s="71"/>
      <c r="G210" s="71"/>
      <c r="H210" s="71"/>
      <c r="I210" s="71"/>
      <c r="J210" s="71"/>
      <c r="K210" s="71"/>
      <c r="L210" s="71"/>
      <c r="M210" s="71"/>
      <c r="N210" s="71"/>
      <c r="O210" s="71"/>
      <c r="P210" s="71"/>
      <c r="Q210" s="71"/>
      <c r="R210" s="76" t="str">
        <f>IF(SUM(Table6[[#This Row],[MAY]:[APR]])=0,"",SUM(Table6[[#This Row],[MAY]:[APR]]))</f>
        <v/>
      </c>
      <c r="S210" s="80"/>
      <c r="T210" s="71"/>
    </row>
    <row r="211" spans="2:20" ht="15">
      <c r="B211" s="75" t="str">
        <f>IF(C211="","",ROWS($A$4:A211))</f>
        <v/>
      </c>
      <c r="C211" s="75" t="str">
        <f>IF('Student Record'!A209="","",'Student Record'!A209)</f>
        <v/>
      </c>
      <c r="D211" s="76" t="str">
        <f>IF('Student Record'!E209="","",'Student Record'!E209)</f>
        <v/>
      </c>
      <c r="E211" s="71"/>
      <c r="F211" s="71"/>
      <c r="G211" s="71"/>
      <c r="H211" s="71"/>
      <c r="I211" s="71"/>
      <c r="J211" s="71"/>
      <c r="K211" s="71"/>
      <c r="L211" s="71"/>
      <c r="M211" s="71"/>
      <c r="N211" s="71"/>
      <c r="O211" s="71"/>
      <c r="P211" s="71"/>
      <c r="Q211" s="71"/>
      <c r="R211" s="76" t="str">
        <f>IF(SUM(Table6[[#This Row],[MAY]:[APR]])=0,"",SUM(Table6[[#This Row],[MAY]:[APR]]))</f>
        <v/>
      </c>
      <c r="S211" s="80"/>
      <c r="T211" s="71"/>
    </row>
    <row r="212" spans="2:20" ht="15">
      <c r="B212" s="75" t="str">
        <f>IF(C212="","",ROWS($A$4:A212))</f>
        <v/>
      </c>
      <c r="C212" s="75" t="str">
        <f>IF('Student Record'!A210="","",'Student Record'!A210)</f>
        <v/>
      </c>
      <c r="D212" s="76" t="str">
        <f>IF('Student Record'!E210="","",'Student Record'!E210)</f>
        <v/>
      </c>
      <c r="E212" s="71"/>
      <c r="F212" s="71"/>
      <c r="G212" s="71"/>
      <c r="H212" s="71"/>
      <c r="I212" s="71"/>
      <c r="J212" s="71"/>
      <c r="K212" s="71"/>
      <c r="L212" s="71"/>
      <c r="M212" s="71"/>
      <c r="N212" s="71"/>
      <c r="O212" s="71"/>
      <c r="P212" s="71"/>
      <c r="Q212" s="71"/>
      <c r="R212" s="76" t="str">
        <f>IF(SUM(Table6[[#This Row],[MAY]:[APR]])=0,"",SUM(Table6[[#This Row],[MAY]:[APR]]))</f>
        <v/>
      </c>
      <c r="S212" s="80"/>
      <c r="T212" s="71"/>
    </row>
    <row r="213" spans="2:20" ht="15">
      <c r="B213" s="75" t="str">
        <f>IF(C213="","",ROWS($A$4:A213))</f>
        <v/>
      </c>
      <c r="C213" s="75" t="str">
        <f>IF('Student Record'!A211="","",'Student Record'!A211)</f>
        <v/>
      </c>
      <c r="D213" s="76" t="str">
        <f>IF('Student Record'!E211="","",'Student Record'!E211)</f>
        <v/>
      </c>
      <c r="E213" s="71"/>
      <c r="F213" s="71"/>
      <c r="G213" s="71"/>
      <c r="H213" s="71"/>
      <c r="I213" s="71"/>
      <c r="J213" s="71"/>
      <c r="K213" s="71"/>
      <c r="L213" s="71"/>
      <c r="M213" s="71"/>
      <c r="N213" s="71"/>
      <c r="O213" s="71"/>
      <c r="P213" s="71"/>
      <c r="Q213" s="71"/>
      <c r="R213" s="76" t="str">
        <f>IF(SUM(Table6[[#This Row],[MAY]:[APR]])=0,"",SUM(Table6[[#This Row],[MAY]:[APR]]))</f>
        <v/>
      </c>
      <c r="S213" s="80"/>
      <c r="T213" s="71"/>
    </row>
    <row r="214" spans="2:20" ht="15">
      <c r="B214" s="75" t="str">
        <f>IF(C214="","",ROWS($A$4:A214))</f>
        <v/>
      </c>
      <c r="C214" s="75" t="str">
        <f>IF('Student Record'!A212="","",'Student Record'!A212)</f>
        <v/>
      </c>
      <c r="D214" s="76" t="str">
        <f>IF('Student Record'!E212="","",'Student Record'!E212)</f>
        <v/>
      </c>
      <c r="E214" s="71"/>
      <c r="F214" s="71"/>
      <c r="G214" s="71"/>
      <c r="H214" s="71"/>
      <c r="I214" s="71"/>
      <c r="J214" s="71"/>
      <c r="K214" s="71"/>
      <c r="L214" s="71"/>
      <c r="M214" s="71"/>
      <c r="N214" s="71"/>
      <c r="O214" s="71"/>
      <c r="P214" s="71"/>
      <c r="Q214" s="71"/>
      <c r="R214" s="76" t="str">
        <f>IF(SUM(Table6[[#This Row],[MAY]:[APR]])=0,"",SUM(Table6[[#This Row],[MAY]:[APR]]))</f>
        <v/>
      </c>
      <c r="S214" s="80"/>
      <c r="T214" s="71"/>
    </row>
    <row r="215" spans="2:20" ht="15">
      <c r="B215" s="75" t="str">
        <f>IF(C215="","",ROWS($A$4:A215))</f>
        <v/>
      </c>
      <c r="C215" s="75" t="str">
        <f>IF('Student Record'!A213="","",'Student Record'!A213)</f>
        <v/>
      </c>
      <c r="D215" s="76" t="str">
        <f>IF('Student Record'!E213="","",'Student Record'!E213)</f>
        <v/>
      </c>
      <c r="E215" s="71"/>
      <c r="F215" s="71"/>
      <c r="G215" s="71"/>
      <c r="H215" s="71"/>
      <c r="I215" s="71"/>
      <c r="J215" s="71"/>
      <c r="K215" s="71"/>
      <c r="L215" s="71"/>
      <c r="M215" s="71"/>
      <c r="N215" s="71"/>
      <c r="O215" s="71"/>
      <c r="P215" s="71"/>
      <c r="Q215" s="71"/>
      <c r="R215" s="76" t="str">
        <f>IF(SUM(Table6[[#This Row],[MAY]:[APR]])=0,"",SUM(Table6[[#This Row],[MAY]:[APR]]))</f>
        <v/>
      </c>
      <c r="S215" s="80"/>
      <c r="T215" s="71"/>
    </row>
    <row r="216" spans="2:20" ht="15">
      <c r="B216" s="75" t="str">
        <f>IF(C216="","",ROWS($A$4:A216))</f>
        <v/>
      </c>
      <c r="C216" s="75" t="str">
        <f>IF('Student Record'!A214="","",'Student Record'!A214)</f>
        <v/>
      </c>
      <c r="D216" s="76" t="str">
        <f>IF('Student Record'!E214="","",'Student Record'!E214)</f>
        <v/>
      </c>
      <c r="E216" s="71"/>
      <c r="F216" s="71"/>
      <c r="G216" s="71"/>
      <c r="H216" s="71"/>
      <c r="I216" s="71"/>
      <c r="J216" s="71"/>
      <c r="K216" s="71"/>
      <c r="L216" s="71"/>
      <c r="M216" s="71"/>
      <c r="N216" s="71"/>
      <c r="O216" s="71"/>
      <c r="P216" s="71"/>
      <c r="Q216" s="71"/>
      <c r="R216" s="76" t="str">
        <f>IF(SUM(Table6[[#This Row],[MAY]:[APR]])=0,"",SUM(Table6[[#This Row],[MAY]:[APR]]))</f>
        <v/>
      </c>
      <c r="S216" s="80"/>
      <c r="T216" s="71"/>
    </row>
    <row r="217" spans="2:20" ht="15">
      <c r="B217" s="75" t="str">
        <f>IF(C217="","",ROWS($A$4:A217))</f>
        <v/>
      </c>
      <c r="C217" s="75" t="str">
        <f>IF('Student Record'!A215="","",'Student Record'!A215)</f>
        <v/>
      </c>
      <c r="D217" s="76" t="str">
        <f>IF('Student Record'!E215="","",'Student Record'!E215)</f>
        <v/>
      </c>
      <c r="E217" s="71"/>
      <c r="F217" s="71"/>
      <c r="G217" s="71"/>
      <c r="H217" s="71"/>
      <c r="I217" s="71"/>
      <c r="J217" s="71"/>
      <c r="K217" s="71"/>
      <c r="L217" s="71"/>
      <c r="M217" s="71"/>
      <c r="N217" s="71"/>
      <c r="O217" s="71"/>
      <c r="P217" s="71"/>
      <c r="Q217" s="71"/>
      <c r="R217" s="76" t="str">
        <f>IF(SUM(Table6[[#This Row],[MAY]:[APR]])=0,"",SUM(Table6[[#This Row],[MAY]:[APR]]))</f>
        <v/>
      </c>
      <c r="S217" s="80"/>
      <c r="T217" s="71"/>
    </row>
    <row r="218" spans="2:20" ht="15">
      <c r="B218" s="75" t="str">
        <f>IF(C218="","",ROWS($A$4:A218))</f>
        <v/>
      </c>
      <c r="C218" s="75" t="str">
        <f>IF('Student Record'!A216="","",'Student Record'!A216)</f>
        <v/>
      </c>
      <c r="D218" s="76" t="str">
        <f>IF('Student Record'!E216="","",'Student Record'!E216)</f>
        <v/>
      </c>
      <c r="E218" s="71"/>
      <c r="F218" s="71"/>
      <c r="G218" s="71"/>
      <c r="H218" s="71"/>
      <c r="I218" s="71"/>
      <c r="J218" s="71"/>
      <c r="K218" s="71"/>
      <c r="L218" s="71"/>
      <c r="M218" s="71"/>
      <c r="N218" s="71"/>
      <c r="O218" s="71"/>
      <c r="P218" s="71"/>
      <c r="Q218" s="71"/>
      <c r="R218" s="76" t="str">
        <f>IF(SUM(Table6[[#This Row],[MAY]:[APR]])=0,"",SUM(Table6[[#This Row],[MAY]:[APR]]))</f>
        <v/>
      </c>
      <c r="S218" s="80"/>
      <c r="T218" s="71"/>
    </row>
    <row r="219" spans="2:20" ht="15">
      <c r="B219" s="75" t="str">
        <f>IF(C219="","",ROWS($A$4:A219))</f>
        <v/>
      </c>
      <c r="C219" s="75" t="str">
        <f>IF('Student Record'!A217="","",'Student Record'!A217)</f>
        <v/>
      </c>
      <c r="D219" s="76" t="str">
        <f>IF('Student Record'!E217="","",'Student Record'!E217)</f>
        <v/>
      </c>
      <c r="E219" s="71"/>
      <c r="F219" s="71"/>
      <c r="G219" s="71"/>
      <c r="H219" s="71"/>
      <c r="I219" s="71"/>
      <c r="J219" s="71"/>
      <c r="K219" s="71"/>
      <c r="L219" s="71"/>
      <c r="M219" s="71"/>
      <c r="N219" s="71"/>
      <c r="O219" s="71"/>
      <c r="P219" s="71"/>
      <c r="Q219" s="71"/>
      <c r="R219" s="76" t="str">
        <f>IF(SUM(Table6[[#This Row],[MAY]:[APR]])=0,"",SUM(Table6[[#This Row],[MAY]:[APR]]))</f>
        <v/>
      </c>
      <c r="S219" s="80"/>
      <c r="T219" s="71"/>
    </row>
    <row r="220" spans="2:20" ht="15">
      <c r="B220" s="75" t="str">
        <f>IF(C220="","",ROWS($A$4:A220))</f>
        <v/>
      </c>
      <c r="C220" s="75" t="str">
        <f>IF('Student Record'!A218="","",'Student Record'!A218)</f>
        <v/>
      </c>
      <c r="D220" s="76" t="str">
        <f>IF('Student Record'!E218="","",'Student Record'!E218)</f>
        <v/>
      </c>
      <c r="E220" s="71"/>
      <c r="F220" s="71"/>
      <c r="G220" s="71"/>
      <c r="H220" s="71"/>
      <c r="I220" s="71"/>
      <c r="J220" s="71"/>
      <c r="K220" s="71"/>
      <c r="L220" s="71"/>
      <c r="M220" s="71"/>
      <c r="N220" s="71"/>
      <c r="O220" s="71"/>
      <c r="P220" s="71"/>
      <c r="Q220" s="71"/>
      <c r="R220" s="76" t="str">
        <f>IF(SUM(Table6[[#This Row],[MAY]:[APR]])=0,"",SUM(Table6[[#This Row],[MAY]:[APR]]))</f>
        <v/>
      </c>
      <c r="S220" s="80"/>
      <c r="T220" s="71"/>
    </row>
    <row r="221" spans="2:20" ht="15">
      <c r="B221" s="75" t="str">
        <f>IF(C221="","",ROWS($A$4:A221))</f>
        <v/>
      </c>
      <c r="C221" s="75" t="str">
        <f>IF('Student Record'!A219="","",'Student Record'!A219)</f>
        <v/>
      </c>
      <c r="D221" s="76" t="str">
        <f>IF('Student Record'!E219="","",'Student Record'!E219)</f>
        <v/>
      </c>
      <c r="E221" s="71"/>
      <c r="F221" s="71"/>
      <c r="G221" s="71"/>
      <c r="H221" s="71"/>
      <c r="I221" s="71"/>
      <c r="J221" s="71"/>
      <c r="K221" s="71"/>
      <c r="L221" s="71"/>
      <c r="M221" s="71"/>
      <c r="N221" s="71"/>
      <c r="O221" s="71"/>
      <c r="P221" s="71"/>
      <c r="Q221" s="71"/>
      <c r="R221" s="76" t="str">
        <f>IF(SUM(Table6[[#This Row],[MAY]:[APR]])=0,"",SUM(Table6[[#This Row],[MAY]:[APR]]))</f>
        <v/>
      </c>
      <c r="S221" s="80"/>
      <c r="T221" s="71"/>
    </row>
    <row r="222" spans="2:20" ht="15">
      <c r="B222" s="75" t="str">
        <f>IF(C222="","",ROWS($A$4:A222))</f>
        <v/>
      </c>
      <c r="C222" s="75" t="str">
        <f>IF('Student Record'!A220="","",'Student Record'!A220)</f>
        <v/>
      </c>
      <c r="D222" s="76" t="str">
        <f>IF('Student Record'!E220="","",'Student Record'!E220)</f>
        <v/>
      </c>
      <c r="E222" s="71"/>
      <c r="F222" s="71"/>
      <c r="G222" s="71"/>
      <c r="H222" s="71"/>
      <c r="I222" s="71"/>
      <c r="J222" s="71"/>
      <c r="K222" s="71"/>
      <c r="L222" s="71"/>
      <c r="M222" s="71"/>
      <c r="N222" s="71"/>
      <c r="O222" s="71"/>
      <c r="P222" s="71"/>
      <c r="Q222" s="71"/>
      <c r="R222" s="76" t="str">
        <f>IF(SUM(Table6[[#This Row],[MAY]:[APR]])=0,"",SUM(Table6[[#This Row],[MAY]:[APR]]))</f>
        <v/>
      </c>
      <c r="S222" s="80"/>
      <c r="T222" s="71"/>
    </row>
    <row r="223" spans="2:20" ht="15">
      <c r="B223" s="75" t="str">
        <f>IF(C223="","",ROWS($A$4:A223))</f>
        <v/>
      </c>
      <c r="C223" s="75" t="str">
        <f>IF('Student Record'!A221="","",'Student Record'!A221)</f>
        <v/>
      </c>
      <c r="D223" s="76" t="str">
        <f>IF('Student Record'!E221="","",'Student Record'!E221)</f>
        <v/>
      </c>
      <c r="E223" s="71"/>
      <c r="F223" s="71"/>
      <c r="G223" s="71"/>
      <c r="H223" s="71"/>
      <c r="I223" s="71"/>
      <c r="J223" s="71"/>
      <c r="K223" s="71"/>
      <c r="L223" s="71"/>
      <c r="M223" s="71"/>
      <c r="N223" s="71"/>
      <c r="O223" s="71"/>
      <c r="P223" s="71"/>
      <c r="Q223" s="71"/>
      <c r="R223" s="76" t="str">
        <f>IF(SUM(Table6[[#This Row],[MAY]:[APR]])=0,"",SUM(Table6[[#This Row],[MAY]:[APR]]))</f>
        <v/>
      </c>
      <c r="S223" s="80"/>
      <c r="T223" s="71"/>
    </row>
    <row r="224" spans="2:20" ht="15">
      <c r="B224" s="75" t="str">
        <f>IF(C224="","",ROWS($A$4:A224))</f>
        <v/>
      </c>
      <c r="C224" s="75" t="str">
        <f>IF('Student Record'!A222="","",'Student Record'!A222)</f>
        <v/>
      </c>
      <c r="D224" s="76" t="str">
        <f>IF('Student Record'!E222="","",'Student Record'!E222)</f>
        <v/>
      </c>
      <c r="E224" s="71"/>
      <c r="F224" s="71"/>
      <c r="G224" s="71"/>
      <c r="H224" s="71"/>
      <c r="I224" s="71"/>
      <c r="J224" s="71"/>
      <c r="K224" s="71"/>
      <c r="L224" s="71"/>
      <c r="M224" s="71"/>
      <c r="N224" s="71"/>
      <c r="O224" s="71"/>
      <c r="P224" s="71"/>
      <c r="Q224" s="71"/>
      <c r="R224" s="76" t="str">
        <f>IF(SUM(Table6[[#This Row],[MAY]:[APR]])=0,"",SUM(Table6[[#This Row],[MAY]:[APR]]))</f>
        <v/>
      </c>
      <c r="S224" s="80"/>
      <c r="T224" s="71"/>
    </row>
    <row r="225" spans="2:20" ht="15">
      <c r="B225" s="75" t="str">
        <f>IF(C225="","",ROWS($A$4:A225))</f>
        <v/>
      </c>
      <c r="C225" s="75" t="str">
        <f>IF('Student Record'!A223="","",'Student Record'!A223)</f>
        <v/>
      </c>
      <c r="D225" s="76" t="str">
        <f>IF('Student Record'!E223="","",'Student Record'!E223)</f>
        <v/>
      </c>
      <c r="E225" s="71"/>
      <c r="F225" s="71"/>
      <c r="G225" s="71"/>
      <c r="H225" s="71"/>
      <c r="I225" s="71"/>
      <c r="J225" s="71"/>
      <c r="K225" s="71"/>
      <c r="L225" s="71"/>
      <c r="M225" s="71"/>
      <c r="N225" s="71"/>
      <c r="O225" s="71"/>
      <c r="P225" s="71"/>
      <c r="Q225" s="71"/>
      <c r="R225" s="76" t="str">
        <f>IF(SUM(Table6[[#This Row],[MAY]:[APR]])=0,"",SUM(Table6[[#This Row],[MAY]:[APR]]))</f>
        <v/>
      </c>
      <c r="S225" s="80"/>
      <c r="T225" s="71"/>
    </row>
    <row r="226" spans="2:20" ht="15">
      <c r="B226" s="75" t="str">
        <f>IF(C226="","",ROWS($A$4:A226))</f>
        <v/>
      </c>
      <c r="C226" s="75" t="str">
        <f>IF('Student Record'!A224="","",'Student Record'!A224)</f>
        <v/>
      </c>
      <c r="D226" s="76" t="str">
        <f>IF('Student Record'!E224="","",'Student Record'!E224)</f>
        <v/>
      </c>
      <c r="E226" s="71"/>
      <c r="F226" s="71"/>
      <c r="G226" s="71"/>
      <c r="H226" s="71"/>
      <c r="I226" s="71"/>
      <c r="J226" s="71"/>
      <c r="K226" s="71"/>
      <c r="L226" s="71"/>
      <c r="M226" s="71"/>
      <c r="N226" s="71"/>
      <c r="O226" s="71"/>
      <c r="P226" s="71"/>
      <c r="Q226" s="71"/>
      <c r="R226" s="76" t="str">
        <f>IF(SUM(Table6[[#This Row],[MAY]:[APR]])=0,"",SUM(Table6[[#This Row],[MAY]:[APR]]))</f>
        <v/>
      </c>
      <c r="S226" s="80"/>
      <c r="T226" s="71"/>
    </row>
    <row r="227" spans="2:20" ht="15">
      <c r="B227" s="75" t="str">
        <f>IF(C227="","",ROWS($A$4:A227))</f>
        <v/>
      </c>
      <c r="C227" s="75" t="str">
        <f>IF('Student Record'!A225="","",'Student Record'!A225)</f>
        <v/>
      </c>
      <c r="D227" s="76" t="str">
        <f>IF('Student Record'!E225="","",'Student Record'!E225)</f>
        <v/>
      </c>
      <c r="E227" s="71"/>
      <c r="F227" s="71"/>
      <c r="G227" s="71"/>
      <c r="H227" s="71"/>
      <c r="I227" s="71"/>
      <c r="J227" s="71"/>
      <c r="K227" s="71"/>
      <c r="L227" s="71"/>
      <c r="M227" s="71"/>
      <c r="N227" s="71"/>
      <c r="O227" s="71"/>
      <c r="P227" s="71"/>
      <c r="Q227" s="71"/>
      <c r="R227" s="76" t="str">
        <f>IF(SUM(Table6[[#This Row],[MAY]:[APR]])=0,"",SUM(Table6[[#This Row],[MAY]:[APR]]))</f>
        <v/>
      </c>
      <c r="S227" s="80"/>
      <c r="T227" s="71"/>
    </row>
    <row r="228" spans="2:20" ht="15">
      <c r="B228" s="75" t="str">
        <f>IF(C228="","",ROWS($A$4:A228))</f>
        <v/>
      </c>
      <c r="C228" s="75" t="str">
        <f>IF('Student Record'!A226="","",'Student Record'!A226)</f>
        <v/>
      </c>
      <c r="D228" s="76" t="str">
        <f>IF('Student Record'!E226="","",'Student Record'!E226)</f>
        <v/>
      </c>
      <c r="E228" s="71"/>
      <c r="F228" s="71"/>
      <c r="G228" s="71"/>
      <c r="H228" s="71"/>
      <c r="I228" s="71"/>
      <c r="J228" s="71"/>
      <c r="K228" s="71"/>
      <c r="L228" s="71"/>
      <c r="M228" s="71"/>
      <c r="N228" s="71"/>
      <c r="O228" s="71"/>
      <c r="P228" s="71"/>
      <c r="Q228" s="71"/>
      <c r="R228" s="76" t="str">
        <f>IF(SUM(Table6[[#This Row],[MAY]:[APR]])=0,"",SUM(Table6[[#This Row],[MAY]:[APR]]))</f>
        <v/>
      </c>
      <c r="S228" s="80"/>
      <c r="T228" s="71"/>
    </row>
    <row r="229" spans="2:20" ht="15">
      <c r="B229" s="75" t="str">
        <f>IF(C229="","",ROWS($A$4:A229))</f>
        <v/>
      </c>
      <c r="C229" s="75" t="str">
        <f>IF('Student Record'!A227="","",'Student Record'!A227)</f>
        <v/>
      </c>
      <c r="D229" s="76" t="str">
        <f>IF('Student Record'!E227="","",'Student Record'!E227)</f>
        <v/>
      </c>
      <c r="E229" s="71"/>
      <c r="F229" s="71"/>
      <c r="G229" s="71"/>
      <c r="H229" s="71"/>
      <c r="I229" s="71"/>
      <c r="J229" s="71"/>
      <c r="K229" s="71"/>
      <c r="L229" s="71"/>
      <c r="M229" s="71"/>
      <c r="N229" s="71"/>
      <c r="O229" s="71"/>
      <c r="P229" s="71"/>
      <c r="Q229" s="71"/>
      <c r="R229" s="76" t="str">
        <f>IF(SUM(Table6[[#This Row],[MAY]:[APR]])=0,"",SUM(Table6[[#This Row],[MAY]:[APR]]))</f>
        <v/>
      </c>
      <c r="S229" s="80"/>
      <c r="T229" s="71"/>
    </row>
    <row r="230" spans="2:20" ht="15">
      <c r="B230" s="75" t="str">
        <f>IF(C230="","",ROWS($A$4:A230))</f>
        <v/>
      </c>
      <c r="C230" s="75" t="str">
        <f>IF('Student Record'!A228="","",'Student Record'!A228)</f>
        <v/>
      </c>
      <c r="D230" s="76" t="str">
        <f>IF('Student Record'!E228="","",'Student Record'!E228)</f>
        <v/>
      </c>
      <c r="E230" s="71"/>
      <c r="F230" s="71"/>
      <c r="G230" s="71"/>
      <c r="H230" s="71"/>
      <c r="I230" s="71"/>
      <c r="J230" s="71"/>
      <c r="K230" s="71"/>
      <c r="L230" s="71"/>
      <c r="M230" s="71"/>
      <c r="N230" s="71"/>
      <c r="O230" s="71"/>
      <c r="P230" s="71"/>
      <c r="Q230" s="71"/>
      <c r="R230" s="76" t="str">
        <f>IF(SUM(Table6[[#This Row],[MAY]:[APR]])=0,"",SUM(Table6[[#This Row],[MAY]:[APR]]))</f>
        <v/>
      </c>
      <c r="S230" s="80"/>
      <c r="T230" s="71"/>
    </row>
    <row r="231" spans="2:20" ht="15">
      <c r="B231" s="75" t="str">
        <f>IF(C231="","",ROWS($A$4:A231))</f>
        <v/>
      </c>
      <c r="C231" s="75" t="str">
        <f>IF('Student Record'!A229="","",'Student Record'!A229)</f>
        <v/>
      </c>
      <c r="D231" s="76" t="str">
        <f>IF('Student Record'!E229="","",'Student Record'!E229)</f>
        <v/>
      </c>
      <c r="E231" s="71"/>
      <c r="F231" s="71"/>
      <c r="G231" s="71"/>
      <c r="H231" s="71"/>
      <c r="I231" s="71"/>
      <c r="J231" s="71"/>
      <c r="K231" s="71"/>
      <c r="L231" s="71"/>
      <c r="M231" s="71"/>
      <c r="N231" s="71"/>
      <c r="O231" s="71"/>
      <c r="P231" s="71"/>
      <c r="Q231" s="71"/>
      <c r="R231" s="76" t="str">
        <f>IF(SUM(Table6[[#This Row],[MAY]:[APR]])=0,"",SUM(Table6[[#This Row],[MAY]:[APR]]))</f>
        <v/>
      </c>
      <c r="S231" s="80"/>
      <c r="T231" s="71"/>
    </row>
    <row r="232" spans="2:20" ht="15">
      <c r="B232" s="75" t="str">
        <f>IF(C232="","",ROWS($A$4:A232))</f>
        <v/>
      </c>
      <c r="C232" s="75" t="str">
        <f>IF('Student Record'!A230="","",'Student Record'!A230)</f>
        <v/>
      </c>
      <c r="D232" s="76" t="str">
        <f>IF('Student Record'!E230="","",'Student Record'!E230)</f>
        <v/>
      </c>
      <c r="E232" s="71"/>
      <c r="F232" s="71"/>
      <c r="G232" s="71"/>
      <c r="H232" s="71"/>
      <c r="I232" s="71"/>
      <c r="J232" s="71"/>
      <c r="K232" s="71"/>
      <c r="L232" s="71"/>
      <c r="M232" s="71"/>
      <c r="N232" s="71"/>
      <c r="O232" s="71"/>
      <c r="P232" s="71"/>
      <c r="Q232" s="71"/>
      <c r="R232" s="76" t="str">
        <f>IF(SUM(Table6[[#This Row],[MAY]:[APR]])=0,"",SUM(Table6[[#This Row],[MAY]:[APR]]))</f>
        <v/>
      </c>
      <c r="S232" s="80"/>
      <c r="T232" s="71"/>
    </row>
    <row r="233" spans="2:20" ht="15">
      <c r="B233" s="75" t="str">
        <f>IF(C233="","",ROWS($A$4:A233))</f>
        <v/>
      </c>
      <c r="C233" s="75" t="str">
        <f>IF('Student Record'!A231="","",'Student Record'!A231)</f>
        <v/>
      </c>
      <c r="D233" s="76" t="str">
        <f>IF('Student Record'!E231="","",'Student Record'!E231)</f>
        <v/>
      </c>
      <c r="E233" s="71"/>
      <c r="F233" s="71"/>
      <c r="G233" s="71"/>
      <c r="H233" s="71"/>
      <c r="I233" s="71"/>
      <c r="J233" s="71"/>
      <c r="K233" s="71"/>
      <c r="L233" s="71"/>
      <c r="M233" s="71"/>
      <c r="N233" s="71"/>
      <c r="O233" s="71"/>
      <c r="P233" s="71"/>
      <c r="Q233" s="71"/>
      <c r="R233" s="76" t="str">
        <f>IF(SUM(Table6[[#This Row],[MAY]:[APR]])=0,"",SUM(Table6[[#This Row],[MAY]:[APR]]))</f>
        <v/>
      </c>
      <c r="S233" s="80"/>
      <c r="T233" s="71"/>
    </row>
    <row r="234" spans="2:20" ht="15">
      <c r="B234" s="75" t="str">
        <f>IF(C234="","",ROWS($A$4:A234))</f>
        <v/>
      </c>
      <c r="C234" s="75" t="str">
        <f>IF('Student Record'!A232="","",'Student Record'!A232)</f>
        <v/>
      </c>
      <c r="D234" s="76" t="str">
        <f>IF('Student Record'!E232="","",'Student Record'!E232)</f>
        <v/>
      </c>
      <c r="E234" s="71"/>
      <c r="F234" s="71"/>
      <c r="G234" s="71"/>
      <c r="H234" s="71"/>
      <c r="I234" s="71"/>
      <c r="J234" s="71"/>
      <c r="K234" s="71"/>
      <c r="L234" s="71"/>
      <c r="M234" s="71"/>
      <c r="N234" s="71"/>
      <c r="O234" s="71"/>
      <c r="P234" s="71"/>
      <c r="Q234" s="71"/>
      <c r="R234" s="76" t="str">
        <f>IF(SUM(Table6[[#This Row],[MAY]:[APR]])=0,"",SUM(Table6[[#This Row],[MAY]:[APR]]))</f>
        <v/>
      </c>
      <c r="S234" s="80"/>
      <c r="T234" s="71"/>
    </row>
    <row r="235" spans="2:20" ht="15">
      <c r="B235" s="75" t="str">
        <f>IF(C235="","",ROWS($A$4:A235))</f>
        <v/>
      </c>
      <c r="C235" s="75" t="str">
        <f>IF('Student Record'!A233="","",'Student Record'!A233)</f>
        <v/>
      </c>
      <c r="D235" s="76" t="str">
        <f>IF('Student Record'!E233="","",'Student Record'!E233)</f>
        <v/>
      </c>
      <c r="E235" s="71"/>
      <c r="F235" s="71"/>
      <c r="G235" s="71"/>
      <c r="H235" s="71"/>
      <c r="I235" s="71"/>
      <c r="J235" s="71"/>
      <c r="K235" s="71"/>
      <c r="L235" s="71"/>
      <c r="M235" s="71"/>
      <c r="N235" s="71"/>
      <c r="O235" s="71"/>
      <c r="P235" s="71"/>
      <c r="Q235" s="71"/>
      <c r="R235" s="76" t="str">
        <f>IF(SUM(Table6[[#This Row],[MAY]:[APR]])=0,"",SUM(Table6[[#This Row],[MAY]:[APR]]))</f>
        <v/>
      </c>
      <c r="S235" s="80"/>
      <c r="T235" s="71"/>
    </row>
    <row r="236" spans="2:20" ht="15">
      <c r="B236" s="75" t="str">
        <f>IF(C236="","",ROWS($A$4:A236))</f>
        <v/>
      </c>
      <c r="C236" s="75" t="str">
        <f>IF('Student Record'!A234="","",'Student Record'!A234)</f>
        <v/>
      </c>
      <c r="D236" s="76" t="str">
        <f>IF('Student Record'!E234="","",'Student Record'!E234)</f>
        <v/>
      </c>
      <c r="E236" s="71"/>
      <c r="F236" s="71"/>
      <c r="G236" s="71"/>
      <c r="H236" s="71"/>
      <c r="I236" s="71"/>
      <c r="J236" s="71"/>
      <c r="K236" s="71"/>
      <c r="L236" s="71"/>
      <c r="M236" s="71"/>
      <c r="N236" s="71"/>
      <c r="O236" s="71"/>
      <c r="P236" s="71"/>
      <c r="Q236" s="71"/>
      <c r="R236" s="76" t="str">
        <f>IF(SUM(Table6[[#This Row],[MAY]:[APR]])=0,"",SUM(Table6[[#This Row],[MAY]:[APR]]))</f>
        <v/>
      </c>
      <c r="S236" s="80"/>
      <c r="T236" s="71"/>
    </row>
    <row r="237" spans="2:20" ht="15">
      <c r="B237" s="75" t="str">
        <f>IF(C237="","",ROWS($A$4:A237))</f>
        <v/>
      </c>
      <c r="C237" s="75" t="str">
        <f>IF('Student Record'!A235="","",'Student Record'!A235)</f>
        <v/>
      </c>
      <c r="D237" s="76" t="str">
        <f>IF('Student Record'!E235="","",'Student Record'!E235)</f>
        <v/>
      </c>
      <c r="E237" s="71"/>
      <c r="F237" s="71"/>
      <c r="G237" s="71"/>
      <c r="H237" s="71"/>
      <c r="I237" s="71"/>
      <c r="J237" s="71"/>
      <c r="K237" s="71"/>
      <c r="L237" s="71"/>
      <c r="M237" s="71"/>
      <c r="N237" s="71"/>
      <c r="O237" s="71"/>
      <c r="P237" s="71"/>
      <c r="Q237" s="71"/>
      <c r="R237" s="76" t="str">
        <f>IF(SUM(Table6[[#This Row],[MAY]:[APR]])=0,"",SUM(Table6[[#This Row],[MAY]:[APR]]))</f>
        <v/>
      </c>
      <c r="S237" s="80"/>
      <c r="T237" s="71"/>
    </row>
    <row r="238" spans="2:20" ht="15">
      <c r="B238" s="75" t="str">
        <f>IF(C238="","",ROWS($A$4:A238))</f>
        <v/>
      </c>
      <c r="C238" s="75" t="str">
        <f>IF('Student Record'!A236="","",'Student Record'!A236)</f>
        <v/>
      </c>
      <c r="D238" s="76" t="str">
        <f>IF('Student Record'!E236="","",'Student Record'!E236)</f>
        <v/>
      </c>
      <c r="E238" s="71"/>
      <c r="F238" s="71"/>
      <c r="G238" s="71"/>
      <c r="H238" s="71"/>
      <c r="I238" s="71"/>
      <c r="J238" s="71"/>
      <c r="K238" s="71"/>
      <c r="L238" s="71"/>
      <c r="M238" s="71"/>
      <c r="N238" s="71"/>
      <c r="O238" s="71"/>
      <c r="P238" s="71"/>
      <c r="Q238" s="71"/>
      <c r="R238" s="76" t="str">
        <f>IF(SUM(Table6[[#This Row],[MAY]:[APR]])=0,"",SUM(Table6[[#This Row],[MAY]:[APR]]))</f>
        <v/>
      </c>
      <c r="S238" s="80"/>
      <c r="T238" s="71"/>
    </row>
    <row r="239" spans="2:20" ht="15">
      <c r="B239" s="75" t="str">
        <f>IF(C239="","",ROWS($A$4:A239))</f>
        <v/>
      </c>
      <c r="C239" s="75" t="str">
        <f>IF('Student Record'!A237="","",'Student Record'!A237)</f>
        <v/>
      </c>
      <c r="D239" s="76" t="str">
        <f>IF('Student Record'!E237="","",'Student Record'!E237)</f>
        <v/>
      </c>
      <c r="E239" s="71"/>
      <c r="F239" s="71"/>
      <c r="G239" s="71"/>
      <c r="H239" s="71"/>
      <c r="I239" s="71"/>
      <c r="J239" s="71"/>
      <c r="K239" s="71"/>
      <c r="L239" s="71"/>
      <c r="M239" s="71"/>
      <c r="N239" s="71"/>
      <c r="O239" s="71"/>
      <c r="P239" s="71"/>
      <c r="Q239" s="71"/>
      <c r="R239" s="76" t="str">
        <f>IF(SUM(Table6[[#This Row],[MAY]:[APR]])=0,"",SUM(Table6[[#This Row],[MAY]:[APR]]))</f>
        <v/>
      </c>
      <c r="S239" s="80"/>
      <c r="T239" s="71"/>
    </row>
    <row r="240" spans="2:20" ht="15">
      <c r="B240" s="75" t="str">
        <f>IF(C240="","",ROWS($A$4:A240))</f>
        <v/>
      </c>
      <c r="C240" s="75" t="str">
        <f>IF('Student Record'!A238="","",'Student Record'!A238)</f>
        <v/>
      </c>
      <c r="D240" s="76" t="str">
        <f>IF('Student Record'!E238="","",'Student Record'!E238)</f>
        <v/>
      </c>
      <c r="E240" s="71"/>
      <c r="F240" s="71"/>
      <c r="G240" s="71"/>
      <c r="H240" s="71"/>
      <c r="I240" s="71"/>
      <c r="J240" s="71"/>
      <c r="K240" s="71"/>
      <c r="L240" s="71"/>
      <c r="M240" s="71"/>
      <c r="N240" s="71"/>
      <c r="O240" s="71"/>
      <c r="P240" s="71"/>
      <c r="Q240" s="71"/>
      <c r="R240" s="76" t="str">
        <f>IF(SUM(Table6[[#This Row],[MAY]:[APR]])=0,"",SUM(Table6[[#This Row],[MAY]:[APR]]))</f>
        <v/>
      </c>
      <c r="S240" s="80"/>
      <c r="T240" s="71"/>
    </row>
    <row r="241" spans="2:20" ht="15">
      <c r="B241" s="75" t="str">
        <f>IF(C241="","",ROWS($A$4:A241))</f>
        <v/>
      </c>
      <c r="C241" s="75" t="str">
        <f>IF('Student Record'!A239="","",'Student Record'!A239)</f>
        <v/>
      </c>
      <c r="D241" s="76" t="str">
        <f>IF('Student Record'!E239="","",'Student Record'!E239)</f>
        <v/>
      </c>
      <c r="E241" s="71"/>
      <c r="F241" s="71"/>
      <c r="G241" s="71"/>
      <c r="H241" s="71"/>
      <c r="I241" s="71"/>
      <c r="J241" s="71"/>
      <c r="K241" s="71"/>
      <c r="L241" s="71"/>
      <c r="M241" s="71"/>
      <c r="N241" s="71"/>
      <c r="O241" s="71"/>
      <c r="P241" s="71"/>
      <c r="Q241" s="71"/>
      <c r="R241" s="76" t="str">
        <f>IF(SUM(Table6[[#This Row],[MAY]:[APR]])=0,"",SUM(Table6[[#This Row],[MAY]:[APR]]))</f>
        <v/>
      </c>
      <c r="S241" s="80"/>
      <c r="T241" s="71"/>
    </row>
    <row r="242" spans="2:20" ht="15">
      <c r="B242" s="75" t="str">
        <f>IF(C242="","",ROWS($A$4:A242))</f>
        <v/>
      </c>
      <c r="C242" s="75" t="str">
        <f>IF('Student Record'!A240="","",'Student Record'!A240)</f>
        <v/>
      </c>
      <c r="D242" s="76" t="str">
        <f>IF('Student Record'!E240="","",'Student Record'!E240)</f>
        <v/>
      </c>
      <c r="E242" s="71"/>
      <c r="F242" s="71"/>
      <c r="G242" s="71"/>
      <c r="H242" s="71"/>
      <c r="I242" s="71"/>
      <c r="J242" s="71"/>
      <c r="K242" s="71"/>
      <c r="L242" s="71"/>
      <c r="M242" s="71"/>
      <c r="N242" s="71"/>
      <c r="O242" s="71"/>
      <c r="P242" s="71"/>
      <c r="Q242" s="71"/>
      <c r="R242" s="76" t="str">
        <f>IF(SUM(Table6[[#This Row],[MAY]:[APR]])=0,"",SUM(Table6[[#This Row],[MAY]:[APR]]))</f>
        <v/>
      </c>
      <c r="S242" s="80"/>
      <c r="T242" s="71"/>
    </row>
    <row r="243" spans="2:20" ht="15">
      <c r="B243" s="75" t="str">
        <f>IF(C243="","",ROWS($A$4:A243))</f>
        <v/>
      </c>
      <c r="C243" s="75" t="str">
        <f>IF('Student Record'!A241="","",'Student Record'!A241)</f>
        <v/>
      </c>
      <c r="D243" s="76" t="str">
        <f>IF('Student Record'!E241="","",'Student Record'!E241)</f>
        <v/>
      </c>
      <c r="E243" s="71"/>
      <c r="F243" s="71"/>
      <c r="G243" s="71"/>
      <c r="H243" s="71"/>
      <c r="I243" s="71"/>
      <c r="J243" s="71"/>
      <c r="K243" s="71"/>
      <c r="L243" s="71"/>
      <c r="M243" s="71"/>
      <c r="N243" s="71"/>
      <c r="O243" s="71"/>
      <c r="P243" s="71"/>
      <c r="Q243" s="71"/>
      <c r="R243" s="76" t="str">
        <f>IF(SUM(Table6[[#This Row],[MAY]:[APR]])=0,"",SUM(Table6[[#This Row],[MAY]:[APR]]))</f>
        <v/>
      </c>
      <c r="S243" s="80"/>
      <c r="T243" s="71"/>
    </row>
    <row r="244" spans="2:20" ht="15">
      <c r="B244" s="75" t="str">
        <f>IF(C244="","",ROWS($A$4:A244))</f>
        <v/>
      </c>
      <c r="C244" s="75" t="str">
        <f>IF('Student Record'!A242="","",'Student Record'!A242)</f>
        <v/>
      </c>
      <c r="D244" s="76" t="str">
        <f>IF('Student Record'!E242="","",'Student Record'!E242)</f>
        <v/>
      </c>
      <c r="E244" s="71"/>
      <c r="F244" s="71"/>
      <c r="G244" s="71"/>
      <c r="H244" s="71"/>
      <c r="I244" s="71"/>
      <c r="J244" s="71"/>
      <c r="K244" s="71"/>
      <c r="L244" s="71"/>
      <c r="M244" s="71"/>
      <c r="N244" s="71"/>
      <c r="O244" s="71"/>
      <c r="P244" s="71"/>
      <c r="Q244" s="71"/>
      <c r="R244" s="76" t="str">
        <f>IF(SUM(Table6[[#This Row],[MAY]:[APR]])=0,"",SUM(Table6[[#This Row],[MAY]:[APR]]))</f>
        <v/>
      </c>
      <c r="S244" s="80"/>
      <c r="T244" s="71"/>
    </row>
    <row r="245" spans="2:20" ht="15">
      <c r="B245" s="75" t="str">
        <f>IF(C245="","",ROWS($A$4:A245))</f>
        <v/>
      </c>
      <c r="C245" s="75" t="str">
        <f>IF('Student Record'!A243="","",'Student Record'!A243)</f>
        <v/>
      </c>
      <c r="D245" s="76" t="str">
        <f>IF('Student Record'!E243="","",'Student Record'!E243)</f>
        <v/>
      </c>
      <c r="E245" s="71"/>
      <c r="F245" s="71"/>
      <c r="G245" s="71"/>
      <c r="H245" s="71"/>
      <c r="I245" s="71"/>
      <c r="J245" s="71"/>
      <c r="K245" s="71"/>
      <c r="L245" s="71"/>
      <c r="M245" s="71"/>
      <c r="N245" s="71"/>
      <c r="O245" s="71"/>
      <c r="P245" s="71"/>
      <c r="Q245" s="71"/>
      <c r="R245" s="76" t="str">
        <f>IF(SUM(Table6[[#This Row],[MAY]:[APR]])=0,"",SUM(Table6[[#This Row],[MAY]:[APR]]))</f>
        <v/>
      </c>
      <c r="S245" s="80"/>
      <c r="T245" s="71"/>
    </row>
    <row r="246" spans="2:20" ht="15">
      <c r="B246" s="75" t="str">
        <f>IF(C246="","",ROWS($A$4:A246))</f>
        <v/>
      </c>
      <c r="C246" s="75" t="str">
        <f>IF('Student Record'!A244="","",'Student Record'!A244)</f>
        <v/>
      </c>
      <c r="D246" s="76" t="str">
        <f>IF('Student Record'!E244="","",'Student Record'!E244)</f>
        <v/>
      </c>
      <c r="E246" s="71"/>
      <c r="F246" s="71"/>
      <c r="G246" s="71"/>
      <c r="H246" s="71"/>
      <c r="I246" s="71"/>
      <c r="J246" s="71"/>
      <c r="K246" s="71"/>
      <c r="L246" s="71"/>
      <c r="M246" s="71"/>
      <c r="N246" s="71"/>
      <c r="O246" s="71"/>
      <c r="P246" s="71"/>
      <c r="Q246" s="71"/>
      <c r="R246" s="76" t="str">
        <f>IF(SUM(Table6[[#This Row],[MAY]:[APR]])=0,"",SUM(Table6[[#This Row],[MAY]:[APR]]))</f>
        <v/>
      </c>
      <c r="S246" s="80"/>
      <c r="T246" s="71"/>
    </row>
    <row r="247" spans="2:20" ht="15">
      <c r="B247" s="75" t="str">
        <f>IF(C247="","",ROWS($A$4:A247))</f>
        <v/>
      </c>
      <c r="C247" s="75" t="str">
        <f>IF('Student Record'!A245="","",'Student Record'!A245)</f>
        <v/>
      </c>
      <c r="D247" s="76" t="str">
        <f>IF('Student Record'!E245="","",'Student Record'!E245)</f>
        <v/>
      </c>
      <c r="E247" s="71"/>
      <c r="F247" s="71"/>
      <c r="G247" s="71"/>
      <c r="H247" s="71"/>
      <c r="I247" s="71"/>
      <c r="J247" s="71"/>
      <c r="K247" s="71"/>
      <c r="L247" s="71"/>
      <c r="M247" s="71"/>
      <c r="N247" s="71"/>
      <c r="O247" s="71"/>
      <c r="P247" s="71"/>
      <c r="Q247" s="71"/>
      <c r="R247" s="76" t="str">
        <f>IF(SUM(Table6[[#This Row],[MAY]:[APR]])=0,"",SUM(Table6[[#This Row],[MAY]:[APR]]))</f>
        <v/>
      </c>
      <c r="S247" s="80"/>
      <c r="T247" s="71"/>
    </row>
    <row r="248" spans="2:20" ht="15">
      <c r="B248" s="75" t="str">
        <f>IF(C248="","",ROWS($A$4:A248))</f>
        <v/>
      </c>
      <c r="C248" s="75" t="str">
        <f>IF('Student Record'!A246="","",'Student Record'!A246)</f>
        <v/>
      </c>
      <c r="D248" s="76" t="str">
        <f>IF('Student Record'!E246="","",'Student Record'!E246)</f>
        <v/>
      </c>
      <c r="E248" s="71"/>
      <c r="F248" s="71"/>
      <c r="G248" s="71"/>
      <c r="H248" s="71"/>
      <c r="I248" s="71"/>
      <c r="J248" s="71"/>
      <c r="K248" s="71"/>
      <c r="L248" s="71"/>
      <c r="M248" s="71"/>
      <c r="N248" s="71"/>
      <c r="O248" s="71"/>
      <c r="P248" s="71"/>
      <c r="Q248" s="71"/>
      <c r="R248" s="76" t="str">
        <f>IF(SUM(Table6[[#This Row],[MAY]:[APR]])=0,"",SUM(Table6[[#This Row],[MAY]:[APR]]))</f>
        <v/>
      </c>
      <c r="S248" s="80"/>
      <c r="T248" s="71"/>
    </row>
    <row r="249" spans="2:20" ht="15">
      <c r="B249" s="75" t="str">
        <f>IF(C249="","",ROWS($A$4:A249))</f>
        <v/>
      </c>
      <c r="C249" s="75" t="str">
        <f>IF('Student Record'!A247="","",'Student Record'!A247)</f>
        <v/>
      </c>
      <c r="D249" s="76" t="str">
        <f>IF('Student Record'!E247="","",'Student Record'!E247)</f>
        <v/>
      </c>
      <c r="E249" s="71"/>
      <c r="F249" s="71"/>
      <c r="G249" s="71"/>
      <c r="H249" s="71"/>
      <c r="I249" s="71"/>
      <c r="J249" s="71"/>
      <c r="K249" s="71"/>
      <c r="L249" s="71"/>
      <c r="M249" s="71"/>
      <c r="N249" s="71"/>
      <c r="O249" s="71"/>
      <c r="P249" s="71"/>
      <c r="Q249" s="71"/>
      <c r="R249" s="76" t="str">
        <f>IF(SUM(Table6[[#This Row],[MAY]:[APR]])=0,"",SUM(Table6[[#This Row],[MAY]:[APR]]))</f>
        <v/>
      </c>
      <c r="S249" s="80"/>
      <c r="T249" s="71"/>
    </row>
    <row r="250" spans="2:20" ht="15">
      <c r="B250" s="75" t="str">
        <f>IF(C250="","",ROWS($A$4:A250))</f>
        <v/>
      </c>
      <c r="C250" s="75" t="str">
        <f>IF('Student Record'!A248="","",'Student Record'!A248)</f>
        <v/>
      </c>
      <c r="D250" s="76" t="str">
        <f>IF('Student Record'!E248="","",'Student Record'!E248)</f>
        <v/>
      </c>
      <c r="E250" s="71"/>
      <c r="F250" s="71"/>
      <c r="G250" s="71"/>
      <c r="H250" s="71"/>
      <c r="I250" s="71"/>
      <c r="J250" s="71"/>
      <c r="K250" s="71"/>
      <c r="L250" s="71"/>
      <c r="M250" s="71"/>
      <c r="N250" s="71"/>
      <c r="O250" s="71"/>
      <c r="P250" s="71"/>
      <c r="Q250" s="71"/>
      <c r="R250" s="76" t="str">
        <f>IF(SUM(Table6[[#This Row],[MAY]:[APR]])=0,"",SUM(Table6[[#This Row],[MAY]:[APR]]))</f>
        <v/>
      </c>
      <c r="S250" s="80"/>
      <c r="T250" s="71"/>
    </row>
    <row r="251" spans="2:20" ht="15">
      <c r="B251" s="75" t="str">
        <f>IF(C251="","",ROWS($A$4:A251))</f>
        <v/>
      </c>
      <c r="C251" s="75" t="str">
        <f>IF('Student Record'!A249="","",'Student Record'!A249)</f>
        <v/>
      </c>
      <c r="D251" s="76" t="str">
        <f>IF('Student Record'!E249="","",'Student Record'!E249)</f>
        <v/>
      </c>
      <c r="E251" s="71"/>
      <c r="F251" s="71"/>
      <c r="G251" s="71"/>
      <c r="H251" s="71"/>
      <c r="I251" s="71"/>
      <c r="J251" s="71"/>
      <c r="K251" s="71"/>
      <c r="L251" s="71"/>
      <c r="M251" s="71"/>
      <c r="N251" s="71"/>
      <c r="O251" s="71"/>
      <c r="P251" s="71"/>
      <c r="Q251" s="71"/>
      <c r="R251" s="76" t="str">
        <f>IF(SUM(Table6[[#This Row],[MAY]:[APR]])=0,"",SUM(Table6[[#This Row],[MAY]:[APR]]))</f>
        <v/>
      </c>
      <c r="S251" s="80"/>
      <c r="T251" s="71"/>
    </row>
    <row r="252" spans="2:20" ht="15">
      <c r="B252" s="75" t="str">
        <f>IF(C252="","",ROWS($A$4:A252))</f>
        <v/>
      </c>
      <c r="C252" s="75" t="str">
        <f>IF('Student Record'!A250="","",'Student Record'!A250)</f>
        <v/>
      </c>
      <c r="D252" s="76" t="str">
        <f>IF('Student Record'!E250="","",'Student Record'!E250)</f>
        <v/>
      </c>
      <c r="E252" s="71"/>
      <c r="F252" s="71"/>
      <c r="G252" s="71"/>
      <c r="H252" s="71"/>
      <c r="I252" s="71"/>
      <c r="J252" s="71"/>
      <c r="K252" s="71"/>
      <c r="L252" s="71"/>
      <c r="M252" s="71"/>
      <c r="N252" s="71"/>
      <c r="O252" s="71"/>
      <c r="P252" s="71"/>
      <c r="Q252" s="71"/>
      <c r="R252" s="76" t="str">
        <f>IF(SUM(Table6[[#This Row],[MAY]:[APR]])=0,"",SUM(Table6[[#This Row],[MAY]:[APR]]))</f>
        <v/>
      </c>
      <c r="S252" s="80"/>
      <c r="T252" s="71"/>
    </row>
    <row r="253" spans="2:20" ht="15">
      <c r="B253" s="75" t="str">
        <f>IF(C253="","",ROWS($A$4:A253))</f>
        <v/>
      </c>
      <c r="C253" s="75" t="str">
        <f>IF('Student Record'!A251="","",'Student Record'!A251)</f>
        <v/>
      </c>
      <c r="D253" s="76" t="str">
        <f>IF('Student Record'!E251="","",'Student Record'!E251)</f>
        <v/>
      </c>
      <c r="E253" s="71"/>
      <c r="F253" s="71"/>
      <c r="G253" s="71"/>
      <c r="H253" s="71"/>
      <c r="I253" s="71"/>
      <c r="J253" s="71"/>
      <c r="K253" s="71"/>
      <c r="L253" s="71"/>
      <c r="M253" s="71"/>
      <c r="N253" s="71"/>
      <c r="O253" s="71"/>
      <c r="P253" s="71"/>
      <c r="Q253" s="71"/>
      <c r="R253" s="76" t="str">
        <f>IF(SUM(Table6[[#This Row],[MAY]:[APR]])=0,"",SUM(Table6[[#This Row],[MAY]:[APR]]))</f>
        <v/>
      </c>
      <c r="S253" s="80"/>
      <c r="T253" s="71"/>
    </row>
    <row r="254" spans="2:20" ht="15">
      <c r="B254" s="75" t="str">
        <f>IF(C254="","",ROWS($A$4:A254))</f>
        <v/>
      </c>
      <c r="C254" s="75" t="str">
        <f>IF('Student Record'!A252="","",'Student Record'!A252)</f>
        <v/>
      </c>
      <c r="D254" s="76" t="str">
        <f>IF('Student Record'!E252="","",'Student Record'!E252)</f>
        <v/>
      </c>
      <c r="E254" s="71"/>
      <c r="F254" s="71"/>
      <c r="G254" s="71"/>
      <c r="H254" s="71"/>
      <c r="I254" s="71"/>
      <c r="J254" s="71"/>
      <c r="K254" s="71"/>
      <c r="L254" s="71"/>
      <c r="M254" s="71"/>
      <c r="N254" s="71"/>
      <c r="O254" s="71"/>
      <c r="P254" s="71"/>
      <c r="Q254" s="71"/>
      <c r="R254" s="76" t="str">
        <f>IF(SUM(Table6[[#This Row],[MAY]:[APR]])=0,"",SUM(Table6[[#This Row],[MAY]:[APR]]))</f>
        <v/>
      </c>
      <c r="S254" s="80"/>
      <c r="T254" s="71"/>
    </row>
    <row r="255" spans="2:20" ht="15">
      <c r="B255" s="75" t="str">
        <f>IF(C255="","",ROWS($A$4:A255))</f>
        <v/>
      </c>
      <c r="C255" s="75" t="str">
        <f>IF('Student Record'!A253="","",'Student Record'!A253)</f>
        <v/>
      </c>
      <c r="D255" s="76" t="str">
        <f>IF('Student Record'!E253="","",'Student Record'!E253)</f>
        <v/>
      </c>
      <c r="E255" s="71"/>
      <c r="F255" s="71"/>
      <c r="G255" s="71"/>
      <c r="H255" s="71"/>
      <c r="I255" s="71"/>
      <c r="J255" s="71"/>
      <c r="K255" s="71"/>
      <c r="L255" s="71"/>
      <c r="M255" s="71"/>
      <c r="N255" s="71"/>
      <c r="O255" s="71"/>
      <c r="P255" s="71"/>
      <c r="Q255" s="71"/>
      <c r="R255" s="76" t="str">
        <f>IF(SUM(Table6[[#This Row],[MAY]:[APR]])=0,"",SUM(Table6[[#This Row],[MAY]:[APR]]))</f>
        <v/>
      </c>
      <c r="S255" s="80"/>
      <c r="T255" s="71"/>
    </row>
    <row r="256" spans="2:20" ht="15">
      <c r="B256" s="75" t="str">
        <f>IF(C256="","",ROWS($A$4:A256))</f>
        <v/>
      </c>
      <c r="C256" s="75" t="str">
        <f>IF('Student Record'!A254="","",'Student Record'!A254)</f>
        <v/>
      </c>
      <c r="D256" s="76" t="str">
        <f>IF('Student Record'!E254="","",'Student Record'!E254)</f>
        <v/>
      </c>
      <c r="E256" s="71"/>
      <c r="F256" s="71"/>
      <c r="G256" s="71"/>
      <c r="H256" s="71"/>
      <c r="I256" s="71"/>
      <c r="J256" s="71"/>
      <c r="K256" s="71"/>
      <c r="L256" s="71"/>
      <c r="M256" s="71"/>
      <c r="N256" s="71"/>
      <c r="O256" s="71"/>
      <c r="P256" s="71"/>
      <c r="Q256" s="71"/>
      <c r="R256" s="76" t="str">
        <f>IF(SUM(Table6[[#This Row],[MAY]:[APR]])=0,"",SUM(Table6[[#This Row],[MAY]:[APR]]))</f>
        <v/>
      </c>
      <c r="S256" s="80"/>
      <c r="T256" s="71"/>
    </row>
    <row r="257" spans="2:20" ht="15">
      <c r="B257" s="75" t="str">
        <f>IF(C257="","",ROWS($A$4:A257))</f>
        <v/>
      </c>
      <c r="C257" s="75" t="str">
        <f>IF('Student Record'!A255="","",'Student Record'!A255)</f>
        <v/>
      </c>
      <c r="D257" s="76" t="str">
        <f>IF('Student Record'!E255="","",'Student Record'!E255)</f>
        <v/>
      </c>
      <c r="E257" s="71"/>
      <c r="F257" s="71"/>
      <c r="G257" s="71"/>
      <c r="H257" s="71"/>
      <c r="I257" s="71"/>
      <c r="J257" s="71"/>
      <c r="K257" s="71"/>
      <c r="L257" s="71"/>
      <c r="M257" s="71"/>
      <c r="N257" s="71"/>
      <c r="O257" s="71"/>
      <c r="P257" s="71"/>
      <c r="Q257" s="71"/>
      <c r="R257" s="76" t="str">
        <f>IF(SUM(Table6[[#This Row],[MAY]:[APR]])=0,"",SUM(Table6[[#This Row],[MAY]:[APR]]))</f>
        <v/>
      </c>
      <c r="S257" s="80"/>
      <c r="T257" s="71"/>
    </row>
    <row r="258" spans="2:20" ht="15">
      <c r="B258" s="75" t="str">
        <f>IF(C258="","",ROWS($A$4:A258))</f>
        <v/>
      </c>
      <c r="C258" s="75" t="str">
        <f>IF('Student Record'!A256="","",'Student Record'!A256)</f>
        <v/>
      </c>
      <c r="D258" s="76" t="str">
        <f>IF('Student Record'!E256="","",'Student Record'!E256)</f>
        <v/>
      </c>
      <c r="E258" s="71"/>
      <c r="F258" s="71"/>
      <c r="G258" s="71"/>
      <c r="H258" s="71"/>
      <c r="I258" s="71"/>
      <c r="J258" s="71"/>
      <c r="K258" s="71"/>
      <c r="L258" s="71"/>
      <c r="M258" s="71"/>
      <c r="N258" s="71"/>
      <c r="O258" s="71"/>
      <c r="P258" s="71"/>
      <c r="Q258" s="71"/>
      <c r="R258" s="76" t="str">
        <f>IF(SUM(Table6[[#This Row],[MAY]:[APR]])=0,"",SUM(Table6[[#This Row],[MAY]:[APR]]))</f>
        <v/>
      </c>
      <c r="S258" s="80"/>
      <c r="T258" s="71"/>
    </row>
    <row r="259" spans="2:20" ht="15">
      <c r="B259" s="75" t="str">
        <f>IF(C259="","",ROWS($A$4:A259))</f>
        <v/>
      </c>
      <c r="C259" s="75" t="str">
        <f>IF('Student Record'!A257="","",'Student Record'!A257)</f>
        <v/>
      </c>
      <c r="D259" s="76" t="str">
        <f>IF('Student Record'!E257="","",'Student Record'!E257)</f>
        <v/>
      </c>
      <c r="E259" s="71"/>
      <c r="F259" s="71"/>
      <c r="G259" s="71"/>
      <c r="H259" s="71"/>
      <c r="I259" s="71"/>
      <c r="J259" s="71"/>
      <c r="K259" s="71"/>
      <c r="L259" s="71"/>
      <c r="M259" s="71"/>
      <c r="N259" s="71"/>
      <c r="O259" s="71"/>
      <c r="P259" s="71"/>
      <c r="Q259" s="71"/>
      <c r="R259" s="76" t="str">
        <f>IF(SUM(Table6[[#This Row],[MAY]:[APR]])=0,"",SUM(Table6[[#This Row],[MAY]:[APR]]))</f>
        <v/>
      </c>
      <c r="S259" s="80"/>
      <c r="T259" s="71"/>
    </row>
    <row r="260" spans="2:20" ht="15">
      <c r="B260" s="75" t="str">
        <f>IF(C260="","",ROWS($A$4:A260))</f>
        <v/>
      </c>
      <c r="C260" s="75" t="str">
        <f>IF('Student Record'!A258="","",'Student Record'!A258)</f>
        <v/>
      </c>
      <c r="D260" s="76" t="str">
        <f>IF('Student Record'!E258="","",'Student Record'!E258)</f>
        <v/>
      </c>
      <c r="E260" s="71"/>
      <c r="F260" s="71"/>
      <c r="G260" s="71"/>
      <c r="H260" s="71"/>
      <c r="I260" s="71"/>
      <c r="J260" s="71"/>
      <c r="K260" s="71"/>
      <c r="L260" s="71"/>
      <c r="M260" s="71"/>
      <c r="N260" s="71"/>
      <c r="O260" s="71"/>
      <c r="P260" s="71"/>
      <c r="Q260" s="71"/>
      <c r="R260" s="76" t="str">
        <f>IF(SUM(Table6[[#This Row],[MAY]:[APR]])=0,"",SUM(Table6[[#This Row],[MAY]:[APR]]))</f>
        <v/>
      </c>
      <c r="S260" s="80"/>
      <c r="T260" s="71"/>
    </row>
    <row r="261" spans="2:20" ht="15">
      <c r="B261" s="75" t="str">
        <f>IF(C261="","",ROWS($A$4:A261))</f>
        <v/>
      </c>
      <c r="C261" s="75" t="str">
        <f>IF('Student Record'!A259="","",'Student Record'!A259)</f>
        <v/>
      </c>
      <c r="D261" s="76" t="str">
        <f>IF('Student Record'!E259="","",'Student Record'!E259)</f>
        <v/>
      </c>
      <c r="E261" s="71"/>
      <c r="F261" s="71"/>
      <c r="G261" s="71"/>
      <c r="H261" s="71"/>
      <c r="I261" s="71"/>
      <c r="J261" s="71"/>
      <c r="K261" s="71"/>
      <c r="L261" s="71"/>
      <c r="M261" s="71"/>
      <c r="N261" s="71"/>
      <c r="O261" s="71"/>
      <c r="P261" s="71"/>
      <c r="Q261" s="71"/>
      <c r="R261" s="76" t="str">
        <f>IF(SUM(Table6[[#This Row],[MAY]:[APR]])=0,"",SUM(Table6[[#This Row],[MAY]:[APR]]))</f>
        <v/>
      </c>
      <c r="S261" s="80"/>
      <c r="T261" s="71"/>
    </row>
    <row r="262" spans="2:20" ht="15">
      <c r="B262" s="75" t="str">
        <f>IF(C262="","",ROWS($A$4:A262))</f>
        <v/>
      </c>
      <c r="C262" s="75" t="str">
        <f>IF('Student Record'!A260="","",'Student Record'!A260)</f>
        <v/>
      </c>
      <c r="D262" s="76" t="str">
        <f>IF('Student Record'!E260="","",'Student Record'!E260)</f>
        <v/>
      </c>
      <c r="E262" s="71"/>
      <c r="F262" s="71"/>
      <c r="G262" s="71"/>
      <c r="H262" s="71"/>
      <c r="I262" s="71"/>
      <c r="J262" s="71"/>
      <c r="K262" s="71"/>
      <c r="L262" s="71"/>
      <c r="M262" s="71"/>
      <c r="N262" s="71"/>
      <c r="O262" s="71"/>
      <c r="P262" s="71"/>
      <c r="Q262" s="71"/>
      <c r="R262" s="76" t="str">
        <f>IF(SUM(Table6[[#This Row],[MAY]:[APR]])=0,"",SUM(Table6[[#This Row],[MAY]:[APR]]))</f>
        <v/>
      </c>
      <c r="S262" s="80"/>
      <c r="T262" s="71"/>
    </row>
    <row r="263" spans="2:20" ht="15">
      <c r="B263" s="75" t="str">
        <f>IF(C263="","",ROWS($A$4:A263))</f>
        <v/>
      </c>
      <c r="C263" s="75" t="str">
        <f>IF('Student Record'!A261="","",'Student Record'!A261)</f>
        <v/>
      </c>
      <c r="D263" s="76" t="str">
        <f>IF('Student Record'!E261="","",'Student Record'!E261)</f>
        <v/>
      </c>
      <c r="E263" s="71"/>
      <c r="F263" s="71"/>
      <c r="G263" s="71"/>
      <c r="H263" s="71"/>
      <c r="I263" s="71"/>
      <c r="J263" s="71"/>
      <c r="K263" s="71"/>
      <c r="L263" s="71"/>
      <c r="M263" s="71"/>
      <c r="N263" s="71"/>
      <c r="O263" s="71"/>
      <c r="P263" s="71"/>
      <c r="Q263" s="71"/>
      <c r="R263" s="76" t="str">
        <f>IF(SUM(Table6[[#This Row],[MAY]:[APR]])=0,"",SUM(Table6[[#This Row],[MAY]:[APR]]))</f>
        <v/>
      </c>
      <c r="S263" s="80"/>
      <c r="T263" s="71"/>
    </row>
    <row r="264" spans="2:20" ht="15">
      <c r="B264" s="75" t="str">
        <f>IF(C264="","",ROWS($A$4:A264))</f>
        <v/>
      </c>
      <c r="C264" s="75" t="str">
        <f>IF('Student Record'!A262="","",'Student Record'!A262)</f>
        <v/>
      </c>
      <c r="D264" s="76" t="str">
        <f>IF('Student Record'!E262="","",'Student Record'!E262)</f>
        <v/>
      </c>
      <c r="E264" s="71"/>
      <c r="F264" s="71"/>
      <c r="G264" s="71"/>
      <c r="H264" s="71"/>
      <c r="I264" s="71"/>
      <c r="J264" s="71"/>
      <c r="K264" s="71"/>
      <c r="L264" s="71"/>
      <c r="M264" s="71"/>
      <c r="N264" s="71"/>
      <c r="O264" s="71"/>
      <c r="P264" s="71"/>
      <c r="Q264" s="71"/>
      <c r="R264" s="76" t="str">
        <f>IF(SUM(Table6[[#This Row],[MAY]:[APR]])=0,"",SUM(Table6[[#This Row],[MAY]:[APR]]))</f>
        <v/>
      </c>
      <c r="S264" s="80"/>
      <c r="T264" s="71"/>
    </row>
    <row r="265" spans="2:20" ht="15">
      <c r="B265" s="75" t="str">
        <f>IF(C265="","",ROWS($A$4:A265))</f>
        <v/>
      </c>
      <c r="C265" s="75" t="str">
        <f>IF('Student Record'!A263="","",'Student Record'!A263)</f>
        <v/>
      </c>
      <c r="D265" s="76" t="str">
        <f>IF('Student Record'!E263="","",'Student Record'!E263)</f>
        <v/>
      </c>
      <c r="E265" s="71"/>
      <c r="F265" s="71"/>
      <c r="G265" s="71"/>
      <c r="H265" s="71"/>
      <c r="I265" s="71"/>
      <c r="J265" s="71"/>
      <c r="K265" s="71"/>
      <c r="L265" s="71"/>
      <c r="M265" s="71"/>
      <c r="N265" s="71"/>
      <c r="O265" s="71"/>
      <c r="P265" s="71"/>
      <c r="Q265" s="71"/>
      <c r="R265" s="76" t="str">
        <f>IF(SUM(Table6[[#This Row],[MAY]:[APR]])=0,"",SUM(Table6[[#This Row],[MAY]:[APR]]))</f>
        <v/>
      </c>
      <c r="S265" s="80"/>
      <c r="T265" s="71"/>
    </row>
    <row r="266" spans="2:20" ht="15">
      <c r="B266" s="75" t="str">
        <f>IF(C266="","",ROWS($A$4:A266))</f>
        <v/>
      </c>
      <c r="C266" s="75" t="str">
        <f>IF('Student Record'!A264="","",'Student Record'!A264)</f>
        <v/>
      </c>
      <c r="D266" s="76" t="str">
        <f>IF('Student Record'!E264="","",'Student Record'!E264)</f>
        <v/>
      </c>
      <c r="E266" s="71"/>
      <c r="F266" s="71"/>
      <c r="G266" s="71"/>
      <c r="H266" s="71"/>
      <c r="I266" s="71"/>
      <c r="J266" s="71"/>
      <c r="K266" s="71"/>
      <c r="L266" s="71"/>
      <c r="M266" s="71"/>
      <c r="N266" s="71"/>
      <c r="O266" s="71"/>
      <c r="P266" s="71"/>
      <c r="Q266" s="71"/>
      <c r="R266" s="76" t="str">
        <f>IF(SUM(Table6[[#This Row],[MAY]:[APR]])=0,"",SUM(Table6[[#This Row],[MAY]:[APR]]))</f>
        <v/>
      </c>
      <c r="S266" s="80"/>
      <c r="T266" s="71"/>
    </row>
    <row r="267" spans="2:20" ht="15">
      <c r="B267" s="75" t="str">
        <f>IF(C267="","",ROWS($A$4:A267))</f>
        <v/>
      </c>
      <c r="C267" s="75" t="str">
        <f>IF('Student Record'!A265="","",'Student Record'!A265)</f>
        <v/>
      </c>
      <c r="D267" s="76" t="str">
        <f>IF('Student Record'!E265="","",'Student Record'!E265)</f>
        <v/>
      </c>
      <c r="E267" s="71"/>
      <c r="F267" s="71"/>
      <c r="G267" s="71"/>
      <c r="H267" s="71"/>
      <c r="I267" s="71"/>
      <c r="J267" s="71"/>
      <c r="K267" s="71"/>
      <c r="L267" s="71"/>
      <c r="M267" s="71"/>
      <c r="N267" s="71"/>
      <c r="O267" s="71"/>
      <c r="P267" s="71"/>
      <c r="Q267" s="71"/>
      <c r="R267" s="76" t="str">
        <f>IF(SUM(Table6[[#This Row],[MAY]:[APR]])=0,"",SUM(Table6[[#This Row],[MAY]:[APR]]))</f>
        <v/>
      </c>
      <c r="S267" s="80"/>
      <c r="T267" s="71"/>
    </row>
    <row r="268" spans="2:20" ht="15">
      <c r="B268" s="75" t="str">
        <f>IF(C268="","",ROWS($A$4:A268))</f>
        <v/>
      </c>
      <c r="C268" s="75" t="str">
        <f>IF('Student Record'!A266="","",'Student Record'!A266)</f>
        <v/>
      </c>
      <c r="D268" s="76" t="str">
        <f>IF('Student Record'!E266="","",'Student Record'!E266)</f>
        <v/>
      </c>
      <c r="E268" s="71"/>
      <c r="F268" s="71"/>
      <c r="G268" s="71"/>
      <c r="H268" s="71"/>
      <c r="I268" s="71"/>
      <c r="J268" s="71"/>
      <c r="K268" s="71"/>
      <c r="L268" s="71"/>
      <c r="M268" s="71"/>
      <c r="N268" s="71"/>
      <c r="O268" s="71"/>
      <c r="P268" s="71"/>
      <c r="Q268" s="71"/>
      <c r="R268" s="76" t="str">
        <f>IF(SUM(Table6[[#This Row],[MAY]:[APR]])=0,"",SUM(Table6[[#This Row],[MAY]:[APR]]))</f>
        <v/>
      </c>
      <c r="S268" s="80"/>
      <c r="T268" s="71"/>
    </row>
    <row r="269" spans="2:20" ht="15">
      <c r="B269" s="75" t="str">
        <f>IF(C269="","",ROWS($A$4:A269))</f>
        <v/>
      </c>
      <c r="C269" s="75" t="str">
        <f>IF('Student Record'!A267="","",'Student Record'!A267)</f>
        <v/>
      </c>
      <c r="D269" s="76" t="str">
        <f>IF('Student Record'!E267="","",'Student Record'!E267)</f>
        <v/>
      </c>
      <c r="E269" s="71"/>
      <c r="F269" s="71"/>
      <c r="G269" s="71"/>
      <c r="H269" s="71"/>
      <c r="I269" s="71"/>
      <c r="J269" s="71"/>
      <c r="K269" s="71"/>
      <c r="L269" s="71"/>
      <c r="M269" s="71"/>
      <c r="N269" s="71"/>
      <c r="O269" s="71"/>
      <c r="P269" s="71"/>
      <c r="Q269" s="71"/>
      <c r="R269" s="76" t="str">
        <f>IF(SUM(Table6[[#This Row],[MAY]:[APR]])=0,"",SUM(Table6[[#This Row],[MAY]:[APR]]))</f>
        <v/>
      </c>
      <c r="S269" s="80"/>
      <c r="T269" s="71"/>
    </row>
    <row r="270" spans="2:20" ht="15">
      <c r="B270" s="75" t="str">
        <f>IF(C270="","",ROWS($A$4:A270))</f>
        <v/>
      </c>
      <c r="C270" s="75" t="str">
        <f>IF('Student Record'!A268="","",'Student Record'!A268)</f>
        <v/>
      </c>
      <c r="D270" s="76" t="str">
        <f>IF('Student Record'!E268="","",'Student Record'!E268)</f>
        <v/>
      </c>
      <c r="E270" s="71"/>
      <c r="F270" s="71"/>
      <c r="G270" s="71"/>
      <c r="H270" s="71"/>
      <c r="I270" s="71"/>
      <c r="J270" s="71"/>
      <c r="K270" s="71"/>
      <c r="L270" s="71"/>
      <c r="M270" s="71"/>
      <c r="N270" s="71"/>
      <c r="O270" s="71"/>
      <c r="P270" s="71"/>
      <c r="Q270" s="71"/>
      <c r="R270" s="76" t="str">
        <f>IF(SUM(Table6[[#This Row],[MAY]:[APR]])=0,"",SUM(Table6[[#This Row],[MAY]:[APR]]))</f>
        <v/>
      </c>
      <c r="S270" s="80"/>
      <c r="T270" s="71"/>
    </row>
    <row r="271" spans="2:20" ht="15">
      <c r="B271" s="75" t="str">
        <f>IF(C271="","",ROWS($A$4:A271))</f>
        <v/>
      </c>
      <c r="C271" s="75" t="str">
        <f>IF('Student Record'!A269="","",'Student Record'!A269)</f>
        <v/>
      </c>
      <c r="D271" s="76" t="str">
        <f>IF('Student Record'!E269="","",'Student Record'!E269)</f>
        <v/>
      </c>
      <c r="E271" s="71"/>
      <c r="F271" s="71"/>
      <c r="G271" s="71"/>
      <c r="H271" s="71"/>
      <c r="I271" s="71"/>
      <c r="J271" s="71"/>
      <c r="K271" s="71"/>
      <c r="L271" s="71"/>
      <c r="M271" s="71"/>
      <c r="N271" s="71"/>
      <c r="O271" s="71"/>
      <c r="P271" s="71"/>
      <c r="Q271" s="71"/>
      <c r="R271" s="76" t="str">
        <f>IF(SUM(Table6[[#This Row],[MAY]:[APR]])=0,"",SUM(Table6[[#This Row],[MAY]:[APR]]))</f>
        <v/>
      </c>
      <c r="S271" s="80"/>
      <c r="T271" s="71"/>
    </row>
    <row r="272" spans="2:20" ht="15">
      <c r="B272" s="75" t="str">
        <f>IF(C272="","",ROWS($A$4:A272))</f>
        <v/>
      </c>
      <c r="C272" s="75" t="str">
        <f>IF('Student Record'!A270="","",'Student Record'!A270)</f>
        <v/>
      </c>
      <c r="D272" s="76" t="str">
        <f>IF('Student Record'!E270="","",'Student Record'!E270)</f>
        <v/>
      </c>
      <c r="E272" s="71"/>
      <c r="F272" s="71"/>
      <c r="G272" s="71"/>
      <c r="H272" s="71"/>
      <c r="I272" s="71"/>
      <c r="J272" s="71"/>
      <c r="K272" s="71"/>
      <c r="L272" s="71"/>
      <c r="M272" s="71"/>
      <c r="N272" s="71"/>
      <c r="O272" s="71"/>
      <c r="P272" s="71"/>
      <c r="Q272" s="71"/>
      <c r="R272" s="76" t="str">
        <f>IF(SUM(Table6[[#This Row],[MAY]:[APR]])=0,"",SUM(Table6[[#This Row],[MAY]:[APR]]))</f>
        <v/>
      </c>
      <c r="S272" s="80"/>
      <c r="T272" s="71"/>
    </row>
    <row r="273" spans="2:20" ht="15">
      <c r="B273" s="75" t="str">
        <f>IF(C273="","",ROWS($A$4:A273))</f>
        <v/>
      </c>
      <c r="C273" s="75" t="str">
        <f>IF('Student Record'!A271="","",'Student Record'!A271)</f>
        <v/>
      </c>
      <c r="D273" s="76" t="str">
        <f>IF('Student Record'!E271="","",'Student Record'!E271)</f>
        <v/>
      </c>
      <c r="E273" s="71"/>
      <c r="F273" s="71"/>
      <c r="G273" s="71"/>
      <c r="H273" s="71"/>
      <c r="I273" s="71"/>
      <c r="J273" s="71"/>
      <c r="K273" s="71"/>
      <c r="L273" s="71"/>
      <c r="M273" s="71"/>
      <c r="N273" s="71"/>
      <c r="O273" s="71"/>
      <c r="P273" s="71"/>
      <c r="Q273" s="71"/>
      <c r="R273" s="76" t="str">
        <f>IF(SUM(Table6[[#This Row],[MAY]:[APR]])=0,"",SUM(Table6[[#This Row],[MAY]:[APR]]))</f>
        <v/>
      </c>
      <c r="S273" s="80"/>
      <c r="T273" s="71"/>
    </row>
    <row r="274" spans="2:20" ht="15">
      <c r="B274" s="75" t="str">
        <f>IF(C274="","",ROWS($A$4:A274))</f>
        <v/>
      </c>
      <c r="C274" s="75" t="str">
        <f>IF('Student Record'!A272="","",'Student Record'!A272)</f>
        <v/>
      </c>
      <c r="D274" s="76" t="str">
        <f>IF('Student Record'!E272="","",'Student Record'!E272)</f>
        <v/>
      </c>
      <c r="E274" s="71"/>
      <c r="F274" s="71"/>
      <c r="G274" s="71"/>
      <c r="H274" s="71"/>
      <c r="I274" s="71"/>
      <c r="J274" s="71"/>
      <c r="K274" s="71"/>
      <c r="L274" s="71"/>
      <c r="M274" s="71"/>
      <c r="N274" s="71"/>
      <c r="O274" s="71"/>
      <c r="P274" s="71"/>
      <c r="Q274" s="71"/>
      <c r="R274" s="76" t="str">
        <f>IF(SUM(Table6[[#This Row],[MAY]:[APR]])=0,"",SUM(Table6[[#This Row],[MAY]:[APR]]))</f>
        <v/>
      </c>
      <c r="S274" s="80"/>
      <c r="T274" s="71"/>
    </row>
    <row r="275" spans="2:20" ht="15">
      <c r="B275" s="75" t="str">
        <f>IF(C275="","",ROWS($A$4:A275))</f>
        <v/>
      </c>
      <c r="C275" s="75" t="str">
        <f>IF('Student Record'!A273="","",'Student Record'!A273)</f>
        <v/>
      </c>
      <c r="D275" s="76" t="str">
        <f>IF('Student Record'!E273="","",'Student Record'!E273)</f>
        <v/>
      </c>
      <c r="E275" s="71"/>
      <c r="F275" s="71"/>
      <c r="G275" s="71"/>
      <c r="H275" s="71"/>
      <c r="I275" s="71"/>
      <c r="J275" s="71"/>
      <c r="K275" s="71"/>
      <c r="L275" s="71"/>
      <c r="M275" s="71"/>
      <c r="N275" s="71"/>
      <c r="O275" s="71"/>
      <c r="P275" s="71"/>
      <c r="Q275" s="71"/>
      <c r="R275" s="76" t="str">
        <f>IF(SUM(Table6[[#This Row],[MAY]:[APR]])=0,"",SUM(Table6[[#This Row],[MAY]:[APR]]))</f>
        <v/>
      </c>
      <c r="S275" s="80"/>
      <c r="T275" s="71"/>
    </row>
    <row r="276" spans="2:20" ht="15">
      <c r="B276" s="75" t="str">
        <f>IF(C276="","",ROWS($A$4:A276))</f>
        <v/>
      </c>
      <c r="C276" s="75" t="str">
        <f>IF('Student Record'!A274="","",'Student Record'!A274)</f>
        <v/>
      </c>
      <c r="D276" s="76" t="str">
        <f>IF('Student Record'!E274="","",'Student Record'!E274)</f>
        <v/>
      </c>
      <c r="E276" s="71"/>
      <c r="F276" s="71"/>
      <c r="G276" s="71"/>
      <c r="H276" s="71"/>
      <c r="I276" s="71"/>
      <c r="J276" s="71"/>
      <c r="K276" s="71"/>
      <c r="L276" s="71"/>
      <c r="M276" s="71"/>
      <c r="N276" s="71"/>
      <c r="O276" s="71"/>
      <c r="P276" s="71"/>
      <c r="Q276" s="71"/>
      <c r="R276" s="76" t="str">
        <f>IF(SUM(Table6[[#This Row],[MAY]:[APR]])=0,"",SUM(Table6[[#This Row],[MAY]:[APR]]))</f>
        <v/>
      </c>
      <c r="S276" s="80"/>
      <c r="T276" s="71"/>
    </row>
    <row r="277" spans="2:20" ht="15">
      <c r="B277" s="75" t="str">
        <f>IF(C277="","",ROWS($A$4:A277))</f>
        <v/>
      </c>
      <c r="C277" s="75" t="str">
        <f>IF('Student Record'!A275="","",'Student Record'!A275)</f>
        <v/>
      </c>
      <c r="D277" s="76" t="str">
        <f>IF('Student Record'!E275="","",'Student Record'!E275)</f>
        <v/>
      </c>
      <c r="E277" s="71"/>
      <c r="F277" s="71"/>
      <c r="G277" s="71"/>
      <c r="H277" s="71"/>
      <c r="I277" s="71"/>
      <c r="J277" s="71"/>
      <c r="K277" s="71"/>
      <c r="L277" s="71"/>
      <c r="M277" s="71"/>
      <c r="N277" s="71"/>
      <c r="O277" s="71"/>
      <c r="P277" s="71"/>
      <c r="Q277" s="71"/>
      <c r="R277" s="76" t="str">
        <f>IF(SUM(Table6[[#This Row],[MAY]:[APR]])=0,"",SUM(Table6[[#This Row],[MAY]:[APR]]))</f>
        <v/>
      </c>
      <c r="S277" s="80"/>
      <c r="T277" s="71"/>
    </row>
    <row r="278" spans="2:20" ht="15">
      <c r="B278" s="75" t="str">
        <f>IF(C278="","",ROWS($A$4:A278))</f>
        <v/>
      </c>
      <c r="C278" s="75" t="str">
        <f>IF('Student Record'!A276="","",'Student Record'!A276)</f>
        <v/>
      </c>
      <c r="D278" s="76" t="str">
        <f>IF('Student Record'!E276="","",'Student Record'!E276)</f>
        <v/>
      </c>
      <c r="E278" s="71"/>
      <c r="F278" s="71"/>
      <c r="G278" s="71"/>
      <c r="H278" s="71"/>
      <c r="I278" s="71"/>
      <c r="J278" s="71"/>
      <c r="K278" s="71"/>
      <c r="L278" s="71"/>
      <c r="M278" s="71"/>
      <c r="N278" s="71"/>
      <c r="O278" s="71"/>
      <c r="P278" s="71"/>
      <c r="Q278" s="71"/>
      <c r="R278" s="76" t="str">
        <f>IF(SUM(Table6[[#This Row],[MAY]:[APR]])=0,"",SUM(Table6[[#This Row],[MAY]:[APR]]))</f>
        <v/>
      </c>
      <c r="S278" s="80"/>
      <c r="T278" s="71"/>
    </row>
    <row r="279" spans="2:20" ht="15">
      <c r="B279" s="75" t="str">
        <f>IF(C279="","",ROWS($A$4:A279))</f>
        <v/>
      </c>
      <c r="C279" s="75" t="str">
        <f>IF('Student Record'!A277="","",'Student Record'!A277)</f>
        <v/>
      </c>
      <c r="D279" s="76" t="str">
        <f>IF('Student Record'!E277="","",'Student Record'!E277)</f>
        <v/>
      </c>
      <c r="E279" s="71"/>
      <c r="F279" s="71"/>
      <c r="G279" s="71"/>
      <c r="H279" s="71"/>
      <c r="I279" s="71"/>
      <c r="J279" s="71"/>
      <c r="K279" s="71"/>
      <c r="L279" s="71"/>
      <c r="M279" s="71"/>
      <c r="N279" s="71"/>
      <c r="O279" s="71"/>
      <c r="P279" s="71"/>
      <c r="Q279" s="71"/>
      <c r="R279" s="76" t="str">
        <f>IF(SUM(Table6[[#This Row],[MAY]:[APR]])=0,"",SUM(Table6[[#This Row],[MAY]:[APR]]))</f>
        <v/>
      </c>
      <c r="S279" s="80"/>
      <c r="T279" s="71"/>
    </row>
    <row r="280" spans="2:20" ht="15">
      <c r="B280" s="75" t="str">
        <f>IF(C280="","",ROWS($A$4:A280))</f>
        <v/>
      </c>
      <c r="C280" s="75" t="str">
        <f>IF('Student Record'!A278="","",'Student Record'!A278)</f>
        <v/>
      </c>
      <c r="D280" s="76" t="str">
        <f>IF('Student Record'!E278="","",'Student Record'!E278)</f>
        <v/>
      </c>
      <c r="E280" s="71"/>
      <c r="F280" s="71"/>
      <c r="G280" s="71"/>
      <c r="H280" s="71"/>
      <c r="I280" s="71"/>
      <c r="J280" s="71"/>
      <c r="K280" s="71"/>
      <c r="L280" s="71"/>
      <c r="M280" s="71"/>
      <c r="N280" s="71"/>
      <c r="O280" s="71"/>
      <c r="P280" s="71"/>
      <c r="Q280" s="71"/>
      <c r="R280" s="76" t="str">
        <f>IF(SUM(Table6[[#This Row],[MAY]:[APR]])=0,"",SUM(Table6[[#This Row],[MAY]:[APR]]))</f>
        <v/>
      </c>
      <c r="S280" s="80"/>
      <c r="T280" s="71"/>
    </row>
    <row r="281" spans="2:20" ht="15">
      <c r="B281" s="75" t="str">
        <f>IF(C281="","",ROWS($A$4:A281))</f>
        <v/>
      </c>
      <c r="C281" s="75" t="str">
        <f>IF('Student Record'!A279="","",'Student Record'!A279)</f>
        <v/>
      </c>
      <c r="D281" s="76" t="str">
        <f>IF('Student Record'!E279="","",'Student Record'!E279)</f>
        <v/>
      </c>
      <c r="E281" s="71"/>
      <c r="F281" s="71"/>
      <c r="G281" s="71"/>
      <c r="H281" s="71"/>
      <c r="I281" s="71"/>
      <c r="J281" s="71"/>
      <c r="K281" s="71"/>
      <c r="L281" s="71"/>
      <c r="M281" s="71"/>
      <c r="N281" s="71"/>
      <c r="O281" s="71"/>
      <c r="P281" s="71"/>
      <c r="Q281" s="71"/>
      <c r="R281" s="76" t="str">
        <f>IF(SUM(Table6[[#This Row],[MAY]:[APR]])=0,"",SUM(Table6[[#This Row],[MAY]:[APR]]))</f>
        <v/>
      </c>
      <c r="S281" s="80"/>
      <c r="T281" s="71"/>
    </row>
    <row r="282" spans="2:20" ht="15">
      <c r="B282" s="75" t="str">
        <f>IF(C282="","",ROWS($A$4:A282))</f>
        <v/>
      </c>
      <c r="C282" s="75" t="str">
        <f>IF('Student Record'!A280="","",'Student Record'!A280)</f>
        <v/>
      </c>
      <c r="D282" s="76" t="str">
        <f>IF('Student Record'!E280="","",'Student Record'!E280)</f>
        <v/>
      </c>
      <c r="E282" s="71"/>
      <c r="F282" s="71"/>
      <c r="G282" s="71"/>
      <c r="H282" s="71"/>
      <c r="I282" s="71"/>
      <c r="J282" s="71"/>
      <c r="K282" s="71"/>
      <c r="L282" s="71"/>
      <c r="M282" s="71"/>
      <c r="N282" s="71"/>
      <c r="O282" s="71"/>
      <c r="P282" s="71"/>
      <c r="Q282" s="71"/>
      <c r="R282" s="76" t="str">
        <f>IF(SUM(Table6[[#This Row],[MAY]:[APR]])=0,"",SUM(Table6[[#This Row],[MAY]:[APR]]))</f>
        <v/>
      </c>
      <c r="S282" s="80"/>
      <c r="T282" s="71"/>
    </row>
    <row r="283" spans="2:20" ht="15">
      <c r="B283" s="75" t="str">
        <f>IF(C283="","",ROWS($A$4:A283))</f>
        <v/>
      </c>
      <c r="C283" s="75" t="str">
        <f>IF('Student Record'!A281="","",'Student Record'!A281)</f>
        <v/>
      </c>
      <c r="D283" s="76" t="str">
        <f>IF('Student Record'!E281="","",'Student Record'!E281)</f>
        <v/>
      </c>
      <c r="E283" s="71"/>
      <c r="F283" s="71"/>
      <c r="G283" s="71"/>
      <c r="H283" s="71"/>
      <c r="I283" s="71"/>
      <c r="J283" s="71"/>
      <c r="K283" s="71"/>
      <c r="L283" s="71"/>
      <c r="M283" s="71"/>
      <c r="N283" s="71"/>
      <c r="O283" s="71"/>
      <c r="P283" s="71"/>
      <c r="Q283" s="71"/>
      <c r="R283" s="76" t="str">
        <f>IF(SUM(Table6[[#This Row],[MAY]:[APR]])=0,"",SUM(Table6[[#This Row],[MAY]:[APR]]))</f>
        <v/>
      </c>
      <c r="S283" s="80"/>
      <c r="T283" s="71"/>
    </row>
    <row r="284" spans="2:20" ht="15">
      <c r="B284" s="75" t="str">
        <f>IF(C284="","",ROWS($A$4:A284))</f>
        <v/>
      </c>
      <c r="C284" s="75" t="str">
        <f>IF('Student Record'!A282="","",'Student Record'!A282)</f>
        <v/>
      </c>
      <c r="D284" s="76" t="str">
        <f>IF('Student Record'!E282="","",'Student Record'!E282)</f>
        <v/>
      </c>
      <c r="E284" s="71"/>
      <c r="F284" s="71"/>
      <c r="G284" s="71"/>
      <c r="H284" s="71"/>
      <c r="I284" s="71"/>
      <c r="J284" s="71"/>
      <c r="K284" s="71"/>
      <c r="L284" s="71"/>
      <c r="M284" s="71"/>
      <c r="N284" s="71"/>
      <c r="O284" s="71"/>
      <c r="P284" s="71"/>
      <c r="Q284" s="71"/>
      <c r="R284" s="76" t="str">
        <f>IF(SUM(Table6[[#This Row],[MAY]:[APR]])=0,"",SUM(Table6[[#This Row],[MAY]:[APR]]))</f>
        <v/>
      </c>
      <c r="S284" s="80"/>
      <c r="T284" s="71"/>
    </row>
    <row r="285" spans="2:20" ht="15">
      <c r="B285" s="75" t="str">
        <f>IF(C285="","",ROWS($A$4:A285))</f>
        <v/>
      </c>
      <c r="C285" s="75" t="str">
        <f>IF('Student Record'!A283="","",'Student Record'!A283)</f>
        <v/>
      </c>
      <c r="D285" s="76" t="str">
        <f>IF('Student Record'!E283="","",'Student Record'!E283)</f>
        <v/>
      </c>
      <c r="E285" s="71"/>
      <c r="F285" s="71"/>
      <c r="G285" s="71"/>
      <c r="H285" s="71"/>
      <c r="I285" s="71"/>
      <c r="J285" s="71"/>
      <c r="K285" s="71"/>
      <c r="L285" s="71"/>
      <c r="M285" s="71"/>
      <c r="N285" s="71"/>
      <c r="O285" s="71"/>
      <c r="P285" s="71"/>
      <c r="Q285" s="71"/>
      <c r="R285" s="76" t="str">
        <f>IF(SUM(Table6[[#This Row],[MAY]:[APR]])=0,"",SUM(Table6[[#This Row],[MAY]:[APR]]))</f>
        <v/>
      </c>
      <c r="S285" s="80"/>
      <c r="T285" s="71"/>
    </row>
    <row r="286" spans="2:20" ht="15">
      <c r="B286" s="75" t="str">
        <f>IF(C286="","",ROWS($A$4:A286))</f>
        <v/>
      </c>
      <c r="C286" s="75" t="str">
        <f>IF('Student Record'!A284="","",'Student Record'!A284)</f>
        <v/>
      </c>
      <c r="D286" s="76" t="str">
        <f>IF('Student Record'!E284="","",'Student Record'!E284)</f>
        <v/>
      </c>
      <c r="E286" s="71"/>
      <c r="F286" s="71"/>
      <c r="G286" s="71"/>
      <c r="H286" s="71"/>
      <c r="I286" s="71"/>
      <c r="J286" s="71"/>
      <c r="K286" s="71"/>
      <c r="L286" s="71"/>
      <c r="M286" s="71"/>
      <c r="N286" s="71"/>
      <c r="O286" s="71"/>
      <c r="P286" s="71"/>
      <c r="Q286" s="71"/>
      <c r="R286" s="76" t="str">
        <f>IF(SUM(Table6[[#This Row],[MAY]:[APR]])=0,"",SUM(Table6[[#This Row],[MAY]:[APR]]))</f>
        <v/>
      </c>
      <c r="S286" s="80"/>
      <c r="T286" s="71"/>
    </row>
    <row r="287" spans="2:20" ht="15">
      <c r="B287" s="75" t="str">
        <f>IF(C287="","",ROWS($A$4:A287))</f>
        <v/>
      </c>
      <c r="C287" s="75" t="str">
        <f>IF('Student Record'!A285="","",'Student Record'!A285)</f>
        <v/>
      </c>
      <c r="D287" s="76" t="str">
        <f>IF('Student Record'!E285="","",'Student Record'!E285)</f>
        <v/>
      </c>
      <c r="E287" s="71"/>
      <c r="F287" s="71"/>
      <c r="G287" s="71"/>
      <c r="H287" s="71"/>
      <c r="I287" s="71"/>
      <c r="J287" s="71"/>
      <c r="K287" s="71"/>
      <c r="L287" s="71"/>
      <c r="M287" s="71"/>
      <c r="N287" s="71"/>
      <c r="O287" s="71"/>
      <c r="P287" s="71"/>
      <c r="Q287" s="71"/>
      <c r="R287" s="76" t="str">
        <f>IF(SUM(Table6[[#This Row],[MAY]:[APR]])=0,"",SUM(Table6[[#This Row],[MAY]:[APR]]))</f>
        <v/>
      </c>
      <c r="S287" s="80"/>
      <c r="T287" s="71"/>
    </row>
    <row r="288" spans="2:20" ht="15">
      <c r="B288" s="75" t="str">
        <f>IF(C288="","",ROWS($A$4:A288))</f>
        <v/>
      </c>
      <c r="C288" s="75" t="str">
        <f>IF('Student Record'!A286="","",'Student Record'!A286)</f>
        <v/>
      </c>
      <c r="D288" s="76" t="str">
        <f>IF('Student Record'!E286="","",'Student Record'!E286)</f>
        <v/>
      </c>
      <c r="E288" s="71"/>
      <c r="F288" s="71"/>
      <c r="G288" s="71"/>
      <c r="H288" s="71"/>
      <c r="I288" s="71"/>
      <c r="J288" s="71"/>
      <c r="K288" s="71"/>
      <c r="L288" s="71"/>
      <c r="M288" s="71"/>
      <c r="N288" s="71"/>
      <c r="O288" s="71"/>
      <c r="P288" s="71"/>
      <c r="Q288" s="71"/>
      <c r="R288" s="76" t="str">
        <f>IF(SUM(Table6[[#This Row],[MAY]:[APR]])=0,"",SUM(Table6[[#This Row],[MAY]:[APR]]))</f>
        <v/>
      </c>
      <c r="S288" s="80"/>
      <c r="T288" s="71"/>
    </row>
    <row r="289" spans="2:20" ht="15">
      <c r="B289" s="75" t="str">
        <f>IF(C289="","",ROWS($A$4:A289))</f>
        <v/>
      </c>
      <c r="C289" s="75" t="str">
        <f>IF('Student Record'!A287="","",'Student Record'!A287)</f>
        <v/>
      </c>
      <c r="D289" s="76" t="str">
        <f>IF('Student Record'!E287="","",'Student Record'!E287)</f>
        <v/>
      </c>
      <c r="E289" s="71"/>
      <c r="F289" s="71"/>
      <c r="G289" s="71"/>
      <c r="H289" s="71"/>
      <c r="I289" s="71"/>
      <c r="J289" s="71"/>
      <c r="K289" s="71"/>
      <c r="L289" s="71"/>
      <c r="M289" s="71"/>
      <c r="N289" s="71"/>
      <c r="O289" s="71"/>
      <c r="P289" s="71"/>
      <c r="Q289" s="71"/>
      <c r="R289" s="76" t="str">
        <f>IF(SUM(Table6[[#This Row],[MAY]:[APR]])=0,"",SUM(Table6[[#This Row],[MAY]:[APR]]))</f>
        <v/>
      </c>
      <c r="S289" s="80"/>
      <c r="T289" s="71"/>
    </row>
    <row r="290" spans="2:20" ht="15">
      <c r="B290" s="75" t="str">
        <f>IF(C290="","",ROWS($A$4:A290))</f>
        <v/>
      </c>
      <c r="C290" s="75" t="str">
        <f>IF('Student Record'!A288="","",'Student Record'!A288)</f>
        <v/>
      </c>
      <c r="D290" s="76" t="str">
        <f>IF('Student Record'!E288="","",'Student Record'!E288)</f>
        <v/>
      </c>
      <c r="E290" s="71"/>
      <c r="F290" s="71"/>
      <c r="G290" s="71"/>
      <c r="H290" s="71"/>
      <c r="I290" s="71"/>
      <c r="J290" s="71"/>
      <c r="K290" s="71"/>
      <c r="L290" s="71"/>
      <c r="M290" s="71"/>
      <c r="N290" s="71"/>
      <c r="O290" s="71"/>
      <c r="P290" s="71"/>
      <c r="Q290" s="71"/>
      <c r="R290" s="76" t="str">
        <f>IF(SUM(Table6[[#This Row],[MAY]:[APR]])=0,"",SUM(Table6[[#This Row],[MAY]:[APR]]))</f>
        <v/>
      </c>
      <c r="S290" s="80"/>
      <c r="T290" s="71"/>
    </row>
    <row r="291" spans="2:20" ht="15">
      <c r="B291" s="75" t="str">
        <f>IF(C291="","",ROWS($A$4:A291))</f>
        <v/>
      </c>
      <c r="C291" s="75" t="str">
        <f>IF('Student Record'!A289="","",'Student Record'!A289)</f>
        <v/>
      </c>
      <c r="D291" s="76" t="str">
        <f>IF('Student Record'!E289="","",'Student Record'!E289)</f>
        <v/>
      </c>
      <c r="E291" s="71"/>
      <c r="F291" s="71"/>
      <c r="G291" s="71"/>
      <c r="H291" s="71"/>
      <c r="I291" s="71"/>
      <c r="J291" s="71"/>
      <c r="K291" s="71"/>
      <c r="L291" s="71"/>
      <c r="M291" s="71"/>
      <c r="N291" s="71"/>
      <c r="O291" s="71"/>
      <c r="P291" s="71"/>
      <c r="Q291" s="71"/>
      <c r="R291" s="76" t="str">
        <f>IF(SUM(Table6[[#This Row],[MAY]:[APR]])=0,"",SUM(Table6[[#This Row],[MAY]:[APR]]))</f>
        <v/>
      </c>
      <c r="S291" s="80"/>
      <c r="T291" s="71"/>
    </row>
    <row r="292" spans="2:20" ht="15">
      <c r="B292" s="75" t="str">
        <f>IF(C292="","",ROWS($A$4:A292))</f>
        <v/>
      </c>
      <c r="C292" s="75" t="str">
        <f>IF('Student Record'!A290="","",'Student Record'!A290)</f>
        <v/>
      </c>
      <c r="D292" s="76" t="str">
        <f>IF('Student Record'!E290="","",'Student Record'!E290)</f>
        <v/>
      </c>
      <c r="E292" s="71"/>
      <c r="F292" s="71"/>
      <c r="G292" s="71"/>
      <c r="H292" s="71"/>
      <c r="I292" s="71"/>
      <c r="J292" s="71"/>
      <c r="K292" s="71"/>
      <c r="L292" s="71"/>
      <c r="M292" s="71"/>
      <c r="N292" s="71"/>
      <c r="O292" s="71"/>
      <c r="P292" s="71"/>
      <c r="Q292" s="71"/>
      <c r="R292" s="76" t="str">
        <f>IF(SUM(Table6[[#This Row],[MAY]:[APR]])=0,"",SUM(Table6[[#This Row],[MAY]:[APR]]))</f>
        <v/>
      </c>
      <c r="S292" s="80"/>
      <c r="T292" s="71"/>
    </row>
    <row r="293" spans="2:20" ht="15">
      <c r="B293" s="75" t="str">
        <f>IF(C293="","",ROWS($A$4:A293))</f>
        <v/>
      </c>
      <c r="C293" s="75" t="str">
        <f>IF('Student Record'!A291="","",'Student Record'!A291)</f>
        <v/>
      </c>
      <c r="D293" s="76" t="str">
        <f>IF('Student Record'!E291="","",'Student Record'!E291)</f>
        <v/>
      </c>
      <c r="E293" s="71"/>
      <c r="F293" s="71"/>
      <c r="G293" s="71"/>
      <c r="H293" s="71"/>
      <c r="I293" s="71"/>
      <c r="J293" s="71"/>
      <c r="K293" s="71"/>
      <c r="L293" s="71"/>
      <c r="M293" s="71"/>
      <c r="N293" s="71"/>
      <c r="O293" s="71"/>
      <c r="P293" s="71"/>
      <c r="Q293" s="71"/>
      <c r="R293" s="76" t="str">
        <f>IF(SUM(Table6[[#This Row],[MAY]:[APR]])=0,"",SUM(Table6[[#This Row],[MAY]:[APR]]))</f>
        <v/>
      </c>
      <c r="S293" s="80"/>
      <c r="T293" s="71"/>
    </row>
    <row r="294" spans="2:20" ht="15">
      <c r="B294" s="75" t="str">
        <f>IF(C294="","",ROWS($A$4:A294))</f>
        <v/>
      </c>
      <c r="C294" s="75" t="str">
        <f>IF('Student Record'!A292="","",'Student Record'!A292)</f>
        <v/>
      </c>
      <c r="D294" s="76" t="str">
        <f>IF('Student Record'!E292="","",'Student Record'!E292)</f>
        <v/>
      </c>
      <c r="E294" s="71"/>
      <c r="F294" s="71"/>
      <c r="G294" s="71"/>
      <c r="H294" s="71"/>
      <c r="I294" s="71"/>
      <c r="J294" s="71"/>
      <c r="K294" s="71"/>
      <c r="L294" s="71"/>
      <c r="M294" s="71"/>
      <c r="N294" s="71"/>
      <c r="O294" s="71"/>
      <c r="P294" s="71"/>
      <c r="Q294" s="71"/>
      <c r="R294" s="76" t="str">
        <f>IF(SUM(Table6[[#This Row],[MAY]:[APR]])=0,"",SUM(Table6[[#This Row],[MAY]:[APR]]))</f>
        <v/>
      </c>
      <c r="S294" s="80"/>
      <c r="T294" s="71"/>
    </row>
    <row r="295" spans="2:20" ht="15">
      <c r="B295" s="75" t="str">
        <f>IF(C295="","",ROWS($A$4:A295))</f>
        <v/>
      </c>
      <c r="C295" s="75" t="str">
        <f>IF('Student Record'!A293="","",'Student Record'!A293)</f>
        <v/>
      </c>
      <c r="D295" s="76" t="str">
        <f>IF('Student Record'!E293="","",'Student Record'!E293)</f>
        <v/>
      </c>
      <c r="E295" s="71"/>
      <c r="F295" s="71"/>
      <c r="G295" s="71"/>
      <c r="H295" s="71"/>
      <c r="I295" s="71"/>
      <c r="J295" s="71"/>
      <c r="K295" s="71"/>
      <c r="L295" s="71"/>
      <c r="M295" s="71"/>
      <c r="N295" s="71"/>
      <c r="O295" s="71"/>
      <c r="P295" s="71"/>
      <c r="Q295" s="71"/>
      <c r="R295" s="76" t="str">
        <f>IF(SUM(Table6[[#This Row],[MAY]:[APR]])=0,"",SUM(Table6[[#This Row],[MAY]:[APR]]))</f>
        <v/>
      </c>
      <c r="S295" s="80"/>
      <c r="T295" s="71"/>
    </row>
    <row r="296" spans="2:20" ht="15">
      <c r="B296" s="75" t="str">
        <f>IF(C296="","",ROWS($A$4:A296))</f>
        <v/>
      </c>
      <c r="C296" s="75" t="str">
        <f>IF('Student Record'!A294="","",'Student Record'!A294)</f>
        <v/>
      </c>
      <c r="D296" s="76" t="str">
        <f>IF('Student Record'!E294="","",'Student Record'!E294)</f>
        <v/>
      </c>
      <c r="E296" s="71"/>
      <c r="F296" s="71"/>
      <c r="G296" s="71"/>
      <c r="H296" s="71"/>
      <c r="I296" s="71"/>
      <c r="J296" s="71"/>
      <c r="K296" s="71"/>
      <c r="L296" s="71"/>
      <c r="M296" s="71"/>
      <c r="N296" s="71"/>
      <c r="O296" s="71"/>
      <c r="P296" s="71"/>
      <c r="Q296" s="71"/>
      <c r="R296" s="76" t="str">
        <f>IF(SUM(Table6[[#This Row],[MAY]:[APR]])=0,"",SUM(Table6[[#This Row],[MAY]:[APR]]))</f>
        <v/>
      </c>
      <c r="S296" s="80"/>
      <c r="T296" s="71"/>
    </row>
    <row r="297" spans="2:20" ht="15">
      <c r="B297" s="75" t="str">
        <f>IF(C297="","",ROWS($A$4:A297))</f>
        <v/>
      </c>
      <c r="C297" s="75" t="str">
        <f>IF('Student Record'!A295="","",'Student Record'!A295)</f>
        <v/>
      </c>
      <c r="D297" s="76" t="str">
        <f>IF('Student Record'!E295="","",'Student Record'!E295)</f>
        <v/>
      </c>
      <c r="E297" s="71"/>
      <c r="F297" s="71"/>
      <c r="G297" s="71"/>
      <c r="H297" s="71"/>
      <c r="I297" s="71"/>
      <c r="J297" s="71"/>
      <c r="K297" s="71"/>
      <c r="L297" s="71"/>
      <c r="M297" s="71"/>
      <c r="N297" s="71"/>
      <c r="O297" s="71"/>
      <c r="P297" s="71"/>
      <c r="Q297" s="71"/>
      <c r="R297" s="76" t="str">
        <f>IF(SUM(Table6[[#This Row],[MAY]:[APR]])=0,"",SUM(Table6[[#This Row],[MAY]:[APR]]))</f>
        <v/>
      </c>
      <c r="S297" s="80"/>
      <c r="T297" s="71"/>
    </row>
    <row r="298" spans="2:20" ht="15">
      <c r="B298" s="75" t="str">
        <f>IF(C298="","",ROWS($A$4:A298))</f>
        <v/>
      </c>
      <c r="C298" s="75" t="str">
        <f>IF('Student Record'!A296="","",'Student Record'!A296)</f>
        <v/>
      </c>
      <c r="D298" s="76" t="str">
        <f>IF('Student Record'!E296="","",'Student Record'!E296)</f>
        <v/>
      </c>
      <c r="E298" s="71"/>
      <c r="F298" s="71"/>
      <c r="G298" s="71"/>
      <c r="H298" s="71"/>
      <c r="I298" s="71"/>
      <c r="J298" s="71"/>
      <c r="K298" s="71"/>
      <c r="L298" s="71"/>
      <c r="M298" s="71"/>
      <c r="N298" s="71"/>
      <c r="O298" s="71"/>
      <c r="P298" s="71"/>
      <c r="Q298" s="71"/>
      <c r="R298" s="76" t="str">
        <f>IF(SUM(Table6[[#This Row],[MAY]:[APR]])=0,"",SUM(Table6[[#This Row],[MAY]:[APR]]))</f>
        <v/>
      </c>
      <c r="S298" s="80"/>
      <c r="T298" s="71"/>
    </row>
    <row r="299" spans="2:20" ht="15">
      <c r="B299" s="75" t="str">
        <f>IF(C299="","",ROWS($A$4:A299))</f>
        <v/>
      </c>
      <c r="C299" s="75" t="str">
        <f>IF('Student Record'!A297="","",'Student Record'!A297)</f>
        <v/>
      </c>
      <c r="D299" s="76" t="str">
        <f>IF('Student Record'!E297="","",'Student Record'!E297)</f>
        <v/>
      </c>
      <c r="E299" s="71"/>
      <c r="F299" s="71"/>
      <c r="G299" s="71"/>
      <c r="H299" s="71"/>
      <c r="I299" s="71"/>
      <c r="J299" s="71"/>
      <c r="K299" s="71"/>
      <c r="L299" s="71"/>
      <c r="M299" s="71"/>
      <c r="N299" s="71"/>
      <c r="O299" s="71"/>
      <c r="P299" s="71"/>
      <c r="Q299" s="71"/>
      <c r="R299" s="76" t="str">
        <f>IF(SUM(Table6[[#This Row],[MAY]:[APR]])=0,"",SUM(Table6[[#This Row],[MAY]:[APR]]))</f>
        <v/>
      </c>
      <c r="S299" s="80"/>
      <c r="T299" s="71"/>
    </row>
    <row r="300" spans="2:20" ht="15">
      <c r="B300" s="75" t="str">
        <f>IF(C300="","",ROWS($A$4:A300))</f>
        <v/>
      </c>
      <c r="C300" s="75" t="str">
        <f>IF('Student Record'!A298="","",'Student Record'!A298)</f>
        <v/>
      </c>
      <c r="D300" s="76" t="str">
        <f>IF('Student Record'!E298="","",'Student Record'!E298)</f>
        <v/>
      </c>
      <c r="E300" s="71"/>
      <c r="F300" s="71"/>
      <c r="G300" s="71"/>
      <c r="H300" s="71"/>
      <c r="I300" s="71"/>
      <c r="J300" s="71"/>
      <c r="K300" s="71"/>
      <c r="L300" s="71"/>
      <c r="M300" s="71"/>
      <c r="N300" s="71"/>
      <c r="O300" s="71"/>
      <c r="P300" s="71"/>
      <c r="Q300" s="71"/>
      <c r="R300" s="76" t="str">
        <f>IF(SUM(Table6[[#This Row],[MAY]:[APR]])=0,"",SUM(Table6[[#This Row],[MAY]:[APR]]))</f>
        <v/>
      </c>
      <c r="S300" s="80"/>
      <c r="T300" s="71"/>
    </row>
    <row r="301" spans="2:20" ht="15">
      <c r="B301" s="75" t="str">
        <f>IF(C301="","",ROWS($A$4:A301))</f>
        <v/>
      </c>
      <c r="C301" s="75" t="str">
        <f>IF('Student Record'!A299="","",'Student Record'!A299)</f>
        <v/>
      </c>
      <c r="D301" s="76" t="str">
        <f>IF('Student Record'!E299="","",'Student Record'!E299)</f>
        <v/>
      </c>
      <c r="E301" s="71"/>
      <c r="F301" s="71"/>
      <c r="G301" s="71"/>
      <c r="H301" s="71"/>
      <c r="I301" s="71"/>
      <c r="J301" s="71"/>
      <c r="K301" s="71"/>
      <c r="L301" s="71"/>
      <c r="M301" s="71"/>
      <c r="N301" s="71"/>
      <c r="O301" s="71"/>
      <c r="P301" s="71"/>
      <c r="Q301" s="71"/>
      <c r="R301" s="76" t="str">
        <f>IF(SUM(Table6[[#This Row],[MAY]:[APR]])=0,"",SUM(Table6[[#This Row],[MAY]:[APR]]))</f>
        <v/>
      </c>
      <c r="S301" s="80"/>
      <c r="T301" s="71"/>
    </row>
    <row r="302" spans="2:20" ht="15">
      <c r="B302" s="75" t="str">
        <f>IF(C302="","",ROWS($A$4:A302))</f>
        <v/>
      </c>
      <c r="C302" s="75" t="str">
        <f>IF('Student Record'!A300="","",'Student Record'!A300)</f>
        <v/>
      </c>
      <c r="D302" s="76" t="str">
        <f>IF('Student Record'!E300="","",'Student Record'!E300)</f>
        <v/>
      </c>
      <c r="E302" s="71"/>
      <c r="F302" s="71"/>
      <c r="G302" s="71"/>
      <c r="H302" s="71"/>
      <c r="I302" s="71"/>
      <c r="J302" s="71"/>
      <c r="K302" s="71"/>
      <c r="L302" s="71"/>
      <c r="M302" s="71"/>
      <c r="N302" s="71"/>
      <c r="O302" s="71"/>
      <c r="P302" s="71"/>
      <c r="Q302" s="71"/>
      <c r="R302" s="76" t="str">
        <f>IF(SUM(Table6[[#This Row],[MAY]:[APR]])=0,"",SUM(Table6[[#This Row],[MAY]:[APR]]))</f>
        <v/>
      </c>
      <c r="S302" s="80"/>
      <c r="T302" s="71"/>
    </row>
    <row r="303" spans="2:20" ht="15">
      <c r="B303" s="75" t="str">
        <f>IF(C303="","",ROWS($A$4:A303))</f>
        <v/>
      </c>
      <c r="C303" s="75" t="str">
        <f>IF('Student Record'!A301="","",'Student Record'!A301)</f>
        <v/>
      </c>
      <c r="D303" s="76" t="str">
        <f>IF('Student Record'!E301="","",'Student Record'!E301)</f>
        <v/>
      </c>
      <c r="E303" s="71"/>
      <c r="F303" s="71"/>
      <c r="G303" s="71"/>
      <c r="H303" s="71"/>
      <c r="I303" s="71"/>
      <c r="J303" s="71"/>
      <c r="K303" s="71"/>
      <c r="L303" s="71"/>
      <c r="M303" s="71"/>
      <c r="N303" s="71"/>
      <c r="O303" s="71"/>
      <c r="P303" s="71"/>
      <c r="Q303" s="71"/>
      <c r="R303" s="76" t="str">
        <f>IF(SUM(Table6[[#This Row],[MAY]:[APR]])=0,"",SUM(Table6[[#This Row],[MAY]:[APR]]))</f>
        <v/>
      </c>
      <c r="S303" s="80"/>
      <c r="T303" s="71"/>
    </row>
    <row r="304" spans="2:20" ht="15">
      <c r="B304" s="75" t="str">
        <f>IF(C304="","",ROWS($A$4:A304))</f>
        <v/>
      </c>
      <c r="C304" s="75" t="str">
        <f>IF('Student Record'!A302="","",'Student Record'!A302)</f>
        <v/>
      </c>
      <c r="D304" s="76" t="str">
        <f>IF('Student Record'!E302="","",'Student Record'!E302)</f>
        <v/>
      </c>
      <c r="E304" s="71"/>
      <c r="F304" s="71"/>
      <c r="G304" s="71"/>
      <c r="H304" s="71"/>
      <c r="I304" s="71"/>
      <c r="J304" s="71"/>
      <c r="K304" s="71"/>
      <c r="L304" s="71"/>
      <c r="M304" s="71"/>
      <c r="N304" s="71"/>
      <c r="O304" s="71"/>
      <c r="P304" s="71"/>
      <c r="Q304" s="71"/>
      <c r="R304" s="76" t="str">
        <f>IF(SUM(Table6[[#This Row],[MAY]:[APR]])=0,"",SUM(Table6[[#This Row],[MAY]:[APR]]))</f>
        <v/>
      </c>
      <c r="S304" s="80"/>
      <c r="T304" s="71"/>
    </row>
    <row r="305" spans="2:20" ht="15">
      <c r="B305" s="75" t="str">
        <f>IF(C305="","",ROWS($A$4:A305))</f>
        <v/>
      </c>
      <c r="C305" s="75" t="str">
        <f>IF('Student Record'!A303="","",'Student Record'!A303)</f>
        <v/>
      </c>
      <c r="D305" s="76" t="str">
        <f>IF('Student Record'!E303="","",'Student Record'!E303)</f>
        <v/>
      </c>
      <c r="E305" s="71"/>
      <c r="F305" s="71"/>
      <c r="G305" s="71"/>
      <c r="H305" s="71"/>
      <c r="I305" s="71"/>
      <c r="J305" s="71"/>
      <c r="K305" s="71"/>
      <c r="L305" s="71"/>
      <c r="M305" s="71"/>
      <c r="N305" s="71"/>
      <c r="O305" s="71"/>
      <c r="P305" s="71"/>
      <c r="Q305" s="71"/>
      <c r="R305" s="76" t="str">
        <f>IF(SUM(Table6[[#This Row],[MAY]:[APR]])=0,"",SUM(Table6[[#This Row],[MAY]:[APR]]))</f>
        <v/>
      </c>
      <c r="S305" s="80"/>
      <c r="T305" s="71"/>
    </row>
    <row r="306" spans="2:20" ht="15">
      <c r="B306" s="75" t="str">
        <f>IF(C306="","",ROWS($A$4:A306))</f>
        <v/>
      </c>
      <c r="C306" s="75" t="str">
        <f>IF('Student Record'!A304="","",'Student Record'!A304)</f>
        <v/>
      </c>
      <c r="D306" s="76" t="str">
        <f>IF('Student Record'!E304="","",'Student Record'!E304)</f>
        <v/>
      </c>
      <c r="E306" s="71"/>
      <c r="F306" s="71"/>
      <c r="G306" s="71"/>
      <c r="H306" s="71"/>
      <c r="I306" s="71"/>
      <c r="J306" s="71"/>
      <c r="K306" s="71"/>
      <c r="L306" s="71"/>
      <c r="M306" s="71"/>
      <c r="N306" s="71"/>
      <c r="O306" s="71"/>
      <c r="P306" s="71"/>
      <c r="Q306" s="71"/>
      <c r="R306" s="76" t="str">
        <f>IF(SUM(Table6[[#This Row],[MAY]:[APR]])=0,"",SUM(Table6[[#This Row],[MAY]:[APR]]))</f>
        <v/>
      </c>
      <c r="S306" s="80"/>
      <c r="T306" s="71"/>
    </row>
    <row r="307" spans="2:20" ht="15">
      <c r="B307" s="75" t="str">
        <f>IF(C307="","",ROWS($A$4:A307))</f>
        <v/>
      </c>
      <c r="C307" s="75" t="str">
        <f>IF('Student Record'!A305="","",'Student Record'!A305)</f>
        <v/>
      </c>
      <c r="D307" s="76" t="str">
        <f>IF('Student Record'!E305="","",'Student Record'!E305)</f>
        <v/>
      </c>
      <c r="E307" s="71"/>
      <c r="F307" s="71"/>
      <c r="G307" s="71"/>
      <c r="H307" s="71"/>
      <c r="I307" s="71"/>
      <c r="J307" s="71"/>
      <c r="K307" s="71"/>
      <c r="L307" s="71"/>
      <c r="M307" s="71"/>
      <c r="N307" s="71"/>
      <c r="O307" s="71"/>
      <c r="P307" s="71"/>
      <c r="Q307" s="71"/>
      <c r="R307" s="76" t="str">
        <f>IF(SUM(Table6[[#This Row],[MAY]:[APR]])=0,"",SUM(Table6[[#This Row],[MAY]:[APR]]))</f>
        <v/>
      </c>
      <c r="S307" s="80"/>
      <c r="T307" s="71"/>
    </row>
    <row r="308" spans="2:20" ht="15">
      <c r="B308" s="75" t="str">
        <f>IF(C308="","",ROWS($A$4:A308))</f>
        <v/>
      </c>
      <c r="C308" s="75" t="str">
        <f>IF('Student Record'!A306="","",'Student Record'!A306)</f>
        <v/>
      </c>
      <c r="D308" s="76" t="str">
        <f>IF('Student Record'!E306="","",'Student Record'!E306)</f>
        <v/>
      </c>
      <c r="E308" s="71"/>
      <c r="F308" s="71"/>
      <c r="G308" s="71"/>
      <c r="H308" s="71"/>
      <c r="I308" s="71"/>
      <c r="J308" s="71"/>
      <c r="K308" s="71"/>
      <c r="L308" s="71"/>
      <c r="M308" s="71"/>
      <c r="N308" s="71"/>
      <c r="O308" s="71"/>
      <c r="P308" s="71"/>
      <c r="Q308" s="71"/>
      <c r="R308" s="76" t="str">
        <f>IF(SUM(Table6[[#This Row],[MAY]:[APR]])=0,"",SUM(Table6[[#This Row],[MAY]:[APR]]))</f>
        <v/>
      </c>
      <c r="S308" s="80"/>
      <c r="T308" s="71"/>
    </row>
    <row r="309" spans="2:20" ht="15">
      <c r="B309" s="75" t="str">
        <f>IF(C309="","",ROWS($A$4:A309))</f>
        <v/>
      </c>
      <c r="C309" s="75" t="str">
        <f>IF('Student Record'!A307="","",'Student Record'!A307)</f>
        <v/>
      </c>
      <c r="D309" s="76" t="str">
        <f>IF('Student Record'!E307="","",'Student Record'!E307)</f>
        <v/>
      </c>
      <c r="E309" s="71"/>
      <c r="F309" s="71"/>
      <c r="G309" s="71"/>
      <c r="H309" s="71"/>
      <c r="I309" s="71"/>
      <c r="J309" s="71"/>
      <c r="K309" s="71"/>
      <c r="L309" s="71"/>
      <c r="M309" s="71"/>
      <c r="N309" s="71"/>
      <c r="O309" s="71"/>
      <c r="P309" s="71"/>
      <c r="Q309" s="71"/>
      <c r="R309" s="76" t="str">
        <f>IF(SUM(Table6[[#This Row],[MAY]:[APR]])=0,"",SUM(Table6[[#This Row],[MAY]:[APR]]))</f>
        <v/>
      </c>
      <c r="S309" s="80"/>
      <c r="T309" s="71"/>
    </row>
    <row r="310" spans="2:20" ht="15">
      <c r="B310" s="75" t="str">
        <f>IF(C310="","",ROWS($A$4:A310))</f>
        <v/>
      </c>
      <c r="C310" s="75" t="str">
        <f>IF('Student Record'!A308="","",'Student Record'!A308)</f>
        <v/>
      </c>
      <c r="D310" s="76" t="str">
        <f>IF('Student Record'!E308="","",'Student Record'!E308)</f>
        <v/>
      </c>
      <c r="E310" s="71"/>
      <c r="F310" s="71"/>
      <c r="G310" s="71"/>
      <c r="H310" s="71"/>
      <c r="I310" s="71"/>
      <c r="J310" s="71"/>
      <c r="K310" s="71"/>
      <c r="L310" s="71"/>
      <c r="M310" s="71"/>
      <c r="N310" s="71"/>
      <c r="O310" s="71"/>
      <c r="P310" s="71"/>
      <c r="Q310" s="71"/>
      <c r="R310" s="76" t="str">
        <f>IF(SUM(Table6[[#This Row],[MAY]:[APR]])=0,"",SUM(Table6[[#This Row],[MAY]:[APR]]))</f>
        <v/>
      </c>
      <c r="S310" s="80"/>
      <c r="T310" s="71"/>
    </row>
    <row r="311" spans="2:20" ht="15">
      <c r="B311" s="75" t="str">
        <f>IF(C311="","",ROWS($A$4:A311))</f>
        <v/>
      </c>
      <c r="C311" s="75" t="str">
        <f>IF('Student Record'!A309="","",'Student Record'!A309)</f>
        <v/>
      </c>
      <c r="D311" s="76" t="str">
        <f>IF('Student Record'!E309="","",'Student Record'!E309)</f>
        <v/>
      </c>
      <c r="E311" s="71"/>
      <c r="F311" s="71"/>
      <c r="G311" s="71"/>
      <c r="H311" s="71"/>
      <c r="I311" s="71"/>
      <c r="J311" s="71"/>
      <c r="K311" s="71"/>
      <c r="L311" s="71"/>
      <c r="M311" s="71"/>
      <c r="N311" s="71"/>
      <c r="O311" s="71"/>
      <c r="P311" s="71"/>
      <c r="Q311" s="71"/>
      <c r="R311" s="76" t="str">
        <f>IF(SUM(Table6[[#This Row],[MAY]:[APR]])=0,"",SUM(Table6[[#This Row],[MAY]:[APR]]))</f>
        <v/>
      </c>
      <c r="S311" s="80"/>
      <c r="T311" s="71"/>
    </row>
    <row r="312" spans="2:20" ht="15">
      <c r="B312" s="75" t="str">
        <f>IF(C312="","",ROWS($A$4:A312))</f>
        <v/>
      </c>
      <c r="C312" s="75" t="str">
        <f>IF('Student Record'!A310="","",'Student Record'!A310)</f>
        <v/>
      </c>
      <c r="D312" s="76" t="str">
        <f>IF('Student Record'!E310="","",'Student Record'!E310)</f>
        <v/>
      </c>
      <c r="E312" s="71"/>
      <c r="F312" s="71"/>
      <c r="G312" s="71"/>
      <c r="H312" s="71"/>
      <c r="I312" s="71"/>
      <c r="J312" s="71"/>
      <c r="K312" s="71"/>
      <c r="L312" s="71"/>
      <c r="M312" s="71"/>
      <c r="N312" s="71"/>
      <c r="O312" s="71"/>
      <c r="P312" s="71"/>
      <c r="Q312" s="71"/>
      <c r="R312" s="76" t="str">
        <f>IF(SUM(Table6[[#This Row],[MAY]:[APR]])=0,"",SUM(Table6[[#This Row],[MAY]:[APR]]))</f>
        <v/>
      </c>
      <c r="S312" s="80"/>
      <c r="T312" s="71"/>
    </row>
    <row r="313" spans="2:20" ht="15">
      <c r="B313" s="75" t="str">
        <f>IF(C313="","",ROWS($A$4:A313))</f>
        <v/>
      </c>
      <c r="C313" s="75" t="str">
        <f>IF('Student Record'!A311="","",'Student Record'!A311)</f>
        <v/>
      </c>
      <c r="D313" s="76" t="str">
        <f>IF('Student Record'!E311="","",'Student Record'!E311)</f>
        <v/>
      </c>
      <c r="E313" s="71"/>
      <c r="F313" s="71"/>
      <c r="G313" s="71"/>
      <c r="H313" s="71"/>
      <c r="I313" s="71"/>
      <c r="J313" s="71"/>
      <c r="K313" s="71"/>
      <c r="L313" s="71"/>
      <c r="M313" s="71"/>
      <c r="N313" s="71"/>
      <c r="O313" s="71"/>
      <c r="P313" s="71"/>
      <c r="Q313" s="71"/>
      <c r="R313" s="76" t="str">
        <f>IF(SUM(Table6[[#This Row],[MAY]:[APR]])=0,"",SUM(Table6[[#This Row],[MAY]:[APR]]))</f>
        <v/>
      </c>
      <c r="S313" s="80"/>
      <c r="T313" s="71"/>
    </row>
    <row r="314" spans="2:20" ht="15">
      <c r="B314" s="75" t="str">
        <f>IF(C314="","",ROWS($A$4:A314))</f>
        <v/>
      </c>
      <c r="C314" s="75" t="str">
        <f>IF('Student Record'!A312="","",'Student Record'!A312)</f>
        <v/>
      </c>
      <c r="D314" s="76" t="str">
        <f>IF('Student Record'!E312="","",'Student Record'!E312)</f>
        <v/>
      </c>
      <c r="E314" s="71"/>
      <c r="F314" s="71"/>
      <c r="G314" s="71"/>
      <c r="H314" s="71"/>
      <c r="I314" s="71"/>
      <c r="J314" s="71"/>
      <c r="K314" s="71"/>
      <c r="L314" s="71"/>
      <c r="M314" s="71"/>
      <c r="N314" s="71"/>
      <c r="O314" s="71"/>
      <c r="P314" s="71"/>
      <c r="Q314" s="71"/>
      <c r="R314" s="76" t="str">
        <f>IF(SUM(Table6[[#This Row],[MAY]:[APR]])=0,"",SUM(Table6[[#This Row],[MAY]:[APR]]))</f>
        <v/>
      </c>
      <c r="S314" s="80"/>
      <c r="T314" s="71"/>
    </row>
    <row r="315" spans="2:20" ht="15">
      <c r="B315" s="75" t="str">
        <f>IF(C315="","",ROWS($A$4:A315))</f>
        <v/>
      </c>
      <c r="C315" s="75" t="str">
        <f>IF('Student Record'!A313="","",'Student Record'!A313)</f>
        <v/>
      </c>
      <c r="D315" s="76" t="str">
        <f>IF('Student Record'!E313="","",'Student Record'!E313)</f>
        <v/>
      </c>
      <c r="E315" s="71"/>
      <c r="F315" s="71"/>
      <c r="G315" s="71"/>
      <c r="H315" s="71"/>
      <c r="I315" s="71"/>
      <c r="J315" s="71"/>
      <c r="K315" s="71"/>
      <c r="L315" s="71"/>
      <c r="M315" s="71"/>
      <c r="N315" s="71"/>
      <c r="O315" s="71"/>
      <c r="P315" s="71"/>
      <c r="Q315" s="71"/>
      <c r="R315" s="76" t="str">
        <f>IF(SUM(Table6[[#This Row],[MAY]:[APR]])=0,"",SUM(Table6[[#This Row],[MAY]:[APR]]))</f>
        <v/>
      </c>
      <c r="S315" s="80"/>
      <c r="T315" s="71"/>
    </row>
    <row r="316" spans="2:20" ht="15">
      <c r="B316" s="75" t="str">
        <f>IF(C316="","",ROWS($A$4:A316))</f>
        <v/>
      </c>
      <c r="C316" s="75" t="str">
        <f>IF('Student Record'!A314="","",'Student Record'!A314)</f>
        <v/>
      </c>
      <c r="D316" s="76" t="str">
        <f>IF('Student Record'!E314="","",'Student Record'!E314)</f>
        <v/>
      </c>
      <c r="E316" s="71"/>
      <c r="F316" s="71"/>
      <c r="G316" s="71"/>
      <c r="H316" s="71"/>
      <c r="I316" s="71"/>
      <c r="J316" s="71"/>
      <c r="K316" s="71"/>
      <c r="L316" s="71"/>
      <c r="M316" s="71"/>
      <c r="N316" s="71"/>
      <c r="O316" s="71"/>
      <c r="P316" s="71"/>
      <c r="Q316" s="71"/>
      <c r="R316" s="76" t="str">
        <f>IF(SUM(Table6[[#This Row],[MAY]:[APR]])=0,"",SUM(Table6[[#This Row],[MAY]:[APR]]))</f>
        <v/>
      </c>
      <c r="S316" s="80"/>
      <c r="T316" s="71"/>
    </row>
    <row r="317" spans="2:20" ht="15">
      <c r="B317" s="75" t="str">
        <f>IF(C317="","",ROWS($A$4:A317))</f>
        <v/>
      </c>
      <c r="C317" s="75" t="str">
        <f>IF('Student Record'!A315="","",'Student Record'!A315)</f>
        <v/>
      </c>
      <c r="D317" s="76" t="str">
        <f>IF('Student Record'!E315="","",'Student Record'!E315)</f>
        <v/>
      </c>
      <c r="E317" s="71"/>
      <c r="F317" s="71"/>
      <c r="G317" s="71"/>
      <c r="H317" s="71"/>
      <c r="I317" s="71"/>
      <c r="J317" s="71"/>
      <c r="K317" s="71"/>
      <c r="L317" s="71"/>
      <c r="M317" s="71"/>
      <c r="N317" s="71"/>
      <c r="O317" s="71"/>
      <c r="P317" s="71"/>
      <c r="Q317" s="71"/>
      <c r="R317" s="76" t="str">
        <f>IF(SUM(Table6[[#This Row],[MAY]:[APR]])=0,"",SUM(Table6[[#This Row],[MAY]:[APR]]))</f>
        <v/>
      </c>
      <c r="S317" s="80"/>
      <c r="T317" s="71"/>
    </row>
    <row r="318" spans="2:20" ht="15">
      <c r="B318" s="75" t="str">
        <f>IF(C318="","",ROWS($A$4:A318))</f>
        <v/>
      </c>
      <c r="C318" s="75" t="str">
        <f>IF('Student Record'!A316="","",'Student Record'!A316)</f>
        <v/>
      </c>
      <c r="D318" s="76" t="str">
        <f>IF('Student Record'!E316="","",'Student Record'!E316)</f>
        <v/>
      </c>
      <c r="E318" s="71"/>
      <c r="F318" s="71"/>
      <c r="G318" s="71"/>
      <c r="H318" s="71"/>
      <c r="I318" s="71"/>
      <c r="J318" s="71"/>
      <c r="K318" s="71"/>
      <c r="L318" s="71"/>
      <c r="M318" s="71"/>
      <c r="N318" s="71"/>
      <c r="O318" s="71"/>
      <c r="P318" s="71"/>
      <c r="Q318" s="71"/>
      <c r="R318" s="76" t="str">
        <f>IF(SUM(Table6[[#This Row],[MAY]:[APR]])=0,"",SUM(Table6[[#This Row],[MAY]:[APR]]))</f>
        <v/>
      </c>
      <c r="S318" s="80"/>
      <c r="T318" s="71"/>
    </row>
    <row r="319" spans="2:20" ht="15">
      <c r="B319" s="75" t="str">
        <f>IF(C319="","",ROWS($A$4:A319))</f>
        <v/>
      </c>
      <c r="C319" s="75" t="str">
        <f>IF('Student Record'!A317="","",'Student Record'!A317)</f>
        <v/>
      </c>
      <c r="D319" s="76" t="str">
        <f>IF('Student Record'!E317="","",'Student Record'!E317)</f>
        <v/>
      </c>
      <c r="E319" s="71"/>
      <c r="F319" s="71"/>
      <c r="G319" s="71"/>
      <c r="H319" s="71"/>
      <c r="I319" s="71"/>
      <c r="J319" s="71"/>
      <c r="K319" s="71"/>
      <c r="L319" s="71"/>
      <c r="M319" s="71"/>
      <c r="N319" s="71"/>
      <c r="O319" s="71"/>
      <c r="P319" s="71"/>
      <c r="Q319" s="71"/>
      <c r="R319" s="76" t="str">
        <f>IF(SUM(Table6[[#This Row],[MAY]:[APR]])=0,"",SUM(Table6[[#This Row],[MAY]:[APR]]))</f>
        <v/>
      </c>
      <c r="S319" s="80"/>
      <c r="T319" s="71"/>
    </row>
    <row r="320" spans="2:20" ht="15">
      <c r="B320" s="75" t="str">
        <f>IF(C320="","",ROWS($A$4:A320))</f>
        <v/>
      </c>
      <c r="C320" s="75" t="str">
        <f>IF('Student Record'!A318="","",'Student Record'!A318)</f>
        <v/>
      </c>
      <c r="D320" s="76" t="str">
        <f>IF('Student Record'!E318="","",'Student Record'!E318)</f>
        <v/>
      </c>
      <c r="E320" s="71"/>
      <c r="F320" s="71"/>
      <c r="G320" s="71"/>
      <c r="H320" s="71"/>
      <c r="I320" s="71"/>
      <c r="J320" s="71"/>
      <c r="K320" s="71"/>
      <c r="L320" s="71"/>
      <c r="M320" s="71"/>
      <c r="N320" s="71"/>
      <c r="O320" s="71"/>
      <c r="P320" s="71"/>
      <c r="Q320" s="71"/>
      <c r="R320" s="76" t="str">
        <f>IF(SUM(Table6[[#This Row],[MAY]:[APR]])=0,"",SUM(Table6[[#This Row],[MAY]:[APR]]))</f>
        <v/>
      </c>
      <c r="S320" s="80"/>
      <c r="T320" s="71"/>
    </row>
    <row r="321" spans="2:20" ht="15">
      <c r="B321" s="75" t="str">
        <f>IF(C321="","",ROWS($A$4:A321))</f>
        <v/>
      </c>
      <c r="C321" s="75" t="str">
        <f>IF('Student Record'!A319="","",'Student Record'!A319)</f>
        <v/>
      </c>
      <c r="D321" s="76" t="str">
        <f>IF('Student Record'!E319="","",'Student Record'!E319)</f>
        <v/>
      </c>
      <c r="E321" s="71"/>
      <c r="F321" s="71"/>
      <c r="G321" s="71"/>
      <c r="H321" s="71"/>
      <c r="I321" s="71"/>
      <c r="J321" s="71"/>
      <c r="K321" s="71"/>
      <c r="L321" s="71"/>
      <c r="M321" s="71"/>
      <c r="N321" s="71"/>
      <c r="O321" s="71"/>
      <c r="P321" s="71"/>
      <c r="Q321" s="71"/>
      <c r="R321" s="76" t="str">
        <f>IF(SUM(Table6[[#This Row],[MAY]:[APR]])=0,"",SUM(Table6[[#This Row],[MAY]:[APR]]))</f>
        <v/>
      </c>
      <c r="S321" s="80"/>
      <c r="T321" s="71"/>
    </row>
    <row r="322" spans="2:20" ht="15">
      <c r="B322" s="75" t="str">
        <f>IF(C322="","",ROWS($A$4:A322))</f>
        <v/>
      </c>
      <c r="C322" s="75" t="str">
        <f>IF('Student Record'!A320="","",'Student Record'!A320)</f>
        <v/>
      </c>
      <c r="D322" s="76" t="str">
        <f>IF('Student Record'!E320="","",'Student Record'!E320)</f>
        <v/>
      </c>
      <c r="E322" s="71"/>
      <c r="F322" s="71"/>
      <c r="G322" s="71"/>
      <c r="H322" s="71"/>
      <c r="I322" s="71"/>
      <c r="J322" s="71"/>
      <c r="K322" s="71"/>
      <c r="L322" s="71"/>
      <c r="M322" s="71"/>
      <c r="N322" s="71"/>
      <c r="O322" s="71"/>
      <c r="P322" s="71"/>
      <c r="Q322" s="71"/>
      <c r="R322" s="76" t="str">
        <f>IF(SUM(Table6[[#This Row],[MAY]:[APR]])=0,"",SUM(Table6[[#This Row],[MAY]:[APR]]))</f>
        <v/>
      </c>
      <c r="S322" s="80"/>
      <c r="T322" s="71"/>
    </row>
    <row r="323" spans="2:20" ht="15">
      <c r="B323" s="75" t="str">
        <f>IF(C323="","",ROWS($A$4:A323))</f>
        <v/>
      </c>
      <c r="C323" s="75" t="str">
        <f>IF('Student Record'!A321="","",'Student Record'!A321)</f>
        <v/>
      </c>
      <c r="D323" s="76" t="str">
        <f>IF('Student Record'!E321="","",'Student Record'!E321)</f>
        <v/>
      </c>
      <c r="E323" s="71"/>
      <c r="F323" s="71"/>
      <c r="G323" s="71"/>
      <c r="H323" s="71"/>
      <c r="I323" s="71"/>
      <c r="J323" s="71"/>
      <c r="K323" s="71"/>
      <c r="L323" s="71"/>
      <c r="M323" s="71"/>
      <c r="N323" s="71"/>
      <c r="O323" s="71"/>
      <c r="P323" s="71"/>
      <c r="Q323" s="71"/>
      <c r="R323" s="76" t="str">
        <f>IF(SUM(Table6[[#This Row],[MAY]:[APR]])=0,"",SUM(Table6[[#This Row],[MAY]:[APR]]))</f>
        <v/>
      </c>
      <c r="S323" s="80"/>
      <c r="T323" s="71"/>
    </row>
    <row r="324" spans="2:20" ht="15">
      <c r="B324" s="75" t="str">
        <f>IF(C324="","",ROWS($A$4:A324))</f>
        <v/>
      </c>
      <c r="C324" s="75" t="str">
        <f>IF('Student Record'!A322="","",'Student Record'!A322)</f>
        <v/>
      </c>
      <c r="D324" s="76" t="str">
        <f>IF('Student Record'!E322="","",'Student Record'!E322)</f>
        <v/>
      </c>
      <c r="E324" s="71"/>
      <c r="F324" s="71"/>
      <c r="G324" s="71"/>
      <c r="H324" s="71"/>
      <c r="I324" s="71"/>
      <c r="J324" s="71"/>
      <c r="K324" s="71"/>
      <c r="L324" s="71"/>
      <c r="M324" s="71"/>
      <c r="N324" s="71"/>
      <c r="O324" s="71"/>
      <c r="P324" s="71"/>
      <c r="Q324" s="71"/>
      <c r="R324" s="76" t="str">
        <f>IF(SUM(Table6[[#This Row],[MAY]:[APR]])=0,"",SUM(Table6[[#This Row],[MAY]:[APR]]))</f>
        <v/>
      </c>
      <c r="S324" s="80"/>
      <c r="T324" s="71"/>
    </row>
    <row r="325" spans="2:20" ht="15">
      <c r="B325" s="75" t="str">
        <f>IF(C325="","",ROWS($A$4:A325))</f>
        <v/>
      </c>
      <c r="C325" s="75" t="str">
        <f>IF('Student Record'!A323="","",'Student Record'!A323)</f>
        <v/>
      </c>
      <c r="D325" s="76" t="str">
        <f>IF('Student Record'!E323="","",'Student Record'!E323)</f>
        <v/>
      </c>
      <c r="E325" s="71"/>
      <c r="F325" s="71"/>
      <c r="G325" s="71"/>
      <c r="H325" s="71"/>
      <c r="I325" s="71"/>
      <c r="J325" s="71"/>
      <c r="K325" s="71"/>
      <c r="L325" s="71"/>
      <c r="M325" s="71"/>
      <c r="N325" s="71"/>
      <c r="O325" s="71"/>
      <c r="P325" s="71"/>
      <c r="Q325" s="71"/>
      <c r="R325" s="76" t="str">
        <f>IF(SUM(Table6[[#This Row],[MAY]:[APR]])=0,"",SUM(Table6[[#This Row],[MAY]:[APR]]))</f>
        <v/>
      </c>
      <c r="S325" s="80"/>
      <c r="T325" s="71"/>
    </row>
    <row r="326" spans="2:20" ht="15">
      <c r="B326" s="75" t="str">
        <f>IF(C326="","",ROWS($A$4:A326))</f>
        <v/>
      </c>
      <c r="C326" s="75" t="str">
        <f>IF('Student Record'!A324="","",'Student Record'!A324)</f>
        <v/>
      </c>
      <c r="D326" s="76" t="str">
        <f>IF('Student Record'!E324="","",'Student Record'!E324)</f>
        <v/>
      </c>
      <c r="E326" s="71"/>
      <c r="F326" s="71"/>
      <c r="G326" s="71"/>
      <c r="H326" s="71"/>
      <c r="I326" s="71"/>
      <c r="J326" s="71"/>
      <c r="K326" s="71"/>
      <c r="L326" s="71"/>
      <c r="M326" s="71"/>
      <c r="N326" s="71"/>
      <c r="O326" s="71"/>
      <c r="P326" s="71"/>
      <c r="Q326" s="71"/>
      <c r="R326" s="76" t="str">
        <f>IF(SUM(Table6[[#This Row],[MAY]:[APR]])=0,"",SUM(Table6[[#This Row],[MAY]:[APR]]))</f>
        <v/>
      </c>
      <c r="S326" s="80"/>
      <c r="T326" s="71"/>
    </row>
    <row r="327" spans="2:20" ht="15">
      <c r="B327" s="75" t="str">
        <f>IF(C327="","",ROWS($A$4:A327))</f>
        <v/>
      </c>
      <c r="C327" s="75" t="str">
        <f>IF('Student Record'!A325="","",'Student Record'!A325)</f>
        <v/>
      </c>
      <c r="D327" s="76" t="str">
        <f>IF('Student Record'!E325="","",'Student Record'!E325)</f>
        <v/>
      </c>
      <c r="E327" s="71"/>
      <c r="F327" s="71"/>
      <c r="G327" s="71"/>
      <c r="H327" s="71"/>
      <c r="I327" s="71"/>
      <c r="J327" s="71"/>
      <c r="K327" s="71"/>
      <c r="L327" s="71"/>
      <c r="M327" s="71"/>
      <c r="N327" s="71"/>
      <c r="O327" s="71"/>
      <c r="P327" s="71"/>
      <c r="Q327" s="71"/>
      <c r="R327" s="76" t="str">
        <f>IF(SUM(Table6[[#This Row],[MAY]:[APR]])=0,"",SUM(Table6[[#This Row],[MAY]:[APR]]))</f>
        <v/>
      </c>
      <c r="S327" s="80"/>
      <c r="T327" s="71"/>
    </row>
    <row r="328" spans="2:20" ht="15">
      <c r="B328" s="75" t="str">
        <f>IF(C328="","",ROWS($A$4:A328))</f>
        <v/>
      </c>
      <c r="C328" s="75" t="str">
        <f>IF('Student Record'!A326="","",'Student Record'!A326)</f>
        <v/>
      </c>
      <c r="D328" s="76" t="str">
        <f>IF('Student Record'!E326="","",'Student Record'!E326)</f>
        <v/>
      </c>
      <c r="E328" s="71"/>
      <c r="F328" s="71"/>
      <c r="G328" s="71"/>
      <c r="H328" s="71"/>
      <c r="I328" s="71"/>
      <c r="J328" s="71"/>
      <c r="K328" s="71"/>
      <c r="L328" s="71"/>
      <c r="M328" s="71"/>
      <c r="N328" s="71"/>
      <c r="O328" s="71"/>
      <c r="P328" s="71"/>
      <c r="Q328" s="71"/>
      <c r="R328" s="76" t="str">
        <f>IF(SUM(Table6[[#This Row],[MAY]:[APR]])=0,"",SUM(Table6[[#This Row],[MAY]:[APR]]))</f>
        <v/>
      </c>
      <c r="S328" s="80"/>
      <c r="T328" s="71"/>
    </row>
    <row r="329" spans="2:20" ht="15">
      <c r="B329" s="75" t="str">
        <f>IF(C329="","",ROWS($A$4:A329))</f>
        <v/>
      </c>
      <c r="C329" s="75" t="str">
        <f>IF('Student Record'!A327="","",'Student Record'!A327)</f>
        <v/>
      </c>
      <c r="D329" s="76" t="str">
        <f>IF('Student Record'!E327="","",'Student Record'!E327)</f>
        <v/>
      </c>
      <c r="E329" s="71"/>
      <c r="F329" s="71"/>
      <c r="G329" s="71"/>
      <c r="H329" s="71"/>
      <c r="I329" s="71"/>
      <c r="J329" s="71"/>
      <c r="K329" s="71"/>
      <c r="L329" s="71"/>
      <c r="M329" s="71"/>
      <c r="N329" s="71"/>
      <c r="O329" s="71"/>
      <c r="P329" s="71"/>
      <c r="Q329" s="71"/>
      <c r="R329" s="76" t="str">
        <f>IF(SUM(Table6[[#This Row],[MAY]:[APR]])=0,"",SUM(Table6[[#This Row],[MAY]:[APR]]))</f>
        <v/>
      </c>
      <c r="S329" s="80"/>
      <c r="T329" s="71"/>
    </row>
    <row r="330" spans="2:20" ht="15">
      <c r="B330" s="75" t="str">
        <f>IF(C330="","",ROWS($A$4:A330))</f>
        <v/>
      </c>
      <c r="C330" s="75" t="str">
        <f>IF('Student Record'!A328="","",'Student Record'!A328)</f>
        <v/>
      </c>
      <c r="D330" s="76" t="str">
        <f>IF('Student Record'!E328="","",'Student Record'!E328)</f>
        <v/>
      </c>
      <c r="E330" s="71"/>
      <c r="F330" s="71"/>
      <c r="G330" s="71"/>
      <c r="H330" s="71"/>
      <c r="I330" s="71"/>
      <c r="J330" s="71"/>
      <c r="K330" s="71"/>
      <c r="L330" s="71"/>
      <c r="M330" s="71"/>
      <c r="N330" s="71"/>
      <c r="O330" s="71"/>
      <c r="P330" s="71"/>
      <c r="Q330" s="71"/>
      <c r="R330" s="76" t="str">
        <f>IF(SUM(Table6[[#This Row],[MAY]:[APR]])=0,"",SUM(Table6[[#This Row],[MAY]:[APR]]))</f>
        <v/>
      </c>
      <c r="S330" s="80"/>
      <c r="T330" s="71"/>
    </row>
    <row r="331" spans="2:20" ht="15">
      <c r="B331" s="75" t="str">
        <f>IF(C331="","",ROWS($A$4:A331))</f>
        <v/>
      </c>
      <c r="C331" s="75" t="str">
        <f>IF('Student Record'!A329="","",'Student Record'!A329)</f>
        <v/>
      </c>
      <c r="D331" s="76" t="str">
        <f>IF('Student Record'!E329="","",'Student Record'!E329)</f>
        <v/>
      </c>
      <c r="E331" s="71"/>
      <c r="F331" s="71"/>
      <c r="G331" s="71"/>
      <c r="H331" s="71"/>
      <c r="I331" s="71"/>
      <c r="J331" s="71"/>
      <c r="K331" s="71"/>
      <c r="L331" s="71"/>
      <c r="M331" s="71"/>
      <c r="N331" s="71"/>
      <c r="O331" s="71"/>
      <c r="P331" s="71"/>
      <c r="Q331" s="71"/>
      <c r="R331" s="76" t="str">
        <f>IF(SUM(Table6[[#This Row],[MAY]:[APR]])=0,"",SUM(Table6[[#This Row],[MAY]:[APR]]))</f>
        <v/>
      </c>
      <c r="S331" s="80"/>
      <c r="T331" s="71"/>
    </row>
    <row r="332" spans="2:20" ht="15">
      <c r="B332" s="75" t="str">
        <f>IF(C332="","",ROWS($A$4:A332))</f>
        <v/>
      </c>
      <c r="C332" s="75" t="str">
        <f>IF('Student Record'!A330="","",'Student Record'!A330)</f>
        <v/>
      </c>
      <c r="D332" s="76" t="str">
        <f>IF('Student Record'!E330="","",'Student Record'!E330)</f>
        <v/>
      </c>
      <c r="E332" s="71"/>
      <c r="F332" s="71"/>
      <c r="G332" s="71"/>
      <c r="H332" s="71"/>
      <c r="I332" s="71"/>
      <c r="J332" s="71"/>
      <c r="K332" s="71"/>
      <c r="L332" s="71"/>
      <c r="M332" s="71"/>
      <c r="N332" s="71"/>
      <c r="O332" s="71"/>
      <c r="P332" s="71"/>
      <c r="Q332" s="71"/>
      <c r="R332" s="76" t="str">
        <f>IF(SUM(Table6[[#This Row],[MAY]:[APR]])=0,"",SUM(Table6[[#This Row],[MAY]:[APR]]))</f>
        <v/>
      </c>
      <c r="S332" s="80"/>
      <c r="T332" s="71"/>
    </row>
    <row r="333" spans="2:20" ht="15">
      <c r="B333" s="75" t="str">
        <f>IF(C333="","",ROWS($A$4:A333))</f>
        <v/>
      </c>
      <c r="C333" s="75" t="str">
        <f>IF('Student Record'!A331="","",'Student Record'!A331)</f>
        <v/>
      </c>
      <c r="D333" s="76" t="str">
        <f>IF('Student Record'!E331="","",'Student Record'!E331)</f>
        <v/>
      </c>
      <c r="E333" s="71"/>
      <c r="F333" s="71"/>
      <c r="G333" s="71"/>
      <c r="H333" s="71"/>
      <c r="I333" s="71"/>
      <c r="J333" s="71"/>
      <c r="K333" s="71"/>
      <c r="L333" s="71"/>
      <c r="M333" s="71"/>
      <c r="N333" s="71"/>
      <c r="O333" s="71"/>
      <c r="P333" s="71"/>
      <c r="Q333" s="71"/>
      <c r="R333" s="76" t="str">
        <f>IF(SUM(Table6[[#This Row],[MAY]:[APR]])=0,"",SUM(Table6[[#This Row],[MAY]:[APR]]))</f>
        <v/>
      </c>
      <c r="S333" s="80"/>
      <c r="T333" s="71"/>
    </row>
    <row r="334" spans="2:20" ht="15">
      <c r="B334" s="75" t="str">
        <f>IF(C334="","",ROWS($A$4:A334))</f>
        <v/>
      </c>
      <c r="C334" s="75" t="str">
        <f>IF('Student Record'!A332="","",'Student Record'!A332)</f>
        <v/>
      </c>
      <c r="D334" s="76" t="str">
        <f>IF('Student Record'!E332="","",'Student Record'!E332)</f>
        <v/>
      </c>
      <c r="E334" s="71"/>
      <c r="F334" s="71"/>
      <c r="G334" s="71"/>
      <c r="H334" s="71"/>
      <c r="I334" s="71"/>
      <c r="J334" s="71"/>
      <c r="K334" s="71"/>
      <c r="L334" s="71"/>
      <c r="M334" s="71"/>
      <c r="N334" s="71"/>
      <c r="O334" s="71"/>
      <c r="P334" s="71"/>
      <c r="Q334" s="71"/>
      <c r="R334" s="76" t="str">
        <f>IF(SUM(Table6[[#This Row],[MAY]:[APR]])=0,"",SUM(Table6[[#This Row],[MAY]:[APR]]))</f>
        <v/>
      </c>
      <c r="S334" s="80"/>
      <c r="T334" s="71"/>
    </row>
    <row r="335" spans="2:20" ht="15">
      <c r="B335" s="75" t="str">
        <f>IF(C335="","",ROWS($A$4:A335))</f>
        <v/>
      </c>
      <c r="C335" s="75" t="str">
        <f>IF('Student Record'!A333="","",'Student Record'!A333)</f>
        <v/>
      </c>
      <c r="D335" s="76" t="str">
        <f>IF('Student Record'!E333="","",'Student Record'!E333)</f>
        <v/>
      </c>
      <c r="E335" s="71"/>
      <c r="F335" s="71"/>
      <c r="G335" s="71"/>
      <c r="H335" s="71"/>
      <c r="I335" s="71"/>
      <c r="J335" s="71"/>
      <c r="K335" s="71"/>
      <c r="L335" s="71"/>
      <c r="M335" s="71"/>
      <c r="N335" s="71"/>
      <c r="O335" s="71"/>
      <c r="P335" s="71"/>
      <c r="Q335" s="71"/>
      <c r="R335" s="76" t="str">
        <f>IF(SUM(Table6[[#This Row],[MAY]:[APR]])=0,"",SUM(Table6[[#This Row],[MAY]:[APR]]))</f>
        <v/>
      </c>
      <c r="S335" s="80"/>
      <c r="T335" s="71"/>
    </row>
    <row r="336" spans="2:20" ht="15">
      <c r="B336" s="75" t="str">
        <f>IF(C336="","",ROWS($A$4:A336))</f>
        <v/>
      </c>
      <c r="C336" s="75" t="str">
        <f>IF('Student Record'!A334="","",'Student Record'!A334)</f>
        <v/>
      </c>
      <c r="D336" s="76" t="str">
        <f>IF('Student Record'!E334="","",'Student Record'!E334)</f>
        <v/>
      </c>
      <c r="E336" s="71"/>
      <c r="F336" s="71"/>
      <c r="G336" s="71"/>
      <c r="H336" s="71"/>
      <c r="I336" s="71"/>
      <c r="J336" s="71"/>
      <c r="K336" s="71"/>
      <c r="L336" s="71"/>
      <c r="M336" s="71"/>
      <c r="N336" s="71"/>
      <c r="O336" s="71"/>
      <c r="P336" s="71"/>
      <c r="Q336" s="71"/>
      <c r="R336" s="76" t="str">
        <f>IF(SUM(Table6[[#This Row],[MAY]:[APR]])=0,"",SUM(Table6[[#This Row],[MAY]:[APR]]))</f>
        <v/>
      </c>
      <c r="S336" s="80"/>
      <c r="T336" s="71"/>
    </row>
    <row r="337" spans="2:20" ht="15">
      <c r="B337" s="75" t="str">
        <f>IF(C337="","",ROWS($A$4:A337))</f>
        <v/>
      </c>
      <c r="C337" s="75" t="str">
        <f>IF('Student Record'!A335="","",'Student Record'!A335)</f>
        <v/>
      </c>
      <c r="D337" s="76" t="str">
        <f>IF('Student Record'!E335="","",'Student Record'!E335)</f>
        <v/>
      </c>
      <c r="E337" s="71"/>
      <c r="F337" s="71"/>
      <c r="G337" s="71"/>
      <c r="H337" s="71"/>
      <c r="I337" s="71"/>
      <c r="J337" s="71"/>
      <c r="K337" s="71"/>
      <c r="L337" s="71"/>
      <c r="M337" s="71"/>
      <c r="N337" s="71"/>
      <c r="O337" s="71"/>
      <c r="P337" s="71"/>
      <c r="Q337" s="71"/>
      <c r="R337" s="76" t="str">
        <f>IF(SUM(Table6[[#This Row],[MAY]:[APR]])=0,"",SUM(Table6[[#This Row],[MAY]:[APR]]))</f>
        <v/>
      </c>
      <c r="S337" s="80"/>
      <c r="T337" s="71"/>
    </row>
    <row r="338" spans="2:20" ht="15">
      <c r="B338" s="75" t="str">
        <f>IF(C338="","",ROWS($A$4:A338))</f>
        <v/>
      </c>
      <c r="C338" s="75" t="str">
        <f>IF('Student Record'!A336="","",'Student Record'!A336)</f>
        <v/>
      </c>
      <c r="D338" s="76" t="str">
        <f>IF('Student Record'!E336="","",'Student Record'!E336)</f>
        <v/>
      </c>
      <c r="E338" s="71"/>
      <c r="F338" s="71"/>
      <c r="G338" s="71"/>
      <c r="H338" s="71"/>
      <c r="I338" s="71"/>
      <c r="J338" s="71"/>
      <c r="K338" s="71"/>
      <c r="L338" s="71"/>
      <c r="M338" s="71"/>
      <c r="N338" s="71"/>
      <c r="O338" s="71"/>
      <c r="P338" s="71"/>
      <c r="Q338" s="71"/>
      <c r="R338" s="76" t="str">
        <f>IF(SUM(Table6[[#This Row],[MAY]:[APR]])=0,"",SUM(Table6[[#This Row],[MAY]:[APR]]))</f>
        <v/>
      </c>
      <c r="S338" s="80"/>
      <c r="T338" s="71"/>
    </row>
    <row r="339" spans="2:20" ht="15">
      <c r="B339" s="75" t="str">
        <f>IF(C339="","",ROWS($A$4:A339))</f>
        <v/>
      </c>
      <c r="C339" s="75" t="str">
        <f>IF('Student Record'!A337="","",'Student Record'!A337)</f>
        <v/>
      </c>
      <c r="D339" s="76" t="str">
        <f>IF('Student Record'!E337="","",'Student Record'!E337)</f>
        <v/>
      </c>
      <c r="E339" s="71"/>
      <c r="F339" s="71"/>
      <c r="G339" s="71"/>
      <c r="H339" s="71"/>
      <c r="I339" s="71"/>
      <c r="J339" s="71"/>
      <c r="K339" s="71"/>
      <c r="L339" s="71"/>
      <c r="M339" s="71"/>
      <c r="N339" s="71"/>
      <c r="O339" s="71"/>
      <c r="P339" s="71"/>
      <c r="Q339" s="71"/>
      <c r="R339" s="76" t="str">
        <f>IF(SUM(Table6[[#This Row],[MAY]:[APR]])=0,"",SUM(Table6[[#This Row],[MAY]:[APR]]))</f>
        <v/>
      </c>
      <c r="S339" s="80"/>
      <c r="T339" s="71"/>
    </row>
    <row r="340" spans="2:20" ht="15">
      <c r="B340" s="75" t="str">
        <f>IF(C340="","",ROWS($A$4:A340))</f>
        <v/>
      </c>
      <c r="C340" s="75" t="str">
        <f>IF('Student Record'!A338="","",'Student Record'!A338)</f>
        <v/>
      </c>
      <c r="D340" s="76" t="str">
        <f>IF('Student Record'!E338="","",'Student Record'!E338)</f>
        <v/>
      </c>
      <c r="E340" s="71"/>
      <c r="F340" s="71"/>
      <c r="G340" s="71"/>
      <c r="H340" s="71"/>
      <c r="I340" s="71"/>
      <c r="J340" s="71"/>
      <c r="K340" s="71"/>
      <c r="L340" s="71"/>
      <c r="M340" s="71"/>
      <c r="N340" s="71"/>
      <c r="O340" s="71"/>
      <c r="P340" s="71"/>
      <c r="Q340" s="71"/>
      <c r="R340" s="76" t="str">
        <f>IF(SUM(Table6[[#This Row],[MAY]:[APR]])=0,"",SUM(Table6[[#This Row],[MAY]:[APR]]))</f>
        <v/>
      </c>
      <c r="S340" s="80"/>
      <c r="T340" s="71"/>
    </row>
    <row r="341" spans="2:20" ht="15">
      <c r="B341" s="75" t="str">
        <f>IF(C341="","",ROWS($A$4:A341))</f>
        <v/>
      </c>
      <c r="C341" s="75" t="str">
        <f>IF('Student Record'!A339="","",'Student Record'!A339)</f>
        <v/>
      </c>
      <c r="D341" s="76" t="str">
        <f>IF('Student Record'!E339="","",'Student Record'!E339)</f>
        <v/>
      </c>
      <c r="E341" s="71"/>
      <c r="F341" s="71"/>
      <c r="G341" s="71"/>
      <c r="H341" s="71"/>
      <c r="I341" s="71"/>
      <c r="J341" s="71"/>
      <c r="K341" s="71"/>
      <c r="L341" s="71"/>
      <c r="M341" s="71"/>
      <c r="N341" s="71"/>
      <c r="O341" s="71"/>
      <c r="P341" s="71"/>
      <c r="Q341" s="71"/>
      <c r="R341" s="76" t="str">
        <f>IF(SUM(Table6[[#This Row],[MAY]:[APR]])=0,"",SUM(Table6[[#This Row],[MAY]:[APR]]))</f>
        <v/>
      </c>
      <c r="S341" s="80"/>
      <c r="T341" s="71"/>
    </row>
    <row r="342" spans="2:20" ht="15">
      <c r="B342" s="75" t="str">
        <f>IF(C342="","",ROWS($A$4:A342))</f>
        <v/>
      </c>
      <c r="C342" s="75" t="str">
        <f>IF('Student Record'!A340="","",'Student Record'!A340)</f>
        <v/>
      </c>
      <c r="D342" s="76" t="str">
        <f>IF('Student Record'!E340="","",'Student Record'!E340)</f>
        <v/>
      </c>
      <c r="E342" s="71"/>
      <c r="F342" s="71"/>
      <c r="G342" s="71"/>
      <c r="H342" s="71"/>
      <c r="I342" s="71"/>
      <c r="J342" s="71"/>
      <c r="K342" s="71"/>
      <c r="L342" s="71"/>
      <c r="M342" s="71"/>
      <c r="N342" s="71"/>
      <c r="O342" s="71"/>
      <c r="P342" s="71"/>
      <c r="Q342" s="71"/>
      <c r="R342" s="76" t="str">
        <f>IF(SUM(Table6[[#This Row],[MAY]:[APR]])=0,"",SUM(Table6[[#This Row],[MAY]:[APR]]))</f>
        <v/>
      </c>
      <c r="S342" s="80"/>
      <c r="T342" s="71"/>
    </row>
    <row r="343" spans="2:20" ht="15">
      <c r="B343" s="75" t="str">
        <f>IF(C343="","",ROWS($A$4:A343))</f>
        <v/>
      </c>
      <c r="C343" s="75" t="str">
        <f>IF('Student Record'!A341="","",'Student Record'!A341)</f>
        <v/>
      </c>
      <c r="D343" s="76" t="str">
        <f>IF('Student Record'!E341="","",'Student Record'!E341)</f>
        <v/>
      </c>
      <c r="E343" s="71"/>
      <c r="F343" s="71"/>
      <c r="G343" s="71"/>
      <c r="H343" s="71"/>
      <c r="I343" s="71"/>
      <c r="J343" s="71"/>
      <c r="K343" s="71"/>
      <c r="L343" s="71"/>
      <c r="M343" s="71"/>
      <c r="N343" s="71"/>
      <c r="O343" s="71"/>
      <c r="P343" s="71"/>
      <c r="Q343" s="71"/>
      <c r="R343" s="76" t="str">
        <f>IF(SUM(Table6[[#This Row],[MAY]:[APR]])=0,"",SUM(Table6[[#This Row],[MAY]:[APR]]))</f>
        <v/>
      </c>
      <c r="S343" s="80"/>
      <c r="T343" s="71"/>
    </row>
    <row r="344" spans="2:20" ht="15">
      <c r="B344" s="75" t="str">
        <f>IF(C344="","",ROWS($A$4:A344))</f>
        <v/>
      </c>
      <c r="C344" s="75" t="str">
        <f>IF('Student Record'!A342="","",'Student Record'!A342)</f>
        <v/>
      </c>
      <c r="D344" s="76" t="str">
        <f>IF('Student Record'!E342="","",'Student Record'!E342)</f>
        <v/>
      </c>
      <c r="E344" s="71"/>
      <c r="F344" s="71"/>
      <c r="G344" s="71"/>
      <c r="H344" s="71"/>
      <c r="I344" s="71"/>
      <c r="J344" s="71"/>
      <c r="K344" s="71"/>
      <c r="L344" s="71"/>
      <c r="M344" s="71"/>
      <c r="N344" s="71"/>
      <c r="O344" s="71"/>
      <c r="P344" s="71"/>
      <c r="Q344" s="71"/>
      <c r="R344" s="76" t="str">
        <f>IF(SUM(Table6[[#This Row],[MAY]:[APR]])=0,"",SUM(Table6[[#This Row],[MAY]:[APR]]))</f>
        <v/>
      </c>
      <c r="S344" s="80"/>
      <c r="T344" s="71"/>
    </row>
    <row r="345" spans="2:20" ht="15">
      <c r="B345" s="75" t="str">
        <f>IF(C345="","",ROWS($A$4:A345))</f>
        <v/>
      </c>
      <c r="C345" s="75" t="str">
        <f>IF('Student Record'!A343="","",'Student Record'!A343)</f>
        <v/>
      </c>
      <c r="D345" s="76" t="str">
        <f>IF('Student Record'!E343="","",'Student Record'!E343)</f>
        <v/>
      </c>
      <c r="E345" s="71"/>
      <c r="F345" s="71"/>
      <c r="G345" s="71"/>
      <c r="H345" s="71"/>
      <c r="I345" s="71"/>
      <c r="J345" s="71"/>
      <c r="K345" s="71"/>
      <c r="L345" s="71"/>
      <c r="M345" s="71"/>
      <c r="N345" s="71"/>
      <c r="O345" s="71"/>
      <c r="P345" s="71"/>
      <c r="Q345" s="71"/>
      <c r="R345" s="76" t="str">
        <f>IF(SUM(Table6[[#This Row],[MAY]:[APR]])=0,"",SUM(Table6[[#This Row],[MAY]:[APR]]))</f>
        <v/>
      </c>
      <c r="S345" s="80"/>
      <c r="T345" s="71"/>
    </row>
    <row r="346" spans="2:20" ht="15">
      <c r="B346" s="75" t="str">
        <f>IF(C346="","",ROWS($A$4:A346))</f>
        <v/>
      </c>
      <c r="C346" s="75" t="str">
        <f>IF('Student Record'!A344="","",'Student Record'!A344)</f>
        <v/>
      </c>
      <c r="D346" s="76" t="str">
        <f>IF('Student Record'!E344="","",'Student Record'!E344)</f>
        <v/>
      </c>
      <c r="E346" s="71"/>
      <c r="F346" s="71"/>
      <c r="G346" s="71"/>
      <c r="H346" s="71"/>
      <c r="I346" s="71"/>
      <c r="J346" s="71"/>
      <c r="K346" s="71"/>
      <c r="L346" s="71"/>
      <c r="M346" s="71"/>
      <c r="N346" s="71"/>
      <c r="O346" s="71"/>
      <c r="P346" s="71"/>
      <c r="Q346" s="71"/>
      <c r="R346" s="76" t="str">
        <f>IF(SUM(Table6[[#This Row],[MAY]:[APR]])=0,"",SUM(Table6[[#This Row],[MAY]:[APR]]))</f>
        <v/>
      </c>
      <c r="S346" s="80"/>
      <c r="T346" s="71"/>
    </row>
    <row r="347" spans="2:20" ht="15">
      <c r="B347" s="75" t="str">
        <f>IF(C347="","",ROWS($A$4:A347))</f>
        <v/>
      </c>
      <c r="C347" s="75" t="str">
        <f>IF('Student Record'!A345="","",'Student Record'!A345)</f>
        <v/>
      </c>
      <c r="D347" s="76" t="str">
        <f>IF('Student Record'!E345="","",'Student Record'!E345)</f>
        <v/>
      </c>
      <c r="E347" s="71"/>
      <c r="F347" s="71"/>
      <c r="G347" s="71"/>
      <c r="H347" s="71"/>
      <c r="I347" s="71"/>
      <c r="J347" s="71"/>
      <c r="K347" s="71"/>
      <c r="L347" s="71"/>
      <c r="M347" s="71"/>
      <c r="N347" s="71"/>
      <c r="O347" s="71"/>
      <c r="P347" s="71"/>
      <c r="Q347" s="71"/>
      <c r="R347" s="76" t="str">
        <f>IF(SUM(Table6[[#This Row],[MAY]:[APR]])=0,"",SUM(Table6[[#This Row],[MAY]:[APR]]))</f>
        <v/>
      </c>
      <c r="S347" s="80"/>
      <c r="T347" s="71"/>
    </row>
    <row r="348" spans="2:20" ht="15">
      <c r="B348" s="75" t="str">
        <f>IF(C348="","",ROWS($A$4:A348))</f>
        <v/>
      </c>
      <c r="C348" s="75" t="str">
        <f>IF('Student Record'!A346="","",'Student Record'!A346)</f>
        <v/>
      </c>
      <c r="D348" s="76" t="str">
        <f>IF('Student Record'!E346="","",'Student Record'!E346)</f>
        <v/>
      </c>
      <c r="E348" s="71"/>
      <c r="F348" s="71"/>
      <c r="G348" s="71"/>
      <c r="H348" s="71"/>
      <c r="I348" s="71"/>
      <c r="J348" s="71"/>
      <c r="K348" s="71"/>
      <c r="L348" s="71"/>
      <c r="M348" s="71"/>
      <c r="N348" s="71"/>
      <c r="O348" s="71"/>
      <c r="P348" s="71"/>
      <c r="Q348" s="71"/>
      <c r="R348" s="76" t="str">
        <f>IF(SUM(Table6[[#This Row],[MAY]:[APR]])=0,"",SUM(Table6[[#This Row],[MAY]:[APR]]))</f>
        <v/>
      </c>
      <c r="S348" s="80"/>
      <c r="T348" s="71"/>
    </row>
    <row r="349" spans="2:20" ht="15">
      <c r="B349" s="75" t="str">
        <f>IF(C349="","",ROWS($A$4:A349))</f>
        <v/>
      </c>
      <c r="C349" s="75" t="str">
        <f>IF('Student Record'!A347="","",'Student Record'!A347)</f>
        <v/>
      </c>
      <c r="D349" s="76" t="str">
        <f>IF('Student Record'!E347="","",'Student Record'!E347)</f>
        <v/>
      </c>
      <c r="E349" s="71"/>
      <c r="F349" s="71"/>
      <c r="G349" s="71"/>
      <c r="H349" s="71"/>
      <c r="I349" s="71"/>
      <c r="J349" s="71"/>
      <c r="K349" s="71"/>
      <c r="L349" s="71"/>
      <c r="M349" s="71"/>
      <c r="N349" s="71"/>
      <c r="O349" s="71"/>
      <c r="P349" s="71"/>
      <c r="Q349" s="71"/>
      <c r="R349" s="76" t="str">
        <f>IF(SUM(Table6[[#This Row],[MAY]:[APR]])=0,"",SUM(Table6[[#This Row],[MAY]:[APR]]))</f>
        <v/>
      </c>
      <c r="S349" s="80"/>
      <c r="T349" s="71"/>
    </row>
    <row r="350" spans="2:20" ht="15">
      <c r="B350" s="75" t="str">
        <f>IF(C350="","",ROWS($A$4:A350))</f>
        <v/>
      </c>
      <c r="C350" s="75" t="str">
        <f>IF('Student Record'!A348="","",'Student Record'!A348)</f>
        <v/>
      </c>
      <c r="D350" s="76" t="str">
        <f>IF('Student Record'!E348="","",'Student Record'!E348)</f>
        <v/>
      </c>
      <c r="E350" s="71"/>
      <c r="F350" s="71"/>
      <c r="G350" s="71"/>
      <c r="H350" s="71"/>
      <c r="I350" s="71"/>
      <c r="J350" s="71"/>
      <c r="K350" s="71"/>
      <c r="L350" s="71"/>
      <c r="M350" s="71"/>
      <c r="N350" s="71"/>
      <c r="O350" s="71"/>
      <c r="P350" s="71"/>
      <c r="Q350" s="71"/>
      <c r="R350" s="76" t="str">
        <f>IF(SUM(Table6[[#This Row],[MAY]:[APR]])=0,"",SUM(Table6[[#This Row],[MAY]:[APR]]))</f>
        <v/>
      </c>
      <c r="S350" s="80"/>
      <c r="T350" s="71"/>
    </row>
    <row r="351" spans="2:20" ht="15">
      <c r="B351" s="75" t="str">
        <f>IF(C351="","",ROWS($A$4:A351))</f>
        <v/>
      </c>
      <c r="C351" s="75" t="str">
        <f>IF('Student Record'!A349="","",'Student Record'!A349)</f>
        <v/>
      </c>
      <c r="D351" s="76" t="str">
        <f>IF('Student Record'!E349="","",'Student Record'!E349)</f>
        <v/>
      </c>
      <c r="E351" s="71"/>
      <c r="F351" s="71"/>
      <c r="G351" s="71"/>
      <c r="H351" s="71"/>
      <c r="I351" s="71"/>
      <c r="J351" s="71"/>
      <c r="K351" s="71"/>
      <c r="L351" s="71"/>
      <c r="M351" s="71"/>
      <c r="N351" s="71"/>
      <c r="O351" s="71"/>
      <c r="P351" s="71"/>
      <c r="Q351" s="71"/>
      <c r="R351" s="76" t="str">
        <f>IF(SUM(Table6[[#This Row],[MAY]:[APR]])=0,"",SUM(Table6[[#This Row],[MAY]:[APR]]))</f>
        <v/>
      </c>
      <c r="S351" s="80"/>
      <c r="T351" s="71"/>
    </row>
    <row r="352" spans="2:20" ht="15">
      <c r="B352" s="75" t="str">
        <f>IF(C352="","",ROWS($A$4:A352))</f>
        <v/>
      </c>
      <c r="C352" s="75" t="str">
        <f>IF('Student Record'!A350="","",'Student Record'!A350)</f>
        <v/>
      </c>
      <c r="D352" s="76" t="str">
        <f>IF('Student Record'!E350="","",'Student Record'!E350)</f>
        <v/>
      </c>
      <c r="E352" s="71"/>
      <c r="F352" s="71"/>
      <c r="G352" s="71"/>
      <c r="H352" s="71"/>
      <c r="I352" s="71"/>
      <c r="J352" s="71"/>
      <c r="K352" s="71"/>
      <c r="L352" s="71"/>
      <c r="M352" s="71"/>
      <c r="N352" s="71"/>
      <c r="O352" s="71"/>
      <c r="P352" s="71"/>
      <c r="Q352" s="71"/>
      <c r="R352" s="76" t="str">
        <f>IF(SUM(Table6[[#This Row],[MAY]:[APR]])=0,"",SUM(Table6[[#This Row],[MAY]:[APR]]))</f>
        <v/>
      </c>
      <c r="S352" s="80"/>
      <c r="T352" s="71"/>
    </row>
    <row r="353" spans="2:20" ht="15">
      <c r="B353" s="75" t="str">
        <f>IF(C353="","",ROWS($A$4:A353))</f>
        <v/>
      </c>
      <c r="C353" s="75" t="str">
        <f>IF('Student Record'!A351="","",'Student Record'!A351)</f>
        <v/>
      </c>
      <c r="D353" s="76" t="str">
        <f>IF('Student Record'!E351="","",'Student Record'!E351)</f>
        <v/>
      </c>
      <c r="E353" s="71"/>
      <c r="F353" s="71"/>
      <c r="G353" s="71"/>
      <c r="H353" s="71"/>
      <c r="I353" s="71"/>
      <c r="J353" s="71"/>
      <c r="K353" s="71"/>
      <c r="L353" s="71"/>
      <c r="M353" s="71"/>
      <c r="N353" s="71"/>
      <c r="O353" s="71"/>
      <c r="P353" s="71"/>
      <c r="Q353" s="71"/>
      <c r="R353" s="76" t="str">
        <f>IF(SUM(Table6[[#This Row],[MAY]:[APR]])=0,"",SUM(Table6[[#This Row],[MAY]:[APR]]))</f>
        <v/>
      </c>
      <c r="S353" s="80"/>
      <c r="T353" s="71"/>
    </row>
    <row r="354" spans="2:20" ht="15">
      <c r="B354" s="75" t="str">
        <f>IF(C354="","",ROWS($A$4:A354))</f>
        <v/>
      </c>
      <c r="C354" s="75" t="str">
        <f>IF('Student Record'!A352="","",'Student Record'!A352)</f>
        <v/>
      </c>
      <c r="D354" s="76" t="str">
        <f>IF('Student Record'!E352="","",'Student Record'!E352)</f>
        <v/>
      </c>
      <c r="E354" s="71"/>
      <c r="F354" s="71"/>
      <c r="G354" s="71"/>
      <c r="H354" s="71"/>
      <c r="I354" s="71"/>
      <c r="J354" s="71"/>
      <c r="K354" s="71"/>
      <c r="L354" s="71"/>
      <c r="M354" s="71"/>
      <c r="N354" s="71"/>
      <c r="O354" s="71"/>
      <c r="P354" s="71"/>
      <c r="Q354" s="71"/>
      <c r="R354" s="76" t="str">
        <f>IF(SUM(Table6[[#This Row],[MAY]:[APR]])=0,"",SUM(Table6[[#This Row],[MAY]:[APR]]))</f>
        <v/>
      </c>
      <c r="S354" s="80"/>
      <c r="T354" s="71"/>
    </row>
    <row r="355" spans="2:20" ht="15">
      <c r="B355" s="75" t="str">
        <f>IF(C355="","",ROWS($A$4:A355))</f>
        <v/>
      </c>
      <c r="C355" s="75" t="str">
        <f>IF('Student Record'!A353="","",'Student Record'!A353)</f>
        <v/>
      </c>
      <c r="D355" s="76" t="str">
        <f>IF('Student Record'!E353="","",'Student Record'!E353)</f>
        <v/>
      </c>
      <c r="E355" s="71"/>
      <c r="F355" s="71"/>
      <c r="G355" s="71"/>
      <c r="H355" s="71"/>
      <c r="I355" s="71"/>
      <c r="J355" s="71"/>
      <c r="K355" s="71"/>
      <c r="L355" s="71"/>
      <c r="M355" s="71"/>
      <c r="N355" s="71"/>
      <c r="O355" s="71"/>
      <c r="P355" s="71"/>
      <c r="Q355" s="71"/>
      <c r="R355" s="76" t="str">
        <f>IF(SUM(Table6[[#This Row],[MAY]:[APR]])=0,"",SUM(Table6[[#This Row],[MAY]:[APR]]))</f>
        <v/>
      </c>
      <c r="S355" s="80"/>
      <c r="T355" s="71"/>
    </row>
    <row r="356" spans="2:20" ht="15">
      <c r="B356" s="75" t="str">
        <f>IF(C356="","",ROWS($A$4:A356))</f>
        <v/>
      </c>
      <c r="C356" s="75" t="str">
        <f>IF('Student Record'!A354="","",'Student Record'!A354)</f>
        <v/>
      </c>
      <c r="D356" s="76" t="str">
        <f>IF('Student Record'!E354="","",'Student Record'!E354)</f>
        <v/>
      </c>
      <c r="E356" s="71"/>
      <c r="F356" s="71"/>
      <c r="G356" s="71"/>
      <c r="H356" s="71"/>
      <c r="I356" s="71"/>
      <c r="J356" s="71"/>
      <c r="K356" s="71"/>
      <c r="L356" s="71"/>
      <c r="M356" s="71"/>
      <c r="N356" s="71"/>
      <c r="O356" s="71"/>
      <c r="P356" s="71"/>
      <c r="Q356" s="71"/>
      <c r="R356" s="76" t="str">
        <f>IF(SUM(Table6[[#This Row],[MAY]:[APR]])=0,"",SUM(Table6[[#This Row],[MAY]:[APR]]))</f>
        <v/>
      </c>
      <c r="S356" s="80"/>
      <c r="T356" s="71"/>
    </row>
    <row r="357" spans="2:20" ht="15">
      <c r="B357" s="75" t="str">
        <f>IF(C357="","",ROWS($A$4:A357))</f>
        <v/>
      </c>
      <c r="C357" s="75" t="str">
        <f>IF('Student Record'!A355="","",'Student Record'!A355)</f>
        <v/>
      </c>
      <c r="D357" s="76" t="str">
        <f>IF('Student Record'!E355="","",'Student Record'!E355)</f>
        <v/>
      </c>
      <c r="E357" s="71"/>
      <c r="F357" s="71"/>
      <c r="G357" s="71"/>
      <c r="H357" s="71"/>
      <c r="I357" s="71"/>
      <c r="J357" s="71"/>
      <c r="K357" s="71"/>
      <c r="L357" s="71"/>
      <c r="M357" s="71"/>
      <c r="N357" s="71"/>
      <c r="O357" s="71"/>
      <c r="P357" s="71"/>
      <c r="Q357" s="71"/>
      <c r="R357" s="76" t="str">
        <f>IF(SUM(Table6[[#This Row],[MAY]:[APR]])=0,"",SUM(Table6[[#This Row],[MAY]:[APR]]))</f>
        <v/>
      </c>
      <c r="S357" s="80"/>
      <c r="T357" s="71"/>
    </row>
    <row r="358" spans="2:20" ht="15">
      <c r="B358" s="75" t="str">
        <f>IF(C358="","",ROWS($A$4:A358))</f>
        <v/>
      </c>
      <c r="C358" s="75" t="str">
        <f>IF('Student Record'!A356="","",'Student Record'!A356)</f>
        <v/>
      </c>
      <c r="D358" s="76" t="str">
        <f>IF('Student Record'!E356="","",'Student Record'!E356)</f>
        <v/>
      </c>
      <c r="E358" s="71"/>
      <c r="F358" s="71"/>
      <c r="G358" s="71"/>
      <c r="H358" s="71"/>
      <c r="I358" s="71"/>
      <c r="J358" s="71"/>
      <c r="K358" s="71"/>
      <c r="L358" s="71"/>
      <c r="M358" s="71"/>
      <c r="N358" s="71"/>
      <c r="O358" s="71"/>
      <c r="P358" s="71"/>
      <c r="Q358" s="71"/>
      <c r="R358" s="76" t="str">
        <f>IF(SUM(Table6[[#This Row],[MAY]:[APR]])=0,"",SUM(Table6[[#This Row],[MAY]:[APR]]))</f>
        <v/>
      </c>
      <c r="S358" s="80"/>
      <c r="T358" s="71"/>
    </row>
    <row r="359" spans="2:20" ht="15">
      <c r="B359" s="75" t="str">
        <f>IF(C359="","",ROWS($A$4:A359))</f>
        <v/>
      </c>
      <c r="C359" s="75" t="str">
        <f>IF('Student Record'!A357="","",'Student Record'!A357)</f>
        <v/>
      </c>
      <c r="D359" s="76" t="str">
        <f>IF('Student Record'!E357="","",'Student Record'!E357)</f>
        <v/>
      </c>
      <c r="E359" s="71"/>
      <c r="F359" s="71"/>
      <c r="G359" s="71"/>
      <c r="H359" s="71"/>
      <c r="I359" s="71"/>
      <c r="J359" s="71"/>
      <c r="K359" s="71"/>
      <c r="L359" s="71"/>
      <c r="M359" s="71"/>
      <c r="N359" s="71"/>
      <c r="O359" s="71"/>
      <c r="P359" s="71"/>
      <c r="Q359" s="71"/>
      <c r="R359" s="76" t="str">
        <f>IF(SUM(Table6[[#This Row],[MAY]:[APR]])=0,"",SUM(Table6[[#This Row],[MAY]:[APR]]))</f>
        <v/>
      </c>
      <c r="S359" s="80"/>
      <c r="T359" s="71"/>
    </row>
    <row r="360" spans="2:20" ht="15">
      <c r="B360" s="75" t="str">
        <f>IF(C360="","",ROWS($A$4:A360))</f>
        <v/>
      </c>
      <c r="C360" s="75" t="str">
        <f>IF('Student Record'!A358="","",'Student Record'!A358)</f>
        <v/>
      </c>
      <c r="D360" s="76" t="str">
        <f>IF('Student Record'!E358="","",'Student Record'!E358)</f>
        <v/>
      </c>
      <c r="E360" s="71"/>
      <c r="F360" s="71"/>
      <c r="G360" s="71"/>
      <c r="H360" s="71"/>
      <c r="I360" s="71"/>
      <c r="J360" s="71"/>
      <c r="K360" s="71"/>
      <c r="L360" s="71"/>
      <c r="M360" s="71"/>
      <c r="N360" s="71"/>
      <c r="O360" s="71"/>
      <c r="P360" s="71"/>
      <c r="Q360" s="71"/>
      <c r="R360" s="76" t="str">
        <f>IF(SUM(Table6[[#This Row],[MAY]:[APR]])=0,"",SUM(Table6[[#This Row],[MAY]:[APR]]))</f>
        <v/>
      </c>
      <c r="S360" s="80"/>
      <c r="T360" s="71"/>
    </row>
    <row r="361" spans="2:20" ht="15">
      <c r="B361" s="75" t="str">
        <f>IF(C361="","",ROWS($A$4:A361))</f>
        <v/>
      </c>
      <c r="C361" s="75" t="str">
        <f>IF('Student Record'!A359="","",'Student Record'!A359)</f>
        <v/>
      </c>
      <c r="D361" s="76" t="str">
        <f>IF('Student Record'!E359="","",'Student Record'!E359)</f>
        <v/>
      </c>
      <c r="E361" s="71"/>
      <c r="F361" s="71"/>
      <c r="G361" s="71"/>
      <c r="H361" s="71"/>
      <c r="I361" s="71"/>
      <c r="J361" s="71"/>
      <c r="K361" s="71"/>
      <c r="L361" s="71"/>
      <c r="M361" s="71"/>
      <c r="N361" s="71"/>
      <c r="O361" s="71"/>
      <c r="P361" s="71"/>
      <c r="Q361" s="71"/>
      <c r="R361" s="76" t="str">
        <f>IF(SUM(Table6[[#This Row],[MAY]:[APR]])=0,"",SUM(Table6[[#This Row],[MAY]:[APR]]))</f>
        <v/>
      </c>
      <c r="S361" s="80"/>
      <c r="T361" s="71"/>
    </row>
    <row r="362" spans="2:20" ht="15">
      <c r="B362" s="75" t="str">
        <f>IF(C362="","",ROWS($A$4:A362))</f>
        <v/>
      </c>
      <c r="C362" s="75" t="str">
        <f>IF('Student Record'!A360="","",'Student Record'!A360)</f>
        <v/>
      </c>
      <c r="D362" s="76" t="str">
        <f>IF('Student Record'!E360="","",'Student Record'!E360)</f>
        <v/>
      </c>
      <c r="E362" s="71"/>
      <c r="F362" s="71"/>
      <c r="G362" s="71"/>
      <c r="H362" s="71"/>
      <c r="I362" s="71"/>
      <c r="J362" s="71"/>
      <c r="K362" s="71"/>
      <c r="L362" s="71"/>
      <c r="M362" s="71"/>
      <c r="N362" s="71"/>
      <c r="O362" s="71"/>
      <c r="P362" s="71"/>
      <c r="Q362" s="71"/>
      <c r="R362" s="76" t="str">
        <f>IF(SUM(Table6[[#This Row],[MAY]:[APR]])=0,"",SUM(Table6[[#This Row],[MAY]:[APR]]))</f>
        <v/>
      </c>
      <c r="S362" s="80"/>
      <c r="T362" s="71"/>
    </row>
    <row r="363" spans="2:20" ht="15">
      <c r="B363" s="75" t="str">
        <f>IF(C363="","",ROWS($A$4:A363))</f>
        <v/>
      </c>
      <c r="C363" s="75" t="str">
        <f>IF('Student Record'!A361="","",'Student Record'!A361)</f>
        <v/>
      </c>
      <c r="D363" s="76" t="str">
        <f>IF('Student Record'!E361="","",'Student Record'!E361)</f>
        <v/>
      </c>
      <c r="E363" s="71"/>
      <c r="F363" s="71"/>
      <c r="G363" s="71"/>
      <c r="H363" s="71"/>
      <c r="I363" s="71"/>
      <c r="J363" s="71"/>
      <c r="K363" s="71"/>
      <c r="L363" s="71"/>
      <c r="M363" s="71"/>
      <c r="N363" s="71"/>
      <c r="O363" s="71"/>
      <c r="P363" s="71"/>
      <c r="Q363" s="71"/>
      <c r="R363" s="76" t="str">
        <f>IF(SUM(Table6[[#This Row],[MAY]:[APR]])=0,"",SUM(Table6[[#This Row],[MAY]:[APR]]))</f>
        <v/>
      </c>
      <c r="S363" s="80"/>
      <c r="T363" s="71"/>
    </row>
    <row r="364" spans="2:20" ht="15">
      <c r="B364" s="75" t="str">
        <f>IF(C364="","",ROWS($A$4:A364))</f>
        <v/>
      </c>
      <c r="C364" s="75" t="str">
        <f>IF('Student Record'!A362="","",'Student Record'!A362)</f>
        <v/>
      </c>
      <c r="D364" s="76" t="str">
        <f>IF('Student Record'!E362="","",'Student Record'!E362)</f>
        <v/>
      </c>
      <c r="E364" s="71"/>
      <c r="F364" s="71"/>
      <c r="G364" s="71"/>
      <c r="H364" s="71"/>
      <c r="I364" s="71"/>
      <c r="J364" s="71"/>
      <c r="K364" s="71"/>
      <c r="L364" s="71"/>
      <c r="M364" s="71"/>
      <c r="N364" s="71"/>
      <c r="O364" s="71"/>
      <c r="P364" s="71"/>
      <c r="Q364" s="71"/>
      <c r="R364" s="76" t="str">
        <f>IF(SUM(Table6[[#This Row],[MAY]:[APR]])=0,"",SUM(Table6[[#This Row],[MAY]:[APR]]))</f>
        <v/>
      </c>
      <c r="S364" s="80"/>
      <c r="T364" s="71"/>
    </row>
    <row r="365" spans="2:20" ht="15">
      <c r="B365" s="75" t="str">
        <f>IF(C365="","",ROWS($A$4:A365))</f>
        <v/>
      </c>
      <c r="C365" s="75" t="str">
        <f>IF('Student Record'!A363="","",'Student Record'!A363)</f>
        <v/>
      </c>
      <c r="D365" s="76" t="str">
        <f>IF('Student Record'!E363="","",'Student Record'!E363)</f>
        <v/>
      </c>
      <c r="E365" s="71"/>
      <c r="F365" s="71"/>
      <c r="G365" s="71"/>
      <c r="H365" s="71"/>
      <c r="I365" s="71"/>
      <c r="J365" s="71"/>
      <c r="K365" s="71"/>
      <c r="L365" s="71"/>
      <c r="M365" s="71"/>
      <c r="N365" s="71"/>
      <c r="O365" s="71"/>
      <c r="P365" s="71"/>
      <c r="Q365" s="71"/>
      <c r="R365" s="76" t="str">
        <f>IF(SUM(Table6[[#This Row],[MAY]:[APR]])=0,"",SUM(Table6[[#This Row],[MAY]:[APR]]))</f>
        <v/>
      </c>
      <c r="S365" s="80"/>
      <c r="T365" s="71"/>
    </row>
    <row r="366" spans="2:20" ht="15">
      <c r="B366" s="75" t="str">
        <f>IF(C366="","",ROWS($A$4:A366))</f>
        <v/>
      </c>
      <c r="C366" s="75" t="str">
        <f>IF('Student Record'!A364="","",'Student Record'!A364)</f>
        <v/>
      </c>
      <c r="D366" s="76" t="str">
        <f>IF('Student Record'!E364="","",'Student Record'!E364)</f>
        <v/>
      </c>
      <c r="E366" s="71"/>
      <c r="F366" s="71"/>
      <c r="G366" s="71"/>
      <c r="H366" s="71"/>
      <c r="I366" s="71"/>
      <c r="J366" s="71"/>
      <c r="K366" s="71"/>
      <c r="L366" s="71"/>
      <c r="M366" s="71"/>
      <c r="N366" s="71"/>
      <c r="O366" s="71"/>
      <c r="P366" s="71"/>
      <c r="Q366" s="71"/>
      <c r="R366" s="76" t="str">
        <f>IF(SUM(Table6[[#This Row],[MAY]:[APR]])=0,"",SUM(Table6[[#This Row],[MAY]:[APR]]))</f>
        <v/>
      </c>
      <c r="S366" s="80"/>
      <c r="T366" s="71"/>
    </row>
    <row r="367" spans="2:20" ht="15">
      <c r="B367" s="75" t="str">
        <f>IF(C367="","",ROWS($A$4:A367))</f>
        <v/>
      </c>
      <c r="C367" s="75" t="str">
        <f>IF('Student Record'!A365="","",'Student Record'!A365)</f>
        <v/>
      </c>
      <c r="D367" s="76" t="str">
        <f>IF('Student Record'!E365="","",'Student Record'!E365)</f>
        <v/>
      </c>
      <c r="E367" s="71"/>
      <c r="F367" s="71"/>
      <c r="G367" s="71"/>
      <c r="H367" s="71"/>
      <c r="I367" s="71"/>
      <c r="J367" s="71"/>
      <c r="K367" s="71"/>
      <c r="L367" s="71"/>
      <c r="M367" s="71"/>
      <c r="N367" s="71"/>
      <c r="O367" s="71"/>
      <c r="P367" s="71"/>
      <c r="Q367" s="71"/>
      <c r="R367" s="76" t="str">
        <f>IF(SUM(Table6[[#This Row],[MAY]:[APR]])=0,"",SUM(Table6[[#This Row],[MAY]:[APR]]))</f>
        <v/>
      </c>
      <c r="S367" s="80"/>
      <c r="T367" s="71"/>
    </row>
    <row r="368" spans="2:20" ht="15">
      <c r="B368" s="75" t="str">
        <f>IF(C368="","",ROWS($A$4:A368))</f>
        <v/>
      </c>
      <c r="C368" s="75" t="str">
        <f>IF('Student Record'!A366="","",'Student Record'!A366)</f>
        <v/>
      </c>
      <c r="D368" s="76" t="str">
        <f>IF('Student Record'!E366="","",'Student Record'!E366)</f>
        <v/>
      </c>
      <c r="E368" s="71"/>
      <c r="F368" s="71"/>
      <c r="G368" s="71"/>
      <c r="H368" s="71"/>
      <c r="I368" s="71"/>
      <c r="J368" s="71"/>
      <c r="K368" s="71"/>
      <c r="L368" s="71"/>
      <c r="M368" s="71"/>
      <c r="N368" s="71"/>
      <c r="O368" s="71"/>
      <c r="P368" s="71"/>
      <c r="Q368" s="71"/>
      <c r="R368" s="76" t="str">
        <f>IF(SUM(Table6[[#This Row],[MAY]:[APR]])=0,"",SUM(Table6[[#This Row],[MAY]:[APR]]))</f>
        <v/>
      </c>
      <c r="S368" s="80"/>
      <c r="T368" s="71"/>
    </row>
    <row r="369" spans="2:20" ht="15">
      <c r="B369" s="75" t="str">
        <f>IF(C369="","",ROWS($A$4:A369))</f>
        <v/>
      </c>
      <c r="C369" s="75" t="str">
        <f>IF('Student Record'!A367="","",'Student Record'!A367)</f>
        <v/>
      </c>
      <c r="D369" s="76" t="str">
        <f>IF('Student Record'!E367="","",'Student Record'!E367)</f>
        <v/>
      </c>
      <c r="E369" s="71"/>
      <c r="F369" s="71"/>
      <c r="G369" s="71"/>
      <c r="H369" s="71"/>
      <c r="I369" s="71"/>
      <c r="J369" s="71"/>
      <c r="K369" s="71"/>
      <c r="L369" s="71"/>
      <c r="M369" s="71"/>
      <c r="N369" s="71"/>
      <c r="O369" s="71"/>
      <c r="P369" s="71"/>
      <c r="Q369" s="71"/>
      <c r="R369" s="76" t="str">
        <f>IF(SUM(Table6[[#This Row],[MAY]:[APR]])=0,"",SUM(Table6[[#This Row],[MAY]:[APR]]))</f>
        <v/>
      </c>
      <c r="S369" s="80"/>
      <c r="T369" s="71"/>
    </row>
    <row r="370" spans="2:20" ht="15">
      <c r="B370" s="75" t="str">
        <f>IF(C370="","",ROWS($A$4:A370))</f>
        <v/>
      </c>
      <c r="C370" s="75" t="str">
        <f>IF('Student Record'!A368="","",'Student Record'!A368)</f>
        <v/>
      </c>
      <c r="D370" s="76" t="str">
        <f>IF('Student Record'!E368="","",'Student Record'!E368)</f>
        <v/>
      </c>
      <c r="E370" s="71"/>
      <c r="F370" s="71"/>
      <c r="G370" s="71"/>
      <c r="H370" s="71"/>
      <c r="I370" s="71"/>
      <c r="J370" s="71"/>
      <c r="K370" s="71"/>
      <c r="L370" s="71"/>
      <c r="M370" s="71"/>
      <c r="N370" s="71"/>
      <c r="O370" s="71"/>
      <c r="P370" s="71"/>
      <c r="Q370" s="71"/>
      <c r="R370" s="76" t="str">
        <f>IF(SUM(Table6[[#This Row],[MAY]:[APR]])=0,"",SUM(Table6[[#This Row],[MAY]:[APR]]))</f>
        <v/>
      </c>
      <c r="S370" s="80"/>
      <c r="T370" s="71"/>
    </row>
    <row r="371" spans="2:20" ht="15">
      <c r="B371" s="75" t="str">
        <f>IF(C371="","",ROWS($A$4:A371))</f>
        <v/>
      </c>
      <c r="C371" s="75" t="str">
        <f>IF('Student Record'!A369="","",'Student Record'!A369)</f>
        <v/>
      </c>
      <c r="D371" s="76" t="str">
        <f>IF('Student Record'!E369="","",'Student Record'!E369)</f>
        <v/>
      </c>
      <c r="E371" s="71"/>
      <c r="F371" s="71"/>
      <c r="G371" s="71"/>
      <c r="H371" s="71"/>
      <c r="I371" s="71"/>
      <c r="J371" s="71"/>
      <c r="K371" s="71"/>
      <c r="L371" s="71"/>
      <c r="M371" s="71"/>
      <c r="N371" s="71"/>
      <c r="O371" s="71"/>
      <c r="P371" s="71"/>
      <c r="Q371" s="71"/>
      <c r="R371" s="76" t="str">
        <f>IF(SUM(Table6[[#This Row],[MAY]:[APR]])=0,"",SUM(Table6[[#This Row],[MAY]:[APR]]))</f>
        <v/>
      </c>
      <c r="S371" s="80"/>
      <c r="T371" s="71"/>
    </row>
    <row r="372" spans="2:20" ht="15">
      <c r="B372" s="75" t="str">
        <f>IF(C372="","",ROWS($A$4:A372))</f>
        <v/>
      </c>
      <c r="C372" s="75" t="str">
        <f>IF('Student Record'!A370="","",'Student Record'!A370)</f>
        <v/>
      </c>
      <c r="D372" s="76" t="str">
        <f>IF('Student Record'!E370="","",'Student Record'!E370)</f>
        <v/>
      </c>
      <c r="E372" s="71"/>
      <c r="F372" s="71"/>
      <c r="G372" s="71"/>
      <c r="H372" s="71"/>
      <c r="I372" s="71"/>
      <c r="J372" s="71"/>
      <c r="K372" s="71"/>
      <c r="L372" s="71"/>
      <c r="M372" s="71"/>
      <c r="N372" s="71"/>
      <c r="O372" s="71"/>
      <c r="P372" s="71"/>
      <c r="Q372" s="71"/>
      <c r="R372" s="76" t="str">
        <f>IF(SUM(Table6[[#This Row],[MAY]:[APR]])=0,"",SUM(Table6[[#This Row],[MAY]:[APR]]))</f>
        <v/>
      </c>
      <c r="S372" s="80"/>
      <c r="T372" s="71"/>
    </row>
    <row r="373" spans="2:20" ht="15">
      <c r="B373" s="75" t="str">
        <f>IF(C373="","",ROWS($A$4:A373))</f>
        <v/>
      </c>
      <c r="C373" s="75" t="str">
        <f>IF('Student Record'!A371="","",'Student Record'!A371)</f>
        <v/>
      </c>
      <c r="D373" s="76" t="str">
        <f>IF('Student Record'!E371="","",'Student Record'!E371)</f>
        <v/>
      </c>
      <c r="E373" s="71"/>
      <c r="F373" s="71"/>
      <c r="G373" s="71"/>
      <c r="H373" s="71"/>
      <c r="I373" s="71"/>
      <c r="J373" s="71"/>
      <c r="K373" s="71"/>
      <c r="L373" s="71"/>
      <c r="M373" s="71"/>
      <c r="N373" s="71"/>
      <c r="O373" s="71"/>
      <c r="P373" s="71"/>
      <c r="Q373" s="71"/>
      <c r="R373" s="76" t="str">
        <f>IF(SUM(Table6[[#This Row],[MAY]:[APR]])=0,"",SUM(Table6[[#This Row],[MAY]:[APR]]))</f>
        <v/>
      </c>
      <c r="S373" s="80"/>
      <c r="T373" s="71"/>
    </row>
    <row r="374" spans="2:20" ht="15">
      <c r="B374" s="75" t="str">
        <f>IF(C374="","",ROWS($A$4:A374))</f>
        <v/>
      </c>
      <c r="C374" s="75" t="str">
        <f>IF('Student Record'!A372="","",'Student Record'!A372)</f>
        <v/>
      </c>
      <c r="D374" s="76" t="str">
        <f>IF('Student Record'!E372="","",'Student Record'!E372)</f>
        <v/>
      </c>
      <c r="E374" s="71"/>
      <c r="F374" s="71"/>
      <c r="G374" s="71"/>
      <c r="H374" s="71"/>
      <c r="I374" s="71"/>
      <c r="J374" s="71"/>
      <c r="K374" s="71"/>
      <c r="L374" s="71"/>
      <c r="M374" s="71"/>
      <c r="N374" s="71"/>
      <c r="O374" s="71"/>
      <c r="P374" s="71"/>
      <c r="Q374" s="71"/>
      <c r="R374" s="76" t="str">
        <f>IF(SUM(Table6[[#This Row],[MAY]:[APR]])=0,"",SUM(Table6[[#This Row],[MAY]:[APR]]))</f>
        <v/>
      </c>
      <c r="S374" s="80"/>
      <c r="T374" s="71"/>
    </row>
    <row r="375" spans="2:20" ht="15">
      <c r="B375" s="75" t="str">
        <f>IF(C375="","",ROWS($A$4:A375))</f>
        <v/>
      </c>
      <c r="C375" s="75" t="str">
        <f>IF('Student Record'!A373="","",'Student Record'!A373)</f>
        <v/>
      </c>
      <c r="D375" s="76" t="str">
        <f>IF('Student Record'!E373="","",'Student Record'!E373)</f>
        <v/>
      </c>
      <c r="E375" s="71"/>
      <c r="F375" s="71"/>
      <c r="G375" s="71"/>
      <c r="H375" s="71"/>
      <c r="I375" s="71"/>
      <c r="J375" s="71"/>
      <c r="K375" s="71"/>
      <c r="L375" s="71"/>
      <c r="M375" s="71"/>
      <c r="N375" s="71"/>
      <c r="O375" s="71"/>
      <c r="P375" s="71"/>
      <c r="Q375" s="71"/>
      <c r="R375" s="76" t="str">
        <f>IF(SUM(Table6[[#This Row],[MAY]:[APR]])=0,"",SUM(Table6[[#This Row],[MAY]:[APR]]))</f>
        <v/>
      </c>
      <c r="S375" s="80"/>
      <c r="T375" s="71"/>
    </row>
    <row r="376" spans="2:20" ht="15">
      <c r="B376" s="75" t="str">
        <f>IF(C376="","",ROWS($A$4:A376))</f>
        <v/>
      </c>
      <c r="C376" s="75" t="str">
        <f>IF('Student Record'!A374="","",'Student Record'!A374)</f>
        <v/>
      </c>
      <c r="D376" s="76" t="str">
        <f>IF('Student Record'!E374="","",'Student Record'!E374)</f>
        <v/>
      </c>
      <c r="E376" s="71"/>
      <c r="F376" s="71"/>
      <c r="G376" s="71"/>
      <c r="H376" s="71"/>
      <c r="I376" s="71"/>
      <c r="J376" s="71"/>
      <c r="K376" s="71"/>
      <c r="L376" s="71"/>
      <c r="M376" s="71"/>
      <c r="N376" s="71"/>
      <c r="O376" s="71"/>
      <c r="P376" s="71"/>
      <c r="Q376" s="71"/>
      <c r="R376" s="76" t="str">
        <f>IF(SUM(Table6[[#This Row],[MAY]:[APR]])=0,"",SUM(Table6[[#This Row],[MAY]:[APR]]))</f>
        <v/>
      </c>
      <c r="S376" s="80"/>
      <c r="T376" s="71"/>
    </row>
    <row r="377" spans="2:20" ht="15">
      <c r="B377" s="75" t="str">
        <f>IF(C377="","",ROWS($A$4:A377))</f>
        <v/>
      </c>
      <c r="C377" s="75" t="str">
        <f>IF('Student Record'!A375="","",'Student Record'!A375)</f>
        <v/>
      </c>
      <c r="D377" s="76" t="str">
        <f>IF('Student Record'!E375="","",'Student Record'!E375)</f>
        <v/>
      </c>
      <c r="E377" s="71"/>
      <c r="F377" s="71"/>
      <c r="G377" s="71"/>
      <c r="H377" s="71"/>
      <c r="I377" s="71"/>
      <c r="J377" s="71"/>
      <c r="K377" s="71"/>
      <c r="L377" s="71"/>
      <c r="M377" s="71"/>
      <c r="N377" s="71"/>
      <c r="O377" s="71"/>
      <c r="P377" s="71"/>
      <c r="Q377" s="71"/>
      <c r="R377" s="76" t="str">
        <f>IF(SUM(Table6[[#This Row],[MAY]:[APR]])=0,"",SUM(Table6[[#This Row],[MAY]:[APR]]))</f>
        <v/>
      </c>
      <c r="S377" s="80"/>
      <c r="T377" s="71"/>
    </row>
    <row r="378" spans="2:20" ht="15">
      <c r="B378" s="75" t="str">
        <f>IF(C378="","",ROWS($A$4:A378))</f>
        <v/>
      </c>
      <c r="C378" s="75" t="str">
        <f>IF('Student Record'!A376="","",'Student Record'!A376)</f>
        <v/>
      </c>
      <c r="D378" s="76" t="str">
        <f>IF('Student Record'!E376="","",'Student Record'!E376)</f>
        <v/>
      </c>
      <c r="E378" s="71"/>
      <c r="F378" s="71"/>
      <c r="G378" s="71"/>
      <c r="H378" s="71"/>
      <c r="I378" s="71"/>
      <c r="J378" s="71"/>
      <c r="K378" s="71"/>
      <c r="L378" s="71"/>
      <c r="M378" s="71"/>
      <c r="N378" s="71"/>
      <c r="O378" s="71"/>
      <c r="P378" s="71"/>
      <c r="Q378" s="71"/>
      <c r="R378" s="76" t="str">
        <f>IF(SUM(Table6[[#This Row],[MAY]:[APR]])=0,"",SUM(Table6[[#This Row],[MAY]:[APR]]))</f>
        <v/>
      </c>
      <c r="S378" s="80"/>
      <c r="T378" s="71"/>
    </row>
    <row r="379" spans="2:20" ht="15">
      <c r="B379" s="75" t="str">
        <f>IF(C379="","",ROWS($A$4:A379))</f>
        <v/>
      </c>
      <c r="C379" s="75" t="str">
        <f>IF('Student Record'!A377="","",'Student Record'!A377)</f>
        <v/>
      </c>
      <c r="D379" s="76" t="str">
        <f>IF('Student Record'!E377="","",'Student Record'!E377)</f>
        <v/>
      </c>
      <c r="E379" s="71"/>
      <c r="F379" s="71"/>
      <c r="G379" s="71"/>
      <c r="H379" s="71"/>
      <c r="I379" s="71"/>
      <c r="J379" s="71"/>
      <c r="K379" s="71"/>
      <c r="L379" s="71"/>
      <c r="M379" s="71"/>
      <c r="N379" s="71"/>
      <c r="O379" s="71"/>
      <c r="P379" s="71"/>
      <c r="Q379" s="71"/>
      <c r="R379" s="76" t="str">
        <f>IF(SUM(Table6[[#This Row],[MAY]:[APR]])=0,"",SUM(Table6[[#This Row],[MAY]:[APR]]))</f>
        <v/>
      </c>
      <c r="S379" s="80"/>
      <c r="T379" s="71"/>
    </row>
    <row r="380" spans="2:20" ht="15">
      <c r="B380" s="75" t="str">
        <f>IF(C380="","",ROWS($A$4:A380))</f>
        <v/>
      </c>
      <c r="C380" s="75" t="str">
        <f>IF('Student Record'!A378="","",'Student Record'!A378)</f>
        <v/>
      </c>
      <c r="D380" s="76" t="str">
        <f>IF('Student Record'!E378="","",'Student Record'!E378)</f>
        <v/>
      </c>
      <c r="E380" s="71"/>
      <c r="F380" s="71"/>
      <c r="G380" s="71"/>
      <c r="H380" s="71"/>
      <c r="I380" s="71"/>
      <c r="J380" s="71"/>
      <c r="K380" s="71"/>
      <c r="L380" s="71"/>
      <c r="M380" s="71"/>
      <c r="N380" s="71"/>
      <c r="O380" s="71"/>
      <c r="P380" s="71"/>
      <c r="Q380" s="71"/>
      <c r="R380" s="76" t="str">
        <f>IF(SUM(Table6[[#This Row],[MAY]:[APR]])=0,"",SUM(Table6[[#This Row],[MAY]:[APR]]))</f>
        <v/>
      </c>
      <c r="S380" s="80"/>
      <c r="T380" s="71"/>
    </row>
    <row r="381" spans="2:20" ht="15">
      <c r="B381" s="75" t="str">
        <f>IF(C381="","",ROWS($A$4:A381))</f>
        <v/>
      </c>
      <c r="C381" s="75" t="str">
        <f>IF('Student Record'!A379="","",'Student Record'!A379)</f>
        <v/>
      </c>
      <c r="D381" s="76" t="str">
        <f>IF('Student Record'!E379="","",'Student Record'!E379)</f>
        <v/>
      </c>
      <c r="E381" s="71"/>
      <c r="F381" s="71"/>
      <c r="G381" s="71"/>
      <c r="H381" s="71"/>
      <c r="I381" s="71"/>
      <c r="J381" s="71"/>
      <c r="K381" s="71"/>
      <c r="L381" s="71"/>
      <c r="M381" s="71"/>
      <c r="N381" s="71"/>
      <c r="O381" s="71"/>
      <c r="P381" s="71"/>
      <c r="Q381" s="71"/>
      <c r="R381" s="76" t="str">
        <f>IF(SUM(Table6[[#This Row],[MAY]:[APR]])=0,"",SUM(Table6[[#This Row],[MAY]:[APR]]))</f>
        <v/>
      </c>
      <c r="S381" s="80"/>
      <c r="T381" s="71"/>
    </row>
    <row r="382" spans="2:20" ht="15">
      <c r="B382" s="75" t="str">
        <f>IF(C382="","",ROWS($A$4:A382))</f>
        <v/>
      </c>
      <c r="C382" s="75" t="str">
        <f>IF('Student Record'!A380="","",'Student Record'!A380)</f>
        <v/>
      </c>
      <c r="D382" s="76" t="str">
        <f>IF('Student Record'!E380="","",'Student Record'!E380)</f>
        <v/>
      </c>
      <c r="E382" s="71"/>
      <c r="F382" s="71"/>
      <c r="G382" s="71"/>
      <c r="H382" s="71"/>
      <c r="I382" s="71"/>
      <c r="J382" s="71"/>
      <c r="K382" s="71"/>
      <c r="L382" s="71"/>
      <c r="M382" s="71"/>
      <c r="N382" s="71"/>
      <c r="O382" s="71"/>
      <c r="P382" s="71"/>
      <c r="Q382" s="71"/>
      <c r="R382" s="76" t="str">
        <f>IF(SUM(Table6[[#This Row],[MAY]:[APR]])=0,"",SUM(Table6[[#This Row],[MAY]:[APR]]))</f>
        <v/>
      </c>
      <c r="S382" s="80"/>
      <c r="T382" s="71"/>
    </row>
    <row r="383" spans="2:20" ht="15">
      <c r="B383" s="75" t="str">
        <f>IF(C383="","",ROWS($A$4:A383))</f>
        <v/>
      </c>
      <c r="C383" s="75" t="str">
        <f>IF('Student Record'!A381="","",'Student Record'!A381)</f>
        <v/>
      </c>
      <c r="D383" s="76" t="str">
        <f>IF('Student Record'!E381="","",'Student Record'!E381)</f>
        <v/>
      </c>
      <c r="E383" s="71"/>
      <c r="F383" s="71"/>
      <c r="G383" s="71"/>
      <c r="H383" s="71"/>
      <c r="I383" s="71"/>
      <c r="J383" s="71"/>
      <c r="K383" s="71"/>
      <c r="L383" s="71"/>
      <c r="M383" s="71"/>
      <c r="N383" s="71"/>
      <c r="O383" s="71"/>
      <c r="P383" s="71"/>
      <c r="Q383" s="71"/>
      <c r="R383" s="76" t="str">
        <f>IF(SUM(Table6[[#This Row],[MAY]:[APR]])=0,"",SUM(Table6[[#This Row],[MAY]:[APR]]))</f>
        <v/>
      </c>
      <c r="S383" s="80"/>
      <c r="T383" s="71"/>
    </row>
    <row r="384" spans="2:20" ht="15">
      <c r="B384" s="75" t="str">
        <f>IF(C384="","",ROWS($A$4:A384))</f>
        <v/>
      </c>
      <c r="C384" s="75" t="str">
        <f>IF('Student Record'!A382="","",'Student Record'!A382)</f>
        <v/>
      </c>
      <c r="D384" s="76" t="str">
        <f>IF('Student Record'!E382="","",'Student Record'!E382)</f>
        <v/>
      </c>
      <c r="E384" s="71"/>
      <c r="F384" s="71"/>
      <c r="G384" s="71"/>
      <c r="H384" s="71"/>
      <c r="I384" s="71"/>
      <c r="J384" s="71"/>
      <c r="K384" s="71"/>
      <c r="L384" s="71"/>
      <c r="M384" s="71"/>
      <c r="N384" s="71"/>
      <c r="O384" s="71"/>
      <c r="P384" s="71"/>
      <c r="Q384" s="71"/>
      <c r="R384" s="76" t="str">
        <f>IF(SUM(Table6[[#This Row],[MAY]:[APR]])=0,"",SUM(Table6[[#This Row],[MAY]:[APR]]))</f>
        <v/>
      </c>
      <c r="S384" s="80"/>
      <c r="T384" s="71"/>
    </row>
    <row r="385" spans="2:20" ht="15">
      <c r="B385" s="75" t="str">
        <f>IF(C385="","",ROWS($A$4:A385))</f>
        <v/>
      </c>
      <c r="C385" s="75" t="str">
        <f>IF('Student Record'!A383="","",'Student Record'!A383)</f>
        <v/>
      </c>
      <c r="D385" s="76" t="str">
        <f>IF('Student Record'!E383="","",'Student Record'!E383)</f>
        <v/>
      </c>
      <c r="E385" s="71"/>
      <c r="F385" s="71"/>
      <c r="G385" s="71"/>
      <c r="H385" s="71"/>
      <c r="I385" s="71"/>
      <c r="J385" s="71"/>
      <c r="K385" s="71"/>
      <c r="L385" s="71"/>
      <c r="M385" s="71"/>
      <c r="N385" s="71"/>
      <c r="O385" s="71"/>
      <c r="P385" s="71"/>
      <c r="Q385" s="71"/>
      <c r="R385" s="76" t="str">
        <f>IF(SUM(Table6[[#This Row],[MAY]:[APR]])=0,"",SUM(Table6[[#This Row],[MAY]:[APR]]))</f>
        <v/>
      </c>
      <c r="S385" s="80"/>
      <c r="T385" s="71"/>
    </row>
    <row r="386" spans="2:20" ht="15">
      <c r="B386" s="75" t="str">
        <f>IF(C386="","",ROWS($A$4:A386))</f>
        <v/>
      </c>
      <c r="C386" s="75" t="str">
        <f>IF('Student Record'!A384="","",'Student Record'!A384)</f>
        <v/>
      </c>
      <c r="D386" s="76" t="str">
        <f>IF('Student Record'!E384="","",'Student Record'!E384)</f>
        <v/>
      </c>
      <c r="E386" s="71"/>
      <c r="F386" s="71"/>
      <c r="G386" s="71"/>
      <c r="H386" s="71"/>
      <c r="I386" s="71"/>
      <c r="J386" s="71"/>
      <c r="K386" s="71"/>
      <c r="L386" s="71"/>
      <c r="M386" s="71"/>
      <c r="N386" s="71"/>
      <c r="O386" s="71"/>
      <c r="P386" s="71"/>
      <c r="Q386" s="71"/>
      <c r="R386" s="76" t="str">
        <f>IF(SUM(Table6[[#This Row],[MAY]:[APR]])=0,"",SUM(Table6[[#This Row],[MAY]:[APR]]))</f>
        <v/>
      </c>
      <c r="S386" s="80"/>
      <c r="T386" s="71"/>
    </row>
    <row r="387" spans="2:20" ht="15">
      <c r="B387" s="75" t="str">
        <f>IF(C387="","",ROWS($A$4:A387))</f>
        <v/>
      </c>
      <c r="C387" s="75" t="str">
        <f>IF('Student Record'!A385="","",'Student Record'!A385)</f>
        <v/>
      </c>
      <c r="D387" s="76" t="str">
        <f>IF('Student Record'!E385="","",'Student Record'!E385)</f>
        <v/>
      </c>
      <c r="E387" s="71"/>
      <c r="F387" s="71"/>
      <c r="G387" s="71"/>
      <c r="H387" s="71"/>
      <c r="I387" s="71"/>
      <c r="J387" s="71"/>
      <c r="K387" s="71"/>
      <c r="L387" s="71"/>
      <c r="M387" s="71"/>
      <c r="N387" s="71"/>
      <c r="O387" s="71"/>
      <c r="P387" s="71"/>
      <c r="Q387" s="71"/>
      <c r="R387" s="76" t="str">
        <f>IF(SUM(Table6[[#This Row],[MAY]:[APR]])=0,"",SUM(Table6[[#This Row],[MAY]:[APR]]))</f>
        <v/>
      </c>
      <c r="S387" s="80"/>
      <c r="T387" s="71"/>
    </row>
    <row r="388" spans="2:20" ht="15">
      <c r="B388" s="75" t="str">
        <f>IF(C388="","",ROWS($A$4:A388))</f>
        <v/>
      </c>
      <c r="C388" s="75" t="str">
        <f>IF('Student Record'!A386="","",'Student Record'!A386)</f>
        <v/>
      </c>
      <c r="D388" s="76" t="str">
        <f>IF('Student Record'!E386="","",'Student Record'!E386)</f>
        <v/>
      </c>
      <c r="E388" s="71"/>
      <c r="F388" s="71"/>
      <c r="G388" s="71"/>
      <c r="H388" s="71"/>
      <c r="I388" s="71"/>
      <c r="J388" s="71"/>
      <c r="K388" s="71"/>
      <c r="L388" s="71"/>
      <c r="M388" s="71"/>
      <c r="N388" s="71"/>
      <c r="O388" s="71"/>
      <c r="P388" s="71"/>
      <c r="Q388" s="71"/>
      <c r="R388" s="76" t="str">
        <f>IF(SUM(Table6[[#This Row],[MAY]:[APR]])=0,"",SUM(Table6[[#This Row],[MAY]:[APR]]))</f>
        <v/>
      </c>
      <c r="S388" s="80"/>
      <c r="T388" s="71"/>
    </row>
    <row r="389" spans="2:20" ht="15">
      <c r="B389" s="75" t="str">
        <f>IF(C389="","",ROWS($A$4:A389))</f>
        <v/>
      </c>
      <c r="C389" s="75" t="str">
        <f>IF('Student Record'!A387="","",'Student Record'!A387)</f>
        <v/>
      </c>
      <c r="D389" s="76" t="str">
        <f>IF('Student Record'!E387="","",'Student Record'!E387)</f>
        <v/>
      </c>
      <c r="E389" s="71"/>
      <c r="F389" s="71"/>
      <c r="G389" s="71"/>
      <c r="H389" s="71"/>
      <c r="I389" s="71"/>
      <c r="J389" s="71"/>
      <c r="K389" s="71"/>
      <c r="L389" s="71"/>
      <c r="M389" s="71"/>
      <c r="N389" s="71"/>
      <c r="O389" s="71"/>
      <c r="P389" s="71"/>
      <c r="Q389" s="71"/>
      <c r="R389" s="76" t="str">
        <f>IF(SUM(Table6[[#This Row],[MAY]:[APR]])=0,"",SUM(Table6[[#This Row],[MAY]:[APR]]))</f>
        <v/>
      </c>
      <c r="S389" s="80"/>
      <c r="T389" s="71"/>
    </row>
    <row r="390" spans="2:20" ht="15">
      <c r="B390" s="75" t="str">
        <f>IF(C390="","",ROWS($A$4:A390))</f>
        <v/>
      </c>
      <c r="C390" s="75" t="str">
        <f>IF('Student Record'!A388="","",'Student Record'!A388)</f>
        <v/>
      </c>
      <c r="D390" s="76" t="str">
        <f>IF('Student Record'!E388="","",'Student Record'!E388)</f>
        <v/>
      </c>
      <c r="E390" s="71"/>
      <c r="F390" s="71"/>
      <c r="G390" s="71"/>
      <c r="H390" s="71"/>
      <c r="I390" s="71"/>
      <c r="J390" s="71"/>
      <c r="K390" s="71"/>
      <c r="L390" s="71"/>
      <c r="M390" s="71"/>
      <c r="N390" s="71"/>
      <c r="O390" s="71"/>
      <c r="P390" s="71"/>
      <c r="Q390" s="71"/>
      <c r="R390" s="76" t="str">
        <f>IF(SUM(Table6[[#This Row],[MAY]:[APR]])=0,"",SUM(Table6[[#This Row],[MAY]:[APR]]))</f>
        <v/>
      </c>
      <c r="S390" s="80"/>
      <c r="T390" s="71"/>
    </row>
    <row r="391" spans="2:20" ht="15">
      <c r="B391" s="75" t="str">
        <f>IF(C391="","",ROWS($A$4:A391))</f>
        <v/>
      </c>
      <c r="C391" s="75" t="str">
        <f>IF('Student Record'!A389="","",'Student Record'!A389)</f>
        <v/>
      </c>
      <c r="D391" s="76" t="str">
        <f>IF('Student Record'!E389="","",'Student Record'!E389)</f>
        <v/>
      </c>
      <c r="E391" s="71"/>
      <c r="F391" s="71"/>
      <c r="G391" s="71"/>
      <c r="H391" s="71"/>
      <c r="I391" s="71"/>
      <c r="J391" s="71"/>
      <c r="K391" s="71"/>
      <c r="L391" s="71"/>
      <c r="M391" s="71"/>
      <c r="N391" s="71"/>
      <c r="O391" s="71"/>
      <c r="P391" s="71"/>
      <c r="Q391" s="71"/>
      <c r="R391" s="76" t="str">
        <f>IF(SUM(Table6[[#This Row],[MAY]:[APR]])=0,"",SUM(Table6[[#This Row],[MAY]:[APR]]))</f>
        <v/>
      </c>
      <c r="S391" s="80"/>
      <c r="T391" s="71"/>
    </row>
    <row r="392" spans="2:20" ht="15">
      <c r="B392" s="75" t="str">
        <f>IF(C392="","",ROWS($A$4:A392))</f>
        <v/>
      </c>
      <c r="C392" s="75" t="str">
        <f>IF('Student Record'!A390="","",'Student Record'!A390)</f>
        <v/>
      </c>
      <c r="D392" s="76" t="str">
        <f>IF('Student Record'!E390="","",'Student Record'!E390)</f>
        <v/>
      </c>
      <c r="E392" s="71"/>
      <c r="F392" s="71"/>
      <c r="G392" s="71"/>
      <c r="H392" s="71"/>
      <c r="I392" s="71"/>
      <c r="J392" s="71"/>
      <c r="K392" s="71"/>
      <c r="L392" s="71"/>
      <c r="M392" s="71"/>
      <c r="N392" s="71"/>
      <c r="O392" s="71"/>
      <c r="P392" s="71"/>
      <c r="Q392" s="71"/>
      <c r="R392" s="76" t="str">
        <f>IF(SUM(Table6[[#This Row],[MAY]:[APR]])=0,"",SUM(Table6[[#This Row],[MAY]:[APR]]))</f>
        <v/>
      </c>
      <c r="S392" s="80"/>
      <c r="T392" s="71"/>
    </row>
    <row r="393" spans="2:20" ht="15">
      <c r="B393" s="75" t="str">
        <f>IF(C393="","",ROWS($A$4:A393))</f>
        <v/>
      </c>
      <c r="C393" s="75" t="str">
        <f>IF('Student Record'!A391="","",'Student Record'!A391)</f>
        <v/>
      </c>
      <c r="D393" s="76" t="str">
        <f>IF('Student Record'!E391="","",'Student Record'!E391)</f>
        <v/>
      </c>
      <c r="E393" s="71"/>
      <c r="F393" s="71"/>
      <c r="G393" s="71"/>
      <c r="H393" s="71"/>
      <c r="I393" s="71"/>
      <c r="J393" s="71"/>
      <c r="K393" s="71"/>
      <c r="L393" s="71"/>
      <c r="M393" s="71"/>
      <c r="N393" s="71"/>
      <c r="O393" s="71"/>
      <c r="P393" s="71"/>
      <c r="Q393" s="71"/>
      <c r="R393" s="76" t="str">
        <f>IF(SUM(Table6[[#This Row],[MAY]:[APR]])=0,"",SUM(Table6[[#This Row],[MAY]:[APR]]))</f>
        <v/>
      </c>
      <c r="S393" s="80"/>
      <c r="T393" s="71"/>
    </row>
    <row r="394" spans="2:20" ht="15">
      <c r="B394" s="75" t="str">
        <f>IF(C394="","",ROWS($A$4:A394))</f>
        <v/>
      </c>
      <c r="C394" s="75" t="str">
        <f>IF('Student Record'!A392="","",'Student Record'!A392)</f>
        <v/>
      </c>
      <c r="D394" s="76" t="str">
        <f>IF('Student Record'!E392="","",'Student Record'!E392)</f>
        <v/>
      </c>
      <c r="E394" s="71"/>
      <c r="F394" s="71"/>
      <c r="G394" s="71"/>
      <c r="H394" s="71"/>
      <c r="I394" s="71"/>
      <c r="J394" s="71"/>
      <c r="K394" s="71"/>
      <c r="L394" s="71"/>
      <c r="M394" s="71"/>
      <c r="N394" s="71"/>
      <c r="O394" s="71"/>
      <c r="P394" s="71"/>
      <c r="Q394" s="71"/>
      <c r="R394" s="76" t="str">
        <f>IF(SUM(Table6[[#This Row],[MAY]:[APR]])=0,"",SUM(Table6[[#This Row],[MAY]:[APR]]))</f>
        <v/>
      </c>
      <c r="S394" s="80"/>
      <c r="T394" s="71"/>
    </row>
    <row r="395" spans="2:20" ht="15">
      <c r="B395" s="75" t="str">
        <f>IF(C395="","",ROWS($A$4:A395))</f>
        <v/>
      </c>
      <c r="C395" s="75" t="str">
        <f>IF('Student Record'!A393="","",'Student Record'!A393)</f>
        <v/>
      </c>
      <c r="D395" s="76" t="str">
        <f>IF('Student Record'!E393="","",'Student Record'!E393)</f>
        <v/>
      </c>
      <c r="E395" s="71"/>
      <c r="F395" s="71"/>
      <c r="G395" s="71"/>
      <c r="H395" s="71"/>
      <c r="I395" s="71"/>
      <c r="J395" s="71"/>
      <c r="K395" s="71"/>
      <c r="L395" s="71"/>
      <c r="M395" s="71"/>
      <c r="N395" s="71"/>
      <c r="O395" s="71"/>
      <c r="P395" s="71"/>
      <c r="Q395" s="71"/>
      <c r="R395" s="76" t="str">
        <f>IF(SUM(Table6[[#This Row],[MAY]:[APR]])=0,"",SUM(Table6[[#This Row],[MAY]:[APR]]))</f>
        <v/>
      </c>
      <c r="S395" s="80"/>
      <c r="T395" s="71"/>
    </row>
    <row r="396" spans="2:20" ht="15">
      <c r="B396" s="75" t="str">
        <f>IF(C396="","",ROWS($A$4:A396))</f>
        <v/>
      </c>
      <c r="C396" s="75" t="str">
        <f>IF('Student Record'!A394="","",'Student Record'!A394)</f>
        <v/>
      </c>
      <c r="D396" s="76" t="str">
        <f>IF('Student Record'!E394="","",'Student Record'!E394)</f>
        <v/>
      </c>
      <c r="E396" s="71"/>
      <c r="F396" s="71"/>
      <c r="G396" s="71"/>
      <c r="H396" s="71"/>
      <c r="I396" s="71"/>
      <c r="J396" s="71"/>
      <c r="K396" s="71"/>
      <c r="L396" s="71"/>
      <c r="M396" s="71"/>
      <c r="N396" s="71"/>
      <c r="O396" s="71"/>
      <c r="P396" s="71"/>
      <c r="Q396" s="71"/>
      <c r="R396" s="76" t="str">
        <f>IF(SUM(Table6[[#This Row],[MAY]:[APR]])=0,"",SUM(Table6[[#This Row],[MAY]:[APR]]))</f>
        <v/>
      </c>
      <c r="S396" s="80"/>
      <c r="T396" s="71"/>
    </row>
    <row r="397" spans="2:20" ht="15">
      <c r="B397" s="75" t="str">
        <f>IF(C397="","",ROWS($A$4:A397))</f>
        <v/>
      </c>
      <c r="C397" s="75" t="str">
        <f>IF('Student Record'!A395="","",'Student Record'!A395)</f>
        <v/>
      </c>
      <c r="D397" s="76" t="str">
        <f>IF('Student Record'!E395="","",'Student Record'!E395)</f>
        <v/>
      </c>
      <c r="E397" s="71"/>
      <c r="F397" s="71"/>
      <c r="G397" s="71"/>
      <c r="H397" s="71"/>
      <c r="I397" s="71"/>
      <c r="J397" s="71"/>
      <c r="K397" s="71"/>
      <c r="L397" s="71"/>
      <c r="M397" s="71"/>
      <c r="N397" s="71"/>
      <c r="O397" s="71"/>
      <c r="P397" s="71"/>
      <c r="Q397" s="71"/>
      <c r="R397" s="76" t="str">
        <f>IF(SUM(Table6[[#This Row],[MAY]:[APR]])=0,"",SUM(Table6[[#This Row],[MAY]:[APR]]))</f>
        <v/>
      </c>
      <c r="S397" s="80"/>
      <c r="T397" s="71"/>
    </row>
    <row r="398" spans="2:20" ht="15">
      <c r="B398" s="75" t="str">
        <f>IF(C398="","",ROWS($A$4:A398))</f>
        <v/>
      </c>
      <c r="C398" s="75" t="str">
        <f>IF('Student Record'!A396="","",'Student Record'!A396)</f>
        <v/>
      </c>
      <c r="D398" s="76" t="str">
        <f>IF('Student Record'!E396="","",'Student Record'!E396)</f>
        <v/>
      </c>
      <c r="E398" s="71"/>
      <c r="F398" s="71"/>
      <c r="G398" s="71"/>
      <c r="H398" s="71"/>
      <c r="I398" s="71"/>
      <c r="J398" s="71"/>
      <c r="K398" s="71"/>
      <c r="L398" s="71"/>
      <c r="M398" s="71"/>
      <c r="N398" s="71"/>
      <c r="O398" s="71"/>
      <c r="P398" s="71"/>
      <c r="Q398" s="71"/>
      <c r="R398" s="76" t="str">
        <f>IF(SUM(Table6[[#This Row],[MAY]:[APR]])=0,"",SUM(Table6[[#This Row],[MAY]:[APR]]))</f>
        <v/>
      </c>
      <c r="S398" s="80"/>
      <c r="T398" s="71"/>
    </row>
    <row r="399" spans="2:20" ht="15">
      <c r="B399" s="75" t="str">
        <f>IF(C399="","",ROWS($A$4:A399))</f>
        <v/>
      </c>
      <c r="C399" s="75" t="str">
        <f>IF('Student Record'!A397="","",'Student Record'!A397)</f>
        <v/>
      </c>
      <c r="D399" s="76" t="str">
        <f>IF('Student Record'!E397="","",'Student Record'!E397)</f>
        <v/>
      </c>
      <c r="E399" s="71"/>
      <c r="F399" s="71"/>
      <c r="G399" s="71"/>
      <c r="H399" s="71"/>
      <c r="I399" s="71"/>
      <c r="J399" s="71"/>
      <c r="K399" s="71"/>
      <c r="L399" s="71"/>
      <c r="M399" s="71"/>
      <c r="N399" s="71"/>
      <c r="O399" s="71"/>
      <c r="P399" s="71"/>
      <c r="Q399" s="71"/>
      <c r="R399" s="76" t="str">
        <f>IF(SUM(Table6[[#This Row],[MAY]:[APR]])=0,"",SUM(Table6[[#This Row],[MAY]:[APR]]))</f>
        <v/>
      </c>
      <c r="S399" s="80"/>
      <c r="T399" s="71"/>
    </row>
    <row r="400" spans="2:20" ht="15">
      <c r="B400" s="75" t="str">
        <f>IF(C400="","",ROWS($A$4:A400))</f>
        <v/>
      </c>
      <c r="C400" s="75" t="str">
        <f>IF('Student Record'!A398="","",'Student Record'!A398)</f>
        <v/>
      </c>
      <c r="D400" s="76" t="str">
        <f>IF('Student Record'!E398="","",'Student Record'!E398)</f>
        <v/>
      </c>
      <c r="E400" s="71"/>
      <c r="F400" s="71"/>
      <c r="G400" s="71"/>
      <c r="H400" s="71"/>
      <c r="I400" s="71"/>
      <c r="J400" s="71"/>
      <c r="K400" s="71"/>
      <c r="L400" s="71"/>
      <c r="M400" s="71"/>
      <c r="N400" s="71"/>
      <c r="O400" s="71"/>
      <c r="P400" s="71"/>
      <c r="Q400" s="71"/>
      <c r="R400" s="76" t="str">
        <f>IF(SUM(Table6[[#This Row],[MAY]:[APR]])=0,"",SUM(Table6[[#This Row],[MAY]:[APR]]))</f>
        <v/>
      </c>
      <c r="S400" s="80"/>
      <c r="T400" s="71"/>
    </row>
    <row r="401" spans="2:20" ht="15">
      <c r="B401" s="75" t="str">
        <f>IF(C401="","",ROWS($A$4:A401))</f>
        <v/>
      </c>
      <c r="C401" s="75" t="str">
        <f>IF('Student Record'!A399="","",'Student Record'!A399)</f>
        <v/>
      </c>
      <c r="D401" s="76" t="str">
        <f>IF('Student Record'!E399="","",'Student Record'!E399)</f>
        <v/>
      </c>
      <c r="E401" s="71"/>
      <c r="F401" s="71"/>
      <c r="G401" s="71"/>
      <c r="H401" s="71"/>
      <c r="I401" s="71"/>
      <c r="J401" s="71"/>
      <c r="K401" s="71"/>
      <c r="L401" s="71"/>
      <c r="M401" s="71"/>
      <c r="N401" s="71"/>
      <c r="O401" s="71"/>
      <c r="P401" s="71"/>
      <c r="Q401" s="71"/>
      <c r="R401" s="76" t="str">
        <f>IF(SUM(Table6[[#This Row],[MAY]:[APR]])=0,"",SUM(Table6[[#This Row],[MAY]:[APR]]))</f>
        <v/>
      </c>
      <c r="S401" s="80"/>
      <c r="T401" s="71"/>
    </row>
    <row r="402" spans="2:20" ht="15">
      <c r="B402" s="75" t="str">
        <f>IF(C402="","",ROWS($A$4:A402))</f>
        <v/>
      </c>
      <c r="C402" s="75" t="str">
        <f>IF('Student Record'!A400="","",'Student Record'!A400)</f>
        <v/>
      </c>
      <c r="D402" s="76" t="str">
        <f>IF('Student Record'!E400="","",'Student Record'!E400)</f>
        <v/>
      </c>
      <c r="E402" s="71"/>
      <c r="F402" s="71"/>
      <c r="G402" s="71"/>
      <c r="H402" s="71"/>
      <c r="I402" s="71"/>
      <c r="J402" s="71"/>
      <c r="K402" s="71"/>
      <c r="L402" s="71"/>
      <c r="M402" s="71"/>
      <c r="N402" s="71"/>
      <c r="O402" s="71"/>
      <c r="P402" s="71"/>
      <c r="Q402" s="71"/>
      <c r="R402" s="76" t="str">
        <f>IF(SUM(Table6[[#This Row],[MAY]:[APR]])=0,"",SUM(Table6[[#This Row],[MAY]:[APR]]))</f>
        <v/>
      </c>
      <c r="S402" s="80"/>
      <c r="T402" s="71"/>
    </row>
    <row r="403" spans="2:20" ht="15">
      <c r="B403" s="75" t="str">
        <f>IF(C403="","",ROWS($A$4:A403))</f>
        <v/>
      </c>
      <c r="C403" s="75" t="str">
        <f>IF('Student Record'!A401="","",'Student Record'!A401)</f>
        <v/>
      </c>
      <c r="D403" s="76" t="str">
        <f>IF('Student Record'!E401="","",'Student Record'!E401)</f>
        <v/>
      </c>
      <c r="E403" s="71"/>
      <c r="F403" s="71"/>
      <c r="G403" s="71"/>
      <c r="H403" s="71"/>
      <c r="I403" s="71"/>
      <c r="J403" s="71"/>
      <c r="K403" s="71"/>
      <c r="L403" s="71"/>
      <c r="M403" s="71"/>
      <c r="N403" s="71"/>
      <c r="O403" s="71"/>
      <c r="P403" s="71"/>
      <c r="Q403" s="71"/>
      <c r="R403" s="76" t="str">
        <f>IF(SUM(Table6[[#This Row],[MAY]:[APR]])=0,"",SUM(Table6[[#This Row],[MAY]:[APR]]))</f>
        <v/>
      </c>
      <c r="S403" s="80"/>
      <c r="T403" s="71"/>
    </row>
    <row r="404" spans="2:20" ht="15">
      <c r="B404" s="75" t="str">
        <f>IF(C404="","",ROWS($A$4:A404))</f>
        <v/>
      </c>
      <c r="C404" s="75" t="str">
        <f>IF('Student Record'!A402="","",'Student Record'!A402)</f>
        <v/>
      </c>
      <c r="D404" s="76" t="str">
        <f>IF('Student Record'!E402="","",'Student Record'!E402)</f>
        <v/>
      </c>
      <c r="E404" s="71"/>
      <c r="F404" s="71"/>
      <c r="G404" s="71"/>
      <c r="H404" s="71"/>
      <c r="I404" s="71"/>
      <c r="J404" s="71"/>
      <c r="K404" s="71"/>
      <c r="L404" s="71"/>
      <c r="M404" s="71"/>
      <c r="N404" s="71"/>
      <c r="O404" s="71"/>
      <c r="P404" s="71"/>
      <c r="Q404" s="71"/>
      <c r="R404" s="76" t="str">
        <f>IF(SUM(Table6[[#This Row],[MAY]:[APR]])=0,"",SUM(Table6[[#This Row],[MAY]:[APR]]))</f>
        <v/>
      </c>
      <c r="S404" s="80"/>
      <c r="T404" s="71"/>
    </row>
    <row r="405" spans="2:20" ht="15">
      <c r="B405" s="75" t="str">
        <f>IF(C405="","",ROWS($A$4:A405))</f>
        <v/>
      </c>
      <c r="C405" s="75" t="str">
        <f>IF('Student Record'!A403="","",'Student Record'!A403)</f>
        <v/>
      </c>
      <c r="D405" s="76" t="str">
        <f>IF('Student Record'!E403="","",'Student Record'!E403)</f>
        <v/>
      </c>
      <c r="E405" s="71"/>
      <c r="F405" s="71"/>
      <c r="G405" s="71"/>
      <c r="H405" s="71"/>
      <c r="I405" s="71"/>
      <c r="J405" s="71"/>
      <c r="K405" s="71"/>
      <c r="L405" s="71"/>
      <c r="M405" s="71"/>
      <c r="N405" s="71"/>
      <c r="O405" s="71"/>
      <c r="P405" s="71"/>
      <c r="Q405" s="71"/>
      <c r="R405" s="76" t="str">
        <f>IF(SUM(Table6[[#This Row],[MAY]:[APR]])=0,"",SUM(Table6[[#This Row],[MAY]:[APR]]))</f>
        <v/>
      </c>
      <c r="S405" s="80"/>
      <c r="T405" s="71"/>
    </row>
    <row r="406" spans="2:20" ht="15">
      <c r="B406" s="75" t="str">
        <f>IF(C406="","",ROWS($A$4:A406))</f>
        <v/>
      </c>
      <c r="C406" s="75" t="str">
        <f>IF('Student Record'!A404="","",'Student Record'!A404)</f>
        <v/>
      </c>
      <c r="D406" s="76" t="str">
        <f>IF('Student Record'!E404="","",'Student Record'!E404)</f>
        <v/>
      </c>
      <c r="E406" s="71"/>
      <c r="F406" s="71"/>
      <c r="G406" s="71"/>
      <c r="H406" s="71"/>
      <c r="I406" s="71"/>
      <c r="J406" s="71"/>
      <c r="K406" s="71"/>
      <c r="L406" s="71"/>
      <c r="M406" s="71"/>
      <c r="N406" s="71"/>
      <c r="O406" s="71"/>
      <c r="P406" s="71"/>
      <c r="Q406" s="71"/>
      <c r="R406" s="76" t="str">
        <f>IF(SUM(Table6[[#This Row],[MAY]:[APR]])=0,"",SUM(Table6[[#This Row],[MAY]:[APR]]))</f>
        <v/>
      </c>
      <c r="S406" s="80"/>
      <c r="T406" s="71"/>
    </row>
    <row r="407" spans="2:20" ht="15">
      <c r="B407" s="75" t="str">
        <f>IF(C407="","",ROWS($A$4:A407))</f>
        <v/>
      </c>
      <c r="C407" s="75" t="str">
        <f>IF('Student Record'!A405="","",'Student Record'!A405)</f>
        <v/>
      </c>
      <c r="D407" s="76" t="str">
        <f>IF('Student Record'!E405="","",'Student Record'!E405)</f>
        <v/>
      </c>
      <c r="E407" s="71"/>
      <c r="F407" s="71"/>
      <c r="G407" s="71"/>
      <c r="H407" s="71"/>
      <c r="I407" s="71"/>
      <c r="J407" s="71"/>
      <c r="K407" s="71"/>
      <c r="L407" s="71"/>
      <c r="M407" s="71"/>
      <c r="N407" s="71"/>
      <c r="O407" s="71"/>
      <c r="P407" s="71"/>
      <c r="Q407" s="71"/>
      <c r="R407" s="76" t="str">
        <f>IF(SUM(Table6[[#This Row],[MAY]:[APR]])=0,"",SUM(Table6[[#This Row],[MAY]:[APR]]))</f>
        <v/>
      </c>
      <c r="S407" s="80"/>
      <c r="T407" s="71"/>
    </row>
    <row r="408" spans="2:20" ht="15">
      <c r="B408" s="75" t="str">
        <f>IF(C408="","",ROWS($A$4:A408))</f>
        <v/>
      </c>
      <c r="C408" s="75" t="str">
        <f>IF('Student Record'!A406="","",'Student Record'!A406)</f>
        <v/>
      </c>
      <c r="D408" s="76" t="str">
        <f>IF('Student Record'!E406="","",'Student Record'!E406)</f>
        <v/>
      </c>
      <c r="E408" s="71"/>
      <c r="F408" s="71"/>
      <c r="G408" s="71"/>
      <c r="H408" s="71"/>
      <c r="I408" s="71"/>
      <c r="J408" s="71"/>
      <c r="K408" s="71"/>
      <c r="L408" s="71"/>
      <c r="M408" s="71"/>
      <c r="N408" s="71"/>
      <c r="O408" s="71"/>
      <c r="P408" s="71"/>
      <c r="Q408" s="71"/>
      <c r="R408" s="76" t="str">
        <f>IF(SUM(Table6[[#This Row],[MAY]:[APR]])=0,"",SUM(Table6[[#This Row],[MAY]:[APR]]))</f>
        <v/>
      </c>
      <c r="S408" s="80"/>
      <c r="T408" s="71"/>
    </row>
    <row r="409" spans="2:20" ht="15">
      <c r="B409" s="75" t="str">
        <f>IF(C409="","",ROWS($A$4:A409))</f>
        <v/>
      </c>
      <c r="C409" s="75" t="str">
        <f>IF('Student Record'!A407="","",'Student Record'!A407)</f>
        <v/>
      </c>
      <c r="D409" s="76" t="str">
        <f>IF('Student Record'!E407="","",'Student Record'!E407)</f>
        <v/>
      </c>
      <c r="E409" s="71"/>
      <c r="F409" s="71"/>
      <c r="G409" s="71"/>
      <c r="H409" s="71"/>
      <c r="I409" s="71"/>
      <c r="J409" s="71"/>
      <c r="K409" s="71"/>
      <c r="L409" s="71"/>
      <c r="M409" s="71"/>
      <c r="N409" s="71"/>
      <c r="O409" s="71"/>
      <c r="P409" s="71"/>
      <c r="Q409" s="71"/>
      <c r="R409" s="76" t="str">
        <f>IF(SUM(Table6[[#This Row],[MAY]:[APR]])=0,"",SUM(Table6[[#This Row],[MAY]:[APR]]))</f>
        <v/>
      </c>
      <c r="S409" s="80"/>
      <c r="T409" s="71"/>
    </row>
    <row r="410" spans="2:20" ht="15">
      <c r="B410" s="75" t="str">
        <f>IF(C410="","",ROWS($A$4:A410))</f>
        <v/>
      </c>
      <c r="C410" s="75" t="str">
        <f>IF('Student Record'!A408="","",'Student Record'!A408)</f>
        <v/>
      </c>
      <c r="D410" s="76" t="str">
        <f>IF('Student Record'!E408="","",'Student Record'!E408)</f>
        <v/>
      </c>
      <c r="E410" s="71"/>
      <c r="F410" s="71"/>
      <c r="G410" s="71"/>
      <c r="H410" s="71"/>
      <c r="I410" s="71"/>
      <c r="J410" s="71"/>
      <c r="K410" s="71"/>
      <c r="L410" s="71"/>
      <c r="M410" s="71"/>
      <c r="N410" s="71"/>
      <c r="O410" s="71"/>
      <c r="P410" s="71"/>
      <c r="Q410" s="71"/>
      <c r="R410" s="76" t="str">
        <f>IF(SUM(Table6[[#This Row],[MAY]:[APR]])=0,"",SUM(Table6[[#This Row],[MAY]:[APR]]))</f>
        <v/>
      </c>
      <c r="S410" s="80"/>
      <c r="T410" s="71"/>
    </row>
    <row r="411" spans="2:20" ht="15">
      <c r="B411" s="75" t="str">
        <f>IF(C411="","",ROWS($A$4:A411))</f>
        <v/>
      </c>
      <c r="C411" s="75" t="str">
        <f>IF('Student Record'!A409="","",'Student Record'!A409)</f>
        <v/>
      </c>
      <c r="D411" s="76" t="str">
        <f>IF('Student Record'!E409="","",'Student Record'!E409)</f>
        <v/>
      </c>
      <c r="E411" s="71"/>
      <c r="F411" s="71"/>
      <c r="G411" s="71"/>
      <c r="H411" s="71"/>
      <c r="I411" s="71"/>
      <c r="J411" s="71"/>
      <c r="K411" s="71"/>
      <c r="L411" s="71"/>
      <c r="M411" s="71"/>
      <c r="N411" s="71"/>
      <c r="O411" s="71"/>
      <c r="P411" s="71"/>
      <c r="Q411" s="71"/>
      <c r="R411" s="76" t="str">
        <f>IF(SUM(Table6[[#This Row],[MAY]:[APR]])=0,"",SUM(Table6[[#This Row],[MAY]:[APR]]))</f>
        <v/>
      </c>
      <c r="S411" s="80"/>
      <c r="T411" s="71"/>
    </row>
    <row r="412" spans="2:20" ht="15">
      <c r="B412" s="75" t="str">
        <f>IF(C412="","",ROWS($A$4:A412))</f>
        <v/>
      </c>
      <c r="C412" s="75" t="str">
        <f>IF('Student Record'!A410="","",'Student Record'!A410)</f>
        <v/>
      </c>
      <c r="D412" s="76" t="str">
        <f>IF('Student Record'!E410="","",'Student Record'!E410)</f>
        <v/>
      </c>
      <c r="E412" s="71"/>
      <c r="F412" s="71"/>
      <c r="G412" s="71"/>
      <c r="H412" s="71"/>
      <c r="I412" s="71"/>
      <c r="J412" s="71"/>
      <c r="K412" s="71"/>
      <c r="L412" s="71"/>
      <c r="M412" s="71"/>
      <c r="N412" s="71"/>
      <c r="O412" s="71"/>
      <c r="P412" s="71"/>
      <c r="Q412" s="71"/>
      <c r="R412" s="76" t="str">
        <f>IF(SUM(Table6[[#This Row],[MAY]:[APR]])=0,"",SUM(Table6[[#This Row],[MAY]:[APR]]))</f>
        <v/>
      </c>
      <c r="S412" s="80"/>
      <c r="T412" s="71"/>
    </row>
    <row r="413" spans="2:20" ht="15">
      <c r="B413" s="75" t="str">
        <f>IF(C413="","",ROWS($A$4:A413))</f>
        <v/>
      </c>
      <c r="C413" s="75" t="str">
        <f>IF('Student Record'!A411="","",'Student Record'!A411)</f>
        <v/>
      </c>
      <c r="D413" s="76" t="str">
        <f>IF('Student Record'!E411="","",'Student Record'!E411)</f>
        <v/>
      </c>
      <c r="E413" s="71"/>
      <c r="F413" s="71"/>
      <c r="G413" s="71"/>
      <c r="H413" s="71"/>
      <c r="I413" s="71"/>
      <c r="J413" s="71"/>
      <c r="K413" s="71"/>
      <c r="L413" s="71"/>
      <c r="M413" s="71"/>
      <c r="N413" s="71"/>
      <c r="O413" s="71"/>
      <c r="P413" s="71"/>
      <c r="Q413" s="71"/>
      <c r="R413" s="76" t="str">
        <f>IF(SUM(Table6[[#This Row],[MAY]:[APR]])=0,"",SUM(Table6[[#This Row],[MAY]:[APR]]))</f>
        <v/>
      </c>
      <c r="S413" s="80"/>
      <c r="T413" s="71"/>
    </row>
    <row r="414" spans="2:20" ht="15">
      <c r="B414" s="75" t="str">
        <f>IF(C414="","",ROWS($A$4:A414))</f>
        <v/>
      </c>
      <c r="C414" s="75" t="str">
        <f>IF('Student Record'!A412="","",'Student Record'!A412)</f>
        <v/>
      </c>
      <c r="D414" s="76" t="str">
        <f>IF('Student Record'!E412="","",'Student Record'!E412)</f>
        <v/>
      </c>
      <c r="E414" s="71"/>
      <c r="F414" s="71"/>
      <c r="G414" s="71"/>
      <c r="H414" s="71"/>
      <c r="I414" s="71"/>
      <c r="J414" s="71"/>
      <c r="K414" s="71"/>
      <c r="L414" s="71"/>
      <c r="M414" s="71"/>
      <c r="N414" s="71"/>
      <c r="O414" s="71"/>
      <c r="P414" s="71"/>
      <c r="Q414" s="71"/>
      <c r="R414" s="76" t="str">
        <f>IF(SUM(Table6[[#This Row],[MAY]:[APR]])=0,"",SUM(Table6[[#This Row],[MAY]:[APR]]))</f>
        <v/>
      </c>
      <c r="S414" s="80"/>
      <c r="T414" s="71"/>
    </row>
    <row r="415" spans="2:20" ht="15">
      <c r="B415" s="75" t="str">
        <f>IF(C415="","",ROWS($A$4:A415))</f>
        <v/>
      </c>
      <c r="C415" s="75" t="str">
        <f>IF('Student Record'!A413="","",'Student Record'!A413)</f>
        <v/>
      </c>
      <c r="D415" s="76" t="str">
        <f>IF('Student Record'!E413="","",'Student Record'!E413)</f>
        <v/>
      </c>
      <c r="E415" s="71"/>
      <c r="F415" s="71"/>
      <c r="G415" s="71"/>
      <c r="H415" s="71"/>
      <c r="I415" s="71"/>
      <c r="J415" s="71"/>
      <c r="K415" s="71"/>
      <c r="L415" s="71"/>
      <c r="M415" s="71"/>
      <c r="N415" s="71"/>
      <c r="O415" s="71"/>
      <c r="P415" s="71"/>
      <c r="Q415" s="71"/>
      <c r="R415" s="76" t="str">
        <f>IF(SUM(Table6[[#This Row],[MAY]:[APR]])=0,"",SUM(Table6[[#This Row],[MAY]:[APR]]))</f>
        <v/>
      </c>
      <c r="S415" s="80"/>
      <c r="T415" s="71"/>
    </row>
    <row r="416" spans="2:20" ht="15">
      <c r="B416" s="75" t="str">
        <f>IF(C416="","",ROWS($A$4:A416))</f>
        <v/>
      </c>
      <c r="C416" s="75" t="str">
        <f>IF('Student Record'!A414="","",'Student Record'!A414)</f>
        <v/>
      </c>
      <c r="D416" s="76" t="str">
        <f>IF('Student Record'!E414="","",'Student Record'!E414)</f>
        <v/>
      </c>
      <c r="E416" s="71"/>
      <c r="F416" s="71"/>
      <c r="G416" s="71"/>
      <c r="H416" s="71"/>
      <c r="I416" s="71"/>
      <c r="J416" s="71"/>
      <c r="K416" s="71"/>
      <c r="L416" s="71"/>
      <c r="M416" s="71"/>
      <c r="N416" s="71"/>
      <c r="O416" s="71"/>
      <c r="P416" s="71"/>
      <c r="Q416" s="71"/>
      <c r="R416" s="76" t="str">
        <f>IF(SUM(Table6[[#This Row],[MAY]:[APR]])=0,"",SUM(Table6[[#This Row],[MAY]:[APR]]))</f>
        <v/>
      </c>
      <c r="S416" s="80"/>
      <c r="T416" s="71"/>
    </row>
    <row r="417" spans="2:20" ht="15">
      <c r="B417" s="75" t="str">
        <f>IF(C417="","",ROWS($A$4:A417))</f>
        <v/>
      </c>
      <c r="C417" s="75" t="str">
        <f>IF('Student Record'!A415="","",'Student Record'!A415)</f>
        <v/>
      </c>
      <c r="D417" s="76" t="str">
        <f>IF('Student Record'!E415="","",'Student Record'!E415)</f>
        <v/>
      </c>
      <c r="E417" s="71"/>
      <c r="F417" s="71"/>
      <c r="G417" s="71"/>
      <c r="H417" s="71"/>
      <c r="I417" s="71"/>
      <c r="J417" s="71"/>
      <c r="K417" s="71"/>
      <c r="L417" s="71"/>
      <c r="M417" s="71"/>
      <c r="N417" s="71"/>
      <c r="O417" s="71"/>
      <c r="P417" s="71"/>
      <c r="Q417" s="71"/>
      <c r="R417" s="76" t="str">
        <f>IF(SUM(Table6[[#This Row],[MAY]:[APR]])=0,"",SUM(Table6[[#This Row],[MAY]:[APR]]))</f>
        <v/>
      </c>
      <c r="S417" s="80"/>
      <c r="T417" s="71"/>
    </row>
    <row r="418" spans="2:20" ht="15">
      <c r="B418" s="75" t="str">
        <f>IF(C418="","",ROWS($A$4:A418))</f>
        <v/>
      </c>
      <c r="C418" s="75" t="str">
        <f>IF('Student Record'!A416="","",'Student Record'!A416)</f>
        <v/>
      </c>
      <c r="D418" s="76" t="str">
        <f>IF('Student Record'!E416="","",'Student Record'!E416)</f>
        <v/>
      </c>
      <c r="E418" s="71"/>
      <c r="F418" s="71"/>
      <c r="G418" s="71"/>
      <c r="H418" s="71"/>
      <c r="I418" s="71"/>
      <c r="J418" s="71"/>
      <c r="K418" s="71"/>
      <c r="L418" s="71"/>
      <c r="M418" s="71"/>
      <c r="N418" s="71"/>
      <c r="O418" s="71"/>
      <c r="P418" s="71"/>
      <c r="Q418" s="71"/>
      <c r="R418" s="76" t="str">
        <f>IF(SUM(Table6[[#This Row],[MAY]:[APR]])=0,"",SUM(Table6[[#This Row],[MAY]:[APR]]))</f>
        <v/>
      </c>
      <c r="S418" s="80"/>
      <c r="T418" s="71"/>
    </row>
    <row r="419" spans="2:20" ht="15">
      <c r="B419" s="75" t="str">
        <f>IF(C419="","",ROWS($A$4:A419))</f>
        <v/>
      </c>
      <c r="C419" s="75" t="str">
        <f>IF('Student Record'!A417="","",'Student Record'!A417)</f>
        <v/>
      </c>
      <c r="D419" s="76" t="str">
        <f>IF('Student Record'!E417="","",'Student Record'!E417)</f>
        <v/>
      </c>
      <c r="E419" s="71"/>
      <c r="F419" s="71"/>
      <c r="G419" s="71"/>
      <c r="H419" s="71"/>
      <c r="I419" s="71"/>
      <c r="J419" s="71"/>
      <c r="K419" s="71"/>
      <c r="L419" s="71"/>
      <c r="M419" s="71"/>
      <c r="N419" s="71"/>
      <c r="O419" s="71"/>
      <c r="P419" s="71"/>
      <c r="Q419" s="71"/>
      <c r="R419" s="76" t="str">
        <f>IF(SUM(Table6[[#This Row],[MAY]:[APR]])=0,"",SUM(Table6[[#This Row],[MAY]:[APR]]))</f>
        <v/>
      </c>
      <c r="S419" s="80"/>
      <c r="T419" s="71"/>
    </row>
    <row r="420" spans="2:20" ht="15">
      <c r="B420" s="75" t="str">
        <f>IF(C420="","",ROWS($A$4:A420))</f>
        <v/>
      </c>
      <c r="C420" s="75" t="str">
        <f>IF('Student Record'!A418="","",'Student Record'!A418)</f>
        <v/>
      </c>
      <c r="D420" s="76" t="str">
        <f>IF('Student Record'!E418="","",'Student Record'!E418)</f>
        <v/>
      </c>
      <c r="E420" s="71"/>
      <c r="F420" s="71"/>
      <c r="G420" s="71"/>
      <c r="H420" s="71"/>
      <c r="I420" s="71"/>
      <c r="J420" s="71"/>
      <c r="K420" s="71"/>
      <c r="L420" s="71"/>
      <c r="M420" s="71"/>
      <c r="N420" s="71"/>
      <c r="O420" s="71"/>
      <c r="P420" s="71"/>
      <c r="Q420" s="71"/>
      <c r="R420" s="76" t="str">
        <f>IF(SUM(Table6[[#This Row],[MAY]:[APR]])=0,"",SUM(Table6[[#This Row],[MAY]:[APR]]))</f>
        <v/>
      </c>
      <c r="S420" s="80"/>
      <c r="T420" s="71"/>
    </row>
    <row r="421" spans="2:20" ht="15">
      <c r="B421" s="75" t="str">
        <f>IF(C421="","",ROWS($A$4:A421))</f>
        <v/>
      </c>
      <c r="C421" s="75" t="str">
        <f>IF('Student Record'!A419="","",'Student Record'!A419)</f>
        <v/>
      </c>
      <c r="D421" s="76" t="str">
        <f>IF('Student Record'!E419="","",'Student Record'!E419)</f>
        <v/>
      </c>
      <c r="E421" s="71"/>
      <c r="F421" s="71"/>
      <c r="G421" s="71"/>
      <c r="H421" s="71"/>
      <c r="I421" s="71"/>
      <c r="J421" s="71"/>
      <c r="K421" s="71"/>
      <c r="L421" s="71"/>
      <c r="M421" s="71"/>
      <c r="N421" s="71"/>
      <c r="O421" s="71"/>
      <c r="P421" s="71"/>
      <c r="Q421" s="71"/>
      <c r="R421" s="76" t="str">
        <f>IF(SUM(Table6[[#This Row],[MAY]:[APR]])=0,"",SUM(Table6[[#This Row],[MAY]:[APR]]))</f>
        <v/>
      </c>
      <c r="S421" s="80"/>
      <c r="T421" s="71"/>
    </row>
    <row r="422" spans="2:20" ht="15">
      <c r="B422" s="75" t="str">
        <f>IF(C422="","",ROWS($A$4:A422))</f>
        <v/>
      </c>
      <c r="C422" s="75" t="str">
        <f>IF('Student Record'!A420="","",'Student Record'!A420)</f>
        <v/>
      </c>
      <c r="D422" s="76" t="str">
        <f>IF('Student Record'!E420="","",'Student Record'!E420)</f>
        <v/>
      </c>
      <c r="E422" s="71"/>
      <c r="F422" s="71"/>
      <c r="G422" s="71"/>
      <c r="H422" s="71"/>
      <c r="I422" s="71"/>
      <c r="J422" s="71"/>
      <c r="K422" s="71"/>
      <c r="L422" s="71"/>
      <c r="M422" s="71"/>
      <c r="N422" s="71"/>
      <c r="O422" s="71"/>
      <c r="P422" s="71"/>
      <c r="Q422" s="71"/>
      <c r="R422" s="76" t="str">
        <f>IF(SUM(Table6[[#This Row],[MAY]:[APR]])=0,"",SUM(Table6[[#This Row],[MAY]:[APR]]))</f>
        <v/>
      </c>
      <c r="S422" s="80"/>
      <c r="T422" s="71"/>
    </row>
    <row r="423" spans="2:20" ht="15">
      <c r="B423" s="75" t="str">
        <f>IF(C423="","",ROWS($A$4:A423))</f>
        <v/>
      </c>
      <c r="C423" s="75" t="str">
        <f>IF('Student Record'!A421="","",'Student Record'!A421)</f>
        <v/>
      </c>
      <c r="D423" s="76" t="str">
        <f>IF('Student Record'!E421="","",'Student Record'!E421)</f>
        <v/>
      </c>
      <c r="E423" s="71"/>
      <c r="F423" s="71"/>
      <c r="G423" s="71"/>
      <c r="H423" s="71"/>
      <c r="I423" s="71"/>
      <c r="J423" s="71"/>
      <c r="K423" s="71"/>
      <c r="L423" s="71"/>
      <c r="M423" s="71"/>
      <c r="N423" s="71"/>
      <c r="O423" s="71"/>
      <c r="P423" s="71"/>
      <c r="Q423" s="71"/>
      <c r="R423" s="76" t="str">
        <f>IF(SUM(Table6[[#This Row],[MAY]:[APR]])=0,"",SUM(Table6[[#This Row],[MAY]:[APR]]))</f>
        <v/>
      </c>
      <c r="S423" s="80"/>
      <c r="T423" s="71"/>
    </row>
    <row r="424" spans="2:20" ht="15">
      <c r="B424" s="75" t="str">
        <f>IF(C424="","",ROWS($A$4:A424))</f>
        <v/>
      </c>
      <c r="C424" s="75" t="str">
        <f>IF('Student Record'!A422="","",'Student Record'!A422)</f>
        <v/>
      </c>
      <c r="D424" s="76" t="str">
        <f>IF('Student Record'!E422="","",'Student Record'!E422)</f>
        <v/>
      </c>
      <c r="E424" s="71"/>
      <c r="F424" s="71"/>
      <c r="G424" s="71"/>
      <c r="H424" s="71"/>
      <c r="I424" s="71"/>
      <c r="J424" s="71"/>
      <c r="K424" s="71"/>
      <c r="L424" s="71"/>
      <c r="M424" s="71"/>
      <c r="N424" s="71"/>
      <c r="O424" s="71"/>
      <c r="P424" s="71"/>
      <c r="Q424" s="71"/>
      <c r="R424" s="76" t="str">
        <f>IF(SUM(Table6[[#This Row],[MAY]:[APR]])=0,"",SUM(Table6[[#This Row],[MAY]:[APR]]))</f>
        <v/>
      </c>
      <c r="S424" s="80"/>
      <c r="T424" s="71"/>
    </row>
    <row r="425" spans="2:20" ht="15">
      <c r="B425" s="75" t="str">
        <f>IF(C425="","",ROWS($A$4:A425))</f>
        <v/>
      </c>
      <c r="C425" s="75" t="str">
        <f>IF('Student Record'!A423="","",'Student Record'!A423)</f>
        <v/>
      </c>
      <c r="D425" s="76" t="str">
        <f>IF('Student Record'!E423="","",'Student Record'!E423)</f>
        <v/>
      </c>
      <c r="E425" s="71"/>
      <c r="F425" s="71"/>
      <c r="G425" s="71"/>
      <c r="H425" s="71"/>
      <c r="I425" s="71"/>
      <c r="J425" s="71"/>
      <c r="K425" s="71"/>
      <c r="L425" s="71"/>
      <c r="M425" s="71"/>
      <c r="N425" s="71"/>
      <c r="O425" s="71"/>
      <c r="P425" s="71"/>
      <c r="Q425" s="71"/>
      <c r="R425" s="76" t="str">
        <f>IF(SUM(Table6[[#This Row],[MAY]:[APR]])=0,"",SUM(Table6[[#This Row],[MAY]:[APR]]))</f>
        <v/>
      </c>
      <c r="S425" s="80"/>
      <c r="T425" s="71"/>
    </row>
    <row r="426" spans="2:20" ht="15">
      <c r="B426" s="75" t="str">
        <f>IF(C426="","",ROWS($A$4:A426))</f>
        <v/>
      </c>
      <c r="C426" s="75" t="str">
        <f>IF('Student Record'!A424="","",'Student Record'!A424)</f>
        <v/>
      </c>
      <c r="D426" s="76" t="str">
        <f>IF('Student Record'!E424="","",'Student Record'!E424)</f>
        <v/>
      </c>
      <c r="E426" s="71"/>
      <c r="F426" s="71"/>
      <c r="G426" s="71"/>
      <c r="H426" s="71"/>
      <c r="I426" s="71"/>
      <c r="J426" s="71"/>
      <c r="K426" s="71"/>
      <c r="L426" s="71"/>
      <c r="M426" s="71"/>
      <c r="N426" s="71"/>
      <c r="O426" s="71"/>
      <c r="P426" s="71"/>
      <c r="Q426" s="71"/>
      <c r="R426" s="76" t="str">
        <f>IF(SUM(Table6[[#This Row],[MAY]:[APR]])=0,"",SUM(Table6[[#This Row],[MAY]:[APR]]))</f>
        <v/>
      </c>
      <c r="S426" s="80"/>
      <c r="T426" s="71"/>
    </row>
    <row r="427" spans="2:20" ht="15">
      <c r="B427" s="75" t="str">
        <f>IF(C427="","",ROWS($A$4:A427))</f>
        <v/>
      </c>
      <c r="C427" s="75" t="str">
        <f>IF('Student Record'!A425="","",'Student Record'!A425)</f>
        <v/>
      </c>
      <c r="D427" s="76" t="str">
        <f>IF('Student Record'!E425="","",'Student Record'!E425)</f>
        <v/>
      </c>
      <c r="E427" s="71"/>
      <c r="F427" s="71"/>
      <c r="G427" s="71"/>
      <c r="H427" s="71"/>
      <c r="I427" s="71"/>
      <c r="J427" s="71"/>
      <c r="K427" s="71"/>
      <c r="L427" s="71"/>
      <c r="M427" s="71"/>
      <c r="N427" s="71"/>
      <c r="O427" s="71"/>
      <c r="P427" s="71"/>
      <c r="Q427" s="71"/>
      <c r="R427" s="76" t="str">
        <f>IF(SUM(Table6[[#This Row],[MAY]:[APR]])=0,"",SUM(Table6[[#This Row],[MAY]:[APR]]))</f>
        <v/>
      </c>
      <c r="S427" s="80"/>
      <c r="T427" s="71"/>
    </row>
    <row r="428" spans="2:20" ht="15">
      <c r="B428" s="75" t="str">
        <f>IF(C428="","",ROWS($A$4:A428))</f>
        <v/>
      </c>
      <c r="C428" s="75" t="str">
        <f>IF('Student Record'!A426="","",'Student Record'!A426)</f>
        <v/>
      </c>
      <c r="D428" s="76" t="str">
        <f>IF('Student Record'!E426="","",'Student Record'!E426)</f>
        <v/>
      </c>
      <c r="E428" s="71"/>
      <c r="F428" s="71"/>
      <c r="G428" s="71"/>
      <c r="H428" s="71"/>
      <c r="I428" s="71"/>
      <c r="J428" s="71"/>
      <c r="K428" s="71"/>
      <c r="L428" s="71"/>
      <c r="M428" s="71"/>
      <c r="N428" s="71"/>
      <c r="O428" s="71"/>
      <c r="P428" s="71"/>
      <c r="Q428" s="71"/>
      <c r="R428" s="76" t="str">
        <f>IF(SUM(Table6[[#This Row],[MAY]:[APR]])=0,"",SUM(Table6[[#This Row],[MAY]:[APR]]))</f>
        <v/>
      </c>
      <c r="S428" s="80"/>
      <c r="T428" s="71"/>
    </row>
    <row r="429" spans="2:20" ht="15">
      <c r="B429" s="75" t="str">
        <f>IF(C429="","",ROWS($A$4:A429))</f>
        <v/>
      </c>
      <c r="C429" s="75" t="str">
        <f>IF('Student Record'!A427="","",'Student Record'!A427)</f>
        <v/>
      </c>
      <c r="D429" s="76" t="str">
        <f>IF('Student Record'!E427="","",'Student Record'!E427)</f>
        <v/>
      </c>
      <c r="E429" s="71"/>
      <c r="F429" s="71"/>
      <c r="G429" s="71"/>
      <c r="H429" s="71"/>
      <c r="I429" s="71"/>
      <c r="J429" s="71"/>
      <c r="K429" s="71"/>
      <c r="L429" s="71"/>
      <c r="M429" s="71"/>
      <c r="N429" s="71"/>
      <c r="O429" s="71"/>
      <c r="P429" s="71"/>
      <c r="Q429" s="71"/>
      <c r="R429" s="76" t="str">
        <f>IF(SUM(Table6[[#This Row],[MAY]:[APR]])=0,"",SUM(Table6[[#This Row],[MAY]:[APR]]))</f>
        <v/>
      </c>
      <c r="S429" s="80"/>
      <c r="T429" s="71"/>
    </row>
    <row r="430" spans="2:20" ht="15">
      <c r="B430" s="75" t="str">
        <f>IF(C430="","",ROWS($A$4:A430))</f>
        <v/>
      </c>
      <c r="C430" s="75" t="str">
        <f>IF('Student Record'!A428="","",'Student Record'!A428)</f>
        <v/>
      </c>
      <c r="D430" s="76" t="str">
        <f>IF('Student Record'!E428="","",'Student Record'!E428)</f>
        <v/>
      </c>
      <c r="E430" s="71"/>
      <c r="F430" s="71"/>
      <c r="G430" s="71"/>
      <c r="H430" s="71"/>
      <c r="I430" s="71"/>
      <c r="J430" s="71"/>
      <c r="K430" s="71"/>
      <c r="L430" s="71"/>
      <c r="M430" s="71"/>
      <c r="N430" s="71"/>
      <c r="O430" s="71"/>
      <c r="P430" s="71"/>
      <c r="Q430" s="71"/>
      <c r="R430" s="76" t="str">
        <f>IF(SUM(Table6[[#This Row],[MAY]:[APR]])=0,"",SUM(Table6[[#This Row],[MAY]:[APR]]))</f>
        <v/>
      </c>
      <c r="S430" s="80"/>
      <c r="T430" s="71"/>
    </row>
    <row r="431" spans="2:20" ht="15">
      <c r="B431" s="75" t="str">
        <f>IF(C431="","",ROWS($A$4:A431))</f>
        <v/>
      </c>
      <c r="C431" s="75" t="str">
        <f>IF('Student Record'!A429="","",'Student Record'!A429)</f>
        <v/>
      </c>
      <c r="D431" s="76" t="str">
        <f>IF('Student Record'!E429="","",'Student Record'!E429)</f>
        <v/>
      </c>
      <c r="E431" s="71"/>
      <c r="F431" s="71"/>
      <c r="G431" s="71"/>
      <c r="H431" s="71"/>
      <c r="I431" s="71"/>
      <c r="J431" s="71"/>
      <c r="K431" s="71"/>
      <c r="L431" s="71"/>
      <c r="M431" s="71"/>
      <c r="N431" s="71"/>
      <c r="O431" s="71"/>
      <c r="P431" s="71"/>
      <c r="Q431" s="71"/>
      <c r="R431" s="76" t="str">
        <f>IF(SUM(Table6[[#This Row],[MAY]:[APR]])=0,"",SUM(Table6[[#This Row],[MAY]:[APR]]))</f>
        <v/>
      </c>
      <c r="S431" s="80"/>
      <c r="T431" s="71"/>
    </row>
    <row r="432" spans="2:20" ht="15">
      <c r="B432" s="75" t="str">
        <f>IF(C432="","",ROWS($A$4:A432))</f>
        <v/>
      </c>
      <c r="C432" s="75" t="str">
        <f>IF('Student Record'!A430="","",'Student Record'!A430)</f>
        <v/>
      </c>
      <c r="D432" s="76" t="str">
        <f>IF('Student Record'!E430="","",'Student Record'!E430)</f>
        <v/>
      </c>
      <c r="E432" s="71"/>
      <c r="F432" s="71"/>
      <c r="G432" s="71"/>
      <c r="H432" s="71"/>
      <c r="I432" s="71"/>
      <c r="J432" s="71"/>
      <c r="K432" s="71"/>
      <c r="L432" s="71"/>
      <c r="M432" s="71"/>
      <c r="N432" s="71"/>
      <c r="O432" s="71"/>
      <c r="P432" s="71"/>
      <c r="Q432" s="71"/>
      <c r="R432" s="76" t="str">
        <f>IF(SUM(Table6[[#This Row],[MAY]:[APR]])=0,"",SUM(Table6[[#This Row],[MAY]:[APR]]))</f>
        <v/>
      </c>
      <c r="S432" s="80"/>
      <c r="T432" s="71"/>
    </row>
    <row r="433" spans="2:20" ht="15">
      <c r="B433" s="75" t="str">
        <f>IF(C433="","",ROWS($A$4:A433))</f>
        <v/>
      </c>
      <c r="C433" s="75" t="str">
        <f>IF('Student Record'!A431="","",'Student Record'!A431)</f>
        <v/>
      </c>
      <c r="D433" s="76" t="str">
        <f>IF('Student Record'!E431="","",'Student Record'!E431)</f>
        <v/>
      </c>
      <c r="E433" s="71"/>
      <c r="F433" s="71"/>
      <c r="G433" s="71"/>
      <c r="H433" s="71"/>
      <c r="I433" s="71"/>
      <c r="J433" s="71"/>
      <c r="K433" s="71"/>
      <c r="L433" s="71"/>
      <c r="M433" s="71"/>
      <c r="N433" s="71"/>
      <c r="O433" s="71"/>
      <c r="P433" s="71"/>
      <c r="Q433" s="71"/>
      <c r="R433" s="76" t="str">
        <f>IF(SUM(Table6[[#This Row],[MAY]:[APR]])=0,"",SUM(Table6[[#This Row],[MAY]:[APR]]))</f>
        <v/>
      </c>
      <c r="S433" s="80"/>
      <c r="T433" s="71"/>
    </row>
    <row r="434" spans="2:20" ht="15">
      <c r="B434" s="75" t="str">
        <f>IF(C434="","",ROWS($A$4:A434))</f>
        <v/>
      </c>
      <c r="C434" s="75" t="str">
        <f>IF('Student Record'!A432="","",'Student Record'!A432)</f>
        <v/>
      </c>
      <c r="D434" s="76" t="str">
        <f>IF('Student Record'!E432="","",'Student Record'!E432)</f>
        <v/>
      </c>
      <c r="E434" s="71"/>
      <c r="F434" s="71"/>
      <c r="G434" s="71"/>
      <c r="H434" s="71"/>
      <c r="I434" s="71"/>
      <c r="J434" s="71"/>
      <c r="K434" s="71"/>
      <c r="L434" s="71"/>
      <c r="M434" s="71"/>
      <c r="N434" s="71"/>
      <c r="O434" s="71"/>
      <c r="P434" s="71"/>
      <c r="Q434" s="71"/>
      <c r="R434" s="76" t="str">
        <f>IF(SUM(Table6[[#This Row],[MAY]:[APR]])=0,"",SUM(Table6[[#This Row],[MAY]:[APR]]))</f>
        <v/>
      </c>
      <c r="S434" s="80"/>
      <c r="T434" s="71"/>
    </row>
    <row r="435" spans="2:20" ht="15">
      <c r="B435" s="75" t="str">
        <f>IF(C435="","",ROWS($A$4:A435))</f>
        <v/>
      </c>
      <c r="C435" s="75" t="str">
        <f>IF('Student Record'!A433="","",'Student Record'!A433)</f>
        <v/>
      </c>
      <c r="D435" s="76" t="str">
        <f>IF('Student Record'!E433="","",'Student Record'!E433)</f>
        <v/>
      </c>
      <c r="E435" s="71"/>
      <c r="F435" s="71"/>
      <c r="G435" s="71"/>
      <c r="H435" s="71"/>
      <c r="I435" s="71"/>
      <c r="J435" s="71"/>
      <c r="K435" s="71"/>
      <c r="L435" s="71"/>
      <c r="M435" s="71"/>
      <c r="N435" s="71"/>
      <c r="O435" s="71"/>
      <c r="P435" s="71"/>
      <c r="Q435" s="71"/>
      <c r="R435" s="76" t="str">
        <f>IF(SUM(Table6[[#This Row],[MAY]:[APR]])=0,"",SUM(Table6[[#This Row],[MAY]:[APR]]))</f>
        <v/>
      </c>
      <c r="S435" s="80"/>
      <c r="T435" s="71"/>
    </row>
    <row r="436" spans="2:20" ht="15">
      <c r="B436" s="75" t="str">
        <f>IF(C436="","",ROWS($A$4:A436))</f>
        <v/>
      </c>
      <c r="C436" s="75" t="str">
        <f>IF('Student Record'!A434="","",'Student Record'!A434)</f>
        <v/>
      </c>
      <c r="D436" s="76" t="str">
        <f>IF('Student Record'!E434="","",'Student Record'!E434)</f>
        <v/>
      </c>
      <c r="E436" s="71"/>
      <c r="F436" s="71"/>
      <c r="G436" s="71"/>
      <c r="H436" s="71"/>
      <c r="I436" s="71"/>
      <c r="J436" s="71"/>
      <c r="K436" s="71"/>
      <c r="L436" s="71"/>
      <c r="M436" s="71"/>
      <c r="N436" s="71"/>
      <c r="O436" s="71"/>
      <c r="P436" s="71"/>
      <c r="Q436" s="71"/>
      <c r="R436" s="76" t="str">
        <f>IF(SUM(Table6[[#This Row],[MAY]:[APR]])=0,"",SUM(Table6[[#This Row],[MAY]:[APR]]))</f>
        <v/>
      </c>
      <c r="S436" s="80"/>
      <c r="T436" s="71"/>
    </row>
    <row r="437" spans="2:20" ht="15">
      <c r="B437" s="75" t="str">
        <f>IF(C437="","",ROWS($A$4:A437))</f>
        <v/>
      </c>
      <c r="C437" s="75" t="str">
        <f>IF('Student Record'!A435="","",'Student Record'!A435)</f>
        <v/>
      </c>
      <c r="D437" s="76" t="str">
        <f>IF('Student Record'!E435="","",'Student Record'!E435)</f>
        <v/>
      </c>
      <c r="E437" s="71"/>
      <c r="F437" s="71"/>
      <c r="G437" s="71"/>
      <c r="H437" s="71"/>
      <c r="I437" s="71"/>
      <c r="J437" s="71"/>
      <c r="K437" s="71"/>
      <c r="L437" s="71"/>
      <c r="M437" s="71"/>
      <c r="N437" s="71"/>
      <c r="O437" s="71"/>
      <c r="P437" s="71"/>
      <c r="Q437" s="71"/>
      <c r="R437" s="76" t="str">
        <f>IF(SUM(Table6[[#This Row],[MAY]:[APR]])=0,"",SUM(Table6[[#This Row],[MAY]:[APR]]))</f>
        <v/>
      </c>
      <c r="S437" s="80"/>
      <c r="T437" s="71"/>
    </row>
    <row r="438" spans="2:20" ht="15">
      <c r="B438" s="75" t="str">
        <f>IF(C438="","",ROWS($A$4:A438))</f>
        <v/>
      </c>
      <c r="C438" s="75" t="str">
        <f>IF('Student Record'!A436="","",'Student Record'!A436)</f>
        <v/>
      </c>
      <c r="D438" s="76" t="str">
        <f>IF('Student Record'!E436="","",'Student Record'!E436)</f>
        <v/>
      </c>
      <c r="E438" s="71"/>
      <c r="F438" s="71"/>
      <c r="G438" s="71"/>
      <c r="H438" s="71"/>
      <c r="I438" s="71"/>
      <c r="J438" s="71"/>
      <c r="K438" s="71"/>
      <c r="L438" s="71"/>
      <c r="M438" s="71"/>
      <c r="N438" s="71"/>
      <c r="O438" s="71"/>
      <c r="P438" s="71"/>
      <c r="Q438" s="71"/>
      <c r="R438" s="76" t="str">
        <f>IF(SUM(Table6[[#This Row],[MAY]:[APR]])=0,"",SUM(Table6[[#This Row],[MAY]:[APR]]))</f>
        <v/>
      </c>
      <c r="S438" s="80"/>
      <c r="T438" s="71"/>
    </row>
    <row r="439" spans="2:20" ht="15">
      <c r="B439" s="75" t="str">
        <f>IF(C439="","",ROWS($A$4:A439))</f>
        <v/>
      </c>
      <c r="C439" s="75" t="str">
        <f>IF('Student Record'!A437="","",'Student Record'!A437)</f>
        <v/>
      </c>
      <c r="D439" s="76" t="str">
        <f>IF('Student Record'!E437="","",'Student Record'!E437)</f>
        <v/>
      </c>
      <c r="E439" s="71"/>
      <c r="F439" s="71"/>
      <c r="G439" s="71"/>
      <c r="H439" s="71"/>
      <c r="I439" s="71"/>
      <c r="J439" s="71"/>
      <c r="K439" s="71"/>
      <c r="L439" s="71"/>
      <c r="M439" s="71"/>
      <c r="N439" s="71"/>
      <c r="O439" s="71"/>
      <c r="P439" s="71"/>
      <c r="Q439" s="71"/>
      <c r="R439" s="76" t="str">
        <f>IF(SUM(Table6[[#This Row],[MAY]:[APR]])=0,"",SUM(Table6[[#This Row],[MAY]:[APR]]))</f>
        <v/>
      </c>
      <c r="S439" s="80"/>
      <c r="T439" s="71"/>
    </row>
    <row r="440" spans="2:20" ht="15">
      <c r="B440" s="75" t="str">
        <f>IF(C440="","",ROWS($A$4:A440))</f>
        <v/>
      </c>
      <c r="C440" s="75" t="str">
        <f>IF('Student Record'!A438="","",'Student Record'!A438)</f>
        <v/>
      </c>
      <c r="D440" s="76" t="str">
        <f>IF('Student Record'!E438="","",'Student Record'!E438)</f>
        <v/>
      </c>
      <c r="E440" s="71"/>
      <c r="F440" s="71"/>
      <c r="G440" s="71"/>
      <c r="H440" s="71"/>
      <c r="I440" s="71"/>
      <c r="J440" s="71"/>
      <c r="K440" s="71"/>
      <c r="L440" s="71"/>
      <c r="M440" s="71"/>
      <c r="N440" s="71"/>
      <c r="O440" s="71"/>
      <c r="P440" s="71"/>
      <c r="Q440" s="71"/>
      <c r="R440" s="76" t="str">
        <f>IF(SUM(Table6[[#This Row],[MAY]:[APR]])=0,"",SUM(Table6[[#This Row],[MAY]:[APR]]))</f>
        <v/>
      </c>
      <c r="S440" s="80"/>
      <c r="T440" s="71"/>
    </row>
    <row r="441" spans="2:20" ht="15">
      <c r="B441" s="75" t="str">
        <f>IF(C441="","",ROWS($A$4:A441))</f>
        <v/>
      </c>
      <c r="C441" s="75" t="str">
        <f>IF('Student Record'!A439="","",'Student Record'!A439)</f>
        <v/>
      </c>
      <c r="D441" s="76" t="str">
        <f>IF('Student Record'!E439="","",'Student Record'!E439)</f>
        <v/>
      </c>
      <c r="E441" s="71"/>
      <c r="F441" s="71"/>
      <c r="G441" s="71"/>
      <c r="H441" s="71"/>
      <c r="I441" s="71"/>
      <c r="J441" s="71"/>
      <c r="K441" s="71"/>
      <c r="L441" s="71"/>
      <c r="M441" s="71"/>
      <c r="N441" s="71"/>
      <c r="O441" s="71"/>
      <c r="P441" s="71"/>
      <c r="Q441" s="71"/>
      <c r="R441" s="76" t="str">
        <f>IF(SUM(Table6[[#This Row],[MAY]:[APR]])=0,"",SUM(Table6[[#This Row],[MAY]:[APR]]))</f>
        <v/>
      </c>
      <c r="S441" s="80"/>
      <c r="T441" s="71"/>
    </row>
    <row r="442" spans="2:20" ht="15">
      <c r="B442" s="75" t="str">
        <f>IF(C442="","",ROWS($A$4:A442))</f>
        <v/>
      </c>
      <c r="C442" s="75" t="str">
        <f>IF('Student Record'!A440="","",'Student Record'!A440)</f>
        <v/>
      </c>
      <c r="D442" s="76" t="str">
        <f>IF('Student Record'!E440="","",'Student Record'!E440)</f>
        <v/>
      </c>
      <c r="E442" s="71"/>
      <c r="F442" s="71"/>
      <c r="G442" s="71"/>
      <c r="H442" s="71"/>
      <c r="I442" s="71"/>
      <c r="J442" s="71"/>
      <c r="K442" s="71"/>
      <c r="L442" s="71"/>
      <c r="M442" s="71"/>
      <c r="N442" s="71"/>
      <c r="O442" s="71"/>
      <c r="P442" s="71"/>
      <c r="Q442" s="71"/>
      <c r="R442" s="76" t="str">
        <f>IF(SUM(Table6[[#This Row],[MAY]:[APR]])=0,"",SUM(Table6[[#This Row],[MAY]:[APR]]))</f>
        <v/>
      </c>
      <c r="S442" s="80"/>
      <c r="T442" s="71"/>
    </row>
    <row r="443" spans="2:20" ht="15">
      <c r="B443" s="75" t="str">
        <f>IF(C443="","",ROWS($A$4:A443))</f>
        <v/>
      </c>
      <c r="C443" s="75" t="str">
        <f>IF('Student Record'!A441="","",'Student Record'!A441)</f>
        <v/>
      </c>
      <c r="D443" s="76" t="str">
        <f>IF('Student Record'!E441="","",'Student Record'!E441)</f>
        <v/>
      </c>
      <c r="E443" s="71"/>
      <c r="F443" s="71"/>
      <c r="G443" s="71"/>
      <c r="H443" s="71"/>
      <c r="I443" s="71"/>
      <c r="J443" s="71"/>
      <c r="K443" s="71"/>
      <c r="L443" s="71"/>
      <c r="M443" s="71"/>
      <c r="N443" s="71"/>
      <c r="O443" s="71"/>
      <c r="P443" s="71"/>
      <c r="Q443" s="71"/>
      <c r="R443" s="76" t="str">
        <f>IF(SUM(Table6[[#This Row],[MAY]:[APR]])=0,"",SUM(Table6[[#This Row],[MAY]:[APR]]))</f>
        <v/>
      </c>
      <c r="S443" s="80"/>
      <c r="T443" s="71"/>
    </row>
    <row r="444" spans="2:20" ht="15">
      <c r="B444" s="75" t="str">
        <f>IF(C444="","",ROWS($A$4:A444))</f>
        <v/>
      </c>
      <c r="C444" s="75" t="str">
        <f>IF('Student Record'!A442="","",'Student Record'!A442)</f>
        <v/>
      </c>
      <c r="D444" s="76" t="str">
        <f>IF('Student Record'!E442="","",'Student Record'!E442)</f>
        <v/>
      </c>
      <c r="E444" s="71"/>
      <c r="F444" s="71"/>
      <c r="G444" s="71"/>
      <c r="H444" s="71"/>
      <c r="I444" s="71"/>
      <c r="J444" s="71"/>
      <c r="K444" s="71"/>
      <c r="L444" s="71"/>
      <c r="M444" s="71"/>
      <c r="N444" s="71"/>
      <c r="O444" s="71"/>
      <c r="P444" s="71"/>
      <c r="Q444" s="71"/>
      <c r="R444" s="76" t="str">
        <f>IF(SUM(Table6[[#This Row],[MAY]:[APR]])=0,"",SUM(Table6[[#This Row],[MAY]:[APR]]))</f>
        <v/>
      </c>
      <c r="S444" s="80"/>
      <c r="T444" s="71"/>
    </row>
    <row r="445" spans="2:20" ht="15">
      <c r="B445" s="75" t="str">
        <f>IF(C445="","",ROWS($A$4:A445))</f>
        <v/>
      </c>
      <c r="C445" s="75" t="str">
        <f>IF('Student Record'!A443="","",'Student Record'!A443)</f>
        <v/>
      </c>
      <c r="D445" s="76" t="str">
        <f>IF('Student Record'!E443="","",'Student Record'!E443)</f>
        <v/>
      </c>
      <c r="E445" s="71"/>
      <c r="F445" s="71"/>
      <c r="G445" s="71"/>
      <c r="H445" s="71"/>
      <c r="I445" s="71"/>
      <c r="J445" s="71"/>
      <c r="K445" s="71"/>
      <c r="L445" s="71"/>
      <c r="M445" s="71"/>
      <c r="N445" s="71"/>
      <c r="O445" s="71"/>
      <c r="P445" s="71"/>
      <c r="Q445" s="71"/>
      <c r="R445" s="76" t="str">
        <f>IF(SUM(Table6[[#This Row],[MAY]:[APR]])=0,"",SUM(Table6[[#This Row],[MAY]:[APR]]))</f>
        <v/>
      </c>
      <c r="S445" s="80"/>
      <c r="T445" s="71"/>
    </row>
    <row r="446" spans="2:20" ht="15">
      <c r="B446" s="75" t="str">
        <f>IF(C446="","",ROWS($A$4:A446))</f>
        <v/>
      </c>
      <c r="C446" s="75" t="str">
        <f>IF('Student Record'!A444="","",'Student Record'!A444)</f>
        <v/>
      </c>
      <c r="D446" s="76" t="str">
        <f>IF('Student Record'!E444="","",'Student Record'!E444)</f>
        <v/>
      </c>
      <c r="E446" s="71"/>
      <c r="F446" s="71"/>
      <c r="G446" s="71"/>
      <c r="H446" s="71"/>
      <c r="I446" s="71"/>
      <c r="J446" s="71"/>
      <c r="K446" s="71"/>
      <c r="L446" s="71"/>
      <c r="M446" s="71"/>
      <c r="N446" s="71"/>
      <c r="O446" s="71"/>
      <c r="P446" s="71"/>
      <c r="Q446" s="71"/>
      <c r="R446" s="76" t="str">
        <f>IF(SUM(Table6[[#This Row],[MAY]:[APR]])=0,"",SUM(Table6[[#This Row],[MAY]:[APR]]))</f>
        <v/>
      </c>
      <c r="S446" s="80"/>
      <c r="T446" s="71"/>
    </row>
    <row r="447" spans="2:20" ht="15">
      <c r="B447" s="75" t="str">
        <f>IF(C447="","",ROWS($A$4:A447))</f>
        <v/>
      </c>
      <c r="C447" s="75" t="str">
        <f>IF('Student Record'!A445="","",'Student Record'!A445)</f>
        <v/>
      </c>
      <c r="D447" s="76" t="str">
        <f>IF('Student Record'!E445="","",'Student Record'!E445)</f>
        <v/>
      </c>
      <c r="E447" s="71"/>
      <c r="F447" s="71"/>
      <c r="G447" s="71"/>
      <c r="H447" s="71"/>
      <c r="I447" s="71"/>
      <c r="J447" s="71"/>
      <c r="K447" s="71"/>
      <c r="L447" s="71"/>
      <c r="M447" s="71"/>
      <c r="N447" s="71"/>
      <c r="O447" s="71"/>
      <c r="P447" s="71"/>
      <c r="Q447" s="71"/>
      <c r="R447" s="76" t="str">
        <f>IF(SUM(Table6[[#This Row],[MAY]:[APR]])=0,"",SUM(Table6[[#This Row],[MAY]:[APR]]))</f>
        <v/>
      </c>
      <c r="S447" s="80"/>
      <c r="T447" s="71"/>
    </row>
    <row r="448" spans="2:20" ht="15">
      <c r="B448" s="75" t="str">
        <f>IF(C448="","",ROWS($A$4:A448))</f>
        <v/>
      </c>
      <c r="C448" s="75" t="str">
        <f>IF('Student Record'!A446="","",'Student Record'!A446)</f>
        <v/>
      </c>
      <c r="D448" s="76" t="str">
        <f>IF('Student Record'!E446="","",'Student Record'!E446)</f>
        <v/>
      </c>
      <c r="E448" s="71"/>
      <c r="F448" s="71"/>
      <c r="G448" s="71"/>
      <c r="H448" s="71"/>
      <c r="I448" s="71"/>
      <c r="J448" s="71"/>
      <c r="K448" s="71"/>
      <c r="L448" s="71"/>
      <c r="M448" s="71"/>
      <c r="N448" s="71"/>
      <c r="O448" s="71"/>
      <c r="P448" s="71"/>
      <c r="Q448" s="71"/>
      <c r="R448" s="76" t="str">
        <f>IF(SUM(Table6[[#This Row],[MAY]:[APR]])=0,"",SUM(Table6[[#This Row],[MAY]:[APR]]))</f>
        <v/>
      </c>
      <c r="S448" s="80"/>
      <c r="T448" s="71"/>
    </row>
    <row r="449" spans="2:20" ht="15">
      <c r="B449" s="75" t="str">
        <f>IF(C449="","",ROWS($A$4:A449))</f>
        <v/>
      </c>
      <c r="C449" s="75" t="str">
        <f>IF('Student Record'!A447="","",'Student Record'!A447)</f>
        <v/>
      </c>
      <c r="D449" s="76" t="str">
        <f>IF('Student Record'!E447="","",'Student Record'!E447)</f>
        <v/>
      </c>
      <c r="E449" s="71"/>
      <c r="F449" s="71"/>
      <c r="G449" s="71"/>
      <c r="H449" s="71"/>
      <c r="I449" s="71"/>
      <c r="J449" s="71"/>
      <c r="K449" s="71"/>
      <c r="L449" s="71"/>
      <c r="M449" s="71"/>
      <c r="N449" s="71"/>
      <c r="O449" s="71"/>
      <c r="P449" s="71"/>
      <c r="Q449" s="71"/>
      <c r="R449" s="76" t="str">
        <f>IF(SUM(Table6[[#This Row],[MAY]:[APR]])=0,"",SUM(Table6[[#This Row],[MAY]:[APR]]))</f>
        <v/>
      </c>
      <c r="S449" s="80"/>
      <c r="T449" s="71"/>
    </row>
    <row r="450" spans="2:20" ht="15">
      <c r="B450" s="75" t="str">
        <f>IF(C450="","",ROWS($A$4:A450))</f>
        <v/>
      </c>
      <c r="C450" s="75" t="str">
        <f>IF('Student Record'!A448="","",'Student Record'!A448)</f>
        <v/>
      </c>
      <c r="D450" s="76" t="str">
        <f>IF('Student Record'!E448="","",'Student Record'!E448)</f>
        <v/>
      </c>
      <c r="E450" s="71"/>
      <c r="F450" s="71"/>
      <c r="G450" s="71"/>
      <c r="H450" s="71"/>
      <c r="I450" s="71"/>
      <c r="J450" s="71"/>
      <c r="K450" s="71"/>
      <c r="L450" s="71"/>
      <c r="M450" s="71"/>
      <c r="N450" s="71"/>
      <c r="O450" s="71"/>
      <c r="P450" s="71"/>
      <c r="Q450" s="71"/>
      <c r="R450" s="76" t="str">
        <f>IF(SUM(Table6[[#This Row],[MAY]:[APR]])=0,"",SUM(Table6[[#This Row],[MAY]:[APR]]))</f>
        <v/>
      </c>
      <c r="S450" s="80"/>
      <c r="T450" s="71"/>
    </row>
    <row r="451" spans="2:20" ht="15">
      <c r="B451" s="75" t="str">
        <f>IF(C451="","",ROWS($A$4:A451))</f>
        <v/>
      </c>
      <c r="C451" s="75" t="str">
        <f>IF('Student Record'!A449="","",'Student Record'!A449)</f>
        <v/>
      </c>
      <c r="D451" s="76" t="str">
        <f>IF('Student Record'!E449="","",'Student Record'!E449)</f>
        <v/>
      </c>
      <c r="E451" s="71"/>
      <c r="F451" s="71"/>
      <c r="G451" s="71"/>
      <c r="H451" s="71"/>
      <c r="I451" s="71"/>
      <c r="J451" s="71"/>
      <c r="K451" s="71"/>
      <c r="L451" s="71"/>
      <c r="M451" s="71"/>
      <c r="N451" s="71"/>
      <c r="O451" s="71"/>
      <c r="P451" s="71"/>
      <c r="Q451" s="71"/>
      <c r="R451" s="76" t="str">
        <f>IF(SUM(Table6[[#This Row],[MAY]:[APR]])=0,"",SUM(Table6[[#This Row],[MAY]:[APR]]))</f>
        <v/>
      </c>
      <c r="S451" s="80"/>
      <c r="T451" s="71"/>
    </row>
    <row r="452" spans="2:20" ht="15">
      <c r="B452" s="75" t="str">
        <f>IF(C452="","",ROWS($A$4:A452))</f>
        <v/>
      </c>
      <c r="C452" s="75" t="str">
        <f>IF('Student Record'!A450="","",'Student Record'!A450)</f>
        <v/>
      </c>
      <c r="D452" s="76" t="str">
        <f>IF('Student Record'!E450="","",'Student Record'!E450)</f>
        <v/>
      </c>
      <c r="E452" s="71"/>
      <c r="F452" s="71"/>
      <c r="G452" s="71"/>
      <c r="H452" s="71"/>
      <c r="I452" s="71"/>
      <c r="J452" s="71"/>
      <c r="K452" s="71"/>
      <c r="L452" s="71"/>
      <c r="M452" s="71"/>
      <c r="N452" s="71"/>
      <c r="O452" s="71"/>
      <c r="P452" s="71"/>
      <c r="Q452" s="71"/>
      <c r="R452" s="76" t="str">
        <f>IF(SUM(Table6[[#This Row],[MAY]:[APR]])=0,"",SUM(Table6[[#This Row],[MAY]:[APR]]))</f>
        <v/>
      </c>
      <c r="S452" s="80"/>
      <c r="T452" s="71"/>
    </row>
    <row r="453" spans="2:20" ht="15">
      <c r="B453" s="75" t="str">
        <f>IF(C453="","",ROWS($A$4:A453))</f>
        <v/>
      </c>
      <c r="C453" s="75" t="str">
        <f>IF('Student Record'!A451="","",'Student Record'!A451)</f>
        <v/>
      </c>
      <c r="D453" s="76" t="str">
        <f>IF('Student Record'!E451="","",'Student Record'!E451)</f>
        <v/>
      </c>
      <c r="E453" s="71"/>
      <c r="F453" s="71"/>
      <c r="G453" s="71"/>
      <c r="H453" s="71"/>
      <c r="I453" s="71"/>
      <c r="J453" s="71"/>
      <c r="K453" s="71"/>
      <c r="L453" s="71"/>
      <c r="M453" s="71"/>
      <c r="N453" s="71"/>
      <c r="O453" s="71"/>
      <c r="P453" s="71"/>
      <c r="Q453" s="71"/>
      <c r="R453" s="76" t="str">
        <f>IF(SUM(Table6[[#This Row],[MAY]:[APR]])=0,"",SUM(Table6[[#This Row],[MAY]:[APR]]))</f>
        <v/>
      </c>
      <c r="S453" s="80"/>
      <c r="T453" s="71"/>
    </row>
    <row r="454" spans="2:20" ht="15">
      <c r="B454" s="75" t="str">
        <f>IF(C454="","",ROWS($A$4:A454))</f>
        <v/>
      </c>
      <c r="C454" s="75" t="str">
        <f>IF('Student Record'!A452="","",'Student Record'!A452)</f>
        <v/>
      </c>
      <c r="D454" s="76" t="str">
        <f>IF('Student Record'!E452="","",'Student Record'!E452)</f>
        <v/>
      </c>
      <c r="E454" s="71"/>
      <c r="F454" s="71"/>
      <c r="G454" s="71"/>
      <c r="H454" s="71"/>
      <c r="I454" s="71"/>
      <c r="J454" s="71"/>
      <c r="K454" s="71"/>
      <c r="L454" s="71"/>
      <c r="M454" s="71"/>
      <c r="N454" s="71"/>
      <c r="O454" s="71"/>
      <c r="P454" s="71"/>
      <c r="Q454" s="71"/>
      <c r="R454" s="76" t="str">
        <f>IF(SUM(Table6[[#This Row],[MAY]:[APR]])=0,"",SUM(Table6[[#This Row],[MAY]:[APR]]))</f>
        <v/>
      </c>
      <c r="S454" s="80"/>
      <c r="T454" s="71"/>
    </row>
    <row r="455" spans="2:20" ht="15">
      <c r="B455" s="75" t="str">
        <f>IF(C455="","",ROWS($A$4:A455))</f>
        <v/>
      </c>
      <c r="C455" s="75" t="str">
        <f>IF('Student Record'!A453="","",'Student Record'!A453)</f>
        <v/>
      </c>
      <c r="D455" s="76" t="str">
        <f>IF('Student Record'!E453="","",'Student Record'!E453)</f>
        <v/>
      </c>
      <c r="E455" s="71"/>
      <c r="F455" s="71"/>
      <c r="G455" s="71"/>
      <c r="H455" s="71"/>
      <c r="I455" s="71"/>
      <c r="J455" s="71"/>
      <c r="K455" s="71"/>
      <c r="L455" s="71"/>
      <c r="M455" s="71"/>
      <c r="N455" s="71"/>
      <c r="O455" s="71"/>
      <c r="P455" s="71"/>
      <c r="Q455" s="71"/>
      <c r="R455" s="76" t="str">
        <f>IF(SUM(Table6[[#This Row],[MAY]:[APR]])=0,"",SUM(Table6[[#This Row],[MAY]:[APR]]))</f>
        <v/>
      </c>
      <c r="S455" s="80"/>
      <c r="T455" s="71"/>
    </row>
    <row r="456" spans="2:20" ht="15">
      <c r="B456" s="75" t="str">
        <f>IF(C456="","",ROWS($A$4:A456))</f>
        <v/>
      </c>
      <c r="C456" s="75" t="str">
        <f>IF('Student Record'!A454="","",'Student Record'!A454)</f>
        <v/>
      </c>
      <c r="D456" s="76" t="str">
        <f>IF('Student Record'!E454="","",'Student Record'!E454)</f>
        <v/>
      </c>
      <c r="E456" s="71"/>
      <c r="F456" s="71"/>
      <c r="G456" s="71"/>
      <c r="H456" s="71"/>
      <c r="I456" s="71"/>
      <c r="J456" s="71"/>
      <c r="K456" s="71"/>
      <c r="L456" s="71"/>
      <c r="M456" s="71"/>
      <c r="N456" s="71"/>
      <c r="O456" s="71"/>
      <c r="P456" s="71"/>
      <c r="Q456" s="71"/>
      <c r="R456" s="76" t="str">
        <f>IF(SUM(Table6[[#This Row],[MAY]:[APR]])=0,"",SUM(Table6[[#This Row],[MAY]:[APR]]))</f>
        <v/>
      </c>
      <c r="S456" s="80"/>
      <c r="T456" s="71"/>
    </row>
    <row r="457" spans="2:20" ht="15">
      <c r="B457" s="75" t="str">
        <f>IF(C457="","",ROWS($A$4:A457))</f>
        <v/>
      </c>
      <c r="C457" s="75" t="str">
        <f>IF('Student Record'!A455="","",'Student Record'!A455)</f>
        <v/>
      </c>
      <c r="D457" s="76" t="str">
        <f>IF('Student Record'!E455="","",'Student Record'!E455)</f>
        <v/>
      </c>
      <c r="E457" s="71"/>
      <c r="F457" s="71"/>
      <c r="G457" s="71"/>
      <c r="H457" s="71"/>
      <c r="I457" s="71"/>
      <c r="J457" s="71"/>
      <c r="K457" s="71"/>
      <c r="L457" s="71"/>
      <c r="M457" s="71"/>
      <c r="N457" s="71"/>
      <c r="O457" s="71"/>
      <c r="P457" s="71"/>
      <c r="Q457" s="71"/>
      <c r="R457" s="76" t="str">
        <f>IF(SUM(Table6[[#This Row],[MAY]:[APR]])=0,"",SUM(Table6[[#This Row],[MAY]:[APR]]))</f>
        <v/>
      </c>
      <c r="S457" s="80"/>
      <c r="T457" s="71"/>
    </row>
    <row r="458" spans="2:20" ht="15">
      <c r="B458" s="75" t="str">
        <f>IF(C458="","",ROWS($A$4:A458))</f>
        <v/>
      </c>
      <c r="C458" s="75" t="str">
        <f>IF('Student Record'!A456="","",'Student Record'!A456)</f>
        <v/>
      </c>
      <c r="D458" s="76" t="str">
        <f>IF('Student Record'!E456="","",'Student Record'!E456)</f>
        <v/>
      </c>
      <c r="E458" s="71"/>
      <c r="F458" s="71"/>
      <c r="G458" s="71"/>
      <c r="H458" s="71"/>
      <c r="I458" s="71"/>
      <c r="J458" s="71"/>
      <c r="K458" s="71"/>
      <c r="L458" s="71"/>
      <c r="M458" s="71"/>
      <c r="N458" s="71"/>
      <c r="O458" s="71"/>
      <c r="P458" s="71"/>
      <c r="Q458" s="71"/>
      <c r="R458" s="76" t="str">
        <f>IF(SUM(Table6[[#This Row],[MAY]:[APR]])=0,"",SUM(Table6[[#This Row],[MAY]:[APR]]))</f>
        <v/>
      </c>
      <c r="S458" s="80"/>
      <c r="T458" s="71"/>
    </row>
    <row r="459" spans="2:20" ht="15">
      <c r="B459" s="75" t="str">
        <f>IF(C459="","",ROWS($A$4:A459))</f>
        <v/>
      </c>
      <c r="C459" s="75" t="str">
        <f>IF('Student Record'!A457="","",'Student Record'!A457)</f>
        <v/>
      </c>
      <c r="D459" s="76" t="str">
        <f>IF('Student Record'!E457="","",'Student Record'!E457)</f>
        <v/>
      </c>
      <c r="E459" s="71"/>
      <c r="F459" s="71"/>
      <c r="G459" s="71"/>
      <c r="H459" s="71"/>
      <c r="I459" s="71"/>
      <c r="J459" s="71"/>
      <c r="K459" s="71"/>
      <c r="L459" s="71"/>
      <c r="M459" s="71"/>
      <c r="N459" s="71"/>
      <c r="O459" s="71"/>
      <c r="P459" s="71"/>
      <c r="Q459" s="71"/>
      <c r="R459" s="76" t="str">
        <f>IF(SUM(Table6[[#This Row],[MAY]:[APR]])=0,"",SUM(Table6[[#This Row],[MAY]:[APR]]))</f>
        <v/>
      </c>
      <c r="S459" s="80"/>
      <c r="T459" s="71"/>
    </row>
    <row r="460" spans="2:20" ht="15">
      <c r="B460" s="75" t="str">
        <f>IF(C460="","",ROWS($A$4:A460))</f>
        <v/>
      </c>
      <c r="C460" s="75" t="str">
        <f>IF('Student Record'!A458="","",'Student Record'!A458)</f>
        <v/>
      </c>
      <c r="D460" s="76" t="str">
        <f>IF('Student Record'!E458="","",'Student Record'!E458)</f>
        <v/>
      </c>
      <c r="E460" s="71"/>
      <c r="F460" s="71"/>
      <c r="G460" s="71"/>
      <c r="H460" s="71"/>
      <c r="I460" s="71"/>
      <c r="J460" s="71"/>
      <c r="K460" s="71"/>
      <c r="L460" s="71"/>
      <c r="M460" s="71"/>
      <c r="N460" s="71"/>
      <c r="O460" s="71"/>
      <c r="P460" s="71"/>
      <c r="Q460" s="71"/>
      <c r="R460" s="76" t="str">
        <f>IF(SUM(Table6[[#This Row],[MAY]:[APR]])=0,"",SUM(Table6[[#This Row],[MAY]:[APR]]))</f>
        <v/>
      </c>
      <c r="S460" s="80"/>
      <c r="T460" s="71"/>
    </row>
    <row r="461" spans="2:20" ht="15">
      <c r="B461" s="75" t="str">
        <f>IF(C461="","",ROWS($A$4:A461))</f>
        <v/>
      </c>
      <c r="C461" s="75" t="str">
        <f>IF('Student Record'!A459="","",'Student Record'!A459)</f>
        <v/>
      </c>
      <c r="D461" s="76" t="str">
        <f>IF('Student Record'!E459="","",'Student Record'!E459)</f>
        <v/>
      </c>
      <c r="E461" s="71"/>
      <c r="F461" s="71"/>
      <c r="G461" s="71"/>
      <c r="H461" s="71"/>
      <c r="I461" s="71"/>
      <c r="J461" s="71"/>
      <c r="K461" s="71"/>
      <c r="L461" s="71"/>
      <c r="M461" s="71"/>
      <c r="N461" s="71"/>
      <c r="O461" s="71"/>
      <c r="P461" s="71"/>
      <c r="Q461" s="71"/>
      <c r="R461" s="76" t="str">
        <f>IF(SUM(Table6[[#This Row],[MAY]:[APR]])=0,"",SUM(Table6[[#This Row],[MAY]:[APR]]))</f>
        <v/>
      </c>
      <c r="S461" s="80"/>
      <c r="T461" s="71"/>
    </row>
    <row r="462" spans="2:20" ht="15">
      <c r="B462" s="75" t="str">
        <f>IF(C462="","",ROWS($A$4:A462))</f>
        <v/>
      </c>
      <c r="C462" s="75" t="str">
        <f>IF('Student Record'!A460="","",'Student Record'!A460)</f>
        <v/>
      </c>
      <c r="D462" s="76" t="str">
        <f>IF('Student Record'!E460="","",'Student Record'!E460)</f>
        <v/>
      </c>
      <c r="E462" s="71"/>
      <c r="F462" s="71"/>
      <c r="G462" s="71"/>
      <c r="H462" s="71"/>
      <c r="I462" s="71"/>
      <c r="J462" s="71"/>
      <c r="K462" s="71"/>
      <c r="L462" s="71"/>
      <c r="M462" s="71"/>
      <c r="N462" s="71"/>
      <c r="O462" s="71"/>
      <c r="P462" s="71"/>
      <c r="Q462" s="71"/>
      <c r="R462" s="76" t="str">
        <f>IF(SUM(Table6[[#This Row],[MAY]:[APR]])=0,"",SUM(Table6[[#This Row],[MAY]:[APR]]))</f>
        <v/>
      </c>
      <c r="S462" s="80"/>
      <c r="T462" s="71"/>
    </row>
    <row r="463" spans="2:20" ht="15">
      <c r="B463" s="75" t="str">
        <f>IF(C463="","",ROWS($A$4:A463))</f>
        <v/>
      </c>
      <c r="C463" s="75" t="str">
        <f>IF('Student Record'!A461="","",'Student Record'!A461)</f>
        <v/>
      </c>
      <c r="D463" s="76" t="str">
        <f>IF('Student Record'!E461="","",'Student Record'!E461)</f>
        <v/>
      </c>
      <c r="E463" s="71"/>
      <c r="F463" s="71"/>
      <c r="G463" s="71"/>
      <c r="H463" s="71"/>
      <c r="I463" s="71"/>
      <c r="J463" s="71"/>
      <c r="K463" s="71"/>
      <c r="L463" s="71"/>
      <c r="M463" s="71"/>
      <c r="N463" s="71"/>
      <c r="O463" s="71"/>
      <c r="P463" s="71"/>
      <c r="Q463" s="71"/>
      <c r="R463" s="76" t="str">
        <f>IF(SUM(Table6[[#This Row],[MAY]:[APR]])=0,"",SUM(Table6[[#This Row],[MAY]:[APR]]))</f>
        <v/>
      </c>
      <c r="S463" s="80"/>
      <c r="T463" s="71"/>
    </row>
    <row r="464" spans="2:20" ht="15">
      <c r="B464" s="75" t="str">
        <f>IF(C464="","",ROWS($A$4:A464))</f>
        <v/>
      </c>
      <c r="C464" s="75" t="str">
        <f>IF('Student Record'!A462="","",'Student Record'!A462)</f>
        <v/>
      </c>
      <c r="D464" s="76" t="str">
        <f>IF('Student Record'!E462="","",'Student Record'!E462)</f>
        <v/>
      </c>
      <c r="E464" s="71"/>
      <c r="F464" s="71"/>
      <c r="G464" s="71"/>
      <c r="H464" s="71"/>
      <c r="I464" s="71"/>
      <c r="J464" s="71"/>
      <c r="K464" s="71"/>
      <c r="L464" s="71"/>
      <c r="M464" s="71"/>
      <c r="N464" s="71"/>
      <c r="O464" s="71"/>
      <c r="P464" s="71"/>
      <c r="Q464" s="71"/>
      <c r="R464" s="76" t="str">
        <f>IF(SUM(Table6[[#This Row],[MAY]:[APR]])=0,"",SUM(Table6[[#This Row],[MAY]:[APR]]))</f>
        <v/>
      </c>
      <c r="S464" s="80"/>
      <c r="T464" s="71"/>
    </row>
    <row r="465" spans="2:20" ht="15">
      <c r="B465" s="75" t="str">
        <f>IF(C465="","",ROWS($A$4:A465))</f>
        <v/>
      </c>
      <c r="C465" s="75" t="str">
        <f>IF('Student Record'!A463="","",'Student Record'!A463)</f>
        <v/>
      </c>
      <c r="D465" s="76" t="str">
        <f>IF('Student Record'!E463="","",'Student Record'!E463)</f>
        <v/>
      </c>
      <c r="E465" s="71"/>
      <c r="F465" s="71"/>
      <c r="G465" s="71"/>
      <c r="H465" s="71"/>
      <c r="I465" s="71"/>
      <c r="J465" s="71"/>
      <c r="K465" s="71"/>
      <c r="L465" s="71"/>
      <c r="M465" s="71"/>
      <c r="N465" s="71"/>
      <c r="O465" s="71"/>
      <c r="P465" s="71"/>
      <c r="Q465" s="71"/>
      <c r="R465" s="76" t="str">
        <f>IF(SUM(Table6[[#This Row],[MAY]:[APR]])=0,"",SUM(Table6[[#This Row],[MAY]:[APR]]))</f>
        <v/>
      </c>
      <c r="S465" s="80"/>
      <c r="T465" s="71"/>
    </row>
    <row r="466" spans="2:20" ht="15">
      <c r="B466" s="75" t="str">
        <f>IF(C466="","",ROWS($A$4:A466))</f>
        <v/>
      </c>
      <c r="C466" s="75" t="str">
        <f>IF('Student Record'!A464="","",'Student Record'!A464)</f>
        <v/>
      </c>
      <c r="D466" s="76" t="str">
        <f>IF('Student Record'!E464="","",'Student Record'!E464)</f>
        <v/>
      </c>
      <c r="E466" s="71"/>
      <c r="F466" s="71"/>
      <c r="G466" s="71"/>
      <c r="H466" s="71"/>
      <c r="I466" s="71"/>
      <c r="J466" s="71"/>
      <c r="K466" s="71"/>
      <c r="L466" s="71"/>
      <c r="M466" s="71"/>
      <c r="N466" s="71"/>
      <c r="O466" s="71"/>
      <c r="P466" s="71"/>
      <c r="Q466" s="71"/>
      <c r="R466" s="76" t="str">
        <f>IF(SUM(Table6[[#This Row],[MAY]:[APR]])=0,"",SUM(Table6[[#This Row],[MAY]:[APR]]))</f>
        <v/>
      </c>
      <c r="S466" s="80"/>
      <c r="T466" s="71"/>
    </row>
    <row r="467" spans="2:20" ht="15">
      <c r="B467" s="75" t="str">
        <f>IF(C467="","",ROWS($A$4:A467))</f>
        <v/>
      </c>
      <c r="C467" s="75" t="str">
        <f>IF('Student Record'!A465="","",'Student Record'!A465)</f>
        <v/>
      </c>
      <c r="D467" s="76" t="str">
        <f>IF('Student Record'!E465="","",'Student Record'!E465)</f>
        <v/>
      </c>
      <c r="E467" s="71"/>
      <c r="F467" s="71"/>
      <c r="G467" s="71"/>
      <c r="H467" s="71"/>
      <c r="I467" s="71"/>
      <c r="J467" s="71"/>
      <c r="K467" s="71"/>
      <c r="L467" s="71"/>
      <c r="M467" s="71"/>
      <c r="N467" s="71"/>
      <c r="O467" s="71"/>
      <c r="P467" s="71"/>
      <c r="Q467" s="71"/>
      <c r="R467" s="76" t="str">
        <f>IF(SUM(Table6[[#This Row],[MAY]:[APR]])=0,"",SUM(Table6[[#This Row],[MAY]:[APR]]))</f>
        <v/>
      </c>
      <c r="S467" s="80"/>
      <c r="T467" s="71"/>
    </row>
    <row r="468" spans="2:20" ht="15">
      <c r="B468" s="75" t="str">
        <f>IF(C468="","",ROWS($A$4:A468))</f>
        <v/>
      </c>
      <c r="C468" s="75" t="str">
        <f>IF('Student Record'!A466="","",'Student Record'!A466)</f>
        <v/>
      </c>
      <c r="D468" s="76" t="str">
        <f>IF('Student Record'!E466="","",'Student Record'!E466)</f>
        <v/>
      </c>
      <c r="E468" s="71"/>
      <c r="F468" s="71"/>
      <c r="G468" s="71"/>
      <c r="H468" s="71"/>
      <c r="I468" s="71"/>
      <c r="J468" s="71"/>
      <c r="K468" s="71"/>
      <c r="L468" s="71"/>
      <c r="M468" s="71"/>
      <c r="N468" s="71"/>
      <c r="O468" s="71"/>
      <c r="P468" s="71"/>
      <c r="Q468" s="71"/>
      <c r="R468" s="76" t="str">
        <f>IF(SUM(Table6[[#This Row],[MAY]:[APR]])=0,"",SUM(Table6[[#This Row],[MAY]:[APR]]))</f>
        <v/>
      </c>
      <c r="S468" s="80"/>
      <c r="T468" s="71"/>
    </row>
    <row r="469" spans="2:20" ht="15">
      <c r="B469" s="75" t="str">
        <f>IF(C469="","",ROWS($A$4:A469))</f>
        <v/>
      </c>
      <c r="C469" s="75" t="str">
        <f>IF('Student Record'!A467="","",'Student Record'!A467)</f>
        <v/>
      </c>
      <c r="D469" s="76" t="str">
        <f>IF('Student Record'!E467="","",'Student Record'!E467)</f>
        <v/>
      </c>
      <c r="E469" s="71"/>
      <c r="F469" s="71"/>
      <c r="G469" s="71"/>
      <c r="H469" s="71"/>
      <c r="I469" s="71"/>
      <c r="J469" s="71"/>
      <c r="K469" s="71"/>
      <c r="L469" s="71"/>
      <c r="M469" s="71"/>
      <c r="N469" s="71"/>
      <c r="O469" s="71"/>
      <c r="P469" s="71"/>
      <c r="Q469" s="71"/>
      <c r="R469" s="76" t="str">
        <f>IF(SUM(Table6[[#This Row],[MAY]:[APR]])=0,"",SUM(Table6[[#This Row],[MAY]:[APR]]))</f>
        <v/>
      </c>
      <c r="S469" s="80"/>
      <c r="T469" s="71"/>
    </row>
    <row r="470" spans="2:20" ht="15">
      <c r="B470" s="75" t="str">
        <f>IF(C470="","",ROWS($A$4:A470))</f>
        <v/>
      </c>
      <c r="C470" s="75" t="str">
        <f>IF('Student Record'!A468="","",'Student Record'!A468)</f>
        <v/>
      </c>
      <c r="D470" s="76" t="str">
        <f>IF('Student Record'!E468="","",'Student Record'!E468)</f>
        <v/>
      </c>
      <c r="E470" s="71"/>
      <c r="F470" s="71"/>
      <c r="G470" s="71"/>
      <c r="H470" s="71"/>
      <c r="I470" s="71"/>
      <c r="J470" s="71"/>
      <c r="K470" s="71"/>
      <c r="L470" s="71"/>
      <c r="M470" s="71"/>
      <c r="N470" s="71"/>
      <c r="O470" s="71"/>
      <c r="P470" s="71"/>
      <c r="Q470" s="71"/>
      <c r="R470" s="76" t="str">
        <f>IF(SUM(Table6[[#This Row],[MAY]:[APR]])=0,"",SUM(Table6[[#This Row],[MAY]:[APR]]))</f>
        <v/>
      </c>
      <c r="S470" s="80"/>
      <c r="T470" s="71"/>
    </row>
    <row r="471" spans="2:20" ht="15">
      <c r="B471" s="75" t="str">
        <f>IF(C471="","",ROWS($A$4:A471))</f>
        <v/>
      </c>
      <c r="C471" s="75" t="str">
        <f>IF('Student Record'!A469="","",'Student Record'!A469)</f>
        <v/>
      </c>
      <c r="D471" s="76" t="str">
        <f>IF('Student Record'!E469="","",'Student Record'!E469)</f>
        <v/>
      </c>
      <c r="E471" s="71"/>
      <c r="F471" s="71"/>
      <c r="G471" s="71"/>
      <c r="H471" s="71"/>
      <c r="I471" s="71"/>
      <c r="J471" s="71"/>
      <c r="K471" s="71"/>
      <c r="L471" s="71"/>
      <c r="M471" s="71"/>
      <c r="N471" s="71"/>
      <c r="O471" s="71"/>
      <c r="P471" s="71"/>
      <c r="Q471" s="71"/>
      <c r="R471" s="76" t="str">
        <f>IF(SUM(Table6[[#This Row],[MAY]:[APR]])=0,"",SUM(Table6[[#This Row],[MAY]:[APR]]))</f>
        <v/>
      </c>
      <c r="S471" s="80"/>
      <c r="T471" s="71"/>
    </row>
    <row r="472" spans="2:20" ht="15">
      <c r="B472" s="75" t="str">
        <f>IF(C472="","",ROWS($A$4:A472))</f>
        <v/>
      </c>
      <c r="C472" s="75" t="str">
        <f>IF('Student Record'!A470="","",'Student Record'!A470)</f>
        <v/>
      </c>
      <c r="D472" s="76" t="str">
        <f>IF('Student Record'!E470="","",'Student Record'!E470)</f>
        <v/>
      </c>
      <c r="E472" s="71"/>
      <c r="F472" s="71"/>
      <c r="G472" s="71"/>
      <c r="H472" s="71"/>
      <c r="I472" s="71"/>
      <c r="J472" s="71"/>
      <c r="K472" s="71"/>
      <c r="L472" s="71"/>
      <c r="M472" s="71"/>
      <c r="N472" s="71"/>
      <c r="O472" s="71"/>
      <c r="P472" s="71"/>
      <c r="Q472" s="71"/>
      <c r="R472" s="76" t="str">
        <f>IF(SUM(Table6[[#This Row],[MAY]:[APR]])=0,"",SUM(Table6[[#This Row],[MAY]:[APR]]))</f>
        <v/>
      </c>
      <c r="S472" s="80"/>
      <c r="T472" s="71"/>
    </row>
    <row r="473" spans="2:20" ht="15">
      <c r="B473" s="75" t="str">
        <f>IF(C473="","",ROWS($A$4:A473))</f>
        <v/>
      </c>
      <c r="C473" s="75" t="str">
        <f>IF('Student Record'!A471="","",'Student Record'!A471)</f>
        <v/>
      </c>
      <c r="D473" s="76" t="str">
        <f>IF('Student Record'!E471="","",'Student Record'!E471)</f>
        <v/>
      </c>
      <c r="E473" s="71"/>
      <c r="F473" s="71"/>
      <c r="G473" s="71"/>
      <c r="H473" s="71"/>
      <c r="I473" s="71"/>
      <c r="J473" s="71"/>
      <c r="K473" s="71"/>
      <c r="L473" s="71"/>
      <c r="M473" s="71"/>
      <c r="N473" s="71"/>
      <c r="O473" s="71"/>
      <c r="P473" s="71"/>
      <c r="Q473" s="71"/>
      <c r="R473" s="76" t="str">
        <f>IF(SUM(Table6[[#This Row],[MAY]:[APR]])=0,"",SUM(Table6[[#This Row],[MAY]:[APR]]))</f>
        <v/>
      </c>
      <c r="S473" s="80"/>
      <c r="T473" s="71"/>
    </row>
    <row r="474" spans="2:20" ht="15">
      <c r="B474" s="75" t="str">
        <f>IF(C474="","",ROWS($A$4:A474))</f>
        <v/>
      </c>
      <c r="C474" s="75" t="str">
        <f>IF('Student Record'!A472="","",'Student Record'!A472)</f>
        <v/>
      </c>
      <c r="D474" s="76" t="str">
        <f>IF('Student Record'!E472="","",'Student Record'!E472)</f>
        <v/>
      </c>
      <c r="E474" s="71"/>
      <c r="F474" s="71"/>
      <c r="G474" s="71"/>
      <c r="H474" s="71"/>
      <c r="I474" s="71"/>
      <c r="J474" s="71"/>
      <c r="K474" s="71"/>
      <c r="L474" s="71"/>
      <c r="M474" s="71"/>
      <c r="N474" s="71"/>
      <c r="O474" s="71"/>
      <c r="P474" s="71"/>
      <c r="Q474" s="71"/>
      <c r="R474" s="76" t="str">
        <f>IF(SUM(Table6[[#This Row],[MAY]:[APR]])=0,"",SUM(Table6[[#This Row],[MAY]:[APR]]))</f>
        <v/>
      </c>
      <c r="S474" s="80"/>
      <c r="T474" s="71"/>
    </row>
    <row r="475" spans="2:20" ht="15">
      <c r="B475" s="75" t="str">
        <f>IF(C475="","",ROWS($A$4:A475))</f>
        <v/>
      </c>
      <c r="C475" s="75" t="str">
        <f>IF('Student Record'!A473="","",'Student Record'!A473)</f>
        <v/>
      </c>
      <c r="D475" s="76" t="str">
        <f>IF('Student Record'!E473="","",'Student Record'!E473)</f>
        <v/>
      </c>
      <c r="E475" s="71"/>
      <c r="F475" s="71"/>
      <c r="G475" s="71"/>
      <c r="H475" s="71"/>
      <c r="I475" s="71"/>
      <c r="J475" s="71"/>
      <c r="K475" s="71"/>
      <c r="L475" s="71"/>
      <c r="M475" s="71"/>
      <c r="N475" s="71"/>
      <c r="O475" s="71"/>
      <c r="P475" s="71"/>
      <c r="Q475" s="71"/>
      <c r="R475" s="76" t="str">
        <f>IF(SUM(Table6[[#This Row],[MAY]:[APR]])=0,"",SUM(Table6[[#This Row],[MAY]:[APR]]))</f>
        <v/>
      </c>
      <c r="S475" s="80"/>
      <c r="T475" s="71"/>
    </row>
    <row r="476" spans="2:20" ht="15">
      <c r="B476" s="75" t="str">
        <f>IF(C476="","",ROWS($A$4:A476))</f>
        <v/>
      </c>
      <c r="C476" s="75" t="str">
        <f>IF('Student Record'!A474="","",'Student Record'!A474)</f>
        <v/>
      </c>
      <c r="D476" s="76" t="str">
        <f>IF('Student Record'!E474="","",'Student Record'!E474)</f>
        <v/>
      </c>
      <c r="E476" s="71"/>
      <c r="F476" s="71"/>
      <c r="G476" s="71"/>
      <c r="H476" s="71"/>
      <c r="I476" s="71"/>
      <c r="J476" s="71"/>
      <c r="K476" s="71"/>
      <c r="L476" s="71"/>
      <c r="M476" s="71"/>
      <c r="N476" s="71"/>
      <c r="O476" s="71"/>
      <c r="P476" s="71"/>
      <c r="Q476" s="71"/>
      <c r="R476" s="76" t="str">
        <f>IF(SUM(Table6[[#This Row],[MAY]:[APR]])=0,"",SUM(Table6[[#This Row],[MAY]:[APR]]))</f>
        <v/>
      </c>
      <c r="S476" s="80"/>
      <c r="T476" s="71"/>
    </row>
    <row r="477" spans="2:20" ht="15">
      <c r="B477" s="75" t="str">
        <f>IF(C477="","",ROWS($A$4:A477))</f>
        <v/>
      </c>
      <c r="C477" s="75" t="str">
        <f>IF('Student Record'!A475="","",'Student Record'!A475)</f>
        <v/>
      </c>
      <c r="D477" s="76" t="str">
        <f>IF('Student Record'!E475="","",'Student Record'!E475)</f>
        <v/>
      </c>
      <c r="E477" s="71"/>
      <c r="F477" s="71"/>
      <c r="G477" s="71"/>
      <c r="H477" s="71"/>
      <c r="I477" s="71"/>
      <c r="J477" s="71"/>
      <c r="K477" s="71"/>
      <c r="L477" s="71"/>
      <c r="M477" s="71"/>
      <c r="N477" s="71"/>
      <c r="O477" s="71"/>
      <c r="P477" s="71"/>
      <c r="Q477" s="71"/>
      <c r="R477" s="76" t="str">
        <f>IF(SUM(Table6[[#This Row],[MAY]:[APR]])=0,"",SUM(Table6[[#This Row],[MAY]:[APR]]))</f>
        <v/>
      </c>
      <c r="S477" s="80"/>
      <c r="T477" s="71"/>
    </row>
    <row r="478" spans="2:20" ht="15">
      <c r="B478" s="75" t="str">
        <f>IF(C478="","",ROWS($A$4:A478))</f>
        <v/>
      </c>
      <c r="C478" s="75" t="str">
        <f>IF('Student Record'!A476="","",'Student Record'!A476)</f>
        <v/>
      </c>
      <c r="D478" s="76" t="str">
        <f>IF('Student Record'!E476="","",'Student Record'!E476)</f>
        <v/>
      </c>
      <c r="E478" s="71"/>
      <c r="F478" s="71"/>
      <c r="G478" s="71"/>
      <c r="H478" s="71"/>
      <c r="I478" s="71"/>
      <c r="J478" s="71"/>
      <c r="K478" s="71"/>
      <c r="L478" s="71"/>
      <c r="M478" s="71"/>
      <c r="N478" s="71"/>
      <c r="O478" s="71"/>
      <c r="P478" s="71"/>
      <c r="Q478" s="71"/>
      <c r="R478" s="76" t="str">
        <f>IF(SUM(Table6[[#This Row],[MAY]:[APR]])=0,"",SUM(Table6[[#This Row],[MAY]:[APR]]))</f>
        <v/>
      </c>
      <c r="S478" s="80"/>
      <c r="T478" s="71"/>
    </row>
    <row r="479" spans="2:20" ht="15">
      <c r="B479" s="75" t="str">
        <f>IF(C479="","",ROWS($A$4:A479))</f>
        <v/>
      </c>
      <c r="C479" s="75" t="str">
        <f>IF('Student Record'!A477="","",'Student Record'!A477)</f>
        <v/>
      </c>
      <c r="D479" s="76" t="str">
        <f>IF('Student Record'!E477="","",'Student Record'!E477)</f>
        <v/>
      </c>
      <c r="E479" s="71"/>
      <c r="F479" s="71"/>
      <c r="G479" s="71"/>
      <c r="H479" s="71"/>
      <c r="I479" s="71"/>
      <c r="J479" s="71"/>
      <c r="K479" s="71"/>
      <c r="L479" s="71"/>
      <c r="M479" s="71"/>
      <c r="N479" s="71"/>
      <c r="O479" s="71"/>
      <c r="P479" s="71"/>
      <c r="Q479" s="71"/>
      <c r="R479" s="76" t="str">
        <f>IF(SUM(Table6[[#This Row],[MAY]:[APR]])=0,"",SUM(Table6[[#This Row],[MAY]:[APR]]))</f>
        <v/>
      </c>
      <c r="S479" s="80"/>
      <c r="T479" s="71"/>
    </row>
    <row r="480" spans="2:20" ht="15">
      <c r="B480" s="75" t="str">
        <f>IF(C480="","",ROWS($A$4:A480))</f>
        <v/>
      </c>
      <c r="C480" s="75" t="str">
        <f>IF('Student Record'!A478="","",'Student Record'!A478)</f>
        <v/>
      </c>
      <c r="D480" s="76" t="str">
        <f>IF('Student Record'!E478="","",'Student Record'!E478)</f>
        <v/>
      </c>
      <c r="E480" s="71"/>
      <c r="F480" s="71"/>
      <c r="G480" s="71"/>
      <c r="H480" s="71"/>
      <c r="I480" s="71"/>
      <c r="J480" s="71"/>
      <c r="K480" s="71"/>
      <c r="L480" s="71"/>
      <c r="M480" s="71"/>
      <c r="N480" s="71"/>
      <c r="O480" s="71"/>
      <c r="P480" s="71"/>
      <c r="Q480" s="71"/>
      <c r="R480" s="76" t="str">
        <f>IF(SUM(Table6[[#This Row],[MAY]:[APR]])=0,"",SUM(Table6[[#This Row],[MAY]:[APR]]))</f>
        <v/>
      </c>
      <c r="S480" s="80"/>
      <c r="T480" s="71"/>
    </row>
    <row r="481" spans="2:20" ht="15">
      <c r="B481" s="75" t="str">
        <f>IF(C481="","",ROWS($A$4:A481))</f>
        <v/>
      </c>
      <c r="C481" s="75" t="str">
        <f>IF('Student Record'!A479="","",'Student Record'!A479)</f>
        <v/>
      </c>
      <c r="D481" s="76" t="str">
        <f>IF('Student Record'!E479="","",'Student Record'!E479)</f>
        <v/>
      </c>
      <c r="E481" s="71"/>
      <c r="F481" s="71"/>
      <c r="G481" s="71"/>
      <c r="H481" s="71"/>
      <c r="I481" s="71"/>
      <c r="J481" s="71"/>
      <c r="K481" s="71"/>
      <c r="L481" s="71"/>
      <c r="M481" s="71"/>
      <c r="N481" s="71"/>
      <c r="O481" s="71"/>
      <c r="P481" s="71"/>
      <c r="Q481" s="71"/>
      <c r="R481" s="76" t="str">
        <f>IF(SUM(Table6[[#This Row],[MAY]:[APR]])=0,"",SUM(Table6[[#This Row],[MAY]:[APR]]))</f>
        <v/>
      </c>
      <c r="S481" s="80"/>
      <c r="T481" s="71"/>
    </row>
    <row r="482" spans="2:20" ht="15">
      <c r="B482" s="75" t="str">
        <f>IF(C482="","",ROWS($A$4:A482))</f>
        <v/>
      </c>
      <c r="C482" s="75" t="str">
        <f>IF('Student Record'!A480="","",'Student Record'!A480)</f>
        <v/>
      </c>
      <c r="D482" s="76" t="str">
        <f>IF('Student Record'!E480="","",'Student Record'!E480)</f>
        <v/>
      </c>
      <c r="E482" s="71"/>
      <c r="F482" s="71"/>
      <c r="G482" s="71"/>
      <c r="H482" s="71"/>
      <c r="I482" s="71"/>
      <c r="J482" s="71"/>
      <c r="K482" s="71"/>
      <c r="L482" s="71"/>
      <c r="M482" s="71"/>
      <c r="N482" s="71"/>
      <c r="O482" s="71"/>
      <c r="P482" s="71"/>
      <c r="Q482" s="71"/>
      <c r="R482" s="76" t="str">
        <f>IF(SUM(Table6[[#This Row],[MAY]:[APR]])=0,"",SUM(Table6[[#This Row],[MAY]:[APR]]))</f>
        <v/>
      </c>
      <c r="S482" s="80"/>
      <c r="T482" s="71"/>
    </row>
    <row r="483" spans="2:20" ht="15">
      <c r="B483" s="75" t="str">
        <f>IF(C483="","",ROWS($A$4:A483))</f>
        <v/>
      </c>
      <c r="C483" s="75" t="str">
        <f>IF('Student Record'!A481="","",'Student Record'!A481)</f>
        <v/>
      </c>
      <c r="D483" s="76" t="str">
        <f>IF('Student Record'!E481="","",'Student Record'!E481)</f>
        <v/>
      </c>
      <c r="E483" s="71"/>
      <c r="F483" s="71"/>
      <c r="G483" s="71"/>
      <c r="H483" s="71"/>
      <c r="I483" s="71"/>
      <c r="J483" s="71"/>
      <c r="K483" s="71"/>
      <c r="L483" s="71"/>
      <c r="M483" s="71"/>
      <c r="N483" s="71"/>
      <c r="O483" s="71"/>
      <c r="P483" s="71"/>
      <c r="Q483" s="71"/>
      <c r="R483" s="76" t="str">
        <f>IF(SUM(Table6[[#This Row],[MAY]:[APR]])=0,"",SUM(Table6[[#This Row],[MAY]:[APR]]))</f>
        <v/>
      </c>
      <c r="S483" s="80"/>
      <c r="T483" s="71"/>
    </row>
    <row r="484" spans="2:20" ht="15">
      <c r="B484" s="75" t="str">
        <f>IF(C484="","",ROWS($A$4:A484))</f>
        <v/>
      </c>
      <c r="C484" s="75" t="str">
        <f>IF('Student Record'!A482="","",'Student Record'!A482)</f>
        <v/>
      </c>
      <c r="D484" s="76" t="str">
        <f>IF('Student Record'!E482="","",'Student Record'!E482)</f>
        <v/>
      </c>
      <c r="E484" s="71"/>
      <c r="F484" s="71"/>
      <c r="G484" s="71"/>
      <c r="H484" s="71"/>
      <c r="I484" s="71"/>
      <c r="J484" s="71"/>
      <c r="K484" s="71"/>
      <c r="L484" s="71"/>
      <c r="M484" s="71"/>
      <c r="N484" s="71"/>
      <c r="O484" s="71"/>
      <c r="P484" s="71"/>
      <c r="Q484" s="71"/>
      <c r="R484" s="76" t="str">
        <f>IF(SUM(Table6[[#This Row],[MAY]:[APR]])=0,"",SUM(Table6[[#This Row],[MAY]:[APR]]))</f>
        <v/>
      </c>
      <c r="S484" s="80"/>
      <c r="T484" s="71"/>
    </row>
    <row r="485" spans="2:20" ht="15">
      <c r="B485" s="75" t="str">
        <f>IF(C485="","",ROWS($A$4:A485))</f>
        <v/>
      </c>
      <c r="C485" s="75" t="str">
        <f>IF('Student Record'!A483="","",'Student Record'!A483)</f>
        <v/>
      </c>
      <c r="D485" s="76" t="str">
        <f>IF('Student Record'!E483="","",'Student Record'!E483)</f>
        <v/>
      </c>
      <c r="E485" s="71"/>
      <c r="F485" s="71"/>
      <c r="G485" s="71"/>
      <c r="H485" s="71"/>
      <c r="I485" s="71"/>
      <c r="J485" s="71"/>
      <c r="K485" s="71"/>
      <c r="L485" s="71"/>
      <c r="M485" s="71"/>
      <c r="N485" s="71"/>
      <c r="O485" s="71"/>
      <c r="P485" s="71"/>
      <c r="Q485" s="71"/>
      <c r="R485" s="76" t="str">
        <f>IF(SUM(Table6[[#This Row],[MAY]:[APR]])=0,"",SUM(Table6[[#This Row],[MAY]:[APR]]))</f>
        <v/>
      </c>
      <c r="S485" s="80"/>
      <c r="T485" s="71"/>
    </row>
    <row r="486" spans="2:20" ht="15">
      <c r="B486" s="75" t="str">
        <f>IF(C486="","",ROWS($A$4:A486))</f>
        <v/>
      </c>
      <c r="C486" s="75" t="str">
        <f>IF('Student Record'!A484="","",'Student Record'!A484)</f>
        <v/>
      </c>
      <c r="D486" s="76" t="str">
        <f>IF('Student Record'!E484="","",'Student Record'!E484)</f>
        <v/>
      </c>
      <c r="E486" s="71"/>
      <c r="F486" s="71"/>
      <c r="G486" s="71"/>
      <c r="H486" s="71"/>
      <c r="I486" s="71"/>
      <c r="J486" s="71"/>
      <c r="K486" s="71"/>
      <c r="L486" s="71"/>
      <c r="M486" s="71"/>
      <c r="N486" s="71"/>
      <c r="O486" s="71"/>
      <c r="P486" s="71"/>
      <c r="Q486" s="71"/>
      <c r="R486" s="76" t="str">
        <f>IF(SUM(Table6[[#This Row],[MAY]:[APR]])=0,"",SUM(Table6[[#This Row],[MAY]:[APR]]))</f>
        <v/>
      </c>
      <c r="S486" s="80"/>
      <c r="T486" s="71"/>
    </row>
    <row r="487" spans="2:20" ht="15">
      <c r="B487" s="75" t="str">
        <f>IF(C487="","",ROWS($A$4:A487))</f>
        <v/>
      </c>
      <c r="C487" s="75" t="str">
        <f>IF('Student Record'!A485="","",'Student Record'!A485)</f>
        <v/>
      </c>
      <c r="D487" s="76" t="str">
        <f>IF('Student Record'!E485="","",'Student Record'!E485)</f>
        <v/>
      </c>
      <c r="E487" s="71"/>
      <c r="F487" s="71"/>
      <c r="G487" s="71"/>
      <c r="H487" s="71"/>
      <c r="I487" s="71"/>
      <c r="J487" s="71"/>
      <c r="K487" s="71"/>
      <c r="L487" s="71"/>
      <c r="M487" s="71"/>
      <c r="N487" s="71"/>
      <c r="O487" s="71"/>
      <c r="P487" s="71"/>
      <c r="Q487" s="71"/>
      <c r="R487" s="76" t="str">
        <f>IF(SUM(Table6[[#This Row],[MAY]:[APR]])=0,"",SUM(Table6[[#This Row],[MAY]:[APR]]))</f>
        <v/>
      </c>
      <c r="S487" s="80"/>
      <c r="T487" s="71"/>
    </row>
    <row r="488" spans="2:20" ht="15">
      <c r="B488" s="75" t="str">
        <f>IF(C488="","",ROWS($A$4:A488))</f>
        <v/>
      </c>
      <c r="C488" s="75" t="str">
        <f>IF('Student Record'!A486="","",'Student Record'!A486)</f>
        <v/>
      </c>
      <c r="D488" s="76" t="str">
        <f>IF('Student Record'!E486="","",'Student Record'!E486)</f>
        <v/>
      </c>
      <c r="E488" s="71"/>
      <c r="F488" s="71"/>
      <c r="G488" s="71"/>
      <c r="H488" s="71"/>
      <c r="I488" s="71"/>
      <c r="J488" s="71"/>
      <c r="K488" s="71"/>
      <c r="L488" s="71"/>
      <c r="M488" s="71"/>
      <c r="N488" s="71"/>
      <c r="O488" s="71"/>
      <c r="P488" s="71"/>
      <c r="Q488" s="71"/>
      <c r="R488" s="76" t="str">
        <f>IF(SUM(Table6[[#This Row],[MAY]:[APR]])=0,"",SUM(Table6[[#This Row],[MAY]:[APR]]))</f>
        <v/>
      </c>
      <c r="S488" s="80"/>
      <c r="T488" s="71"/>
    </row>
    <row r="489" spans="2:20" ht="15">
      <c r="B489" s="75" t="str">
        <f>IF(C489="","",ROWS($A$4:A489))</f>
        <v/>
      </c>
      <c r="C489" s="75" t="str">
        <f>IF('Student Record'!A487="","",'Student Record'!A487)</f>
        <v/>
      </c>
      <c r="D489" s="76" t="str">
        <f>IF('Student Record'!E487="","",'Student Record'!E487)</f>
        <v/>
      </c>
      <c r="E489" s="71"/>
      <c r="F489" s="71"/>
      <c r="G489" s="71"/>
      <c r="H489" s="71"/>
      <c r="I489" s="71"/>
      <c r="J489" s="71"/>
      <c r="K489" s="71"/>
      <c r="L489" s="71"/>
      <c r="M489" s="71"/>
      <c r="N489" s="71"/>
      <c r="O489" s="71"/>
      <c r="P489" s="71"/>
      <c r="Q489" s="71"/>
      <c r="R489" s="76" t="str">
        <f>IF(SUM(Table6[[#This Row],[MAY]:[APR]])=0,"",SUM(Table6[[#This Row],[MAY]:[APR]]))</f>
        <v/>
      </c>
      <c r="S489" s="80"/>
      <c r="T489" s="71"/>
    </row>
    <row r="490" spans="2:20" ht="15">
      <c r="B490" s="75" t="str">
        <f>IF(C490="","",ROWS($A$4:A490))</f>
        <v/>
      </c>
      <c r="C490" s="75" t="str">
        <f>IF('Student Record'!A488="","",'Student Record'!A488)</f>
        <v/>
      </c>
      <c r="D490" s="76" t="str">
        <f>IF('Student Record'!E488="","",'Student Record'!E488)</f>
        <v/>
      </c>
      <c r="E490" s="71"/>
      <c r="F490" s="71"/>
      <c r="G490" s="71"/>
      <c r="H490" s="71"/>
      <c r="I490" s="71"/>
      <c r="J490" s="71"/>
      <c r="K490" s="71"/>
      <c r="L490" s="71"/>
      <c r="M490" s="71"/>
      <c r="N490" s="71"/>
      <c r="O490" s="71"/>
      <c r="P490" s="71"/>
      <c r="Q490" s="71"/>
      <c r="R490" s="76" t="str">
        <f>IF(SUM(Table6[[#This Row],[MAY]:[APR]])=0,"",SUM(Table6[[#This Row],[MAY]:[APR]]))</f>
        <v/>
      </c>
      <c r="S490" s="80"/>
      <c r="T490" s="71"/>
    </row>
    <row r="491" spans="2:20" ht="15">
      <c r="B491" s="75" t="str">
        <f>IF(C491="","",ROWS($A$4:A491))</f>
        <v/>
      </c>
      <c r="C491" s="75" t="str">
        <f>IF('Student Record'!A489="","",'Student Record'!A489)</f>
        <v/>
      </c>
      <c r="D491" s="76" t="str">
        <f>IF('Student Record'!E489="","",'Student Record'!E489)</f>
        <v/>
      </c>
      <c r="E491" s="71"/>
      <c r="F491" s="71"/>
      <c r="G491" s="71"/>
      <c r="H491" s="71"/>
      <c r="I491" s="71"/>
      <c r="J491" s="71"/>
      <c r="K491" s="71"/>
      <c r="L491" s="71"/>
      <c r="M491" s="71"/>
      <c r="N491" s="71"/>
      <c r="O491" s="71"/>
      <c r="P491" s="71"/>
      <c r="Q491" s="71"/>
      <c r="R491" s="76" t="str">
        <f>IF(SUM(Table6[[#This Row],[MAY]:[APR]])=0,"",SUM(Table6[[#This Row],[MAY]:[APR]]))</f>
        <v/>
      </c>
      <c r="S491" s="80"/>
      <c r="T491" s="71"/>
    </row>
    <row r="492" spans="2:20" ht="15">
      <c r="B492" s="75" t="str">
        <f>IF(C492="","",ROWS($A$4:A492))</f>
        <v/>
      </c>
      <c r="C492" s="75" t="str">
        <f>IF('Student Record'!A490="","",'Student Record'!A490)</f>
        <v/>
      </c>
      <c r="D492" s="76" t="str">
        <f>IF('Student Record'!E490="","",'Student Record'!E490)</f>
        <v/>
      </c>
      <c r="E492" s="71"/>
      <c r="F492" s="71"/>
      <c r="G492" s="71"/>
      <c r="H492" s="71"/>
      <c r="I492" s="71"/>
      <c r="J492" s="71"/>
      <c r="K492" s="71"/>
      <c r="L492" s="71"/>
      <c r="M492" s="71"/>
      <c r="N492" s="71"/>
      <c r="O492" s="71"/>
      <c r="P492" s="71"/>
      <c r="Q492" s="71"/>
      <c r="R492" s="76" t="str">
        <f>IF(SUM(Table6[[#This Row],[MAY]:[APR]])=0,"",SUM(Table6[[#This Row],[MAY]:[APR]]))</f>
        <v/>
      </c>
      <c r="S492" s="80"/>
      <c r="T492" s="71"/>
    </row>
    <row r="493" spans="2:20" ht="15">
      <c r="B493" s="75" t="str">
        <f>IF(C493="","",ROWS($A$4:A493))</f>
        <v/>
      </c>
      <c r="C493" s="75" t="str">
        <f>IF('Student Record'!A491="","",'Student Record'!A491)</f>
        <v/>
      </c>
      <c r="D493" s="76" t="str">
        <f>IF('Student Record'!E491="","",'Student Record'!E491)</f>
        <v/>
      </c>
      <c r="E493" s="71"/>
      <c r="F493" s="71"/>
      <c r="G493" s="71"/>
      <c r="H493" s="71"/>
      <c r="I493" s="71"/>
      <c r="J493" s="71"/>
      <c r="K493" s="71"/>
      <c r="L493" s="71"/>
      <c r="M493" s="71"/>
      <c r="N493" s="71"/>
      <c r="O493" s="71"/>
      <c r="P493" s="71"/>
      <c r="Q493" s="71"/>
      <c r="R493" s="76" t="str">
        <f>IF(SUM(Table6[[#This Row],[MAY]:[APR]])=0,"",SUM(Table6[[#This Row],[MAY]:[APR]]))</f>
        <v/>
      </c>
      <c r="S493" s="80"/>
      <c r="T493" s="71"/>
    </row>
    <row r="494" spans="2:20" ht="15">
      <c r="B494" s="75" t="str">
        <f>IF(C494="","",ROWS($A$4:A494))</f>
        <v/>
      </c>
      <c r="C494" s="75" t="str">
        <f>IF('Student Record'!A492="","",'Student Record'!A492)</f>
        <v/>
      </c>
      <c r="D494" s="76" t="str">
        <f>IF('Student Record'!E492="","",'Student Record'!E492)</f>
        <v/>
      </c>
      <c r="E494" s="71"/>
      <c r="F494" s="71"/>
      <c r="G494" s="71"/>
      <c r="H494" s="71"/>
      <c r="I494" s="71"/>
      <c r="J494" s="71"/>
      <c r="K494" s="71"/>
      <c r="L494" s="71"/>
      <c r="M494" s="71"/>
      <c r="N494" s="71"/>
      <c r="O494" s="71"/>
      <c r="P494" s="71"/>
      <c r="Q494" s="71"/>
      <c r="R494" s="76" t="str">
        <f>IF(SUM(Table6[[#This Row],[MAY]:[APR]])=0,"",SUM(Table6[[#This Row],[MAY]:[APR]]))</f>
        <v/>
      </c>
      <c r="S494" s="80"/>
      <c r="T494" s="71"/>
    </row>
    <row r="495" spans="2:20" ht="15">
      <c r="B495" s="75" t="str">
        <f>IF(C495="","",ROWS($A$4:A495))</f>
        <v/>
      </c>
      <c r="C495" s="75" t="str">
        <f>IF('Student Record'!A493="","",'Student Record'!A493)</f>
        <v/>
      </c>
      <c r="D495" s="76" t="str">
        <f>IF('Student Record'!E493="","",'Student Record'!E493)</f>
        <v/>
      </c>
      <c r="E495" s="71"/>
      <c r="F495" s="71"/>
      <c r="G495" s="71"/>
      <c r="H495" s="71"/>
      <c r="I495" s="71"/>
      <c r="J495" s="71"/>
      <c r="K495" s="71"/>
      <c r="L495" s="71"/>
      <c r="M495" s="71"/>
      <c r="N495" s="71"/>
      <c r="O495" s="71"/>
      <c r="P495" s="71"/>
      <c r="Q495" s="71"/>
      <c r="R495" s="76" t="str">
        <f>IF(SUM(Table6[[#This Row],[MAY]:[APR]])=0,"",SUM(Table6[[#This Row],[MAY]:[APR]]))</f>
        <v/>
      </c>
      <c r="S495" s="80"/>
      <c r="T495" s="71"/>
    </row>
    <row r="496" spans="2:20" ht="15">
      <c r="B496" s="75" t="str">
        <f>IF(C496="","",ROWS($A$4:A496))</f>
        <v/>
      </c>
      <c r="C496" s="75" t="str">
        <f>IF('Student Record'!A494="","",'Student Record'!A494)</f>
        <v/>
      </c>
      <c r="D496" s="76" t="str">
        <f>IF('Student Record'!E494="","",'Student Record'!E494)</f>
        <v/>
      </c>
      <c r="E496" s="71"/>
      <c r="F496" s="71"/>
      <c r="G496" s="71"/>
      <c r="H496" s="71"/>
      <c r="I496" s="71"/>
      <c r="J496" s="71"/>
      <c r="K496" s="71"/>
      <c r="L496" s="71"/>
      <c r="M496" s="71"/>
      <c r="N496" s="71"/>
      <c r="O496" s="71"/>
      <c r="P496" s="71"/>
      <c r="Q496" s="71"/>
      <c r="R496" s="76" t="str">
        <f>IF(SUM(Table6[[#This Row],[MAY]:[APR]])=0,"",SUM(Table6[[#This Row],[MAY]:[APR]]))</f>
        <v/>
      </c>
      <c r="S496" s="80"/>
      <c r="T496" s="71"/>
    </row>
    <row r="497" spans="2:20" ht="15">
      <c r="B497" s="75" t="str">
        <f>IF(C497="","",ROWS($A$4:A497))</f>
        <v/>
      </c>
      <c r="C497" s="75" t="str">
        <f>IF('Student Record'!A495="","",'Student Record'!A495)</f>
        <v/>
      </c>
      <c r="D497" s="76" t="str">
        <f>IF('Student Record'!E495="","",'Student Record'!E495)</f>
        <v/>
      </c>
      <c r="E497" s="71"/>
      <c r="F497" s="71"/>
      <c r="G497" s="71"/>
      <c r="H497" s="71"/>
      <c r="I497" s="71"/>
      <c r="J497" s="71"/>
      <c r="K497" s="71"/>
      <c r="L497" s="71"/>
      <c r="M497" s="71"/>
      <c r="N497" s="71"/>
      <c r="O497" s="71"/>
      <c r="P497" s="71"/>
      <c r="Q497" s="71"/>
      <c r="R497" s="76" t="str">
        <f>IF(SUM(Table6[[#This Row],[MAY]:[APR]])=0,"",SUM(Table6[[#This Row],[MAY]:[APR]]))</f>
        <v/>
      </c>
      <c r="S497" s="80"/>
      <c r="T497" s="71"/>
    </row>
    <row r="498" spans="2:20" ht="15">
      <c r="B498" s="75" t="str">
        <f>IF(C498="","",ROWS($A$4:A498))</f>
        <v/>
      </c>
      <c r="C498" s="75" t="str">
        <f>IF('Student Record'!A496="","",'Student Record'!A496)</f>
        <v/>
      </c>
      <c r="D498" s="76" t="str">
        <f>IF('Student Record'!E496="","",'Student Record'!E496)</f>
        <v/>
      </c>
      <c r="E498" s="71"/>
      <c r="F498" s="71"/>
      <c r="G498" s="71"/>
      <c r="H498" s="71"/>
      <c r="I498" s="71"/>
      <c r="J498" s="71"/>
      <c r="K498" s="71"/>
      <c r="L498" s="71"/>
      <c r="M498" s="71"/>
      <c r="N498" s="71"/>
      <c r="O498" s="71"/>
      <c r="P498" s="71"/>
      <c r="Q498" s="71"/>
      <c r="R498" s="76" t="str">
        <f>IF(SUM(Table6[[#This Row],[MAY]:[APR]])=0,"",SUM(Table6[[#This Row],[MAY]:[APR]]))</f>
        <v/>
      </c>
      <c r="S498" s="80"/>
      <c r="T498" s="71"/>
    </row>
    <row r="499" spans="2:20" ht="15">
      <c r="B499" s="75" t="str">
        <f>IF(C499="","",ROWS($A$4:A499))</f>
        <v/>
      </c>
      <c r="C499" s="75" t="str">
        <f>IF('Student Record'!A497="","",'Student Record'!A497)</f>
        <v/>
      </c>
      <c r="D499" s="76" t="str">
        <f>IF('Student Record'!E497="","",'Student Record'!E497)</f>
        <v/>
      </c>
      <c r="E499" s="71"/>
      <c r="F499" s="71"/>
      <c r="G499" s="71"/>
      <c r="H499" s="71"/>
      <c r="I499" s="71"/>
      <c r="J499" s="71"/>
      <c r="K499" s="71"/>
      <c r="L499" s="71"/>
      <c r="M499" s="71"/>
      <c r="N499" s="71"/>
      <c r="O499" s="71"/>
      <c r="P499" s="71"/>
      <c r="Q499" s="71"/>
      <c r="R499" s="76" t="str">
        <f>IF(SUM(Table6[[#This Row],[MAY]:[APR]])=0,"",SUM(Table6[[#This Row],[MAY]:[APR]]))</f>
        <v/>
      </c>
      <c r="S499" s="80"/>
      <c r="T499" s="71"/>
    </row>
    <row r="500" spans="2:20" ht="15">
      <c r="B500" s="75" t="str">
        <f>IF(C500="","",ROWS($A$4:A500))</f>
        <v/>
      </c>
      <c r="C500" s="75" t="str">
        <f>IF('Student Record'!A498="","",'Student Record'!A498)</f>
        <v/>
      </c>
      <c r="D500" s="76" t="str">
        <f>IF('Student Record'!E498="","",'Student Record'!E498)</f>
        <v/>
      </c>
      <c r="E500" s="71"/>
      <c r="F500" s="71"/>
      <c r="G500" s="71"/>
      <c r="H500" s="71"/>
      <c r="I500" s="71"/>
      <c r="J500" s="71"/>
      <c r="K500" s="71"/>
      <c r="L500" s="71"/>
      <c r="M500" s="71"/>
      <c r="N500" s="71"/>
      <c r="O500" s="71"/>
      <c r="P500" s="71"/>
      <c r="Q500" s="71"/>
      <c r="R500" s="76" t="str">
        <f>IF(SUM(Table6[[#This Row],[MAY]:[APR]])=0,"",SUM(Table6[[#This Row],[MAY]:[APR]]))</f>
        <v/>
      </c>
      <c r="S500" s="80"/>
      <c r="T500" s="71"/>
    </row>
    <row r="501" spans="2:20" ht="15">
      <c r="B501" s="75" t="str">
        <f>IF(C501="","",ROWS($A$4:A501))</f>
        <v/>
      </c>
      <c r="C501" s="75" t="str">
        <f>IF('Student Record'!A499="","",'Student Record'!A499)</f>
        <v/>
      </c>
      <c r="D501" s="76" t="str">
        <f>IF('Student Record'!E499="","",'Student Record'!E499)</f>
        <v/>
      </c>
      <c r="E501" s="71"/>
      <c r="F501" s="71"/>
      <c r="G501" s="71"/>
      <c r="H501" s="71"/>
      <c r="I501" s="71"/>
      <c r="J501" s="71"/>
      <c r="K501" s="71"/>
      <c r="L501" s="71"/>
      <c r="M501" s="71"/>
      <c r="N501" s="71"/>
      <c r="O501" s="71"/>
      <c r="P501" s="71"/>
      <c r="Q501" s="71"/>
      <c r="R501" s="76" t="str">
        <f>IF(SUM(Table6[[#This Row],[MAY]:[APR]])=0,"",SUM(Table6[[#This Row],[MAY]:[APR]]))</f>
        <v/>
      </c>
      <c r="S501" s="80"/>
      <c r="T501" s="71"/>
    </row>
    <row r="502" spans="2:20" ht="15">
      <c r="B502" s="75" t="str">
        <f>IF(C502="","",ROWS($A$4:A502))</f>
        <v/>
      </c>
      <c r="C502" s="75" t="str">
        <f>IF('Student Record'!A500="","",'Student Record'!A500)</f>
        <v/>
      </c>
      <c r="D502" s="76" t="str">
        <f>IF('Student Record'!E500="","",'Student Record'!E500)</f>
        <v/>
      </c>
      <c r="E502" s="71"/>
      <c r="F502" s="71"/>
      <c r="G502" s="71"/>
      <c r="H502" s="71"/>
      <c r="I502" s="71"/>
      <c r="J502" s="71"/>
      <c r="K502" s="71"/>
      <c r="L502" s="71"/>
      <c r="M502" s="71"/>
      <c r="N502" s="71"/>
      <c r="O502" s="71"/>
      <c r="P502" s="71"/>
      <c r="Q502" s="71"/>
      <c r="R502" s="76" t="str">
        <f>IF(SUM(Table6[[#This Row],[MAY]:[APR]])=0,"",SUM(Table6[[#This Row],[MAY]:[APR]]))</f>
        <v/>
      </c>
      <c r="S502" s="80"/>
      <c r="T502" s="71"/>
    </row>
    <row r="503" spans="2:20" ht="15">
      <c r="B503" s="75" t="str">
        <f>IF(C503="","",ROWS($A$4:A503))</f>
        <v/>
      </c>
      <c r="C503" s="75" t="str">
        <f>IF('Student Record'!A501="","",'Student Record'!A501)</f>
        <v/>
      </c>
      <c r="D503" s="76" t="str">
        <f>IF('Student Record'!E501="","",'Student Record'!E501)</f>
        <v/>
      </c>
      <c r="E503" s="71"/>
      <c r="F503" s="71"/>
      <c r="G503" s="71"/>
      <c r="H503" s="71"/>
      <c r="I503" s="71"/>
      <c r="J503" s="71"/>
      <c r="K503" s="71"/>
      <c r="L503" s="71"/>
      <c r="M503" s="71"/>
      <c r="N503" s="71"/>
      <c r="O503" s="71"/>
      <c r="P503" s="71"/>
      <c r="Q503" s="71"/>
      <c r="R503" s="76" t="str">
        <f>IF(SUM(Table6[[#This Row],[MAY]:[APR]])=0,"",SUM(Table6[[#This Row],[MAY]:[APR]]))</f>
        <v/>
      </c>
      <c r="S503" s="80"/>
      <c r="T503" s="71"/>
    </row>
    <row r="504" spans="2:20" ht="15">
      <c r="B504" s="75" t="str">
        <f>IF(C504="","",ROWS($A$4:A504))</f>
        <v/>
      </c>
      <c r="C504" s="75" t="str">
        <f>IF('Student Record'!A502="","",'Student Record'!A502)</f>
        <v/>
      </c>
      <c r="D504" s="76" t="str">
        <f>IF('Student Record'!E502="","",'Student Record'!E502)</f>
        <v/>
      </c>
      <c r="E504" s="71"/>
      <c r="F504" s="71"/>
      <c r="G504" s="71"/>
      <c r="H504" s="71"/>
      <c r="I504" s="71"/>
      <c r="J504" s="71"/>
      <c r="K504" s="71"/>
      <c r="L504" s="71"/>
      <c r="M504" s="71"/>
      <c r="N504" s="71"/>
      <c r="O504" s="71"/>
      <c r="P504" s="71"/>
      <c r="Q504" s="71"/>
      <c r="R504" s="76" t="str">
        <f>IF(SUM(Table6[[#This Row],[MAY]:[APR]])=0,"",SUM(Table6[[#This Row],[MAY]:[APR]]))</f>
        <v/>
      </c>
      <c r="S504" s="80"/>
      <c r="T504" s="71"/>
    </row>
    <row r="505" spans="2:20" ht="15">
      <c r="B505" s="75" t="str">
        <f>IF(C505="","",ROWS($A$4:A505))</f>
        <v/>
      </c>
      <c r="C505" s="75" t="str">
        <f>IF('Student Record'!A503="","",'Student Record'!A503)</f>
        <v/>
      </c>
      <c r="D505" s="76" t="str">
        <f>IF('Student Record'!E503="","",'Student Record'!E503)</f>
        <v/>
      </c>
      <c r="E505" s="71"/>
      <c r="F505" s="71"/>
      <c r="G505" s="71"/>
      <c r="H505" s="71"/>
      <c r="I505" s="71"/>
      <c r="J505" s="71"/>
      <c r="K505" s="71"/>
      <c r="L505" s="71"/>
      <c r="M505" s="71"/>
      <c r="N505" s="71"/>
      <c r="O505" s="71"/>
      <c r="P505" s="71"/>
      <c r="Q505" s="71"/>
      <c r="R505" s="76" t="str">
        <f>IF(SUM(Table6[[#This Row],[MAY]:[APR]])=0,"",SUM(Table6[[#This Row],[MAY]:[APR]]))</f>
        <v/>
      </c>
      <c r="S505" s="80"/>
      <c r="T505" s="71"/>
    </row>
    <row r="506" spans="2:20" ht="15">
      <c r="B506" s="75" t="str">
        <f>IF(C506="","",ROWS($A$4:A506))</f>
        <v/>
      </c>
      <c r="C506" s="75" t="str">
        <f>IF('Student Record'!A504="","",'Student Record'!A504)</f>
        <v/>
      </c>
      <c r="D506" s="76" t="str">
        <f>IF('Student Record'!E504="","",'Student Record'!E504)</f>
        <v/>
      </c>
      <c r="E506" s="71"/>
      <c r="F506" s="71"/>
      <c r="G506" s="71"/>
      <c r="H506" s="71"/>
      <c r="I506" s="71"/>
      <c r="J506" s="71"/>
      <c r="K506" s="71"/>
      <c r="L506" s="71"/>
      <c r="M506" s="71"/>
      <c r="N506" s="71"/>
      <c r="O506" s="71"/>
      <c r="P506" s="71"/>
      <c r="Q506" s="71"/>
      <c r="R506" s="76" t="str">
        <f>IF(SUM(Table6[[#This Row],[MAY]:[APR]])=0,"",SUM(Table6[[#This Row],[MAY]:[APR]]))</f>
        <v/>
      </c>
      <c r="S506" s="80"/>
      <c r="T506" s="71"/>
    </row>
    <row r="507" spans="2:20" ht="15">
      <c r="B507" s="75" t="str">
        <f>IF(C507="","",ROWS($A$4:A507))</f>
        <v/>
      </c>
      <c r="C507" s="75" t="str">
        <f>IF('Student Record'!A505="","",'Student Record'!A505)</f>
        <v/>
      </c>
      <c r="D507" s="76" t="str">
        <f>IF('Student Record'!E505="","",'Student Record'!E505)</f>
        <v/>
      </c>
      <c r="E507" s="71"/>
      <c r="F507" s="71"/>
      <c r="G507" s="71"/>
      <c r="H507" s="71"/>
      <c r="I507" s="71"/>
      <c r="J507" s="71"/>
      <c r="K507" s="71"/>
      <c r="L507" s="71"/>
      <c r="M507" s="71"/>
      <c r="N507" s="71"/>
      <c r="O507" s="71"/>
      <c r="P507" s="71"/>
      <c r="Q507" s="71"/>
      <c r="R507" s="76" t="str">
        <f>IF(SUM(Table6[[#This Row],[MAY]:[APR]])=0,"",SUM(Table6[[#This Row],[MAY]:[APR]]))</f>
        <v/>
      </c>
      <c r="S507" s="80"/>
      <c r="T507" s="71"/>
    </row>
    <row r="508" spans="2:20" ht="15">
      <c r="B508" s="75" t="str">
        <f>IF(C508="","",ROWS($A$4:A508))</f>
        <v/>
      </c>
      <c r="C508" s="75" t="str">
        <f>IF('Student Record'!A506="","",'Student Record'!A506)</f>
        <v/>
      </c>
      <c r="D508" s="76" t="str">
        <f>IF('Student Record'!E506="","",'Student Record'!E506)</f>
        <v/>
      </c>
      <c r="E508" s="71"/>
      <c r="F508" s="71"/>
      <c r="G508" s="71"/>
      <c r="H508" s="71"/>
      <c r="I508" s="71"/>
      <c r="J508" s="71"/>
      <c r="K508" s="71"/>
      <c r="L508" s="71"/>
      <c r="M508" s="71"/>
      <c r="N508" s="71"/>
      <c r="O508" s="71"/>
      <c r="P508" s="71"/>
      <c r="Q508" s="71"/>
      <c r="R508" s="76" t="str">
        <f>IF(SUM(Table6[[#This Row],[MAY]:[APR]])=0,"",SUM(Table6[[#This Row],[MAY]:[APR]]))</f>
        <v/>
      </c>
      <c r="S508" s="80"/>
      <c r="T508" s="71"/>
    </row>
    <row r="509" spans="2:20" ht="15">
      <c r="B509" s="75" t="str">
        <f>IF(C509="","",ROWS($A$4:A509))</f>
        <v/>
      </c>
      <c r="C509" s="75" t="str">
        <f>IF('Student Record'!A507="","",'Student Record'!A507)</f>
        <v/>
      </c>
      <c r="D509" s="76" t="str">
        <f>IF('Student Record'!E507="","",'Student Record'!E507)</f>
        <v/>
      </c>
      <c r="E509" s="71"/>
      <c r="F509" s="71"/>
      <c r="G509" s="71"/>
      <c r="H509" s="71"/>
      <c r="I509" s="71"/>
      <c r="J509" s="71"/>
      <c r="K509" s="71"/>
      <c r="L509" s="71"/>
      <c r="M509" s="71"/>
      <c r="N509" s="71"/>
      <c r="O509" s="71"/>
      <c r="P509" s="71"/>
      <c r="Q509" s="71"/>
      <c r="R509" s="76" t="str">
        <f>IF(SUM(Table6[[#This Row],[MAY]:[APR]])=0,"",SUM(Table6[[#This Row],[MAY]:[APR]]))</f>
        <v/>
      </c>
      <c r="S509" s="80"/>
      <c r="T509" s="71"/>
    </row>
    <row r="510" spans="2:20" ht="15">
      <c r="B510" s="75" t="str">
        <f>IF(C510="","",ROWS($A$4:A510))</f>
        <v/>
      </c>
      <c r="C510" s="75" t="str">
        <f>IF('Student Record'!A508="","",'Student Record'!A508)</f>
        <v/>
      </c>
      <c r="D510" s="76" t="str">
        <f>IF('Student Record'!E508="","",'Student Record'!E508)</f>
        <v/>
      </c>
      <c r="E510" s="71"/>
      <c r="F510" s="71"/>
      <c r="G510" s="71"/>
      <c r="H510" s="71"/>
      <c r="I510" s="71"/>
      <c r="J510" s="71"/>
      <c r="K510" s="71"/>
      <c r="L510" s="71"/>
      <c r="M510" s="71"/>
      <c r="N510" s="71"/>
      <c r="O510" s="71"/>
      <c r="P510" s="71"/>
      <c r="Q510" s="71"/>
      <c r="R510" s="76" t="str">
        <f>IF(SUM(Table6[[#This Row],[MAY]:[APR]])=0,"",SUM(Table6[[#This Row],[MAY]:[APR]]))</f>
        <v/>
      </c>
      <c r="S510" s="80"/>
      <c r="T510" s="71"/>
    </row>
    <row r="511" spans="2:20" ht="15">
      <c r="B511" s="75" t="str">
        <f>IF(C511="","",ROWS($A$4:A511))</f>
        <v/>
      </c>
      <c r="C511" s="75" t="str">
        <f>IF('Student Record'!A509="","",'Student Record'!A509)</f>
        <v/>
      </c>
      <c r="D511" s="76" t="str">
        <f>IF('Student Record'!E509="","",'Student Record'!E509)</f>
        <v/>
      </c>
      <c r="E511" s="71"/>
      <c r="F511" s="71"/>
      <c r="G511" s="71"/>
      <c r="H511" s="71"/>
      <c r="I511" s="71"/>
      <c r="J511" s="71"/>
      <c r="K511" s="71"/>
      <c r="L511" s="71"/>
      <c r="M511" s="71"/>
      <c r="N511" s="71"/>
      <c r="O511" s="71"/>
      <c r="P511" s="71"/>
      <c r="Q511" s="71"/>
      <c r="R511" s="76" t="str">
        <f>IF(SUM(Table6[[#This Row],[MAY]:[APR]])=0,"",SUM(Table6[[#This Row],[MAY]:[APR]]))</f>
        <v/>
      </c>
      <c r="S511" s="80"/>
      <c r="T511" s="71"/>
    </row>
    <row r="512" spans="2:20" ht="15">
      <c r="B512" s="75" t="str">
        <f>IF(C512="","",ROWS($A$4:A512))</f>
        <v/>
      </c>
      <c r="C512" s="75" t="str">
        <f>IF('Student Record'!A510="","",'Student Record'!A510)</f>
        <v/>
      </c>
      <c r="D512" s="76" t="str">
        <f>IF('Student Record'!E510="","",'Student Record'!E510)</f>
        <v/>
      </c>
      <c r="E512" s="71"/>
      <c r="F512" s="71"/>
      <c r="G512" s="71"/>
      <c r="H512" s="71"/>
      <c r="I512" s="71"/>
      <c r="J512" s="71"/>
      <c r="K512" s="71"/>
      <c r="L512" s="71"/>
      <c r="M512" s="71"/>
      <c r="N512" s="71"/>
      <c r="O512" s="71"/>
      <c r="P512" s="71"/>
      <c r="Q512" s="71"/>
      <c r="R512" s="76" t="str">
        <f>IF(SUM(Table6[[#This Row],[MAY]:[APR]])=0,"",SUM(Table6[[#This Row],[MAY]:[APR]]))</f>
        <v/>
      </c>
      <c r="S512" s="80"/>
      <c r="T512" s="71"/>
    </row>
    <row r="513" spans="2:20" ht="15">
      <c r="B513" s="75" t="str">
        <f>IF(C513="","",ROWS($A$4:A513))</f>
        <v/>
      </c>
      <c r="C513" s="75" t="str">
        <f>IF('Student Record'!A511="","",'Student Record'!A511)</f>
        <v/>
      </c>
      <c r="D513" s="76" t="str">
        <f>IF('Student Record'!E511="","",'Student Record'!E511)</f>
        <v/>
      </c>
      <c r="E513" s="71"/>
      <c r="F513" s="71"/>
      <c r="G513" s="71"/>
      <c r="H513" s="71"/>
      <c r="I513" s="71"/>
      <c r="J513" s="71"/>
      <c r="K513" s="71"/>
      <c r="L513" s="71"/>
      <c r="M513" s="71"/>
      <c r="N513" s="71"/>
      <c r="O513" s="71"/>
      <c r="P513" s="71"/>
      <c r="Q513" s="71"/>
      <c r="R513" s="76" t="str">
        <f>IF(SUM(Table6[[#This Row],[MAY]:[APR]])=0,"",SUM(Table6[[#This Row],[MAY]:[APR]]))</f>
        <v/>
      </c>
      <c r="S513" s="80"/>
      <c r="T513" s="71"/>
    </row>
    <row r="514" spans="2:20" ht="15">
      <c r="B514" s="75" t="str">
        <f>IF(C514="","",ROWS($A$4:A514))</f>
        <v/>
      </c>
      <c r="C514" s="75" t="str">
        <f>IF('Student Record'!A512="","",'Student Record'!A512)</f>
        <v/>
      </c>
      <c r="D514" s="76" t="str">
        <f>IF('Student Record'!E512="","",'Student Record'!E512)</f>
        <v/>
      </c>
      <c r="E514" s="71"/>
      <c r="F514" s="71"/>
      <c r="G514" s="71"/>
      <c r="H514" s="71"/>
      <c r="I514" s="71"/>
      <c r="J514" s="71"/>
      <c r="K514" s="71"/>
      <c r="L514" s="71"/>
      <c r="M514" s="71"/>
      <c r="N514" s="71"/>
      <c r="O514" s="71"/>
      <c r="P514" s="71"/>
      <c r="Q514" s="71"/>
      <c r="R514" s="76" t="str">
        <f>IF(SUM(Table6[[#This Row],[MAY]:[APR]])=0,"",SUM(Table6[[#This Row],[MAY]:[APR]]))</f>
        <v/>
      </c>
      <c r="S514" s="80"/>
      <c r="T514" s="71"/>
    </row>
    <row r="515" spans="2:20" ht="15">
      <c r="B515" s="75" t="str">
        <f>IF(C515="","",ROWS($A$4:A515))</f>
        <v/>
      </c>
      <c r="C515" s="75" t="str">
        <f>IF('Student Record'!A513="","",'Student Record'!A513)</f>
        <v/>
      </c>
      <c r="D515" s="76" t="str">
        <f>IF('Student Record'!E513="","",'Student Record'!E513)</f>
        <v/>
      </c>
      <c r="E515" s="71"/>
      <c r="F515" s="71"/>
      <c r="G515" s="71"/>
      <c r="H515" s="71"/>
      <c r="I515" s="71"/>
      <c r="J515" s="71"/>
      <c r="K515" s="71"/>
      <c r="L515" s="71"/>
      <c r="M515" s="71"/>
      <c r="N515" s="71"/>
      <c r="O515" s="71"/>
      <c r="P515" s="71"/>
      <c r="Q515" s="71"/>
      <c r="R515" s="76" t="str">
        <f>IF(SUM(Table6[[#This Row],[MAY]:[APR]])=0,"",SUM(Table6[[#This Row],[MAY]:[APR]]))</f>
        <v/>
      </c>
      <c r="S515" s="80"/>
      <c r="T515" s="71"/>
    </row>
    <row r="516" spans="2:20" ht="15">
      <c r="B516" s="75" t="str">
        <f>IF(C516="","",ROWS($A$4:A516))</f>
        <v/>
      </c>
      <c r="C516" s="75" t="str">
        <f>IF('Student Record'!A514="","",'Student Record'!A514)</f>
        <v/>
      </c>
      <c r="D516" s="76" t="str">
        <f>IF('Student Record'!E514="","",'Student Record'!E514)</f>
        <v/>
      </c>
      <c r="E516" s="71"/>
      <c r="F516" s="71"/>
      <c r="G516" s="71"/>
      <c r="H516" s="71"/>
      <c r="I516" s="71"/>
      <c r="J516" s="71"/>
      <c r="K516" s="71"/>
      <c r="L516" s="71"/>
      <c r="M516" s="71"/>
      <c r="N516" s="71"/>
      <c r="O516" s="71"/>
      <c r="P516" s="71"/>
      <c r="Q516" s="71"/>
      <c r="R516" s="76" t="str">
        <f>IF(SUM(Table6[[#This Row],[MAY]:[APR]])=0,"",SUM(Table6[[#This Row],[MAY]:[APR]]))</f>
        <v/>
      </c>
      <c r="S516" s="80"/>
      <c r="T516" s="71"/>
    </row>
    <row r="517" spans="2:20" ht="15">
      <c r="B517" s="75" t="str">
        <f>IF(C517="","",ROWS($A$4:A517))</f>
        <v/>
      </c>
      <c r="C517" s="75" t="str">
        <f>IF('Student Record'!A515="","",'Student Record'!A515)</f>
        <v/>
      </c>
      <c r="D517" s="76" t="str">
        <f>IF('Student Record'!E515="","",'Student Record'!E515)</f>
        <v/>
      </c>
      <c r="E517" s="71"/>
      <c r="F517" s="71"/>
      <c r="G517" s="71"/>
      <c r="H517" s="71"/>
      <c r="I517" s="71"/>
      <c r="J517" s="71"/>
      <c r="K517" s="71"/>
      <c r="L517" s="71"/>
      <c r="M517" s="71"/>
      <c r="N517" s="71"/>
      <c r="O517" s="71"/>
      <c r="P517" s="71"/>
      <c r="Q517" s="71"/>
      <c r="R517" s="76" t="str">
        <f>IF(SUM(Table6[[#This Row],[MAY]:[APR]])=0,"",SUM(Table6[[#This Row],[MAY]:[APR]]))</f>
        <v/>
      </c>
      <c r="S517" s="80"/>
      <c r="T517" s="71"/>
    </row>
    <row r="518" spans="2:20" ht="15">
      <c r="B518" s="75" t="str">
        <f>IF(C518="","",ROWS($A$4:A518))</f>
        <v/>
      </c>
      <c r="C518" s="75" t="str">
        <f>IF('Student Record'!A516="","",'Student Record'!A516)</f>
        <v/>
      </c>
      <c r="D518" s="76" t="str">
        <f>IF('Student Record'!E516="","",'Student Record'!E516)</f>
        <v/>
      </c>
      <c r="E518" s="71"/>
      <c r="F518" s="71"/>
      <c r="G518" s="71"/>
      <c r="H518" s="71"/>
      <c r="I518" s="71"/>
      <c r="J518" s="71"/>
      <c r="K518" s="71"/>
      <c r="L518" s="71"/>
      <c r="M518" s="71"/>
      <c r="N518" s="71"/>
      <c r="O518" s="71"/>
      <c r="P518" s="71"/>
      <c r="Q518" s="71"/>
      <c r="R518" s="76" t="str">
        <f>IF(SUM(Table6[[#This Row],[MAY]:[APR]])=0,"",SUM(Table6[[#This Row],[MAY]:[APR]]))</f>
        <v/>
      </c>
      <c r="S518" s="80"/>
      <c r="T518" s="71"/>
    </row>
    <row r="519" spans="2:20" ht="15">
      <c r="B519" s="75" t="str">
        <f>IF(C519="","",ROWS($A$4:A519))</f>
        <v/>
      </c>
      <c r="C519" s="75" t="str">
        <f>IF('Student Record'!A517="","",'Student Record'!A517)</f>
        <v/>
      </c>
      <c r="D519" s="76" t="str">
        <f>IF('Student Record'!E517="","",'Student Record'!E517)</f>
        <v/>
      </c>
      <c r="E519" s="71"/>
      <c r="F519" s="71"/>
      <c r="G519" s="71"/>
      <c r="H519" s="71"/>
      <c r="I519" s="71"/>
      <c r="J519" s="71"/>
      <c r="K519" s="71"/>
      <c r="L519" s="71"/>
      <c r="M519" s="71"/>
      <c r="N519" s="71"/>
      <c r="O519" s="71"/>
      <c r="P519" s="71"/>
      <c r="Q519" s="71"/>
      <c r="R519" s="76" t="str">
        <f>IF(SUM(Table6[[#This Row],[MAY]:[APR]])=0,"",SUM(Table6[[#This Row],[MAY]:[APR]]))</f>
        <v/>
      </c>
      <c r="S519" s="80"/>
      <c r="T519" s="71"/>
    </row>
    <row r="520" spans="2:20" ht="15">
      <c r="B520" s="75" t="str">
        <f>IF(C520="","",ROWS($A$4:A520))</f>
        <v/>
      </c>
      <c r="C520" s="75" t="str">
        <f>IF('Student Record'!A518="","",'Student Record'!A518)</f>
        <v/>
      </c>
      <c r="D520" s="76" t="str">
        <f>IF('Student Record'!E518="","",'Student Record'!E518)</f>
        <v/>
      </c>
      <c r="E520" s="71"/>
      <c r="F520" s="71"/>
      <c r="G520" s="71"/>
      <c r="H520" s="71"/>
      <c r="I520" s="71"/>
      <c r="J520" s="71"/>
      <c r="K520" s="71"/>
      <c r="L520" s="71"/>
      <c r="M520" s="71"/>
      <c r="N520" s="71"/>
      <c r="O520" s="71"/>
      <c r="P520" s="71"/>
      <c r="Q520" s="71"/>
      <c r="R520" s="76" t="str">
        <f>IF(SUM(Table6[[#This Row],[MAY]:[APR]])=0,"",SUM(Table6[[#This Row],[MAY]:[APR]]))</f>
        <v/>
      </c>
      <c r="S520" s="80"/>
      <c r="T520" s="71"/>
    </row>
    <row r="521" spans="2:20" ht="15">
      <c r="B521" s="75" t="str">
        <f>IF(C521="","",ROWS($A$4:A521))</f>
        <v/>
      </c>
      <c r="C521" s="75" t="str">
        <f>IF('Student Record'!A519="","",'Student Record'!A519)</f>
        <v/>
      </c>
      <c r="D521" s="76" t="str">
        <f>IF('Student Record'!E519="","",'Student Record'!E519)</f>
        <v/>
      </c>
      <c r="E521" s="71"/>
      <c r="F521" s="71"/>
      <c r="G521" s="71"/>
      <c r="H521" s="71"/>
      <c r="I521" s="71"/>
      <c r="J521" s="71"/>
      <c r="K521" s="71"/>
      <c r="L521" s="71"/>
      <c r="M521" s="71"/>
      <c r="N521" s="71"/>
      <c r="O521" s="71"/>
      <c r="P521" s="71"/>
      <c r="Q521" s="71"/>
      <c r="R521" s="76" t="str">
        <f>IF(SUM(Table6[[#This Row],[MAY]:[APR]])=0,"",SUM(Table6[[#This Row],[MAY]:[APR]]))</f>
        <v/>
      </c>
      <c r="S521" s="80"/>
      <c r="T521" s="71"/>
    </row>
    <row r="522" spans="2:20" ht="15">
      <c r="B522" s="75" t="str">
        <f>IF(C522="","",ROWS($A$4:A522))</f>
        <v/>
      </c>
      <c r="C522" s="75" t="str">
        <f>IF('Student Record'!A520="","",'Student Record'!A520)</f>
        <v/>
      </c>
      <c r="D522" s="76" t="str">
        <f>IF('Student Record'!E520="","",'Student Record'!E520)</f>
        <v/>
      </c>
      <c r="E522" s="71"/>
      <c r="F522" s="71"/>
      <c r="G522" s="71"/>
      <c r="H522" s="71"/>
      <c r="I522" s="71"/>
      <c r="J522" s="71"/>
      <c r="K522" s="71"/>
      <c r="L522" s="71"/>
      <c r="M522" s="71"/>
      <c r="N522" s="71"/>
      <c r="O522" s="71"/>
      <c r="P522" s="71"/>
      <c r="Q522" s="71"/>
      <c r="R522" s="76" t="str">
        <f>IF(SUM(Table6[[#This Row],[MAY]:[APR]])=0,"",SUM(Table6[[#This Row],[MAY]:[APR]]))</f>
        <v/>
      </c>
      <c r="S522" s="80"/>
      <c r="T522" s="71"/>
    </row>
    <row r="523" spans="2:20" ht="15">
      <c r="B523" s="75" t="str">
        <f>IF(C523="","",ROWS($A$4:A523))</f>
        <v/>
      </c>
      <c r="C523" s="75" t="str">
        <f>IF('Student Record'!A521="","",'Student Record'!A521)</f>
        <v/>
      </c>
      <c r="D523" s="76" t="str">
        <f>IF('Student Record'!E521="","",'Student Record'!E521)</f>
        <v/>
      </c>
      <c r="E523" s="71"/>
      <c r="F523" s="71"/>
      <c r="G523" s="71"/>
      <c r="H523" s="71"/>
      <c r="I523" s="71"/>
      <c r="J523" s="71"/>
      <c r="K523" s="71"/>
      <c r="L523" s="71"/>
      <c r="M523" s="71"/>
      <c r="N523" s="71"/>
      <c r="O523" s="71"/>
      <c r="P523" s="71"/>
      <c r="Q523" s="71"/>
      <c r="R523" s="76" t="str">
        <f>IF(SUM(Table6[[#This Row],[MAY]:[APR]])=0,"",SUM(Table6[[#This Row],[MAY]:[APR]]))</f>
        <v/>
      </c>
      <c r="S523" s="80"/>
      <c r="T523" s="71"/>
    </row>
    <row r="524" spans="2:20" ht="15">
      <c r="B524" s="75" t="str">
        <f>IF(C524="","",ROWS($A$4:A524))</f>
        <v/>
      </c>
      <c r="C524" s="75" t="str">
        <f>IF('Student Record'!A522="","",'Student Record'!A522)</f>
        <v/>
      </c>
      <c r="D524" s="76" t="str">
        <f>IF('Student Record'!E522="","",'Student Record'!E522)</f>
        <v/>
      </c>
      <c r="E524" s="71"/>
      <c r="F524" s="71"/>
      <c r="G524" s="71"/>
      <c r="H524" s="71"/>
      <c r="I524" s="71"/>
      <c r="J524" s="71"/>
      <c r="K524" s="71"/>
      <c r="L524" s="71"/>
      <c r="M524" s="71"/>
      <c r="N524" s="71"/>
      <c r="O524" s="71"/>
      <c r="P524" s="71"/>
      <c r="Q524" s="71"/>
      <c r="R524" s="76" t="str">
        <f>IF(SUM(Table6[[#This Row],[MAY]:[APR]])=0,"",SUM(Table6[[#This Row],[MAY]:[APR]]))</f>
        <v/>
      </c>
      <c r="S524" s="80"/>
      <c r="T524" s="71"/>
    </row>
    <row r="525" spans="2:20" ht="15">
      <c r="B525" s="75" t="str">
        <f>IF(C525="","",ROWS($A$4:A525))</f>
        <v/>
      </c>
      <c r="C525" s="75" t="str">
        <f>IF('Student Record'!A523="","",'Student Record'!A523)</f>
        <v/>
      </c>
      <c r="D525" s="76" t="str">
        <f>IF('Student Record'!E523="","",'Student Record'!E523)</f>
        <v/>
      </c>
      <c r="E525" s="71"/>
      <c r="F525" s="71"/>
      <c r="G525" s="71"/>
      <c r="H525" s="71"/>
      <c r="I525" s="71"/>
      <c r="J525" s="71"/>
      <c r="K525" s="71"/>
      <c r="L525" s="71"/>
      <c r="M525" s="71"/>
      <c r="N525" s="71"/>
      <c r="O525" s="71"/>
      <c r="P525" s="71"/>
      <c r="Q525" s="71"/>
      <c r="R525" s="76" t="str">
        <f>IF(SUM(Table6[[#This Row],[MAY]:[APR]])=0,"",SUM(Table6[[#This Row],[MAY]:[APR]]))</f>
        <v/>
      </c>
      <c r="S525" s="80"/>
      <c r="T525" s="71"/>
    </row>
    <row r="526" spans="2:20" ht="15">
      <c r="B526" s="75" t="str">
        <f>IF(C526="","",ROWS($A$4:A526))</f>
        <v/>
      </c>
      <c r="C526" s="75" t="str">
        <f>IF('Student Record'!A524="","",'Student Record'!A524)</f>
        <v/>
      </c>
      <c r="D526" s="76" t="str">
        <f>IF('Student Record'!E524="","",'Student Record'!E524)</f>
        <v/>
      </c>
      <c r="E526" s="71"/>
      <c r="F526" s="71"/>
      <c r="G526" s="71"/>
      <c r="H526" s="71"/>
      <c r="I526" s="71"/>
      <c r="J526" s="71"/>
      <c r="K526" s="71"/>
      <c r="L526" s="71"/>
      <c r="M526" s="71"/>
      <c r="N526" s="71"/>
      <c r="O526" s="71"/>
      <c r="P526" s="71"/>
      <c r="Q526" s="71"/>
      <c r="R526" s="76" t="str">
        <f>IF(SUM(Table6[[#This Row],[MAY]:[APR]])=0,"",SUM(Table6[[#This Row],[MAY]:[APR]]))</f>
        <v/>
      </c>
      <c r="S526" s="80"/>
      <c r="T526" s="71"/>
    </row>
    <row r="527" spans="2:20" ht="15">
      <c r="B527" s="75" t="str">
        <f>IF(C527="","",ROWS($A$4:A527))</f>
        <v/>
      </c>
      <c r="C527" s="75" t="str">
        <f>IF('Student Record'!A525="","",'Student Record'!A525)</f>
        <v/>
      </c>
      <c r="D527" s="76" t="str">
        <f>IF('Student Record'!E525="","",'Student Record'!E525)</f>
        <v/>
      </c>
      <c r="E527" s="71"/>
      <c r="F527" s="71"/>
      <c r="G527" s="71"/>
      <c r="H527" s="71"/>
      <c r="I527" s="71"/>
      <c r="J527" s="71"/>
      <c r="K527" s="71"/>
      <c r="L527" s="71"/>
      <c r="M527" s="71"/>
      <c r="N527" s="71"/>
      <c r="O527" s="71"/>
      <c r="P527" s="71"/>
      <c r="Q527" s="71"/>
      <c r="R527" s="76" t="str">
        <f>IF(SUM(Table6[[#This Row],[MAY]:[APR]])=0,"",SUM(Table6[[#This Row],[MAY]:[APR]]))</f>
        <v/>
      </c>
      <c r="S527" s="80"/>
      <c r="T527" s="71"/>
    </row>
    <row r="528" spans="2:20" ht="15">
      <c r="B528" s="75" t="str">
        <f>IF(C528="","",ROWS($A$4:A528))</f>
        <v/>
      </c>
      <c r="C528" s="75" t="str">
        <f>IF('Student Record'!A526="","",'Student Record'!A526)</f>
        <v/>
      </c>
      <c r="D528" s="76" t="str">
        <f>IF('Student Record'!E526="","",'Student Record'!E526)</f>
        <v/>
      </c>
      <c r="E528" s="71"/>
      <c r="F528" s="71"/>
      <c r="G528" s="71"/>
      <c r="H528" s="71"/>
      <c r="I528" s="71"/>
      <c r="J528" s="71"/>
      <c r="K528" s="71"/>
      <c r="L528" s="71"/>
      <c r="M528" s="71"/>
      <c r="N528" s="71"/>
      <c r="O528" s="71"/>
      <c r="P528" s="71"/>
      <c r="Q528" s="71"/>
      <c r="R528" s="76" t="str">
        <f>IF(SUM(Table6[[#This Row],[MAY]:[APR]])=0,"",SUM(Table6[[#This Row],[MAY]:[APR]]))</f>
        <v/>
      </c>
      <c r="S528" s="80"/>
      <c r="T528" s="71"/>
    </row>
    <row r="529" spans="2:20" ht="15">
      <c r="B529" s="75" t="str">
        <f>IF(C529="","",ROWS($A$4:A529))</f>
        <v/>
      </c>
      <c r="C529" s="75" t="str">
        <f>IF('Student Record'!A527="","",'Student Record'!A527)</f>
        <v/>
      </c>
      <c r="D529" s="76" t="str">
        <f>IF('Student Record'!E527="","",'Student Record'!E527)</f>
        <v/>
      </c>
      <c r="E529" s="71"/>
      <c r="F529" s="71"/>
      <c r="G529" s="71"/>
      <c r="H529" s="71"/>
      <c r="I529" s="71"/>
      <c r="J529" s="71"/>
      <c r="K529" s="71"/>
      <c r="L529" s="71"/>
      <c r="M529" s="71"/>
      <c r="N529" s="71"/>
      <c r="O529" s="71"/>
      <c r="P529" s="71"/>
      <c r="Q529" s="71"/>
      <c r="R529" s="76" t="str">
        <f>IF(SUM(Table6[[#This Row],[MAY]:[APR]])=0,"",SUM(Table6[[#This Row],[MAY]:[APR]]))</f>
        <v/>
      </c>
      <c r="S529" s="80"/>
      <c r="T529" s="71"/>
    </row>
    <row r="530" spans="2:20" ht="15">
      <c r="B530" s="75" t="str">
        <f>IF(C530="","",ROWS($A$4:A530))</f>
        <v/>
      </c>
      <c r="C530" s="75" t="str">
        <f>IF('Student Record'!A528="","",'Student Record'!A528)</f>
        <v/>
      </c>
      <c r="D530" s="76" t="str">
        <f>IF('Student Record'!E528="","",'Student Record'!E528)</f>
        <v/>
      </c>
      <c r="E530" s="71"/>
      <c r="F530" s="71"/>
      <c r="G530" s="71"/>
      <c r="H530" s="71"/>
      <c r="I530" s="71"/>
      <c r="J530" s="71"/>
      <c r="K530" s="71"/>
      <c r="L530" s="71"/>
      <c r="M530" s="71"/>
      <c r="N530" s="71"/>
      <c r="O530" s="71"/>
      <c r="P530" s="71"/>
      <c r="Q530" s="71"/>
      <c r="R530" s="76" t="str">
        <f>IF(SUM(Table6[[#This Row],[MAY]:[APR]])=0,"",SUM(Table6[[#This Row],[MAY]:[APR]]))</f>
        <v/>
      </c>
      <c r="S530" s="80"/>
      <c r="T530" s="71"/>
    </row>
    <row r="531" spans="2:20" ht="15">
      <c r="B531" s="75" t="str">
        <f>IF(C531="","",ROWS($A$4:A531))</f>
        <v/>
      </c>
      <c r="C531" s="75" t="str">
        <f>IF('Student Record'!A529="","",'Student Record'!A529)</f>
        <v/>
      </c>
      <c r="D531" s="76" t="str">
        <f>IF('Student Record'!E529="","",'Student Record'!E529)</f>
        <v/>
      </c>
      <c r="E531" s="71"/>
      <c r="F531" s="71"/>
      <c r="G531" s="71"/>
      <c r="H531" s="71"/>
      <c r="I531" s="71"/>
      <c r="J531" s="71"/>
      <c r="K531" s="71"/>
      <c r="L531" s="71"/>
      <c r="M531" s="71"/>
      <c r="N531" s="71"/>
      <c r="O531" s="71"/>
      <c r="P531" s="71"/>
      <c r="Q531" s="71"/>
      <c r="R531" s="76" t="str">
        <f>IF(SUM(Table6[[#This Row],[MAY]:[APR]])=0,"",SUM(Table6[[#This Row],[MAY]:[APR]]))</f>
        <v/>
      </c>
      <c r="S531" s="80"/>
      <c r="T531" s="71"/>
    </row>
    <row r="532" spans="2:20" ht="15">
      <c r="B532" s="75" t="str">
        <f>IF(C532="","",ROWS($A$4:A532))</f>
        <v/>
      </c>
      <c r="C532" s="75" t="str">
        <f>IF('Student Record'!A530="","",'Student Record'!A530)</f>
        <v/>
      </c>
      <c r="D532" s="76" t="str">
        <f>IF('Student Record'!E530="","",'Student Record'!E530)</f>
        <v/>
      </c>
      <c r="E532" s="71"/>
      <c r="F532" s="71"/>
      <c r="G532" s="71"/>
      <c r="H532" s="71"/>
      <c r="I532" s="71"/>
      <c r="J532" s="71"/>
      <c r="K532" s="71"/>
      <c r="L532" s="71"/>
      <c r="M532" s="71"/>
      <c r="N532" s="71"/>
      <c r="O532" s="71"/>
      <c r="P532" s="71"/>
      <c r="Q532" s="71"/>
      <c r="R532" s="76" t="str">
        <f>IF(SUM(Table6[[#This Row],[MAY]:[APR]])=0,"",SUM(Table6[[#This Row],[MAY]:[APR]]))</f>
        <v/>
      </c>
      <c r="S532" s="80"/>
      <c r="T532" s="71"/>
    </row>
    <row r="533" spans="2:20" ht="15">
      <c r="B533" s="75" t="str">
        <f>IF(C533="","",ROWS($A$4:A533))</f>
        <v/>
      </c>
      <c r="C533" s="75" t="str">
        <f>IF('Student Record'!A531="","",'Student Record'!A531)</f>
        <v/>
      </c>
      <c r="D533" s="76" t="str">
        <f>IF('Student Record'!E531="","",'Student Record'!E531)</f>
        <v/>
      </c>
      <c r="E533" s="71"/>
      <c r="F533" s="71"/>
      <c r="G533" s="71"/>
      <c r="H533" s="71"/>
      <c r="I533" s="71"/>
      <c r="J533" s="71"/>
      <c r="K533" s="71"/>
      <c r="L533" s="71"/>
      <c r="M533" s="71"/>
      <c r="N533" s="71"/>
      <c r="O533" s="71"/>
      <c r="P533" s="71"/>
      <c r="Q533" s="71"/>
      <c r="R533" s="76" t="str">
        <f>IF(SUM(Table6[[#This Row],[MAY]:[APR]])=0,"",SUM(Table6[[#This Row],[MAY]:[APR]]))</f>
        <v/>
      </c>
      <c r="S533" s="80"/>
      <c r="T533" s="71"/>
    </row>
    <row r="534" spans="2:20" ht="15">
      <c r="B534" s="75" t="str">
        <f>IF(C534="","",ROWS($A$4:A534))</f>
        <v/>
      </c>
      <c r="C534" s="75" t="str">
        <f>IF('Student Record'!A532="","",'Student Record'!A532)</f>
        <v/>
      </c>
      <c r="D534" s="76" t="str">
        <f>IF('Student Record'!E532="","",'Student Record'!E532)</f>
        <v/>
      </c>
      <c r="E534" s="71"/>
      <c r="F534" s="71"/>
      <c r="G534" s="71"/>
      <c r="H534" s="71"/>
      <c r="I534" s="71"/>
      <c r="J534" s="71"/>
      <c r="K534" s="71"/>
      <c r="L534" s="71"/>
      <c r="M534" s="71"/>
      <c r="N534" s="71"/>
      <c r="O534" s="71"/>
      <c r="P534" s="71"/>
      <c r="Q534" s="71"/>
      <c r="R534" s="76" t="str">
        <f>IF(SUM(Table6[[#This Row],[MAY]:[APR]])=0,"",SUM(Table6[[#This Row],[MAY]:[APR]]))</f>
        <v/>
      </c>
      <c r="S534" s="80"/>
      <c r="T534" s="71"/>
    </row>
    <row r="535" spans="2:20" ht="15">
      <c r="B535" s="75" t="str">
        <f>IF(C535="","",ROWS($A$4:A535))</f>
        <v/>
      </c>
      <c r="C535" s="75" t="str">
        <f>IF('Student Record'!A533="","",'Student Record'!A533)</f>
        <v/>
      </c>
      <c r="D535" s="76" t="str">
        <f>IF('Student Record'!E533="","",'Student Record'!E533)</f>
        <v/>
      </c>
      <c r="E535" s="71"/>
      <c r="F535" s="71"/>
      <c r="G535" s="71"/>
      <c r="H535" s="71"/>
      <c r="I535" s="71"/>
      <c r="J535" s="71"/>
      <c r="K535" s="71"/>
      <c r="L535" s="71"/>
      <c r="M535" s="71"/>
      <c r="N535" s="71"/>
      <c r="O535" s="71"/>
      <c r="P535" s="71"/>
      <c r="Q535" s="71"/>
      <c r="R535" s="76" t="str">
        <f>IF(SUM(Table6[[#This Row],[MAY]:[APR]])=0,"",SUM(Table6[[#This Row],[MAY]:[APR]]))</f>
        <v/>
      </c>
      <c r="S535" s="80"/>
      <c r="T535" s="71"/>
    </row>
    <row r="536" spans="2:20" ht="15">
      <c r="B536" s="75" t="str">
        <f>IF(C536="","",ROWS($A$4:A536))</f>
        <v/>
      </c>
      <c r="C536" s="75" t="str">
        <f>IF('Student Record'!A534="","",'Student Record'!A534)</f>
        <v/>
      </c>
      <c r="D536" s="76" t="str">
        <f>IF('Student Record'!E534="","",'Student Record'!E534)</f>
        <v/>
      </c>
      <c r="E536" s="71"/>
      <c r="F536" s="71"/>
      <c r="G536" s="71"/>
      <c r="H536" s="71"/>
      <c r="I536" s="71"/>
      <c r="J536" s="71"/>
      <c r="K536" s="71"/>
      <c r="L536" s="71"/>
      <c r="M536" s="71"/>
      <c r="N536" s="71"/>
      <c r="O536" s="71"/>
      <c r="P536" s="71"/>
      <c r="Q536" s="71"/>
      <c r="R536" s="76" t="str">
        <f>IF(SUM(Table6[[#This Row],[MAY]:[APR]])=0,"",SUM(Table6[[#This Row],[MAY]:[APR]]))</f>
        <v/>
      </c>
      <c r="S536" s="80"/>
      <c r="T536" s="71"/>
    </row>
    <row r="537" spans="2:20" ht="15">
      <c r="B537" s="75" t="str">
        <f>IF(C537="","",ROWS($A$4:A537))</f>
        <v/>
      </c>
      <c r="C537" s="75" t="str">
        <f>IF('Student Record'!A535="","",'Student Record'!A535)</f>
        <v/>
      </c>
      <c r="D537" s="76" t="str">
        <f>IF('Student Record'!E535="","",'Student Record'!E535)</f>
        <v/>
      </c>
      <c r="E537" s="71"/>
      <c r="F537" s="71"/>
      <c r="G537" s="71"/>
      <c r="H537" s="71"/>
      <c r="I537" s="71"/>
      <c r="J537" s="71"/>
      <c r="K537" s="71"/>
      <c r="L537" s="71"/>
      <c r="M537" s="71"/>
      <c r="N537" s="71"/>
      <c r="O537" s="71"/>
      <c r="P537" s="71"/>
      <c r="Q537" s="71"/>
      <c r="R537" s="76" t="str">
        <f>IF(SUM(Table6[[#This Row],[MAY]:[APR]])=0,"",SUM(Table6[[#This Row],[MAY]:[APR]]))</f>
        <v/>
      </c>
      <c r="S537" s="80"/>
      <c r="T537" s="71"/>
    </row>
    <row r="538" spans="2:20" ht="15">
      <c r="B538" s="75" t="str">
        <f>IF(C538="","",ROWS($A$4:A538))</f>
        <v/>
      </c>
      <c r="C538" s="75" t="str">
        <f>IF('Student Record'!A536="","",'Student Record'!A536)</f>
        <v/>
      </c>
      <c r="D538" s="76" t="str">
        <f>IF('Student Record'!E536="","",'Student Record'!E536)</f>
        <v/>
      </c>
      <c r="E538" s="71"/>
      <c r="F538" s="71"/>
      <c r="G538" s="71"/>
      <c r="H538" s="71"/>
      <c r="I538" s="71"/>
      <c r="J538" s="71"/>
      <c r="K538" s="71"/>
      <c r="L538" s="71"/>
      <c r="M538" s="71"/>
      <c r="N538" s="71"/>
      <c r="O538" s="71"/>
      <c r="P538" s="71"/>
      <c r="Q538" s="71"/>
      <c r="R538" s="76" t="str">
        <f>IF(SUM(Table6[[#This Row],[MAY]:[APR]])=0,"",SUM(Table6[[#This Row],[MAY]:[APR]]))</f>
        <v/>
      </c>
      <c r="S538" s="80"/>
      <c r="T538" s="71"/>
    </row>
    <row r="539" spans="2:20" ht="15">
      <c r="B539" s="75" t="str">
        <f>IF(C539="","",ROWS($A$4:A539))</f>
        <v/>
      </c>
      <c r="C539" s="75" t="str">
        <f>IF('Student Record'!A537="","",'Student Record'!A537)</f>
        <v/>
      </c>
      <c r="D539" s="76" t="str">
        <f>IF('Student Record'!E537="","",'Student Record'!E537)</f>
        <v/>
      </c>
      <c r="E539" s="71"/>
      <c r="F539" s="71"/>
      <c r="G539" s="71"/>
      <c r="H539" s="71"/>
      <c r="I539" s="71"/>
      <c r="J539" s="71"/>
      <c r="K539" s="71"/>
      <c r="L539" s="71"/>
      <c r="M539" s="71"/>
      <c r="N539" s="71"/>
      <c r="O539" s="71"/>
      <c r="P539" s="71"/>
      <c r="Q539" s="71"/>
      <c r="R539" s="76" t="str">
        <f>IF(SUM(Table6[[#This Row],[MAY]:[APR]])=0,"",SUM(Table6[[#This Row],[MAY]:[APR]]))</f>
        <v/>
      </c>
      <c r="S539" s="80"/>
      <c r="T539" s="71"/>
    </row>
    <row r="540" spans="2:20" ht="15">
      <c r="B540" s="75" t="str">
        <f>IF(C540="","",ROWS($A$4:A540))</f>
        <v/>
      </c>
      <c r="C540" s="75" t="str">
        <f>IF('Student Record'!A538="","",'Student Record'!A538)</f>
        <v/>
      </c>
      <c r="D540" s="76" t="str">
        <f>IF('Student Record'!E538="","",'Student Record'!E538)</f>
        <v/>
      </c>
      <c r="E540" s="71"/>
      <c r="F540" s="71"/>
      <c r="G540" s="71"/>
      <c r="H540" s="71"/>
      <c r="I540" s="71"/>
      <c r="J540" s="71"/>
      <c r="K540" s="71"/>
      <c r="L540" s="71"/>
      <c r="M540" s="71"/>
      <c r="N540" s="71"/>
      <c r="O540" s="71"/>
      <c r="P540" s="71"/>
      <c r="Q540" s="71"/>
      <c r="R540" s="76" t="str">
        <f>IF(SUM(Table6[[#This Row],[MAY]:[APR]])=0,"",SUM(Table6[[#This Row],[MAY]:[APR]]))</f>
        <v/>
      </c>
      <c r="S540" s="80"/>
      <c r="T540" s="71"/>
    </row>
    <row r="541" spans="2:20" ht="15">
      <c r="B541" s="75" t="str">
        <f>IF(C541="","",ROWS($A$4:A541))</f>
        <v/>
      </c>
      <c r="C541" s="75" t="str">
        <f>IF('Student Record'!A539="","",'Student Record'!A539)</f>
        <v/>
      </c>
      <c r="D541" s="76" t="str">
        <f>IF('Student Record'!E539="","",'Student Record'!E539)</f>
        <v/>
      </c>
      <c r="E541" s="71"/>
      <c r="F541" s="71"/>
      <c r="G541" s="71"/>
      <c r="H541" s="71"/>
      <c r="I541" s="71"/>
      <c r="J541" s="71"/>
      <c r="K541" s="71"/>
      <c r="L541" s="71"/>
      <c r="M541" s="71"/>
      <c r="N541" s="71"/>
      <c r="O541" s="71"/>
      <c r="P541" s="71"/>
      <c r="Q541" s="71"/>
      <c r="R541" s="76" t="str">
        <f>IF(SUM(Table6[[#This Row],[MAY]:[APR]])=0,"",SUM(Table6[[#This Row],[MAY]:[APR]]))</f>
        <v/>
      </c>
      <c r="S541" s="80"/>
      <c r="T541" s="71"/>
    </row>
    <row r="542" spans="2:20" ht="15">
      <c r="B542" s="75" t="str">
        <f>IF(C542="","",ROWS($A$4:A542))</f>
        <v/>
      </c>
      <c r="C542" s="75" t="str">
        <f>IF('Student Record'!A540="","",'Student Record'!A540)</f>
        <v/>
      </c>
      <c r="D542" s="76" t="str">
        <f>IF('Student Record'!E540="","",'Student Record'!E540)</f>
        <v/>
      </c>
      <c r="E542" s="71"/>
      <c r="F542" s="71"/>
      <c r="G542" s="71"/>
      <c r="H542" s="71"/>
      <c r="I542" s="71"/>
      <c r="J542" s="71"/>
      <c r="K542" s="71"/>
      <c r="L542" s="71"/>
      <c r="M542" s="71"/>
      <c r="N542" s="71"/>
      <c r="O542" s="71"/>
      <c r="P542" s="71"/>
      <c r="Q542" s="71"/>
      <c r="R542" s="76" t="str">
        <f>IF(SUM(Table6[[#This Row],[MAY]:[APR]])=0,"",SUM(Table6[[#This Row],[MAY]:[APR]]))</f>
        <v/>
      </c>
      <c r="S542" s="80"/>
      <c r="T542" s="71"/>
    </row>
    <row r="543" spans="2:20" ht="15">
      <c r="B543" s="75" t="str">
        <f>IF(C543="","",ROWS($A$4:A543))</f>
        <v/>
      </c>
      <c r="C543" s="75" t="str">
        <f>IF('Student Record'!A541="","",'Student Record'!A541)</f>
        <v/>
      </c>
      <c r="D543" s="76" t="str">
        <f>IF('Student Record'!E541="","",'Student Record'!E541)</f>
        <v/>
      </c>
      <c r="E543" s="71"/>
      <c r="F543" s="71"/>
      <c r="G543" s="71"/>
      <c r="H543" s="71"/>
      <c r="I543" s="71"/>
      <c r="J543" s="71"/>
      <c r="K543" s="71"/>
      <c r="L543" s="71"/>
      <c r="M543" s="71"/>
      <c r="N543" s="71"/>
      <c r="O543" s="71"/>
      <c r="P543" s="71"/>
      <c r="Q543" s="71"/>
      <c r="R543" s="76" t="str">
        <f>IF(SUM(Table6[[#This Row],[MAY]:[APR]])=0,"",SUM(Table6[[#This Row],[MAY]:[APR]]))</f>
        <v/>
      </c>
      <c r="S543" s="80"/>
      <c r="T543" s="71"/>
    </row>
    <row r="544" spans="2:20" ht="15">
      <c r="B544" s="75" t="str">
        <f>IF(C544="","",ROWS($A$4:A544))</f>
        <v/>
      </c>
      <c r="C544" s="75" t="str">
        <f>IF('Student Record'!A542="","",'Student Record'!A542)</f>
        <v/>
      </c>
      <c r="D544" s="76" t="str">
        <f>IF('Student Record'!E542="","",'Student Record'!E542)</f>
        <v/>
      </c>
      <c r="E544" s="71"/>
      <c r="F544" s="71"/>
      <c r="G544" s="71"/>
      <c r="H544" s="71"/>
      <c r="I544" s="71"/>
      <c r="J544" s="71"/>
      <c r="K544" s="71"/>
      <c r="L544" s="71"/>
      <c r="M544" s="71"/>
      <c r="N544" s="71"/>
      <c r="O544" s="71"/>
      <c r="P544" s="71"/>
      <c r="Q544" s="71"/>
      <c r="R544" s="76" t="str">
        <f>IF(SUM(Table6[[#This Row],[MAY]:[APR]])=0,"",SUM(Table6[[#This Row],[MAY]:[APR]]))</f>
        <v/>
      </c>
      <c r="S544" s="80"/>
      <c r="T544" s="71"/>
    </row>
    <row r="545" spans="2:20" ht="15">
      <c r="B545" s="75" t="str">
        <f>IF(C545="","",ROWS($A$4:A545))</f>
        <v/>
      </c>
      <c r="C545" s="75" t="str">
        <f>IF('Student Record'!A543="","",'Student Record'!A543)</f>
        <v/>
      </c>
      <c r="D545" s="76" t="str">
        <f>IF('Student Record'!E543="","",'Student Record'!E543)</f>
        <v/>
      </c>
      <c r="E545" s="71"/>
      <c r="F545" s="71"/>
      <c r="G545" s="71"/>
      <c r="H545" s="71"/>
      <c r="I545" s="71"/>
      <c r="J545" s="71"/>
      <c r="K545" s="71"/>
      <c r="L545" s="71"/>
      <c r="M545" s="71"/>
      <c r="N545" s="71"/>
      <c r="O545" s="71"/>
      <c r="P545" s="71"/>
      <c r="Q545" s="71"/>
      <c r="R545" s="76" t="str">
        <f>IF(SUM(Table6[[#This Row],[MAY]:[APR]])=0,"",SUM(Table6[[#This Row],[MAY]:[APR]]))</f>
        <v/>
      </c>
      <c r="S545" s="80"/>
      <c r="T545" s="71"/>
    </row>
    <row r="546" spans="2:20" ht="15">
      <c r="B546" s="75" t="str">
        <f>IF(C546="","",ROWS($A$4:A546))</f>
        <v/>
      </c>
      <c r="C546" s="75" t="str">
        <f>IF('Student Record'!A544="","",'Student Record'!A544)</f>
        <v/>
      </c>
      <c r="D546" s="76" t="str">
        <f>IF('Student Record'!E544="","",'Student Record'!E544)</f>
        <v/>
      </c>
      <c r="E546" s="71"/>
      <c r="F546" s="71"/>
      <c r="G546" s="71"/>
      <c r="H546" s="71"/>
      <c r="I546" s="71"/>
      <c r="J546" s="71"/>
      <c r="K546" s="71"/>
      <c r="L546" s="71"/>
      <c r="M546" s="71"/>
      <c r="N546" s="71"/>
      <c r="O546" s="71"/>
      <c r="P546" s="71"/>
      <c r="Q546" s="71"/>
      <c r="R546" s="76" t="str">
        <f>IF(SUM(Table6[[#This Row],[MAY]:[APR]])=0,"",SUM(Table6[[#This Row],[MAY]:[APR]]))</f>
        <v/>
      </c>
      <c r="S546" s="80"/>
      <c r="T546" s="71"/>
    </row>
    <row r="547" spans="2:20" ht="15">
      <c r="B547" s="75" t="str">
        <f>IF(C547="","",ROWS($A$4:A547))</f>
        <v/>
      </c>
      <c r="C547" s="75" t="str">
        <f>IF('Student Record'!A545="","",'Student Record'!A545)</f>
        <v/>
      </c>
      <c r="D547" s="76" t="str">
        <f>IF('Student Record'!E545="","",'Student Record'!E545)</f>
        <v/>
      </c>
      <c r="E547" s="71"/>
      <c r="F547" s="71"/>
      <c r="G547" s="71"/>
      <c r="H547" s="71"/>
      <c r="I547" s="71"/>
      <c r="J547" s="71"/>
      <c r="K547" s="71"/>
      <c r="L547" s="71"/>
      <c r="M547" s="71"/>
      <c r="N547" s="71"/>
      <c r="O547" s="71"/>
      <c r="P547" s="71"/>
      <c r="Q547" s="71"/>
      <c r="R547" s="76" t="str">
        <f>IF(SUM(Table6[[#This Row],[MAY]:[APR]])=0,"",SUM(Table6[[#This Row],[MAY]:[APR]]))</f>
        <v/>
      </c>
      <c r="S547" s="80"/>
      <c r="T547" s="71"/>
    </row>
    <row r="548" spans="2:20" ht="15">
      <c r="B548" s="75" t="str">
        <f>IF(C548="","",ROWS($A$4:A548))</f>
        <v/>
      </c>
      <c r="C548" s="75" t="str">
        <f>IF('Student Record'!A546="","",'Student Record'!A546)</f>
        <v/>
      </c>
      <c r="D548" s="76" t="str">
        <f>IF('Student Record'!E546="","",'Student Record'!E546)</f>
        <v/>
      </c>
      <c r="E548" s="71"/>
      <c r="F548" s="71"/>
      <c r="G548" s="71"/>
      <c r="H548" s="71"/>
      <c r="I548" s="71"/>
      <c r="J548" s="71"/>
      <c r="K548" s="71"/>
      <c r="L548" s="71"/>
      <c r="M548" s="71"/>
      <c r="N548" s="71"/>
      <c r="O548" s="71"/>
      <c r="P548" s="71"/>
      <c r="Q548" s="71"/>
      <c r="R548" s="76" t="str">
        <f>IF(SUM(Table6[[#This Row],[MAY]:[APR]])=0,"",SUM(Table6[[#This Row],[MAY]:[APR]]))</f>
        <v/>
      </c>
      <c r="S548" s="80"/>
      <c r="T548" s="71"/>
    </row>
    <row r="549" spans="2:20" ht="15">
      <c r="B549" s="75" t="str">
        <f>IF(C549="","",ROWS($A$4:A549))</f>
        <v/>
      </c>
      <c r="C549" s="75" t="str">
        <f>IF('Student Record'!A547="","",'Student Record'!A547)</f>
        <v/>
      </c>
      <c r="D549" s="76" t="str">
        <f>IF('Student Record'!E547="","",'Student Record'!E547)</f>
        <v/>
      </c>
      <c r="E549" s="71"/>
      <c r="F549" s="71"/>
      <c r="G549" s="71"/>
      <c r="H549" s="71"/>
      <c r="I549" s="71"/>
      <c r="J549" s="71"/>
      <c r="K549" s="71"/>
      <c r="L549" s="71"/>
      <c r="M549" s="71"/>
      <c r="N549" s="71"/>
      <c r="O549" s="71"/>
      <c r="P549" s="71"/>
      <c r="Q549" s="71"/>
      <c r="R549" s="76" t="str">
        <f>IF(SUM(Table6[[#This Row],[MAY]:[APR]])=0,"",SUM(Table6[[#This Row],[MAY]:[APR]]))</f>
        <v/>
      </c>
      <c r="S549" s="80"/>
      <c r="T549" s="71"/>
    </row>
    <row r="550" spans="2:20" ht="15">
      <c r="B550" s="75" t="str">
        <f>IF(C550="","",ROWS($A$4:A550))</f>
        <v/>
      </c>
      <c r="C550" s="75" t="str">
        <f>IF('Student Record'!A548="","",'Student Record'!A548)</f>
        <v/>
      </c>
      <c r="D550" s="76" t="str">
        <f>IF('Student Record'!E548="","",'Student Record'!E548)</f>
        <v/>
      </c>
      <c r="E550" s="71"/>
      <c r="F550" s="71"/>
      <c r="G550" s="71"/>
      <c r="H550" s="71"/>
      <c r="I550" s="71"/>
      <c r="J550" s="71"/>
      <c r="K550" s="71"/>
      <c r="L550" s="71"/>
      <c r="M550" s="71"/>
      <c r="N550" s="71"/>
      <c r="O550" s="71"/>
      <c r="P550" s="71"/>
      <c r="Q550" s="71"/>
      <c r="R550" s="76" t="str">
        <f>IF(SUM(Table6[[#This Row],[MAY]:[APR]])=0,"",SUM(Table6[[#This Row],[MAY]:[APR]]))</f>
        <v/>
      </c>
      <c r="S550" s="80"/>
      <c r="T550" s="71"/>
    </row>
    <row r="551" spans="2:20" ht="15">
      <c r="B551" s="75" t="str">
        <f>IF(C551="","",ROWS($A$4:A551))</f>
        <v/>
      </c>
      <c r="C551" s="75" t="str">
        <f>IF('Student Record'!A549="","",'Student Record'!A549)</f>
        <v/>
      </c>
      <c r="D551" s="76" t="str">
        <f>IF('Student Record'!E549="","",'Student Record'!E549)</f>
        <v/>
      </c>
      <c r="E551" s="71"/>
      <c r="F551" s="71"/>
      <c r="G551" s="71"/>
      <c r="H551" s="71"/>
      <c r="I551" s="71"/>
      <c r="J551" s="71"/>
      <c r="K551" s="71"/>
      <c r="L551" s="71"/>
      <c r="M551" s="71"/>
      <c r="N551" s="71"/>
      <c r="O551" s="71"/>
      <c r="P551" s="71"/>
      <c r="Q551" s="71"/>
      <c r="R551" s="76" t="str">
        <f>IF(SUM(Table6[[#This Row],[MAY]:[APR]])=0,"",SUM(Table6[[#This Row],[MAY]:[APR]]))</f>
        <v/>
      </c>
      <c r="S551" s="80"/>
      <c r="T551" s="71"/>
    </row>
    <row r="552" spans="2:20" ht="15">
      <c r="B552" s="75" t="str">
        <f>IF(C552="","",ROWS($A$4:A552))</f>
        <v/>
      </c>
      <c r="C552" s="75" t="str">
        <f>IF('Student Record'!A550="","",'Student Record'!A550)</f>
        <v/>
      </c>
      <c r="D552" s="76" t="str">
        <f>IF('Student Record'!E550="","",'Student Record'!E550)</f>
        <v/>
      </c>
      <c r="E552" s="71"/>
      <c r="F552" s="71"/>
      <c r="G552" s="71"/>
      <c r="H552" s="71"/>
      <c r="I552" s="71"/>
      <c r="J552" s="71"/>
      <c r="K552" s="71"/>
      <c r="L552" s="71"/>
      <c r="M552" s="71"/>
      <c r="N552" s="71"/>
      <c r="O552" s="71"/>
      <c r="P552" s="71"/>
      <c r="Q552" s="71"/>
      <c r="R552" s="76" t="str">
        <f>IF(SUM(Table6[[#This Row],[MAY]:[APR]])=0,"",SUM(Table6[[#This Row],[MAY]:[APR]]))</f>
        <v/>
      </c>
      <c r="S552" s="80"/>
      <c r="T552" s="71"/>
    </row>
    <row r="553" spans="2:20" ht="15">
      <c r="B553" s="75" t="str">
        <f>IF(C553="","",ROWS($A$4:A553))</f>
        <v/>
      </c>
      <c r="C553" s="75" t="str">
        <f>IF('Student Record'!A551="","",'Student Record'!A551)</f>
        <v/>
      </c>
      <c r="D553" s="76" t="str">
        <f>IF('Student Record'!E551="","",'Student Record'!E551)</f>
        <v/>
      </c>
      <c r="E553" s="71"/>
      <c r="F553" s="71"/>
      <c r="G553" s="71"/>
      <c r="H553" s="71"/>
      <c r="I553" s="71"/>
      <c r="J553" s="71"/>
      <c r="K553" s="71"/>
      <c r="L553" s="71"/>
      <c r="M553" s="71"/>
      <c r="N553" s="71"/>
      <c r="O553" s="71"/>
      <c r="P553" s="71"/>
      <c r="Q553" s="71"/>
      <c r="R553" s="76" t="str">
        <f>IF(SUM(Table6[[#This Row],[MAY]:[APR]])=0,"",SUM(Table6[[#This Row],[MAY]:[APR]]))</f>
        <v/>
      </c>
      <c r="S553" s="80"/>
      <c r="T553" s="71"/>
    </row>
    <row r="554" spans="2:20" ht="15">
      <c r="B554" s="75" t="str">
        <f>IF(C554="","",ROWS($A$4:A554))</f>
        <v/>
      </c>
      <c r="C554" s="75" t="str">
        <f>IF('Student Record'!A552="","",'Student Record'!A552)</f>
        <v/>
      </c>
      <c r="D554" s="76" t="str">
        <f>IF('Student Record'!E552="","",'Student Record'!E552)</f>
        <v/>
      </c>
      <c r="E554" s="71"/>
      <c r="F554" s="71"/>
      <c r="G554" s="71"/>
      <c r="H554" s="71"/>
      <c r="I554" s="71"/>
      <c r="J554" s="71"/>
      <c r="K554" s="71"/>
      <c r="L554" s="71"/>
      <c r="M554" s="71"/>
      <c r="N554" s="71"/>
      <c r="O554" s="71"/>
      <c r="P554" s="71"/>
      <c r="Q554" s="71"/>
      <c r="R554" s="76" t="str">
        <f>IF(SUM(Table6[[#This Row],[MAY]:[APR]])=0,"",SUM(Table6[[#This Row],[MAY]:[APR]]))</f>
        <v/>
      </c>
      <c r="S554" s="80"/>
      <c r="T554" s="71"/>
    </row>
    <row r="555" spans="2:20" ht="15">
      <c r="B555" s="75" t="str">
        <f>IF(C555="","",ROWS($A$4:A555))</f>
        <v/>
      </c>
      <c r="C555" s="75" t="str">
        <f>IF('Student Record'!A553="","",'Student Record'!A553)</f>
        <v/>
      </c>
      <c r="D555" s="76" t="str">
        <f>IF('Student Record'!E553="","",'Student Record'!E553)</f>
        <v/>
      </c>
      <c r="E555" s="71"/>
      <c r="F555" s="71"/>
      <c r="G555" s="71"/>
      <c r="H555" s="71"/>
      <c r="I555" s="71"/>
      <c r="J555" s="71"/>
      <c r="K555" s="71"/>
      <c r="L555" s="71"/>
      <c r="M555" s="71"/>
      <c r="N555" s="71"/>
      <c r="O555" s="71"/>
      <c r="P555" s="71"/>
      <c r="Q555" s="71"/>
      <c r="R555" s="76" t="str">
        <f>IF(SUM(Table6[[#This Row],[MAY]:[APR]])=0,"",SUM(Table6[[#This Row],[MAY]:[APR]]))</f>
        <v/>
      </c>
      <c r="S555" s="80"/>
      <c r="T555" s="71"/>
    </row>
    <row r="556" spans="2:20" ht="15">
      <c r="B556" s="75" t="str">
        <f>IF(C556="","",ROWS($A$4:A556))</f>
        <v/>
      </c>
      <c r="C556" s="75" t="str">
        <f>IF('Student Record'!A554="","",'Student Record'!A554)</f>
        <v/>
      </c>
      <c r="D556" s="76" t="str">
        <f>IF('Student Record'!E554="","",'Student Record'!E554)</f>
        <v/>
      </c>
      <c r="E556" s="71"/>
      <c r="F556" s="71"/>
      <c r="G556" s="71"/>
      <c r="H556" s="71"/>
      <c r="I556" s="71"/>
      <c r="J556" s="71"/>
      <c r="K556" s="71"/>
      <c r="L556" s="71"/>
      <c r="M556" s="71"/>
      <c r="N556" s="71"/>
      <c r="O556" s="71"/>
      <c r="P556" s="71"/>
      <c r="Q556" s="71"/>
      <c r="R556" s="76" t="str">
        <f>IF(SUM(Table6[[#This Row],[MAY]:[APR]])=0,"",SUM(Table6[[#This Row],[MAY]:[APR]]))</f>
        <v/>
      </c>
      <c r="S556" s="80"/>
      <c r="T556" s="71"/>
    </row>
    <row r="557" spans="2:20" ht="15">
      <c r="B557" s="75" t="str">
        <f>IF(C557="","",ROWS($A$4:A557))</f>
        <v/>
      </c>
      <c r="C557" s="75" t="str">
        <f>IF('Student Record'!A555="","",'Student Record'!A555)</f>
        <v/>
      </c>
      <c r="D557" s="76" t="str">
        <f>IF('Student Record'!E555="","",'Student Record'!E555)</f>
        <v/>
      </c>
      <c r="E557" s="71"/>
      <c r="F557" s="71"/>
      <c r="G557" s="71"/>
      <c r="H557" s="71"/>
      <c r="I557" s="71"/>
      <c r="J557" s="71"/>
      <c r="K557" s="71"/>
      <c r="L557" s="71"/>
      <c r="M557" s="71"/>
      <c r="N557" s="71"/>
      <c r="O557" s="71"/>
      <c r="P557" s="71"/>
      <c r="Q557" s="71"/>
      <c r="R557" s="76" t="str">
        <f>IF(SUM(Table6[[#This Row],[MAY]:[APR]])=0,"",SUM(Table6[[#This Row],[MAY]:[APR]]))</f>
        <v/>
      </c>
      <c r="S557" s="80"/>
      <c r="T557" s="71"/>
    </row>
    <row r="558" spans="2:20" ht="15">
      <c r="B558" s="75" t="str">
        <f>IF(C558="","",ROWS($A$4:A558))</f>
        <v/>
      </c>
      <c r="C558" s="75" t="str">
        <f>IF('Student Record'!A556="","",'Student Record'!A556)</f>
        <v/>
      </c>
      <c r="D558" s="76" t="str">
        <f>IF('Student Record'!E556="","",'Student Record'!E556)</f>
        <v/>
      </c>
      <c r="E558" s="71"/>
      <c r="F558" s="71"/>
      <c r="G558" s="71"/>
      <c r="H558" s="71"/>
      <c r="I558" s="71"/>
      <c r="J558" s="71"/>
      <c r="K558" s="71"/>
      <c r="L558" s="71"/>
      <c r="M558" s="71"/>
      <c r="N558" s="71"/>
      <c r="O558" s="71"/>
      <c r="P558" s="71"/>
      <c r="Q558" s="71"/>
      <c r="R558" s="76" t="str">
        <f>IF(SUM(Table6[[#This Row],[MAY]:[APR]])=0,"",SUM(Table6[[#This Row],[MAY]:[APR]]))</f>
        <v/>
      </c>
      <c r="S558" s="80"/>
      <c r="T558" s="71"/>
    </row>
    <row r="559" spans="2:20" ht="15">
      <c r="B559" s="75" t="str">
        <f>IF(C559="","",ROWS($A$4:A559))</f>
        <v/>
      </c>
      <c r="C559" s="75" t="str">
        <f>IF('Student Record'!A557="","",'Student Record'!A557)</f>
        <v/>
      </c>
      <c r="D559" s="76" t="str">
        <f>IF('Student Record'!E557="","",'Student Record'!E557)</f>
        <v/>
      </c>
      <c r="E559" s="71"/>
      <c r="F559" s="71"/>
      <c r="G559" s="71"/>
      <c r="H559" s="71"/>
      <c r="I559" s="71"/>
      <c r="J559" s="71"/>
      <c r="K559" s="71"/>
      <c r="L559" s="71"/>
      <c r="M559" s="71"/>
      <c r="N559" s="71"/>
      <c r="O559" s="71"/>
      <c r="P559" s="71"/>
      <c r="Q559" s="71"/>
      <c r="R559" s="76" t="str">
        <f>IF(SUM(Table6[[#This Row],[MAY]:[APR]])=0,"",SUM(Table6[[#This Row],[MAY]:[APR]]))</f>
        <v/>
      </c>
      <c r="S559" s="80"/>
      <c r="T559" s="71"/>
    </row>
    <row r="560" spans="2:20" ht="15">
      <c r="B560" s="75" t="str">
        <f>IF(C560="","",ROWS($A$4:A560))</f>
        <v/>
      </c>
      <c r="C560" s="75" t="str">
        <f>IF('Student Record'!A558="","",'Student Record'!A558)</f>
        <v/>
      </c>
      <c r="D560" s="76" t="str">
        <f>IF('Student Record'!E558="","",'Student Record'!E558)</f>
        <v/>
      </c>
      <c r="E560" s="71"/>
      <c r="F560" s="71"/>
      <c r="G560" s="71"/>
      <c r="H560" s="71"/>
      <c r="I560" s="71"/>
      <c r="J560" s="71"/>
      <c r="K560" s="71"/>
      <c r="L560" s="71"/>
      <c r="M560" s="71"/>
      <c r="N560" s="71"/>
      <c r="O560" s="71"/>
      <c r="P560" s="71"/>
      <c r="Q560" s="71"/>
      <c r="R560" s="76" t="str">
        <f>IF(SUM(Table6[[#This Row],[MAY]:[APR]])=0,"",SUM(Table6[[#This Row],[MAY]:[APR]]))</f>
        <v/>
      </c>
      <c r="S560" s="80"/>
      <c r="T560" s="71"/>
    </row>
    <row r="561" spans="2:20" ht="15">
      <c r="B561" s="75" t="str">
        <f>IF(C561="","",ROWS($A$4:A561))</f>
        <v/>
      </c>
      <c r="C561" s="75" t="str">
        <f>IF('Student Record'!A559="","",'Student Record'!A559)</f>
        <v/>
      </c>
      <c r="D561" s="76" t="str">
        <f>IF('Student Record'!E559="","",'Student Record'!E559)</f>
        <v/>
      </c>
      <c r="E561" s="71"/>
      <c r="F561" s="71"/>
      <c r="G561" s="71"/>
      <c r="H561" s="71"/>
      <c r="I561" s="71"/>
      <c r="J561" s="71"/>
      <c r="K561" s="71"/>
      <c r="L561" s="71"/>
      <c r="M561" s="71"/>
      <c r="N561" s="71"/>
      <c r="O561" s="71"/>
      <c r="P561" s="71"/>
      <c r="Q561" s="71"/>
      <c r="R561" s="76" t="str">
        <f>IF(SUM(Table6[[#This Row],[MAY]:[APR]])=0,"",SUM(Table6[[#This Row],[MAY]:[APR]]))</f>
        <v/>
      </c>
      <c r="S561" s="80"/>
      <c r="T561" s="71"/>
    </row>
    <row r="562" spans="2:20" ht="15">
      <c r="B562" s="75" t="str">
        <f>IF(C562="","",ROWS($A$4:A562))</f>
        <v/>
      </c>
      <c r="C562" s="75" t="str">
        <f>IF('Student Record'!A560="","",'Student Record'!A560)</f>
        <v/>
      </c>
      <c r="D562" s="76" t="str">
        <f>IF('Student Record'!E560="","",'Student Record'!E560)</f>
        <v/>
      </c>
      <c r="E562" s="71"/>
      <c r="F562" s="71"/>
      <c r="G562" s="71"/>
      <c r="H562" s="71"/>
      <c r="I562" s="71"/>
      <c r="J562" s="71"/>
      <c r="K562" s="71"/>
      <c r="L562" s="71"/>
      <c r="M562" s="71"/>
      <c r="N562" s="71"/>
      <c r="O562" s="71"/>
      <c r="P562" s="71"/>
      <c r="Q562" s="71"/>
      <c r="R562" s="76" t="str">
        <f>IF(SUM(Table6[[#This Row],[MAY]:[APR]])=0,"",SUM(Table6[[#This Row],[MAY]:[APR]]))</f>
        <v/>
      </c>
      <c r="S562" s="80"/>
      <c r="T562" s="71"/>
    </row>
    <row r="563" spans="2:20" ht="15">
      <c r="B563" s="75" t="str">
        <f>IF(C563="","",ROWS($A$4:A563))</f>
        <v/>
      </c>
      <c r="C563" s="75" t="str">
        <f>IF('Student Record'!A561="","",'Student Record'!A561)</f>
        <v/>
      </c>
      <c r="D563" s="76" t="str">
        <f>IF('Student Record'!E561="","",'Student Record'!E561)</f>
        <v/>
      </c>
      <c r="E563" s="71"/>
      <c r="F563" s="71"/>
      <c r="G563" s="71"/>
      <c r="H563" s="71"/>
      <c r="I563" s="71"/>
      <c r="J563" s="71"/>
      <c r="K563" s="71"/>
      <c r="L563" s="71"/>
      <c r="M563" s="71"/>
      <c r="N563" s="71"/>
      <c r="O563" s="71"/>
      <c r="P563" s="71"/>
      <c r="Q563" s="71"/>
      <c r="R563" s="76" t="str">
        <f>IF(SUM(Table6[[#This Row],[MAY]:[APR]])=0,"",SUM(Table6[[#This Row],[MAY]:[APR]]))</f>
        <v/>
      </c>
      <c r="S563" s="80"/>
      <c r="T563" s="71"/>
    </row>
    <row r="564" spans="2:20" ht="15">
      <c r="B564" s="75" t="str">
        <f>IF(C564="","",ROWS($A$4:A564))</f>
        <v/>
      </c>
      <c r="C564" s="75" t="str">
        <f>IF('Student Record'!A562="","",'Student Record'!A562)</f>
        <v/>
      </c>
      <c r="D564" s="76" t="str">
        <f>IF('Student Record'!E562="","",'Student Record'!E562)</f>
        <v/>
      </c>
      <c r="E564" s="71"/>
      <c r="F564" s="71"/>
      <c r="G564" s="71"/>
      <c r="H564" s="71"/>
      <c r="I564" s="71"/>
      <c r="J564" s="71"/>
      <c r="K564" s="71"/>
      <c r="L564" s="71"/>
      <c r="M564" s="71"/>
      <c r="N564" s="71"/>
      <c r="O564" s="71"/>
      <c r="P564" s="71"/>
      <c r="Q564" s="71"/>
      <c r="R564" s="76" t="str">
        <f>IF(SUM(Table6[[#This Row],[MAY]:[APR]])=0,"",SUM(Table6[[#This Row],[MAY]:[APR]]))</f>
        <v/>
      </c>
      <c r="S564" s="80"/>
      <c r="T564" s="71"/>
    </row>
    <row r="565" spans="2:20" ht="15">
      <c r="B565" s="75" t="str">
        <f>IF(C565="","",ROWS($A$4:A565))</f>
        <v/>
      </c>
      <c r="C565" s="75" t="str">
        <f>IF('Student Record'!A563="","",'Student Record'!A563)</f>
        <v/>
      </c>
      <c r="D565" s="76" t="str">
        <f>IF('Student Record'!E563="","",'Student Record'!E563)</f>
        <v/>
      </c>
      <c r="E565" s="71"/>
      <c r="F565" s="71"/>
      <c r="G565" s="71"/>
      <c r="H565" s="71"/>
      <c r="I565" s="71"/>
      <c r="J565" s="71"/>
      <c r="K565" s="71"/>
      <c r="L565" s="71"/>
      <c r="M565" s="71"/>
      <c r="N565" s="71"/>
      <c r="O565" s="71"/>
      <c r="P565" s="71"/>
      <c r="Q565" s="71"/>
      <c r="R565" s="76" t="str">
        <f>IF(SUM(Table6[[#This Row],[MAY]:[APR]])=0,"",SUM(Table6[[#This Row],[MAY]:[APR]]))</f>
        <v/>
      </c>
      <c r="S565" s="80"/>
      <c r="T565" s="71"/>
    </row>
    <row r="566" spans="2:20" ht="15">
      <c r="B566" s="75" t="str">
        <f>IF(C566="","",ROWS($A$4:A566))</f>
        <v/>
      </c>
      <c r="C566" s="75" t="str">
        <f>IF('Student Record'!A564="","",'Student Record'!A564)</f>
        <v/>
      </c>
      <c r="D566" s="76" t="str">
        <f>IF('Student Record'!E564="","",'Student Record'!E564)</f>
        <v/>
      </c>
      <c r="E566" s="71"/>
      <c r="F566" s="71"/>
      <c r="G566" s="71"/>
      <c r="H566" s="71"/>
      <c r="I566" s="71"/>
      <c r="J566" s="71"/>
      <c r="K566" s="71"/>
      <c r="L566" s="71"/>
      <c r="M566" s="71"/>
      <c r="N566" s="71"/>
      <c r="O566" s="71"/>
      <c r="P566" s="71"/>
      <c r="Q566" s="71"/>
      <c r="R566" s="76" t="str">
        <f>IF(SUM(Table6[[#This Row],[MAY]:[APR]])=0,"",SUM(Table6[[#This Row],[MAY]:[APR]]))</f>
        <v/>
      </c>
      <c r="S566" s="80"/>
      <c r="T566" s="71"/>
    </row>
    <row r="567" spans="2:20" ht="15">
      <c r="B567" s="75" t="str">
        <f>IF(C567="","",ROWS($A$4:A567))</f>
        <v/>
      </c>
      <c r="C567" s="75" t="str">
        <f>IF('Student Record'!A565="","",'Student Record'!A565)</f>
        <v/>
      </c>
      <c r="D567" s="76" t="str">
        <f>IF('Student Record'!E565="","",'Student Record'!E565)</f>
        <v/>
      </c>
      <c r="E567" s="71"/>
      <c r="F567" s="71"/>
      <c r="G567" s="71"/>
      <c r="H567" s="71"/>
      <c r="I567" s="71"/>
      <c r="J567" s="71"/>
      <c r="K567" s="71"/>
      <c r="L567" s="71"/>
      <c r="M567" s="71"/>
      <c r="N567" s="71"/>
      <c r="O567" s="71"/>
      <c r="P567" s="71"/>
      <c r="Q567" s="71"/>
      <c r="R567" s="76" t="str">
        <f>IF(SUM(Table6[[#This Row],[MAY]:[APR]])=0,"",SUM(Table6[[#This Row],[MAY]:[APR]]))</f>
        <v/>
      </c>
      <c r="S567" s="80"/>
      <c r="T567" s="71"/>
    </row>
    <row r="568" spans="2:20" ht="15">
      <c r="B568" s="75" t="str">
        <f>IF(C568="","",ROWS($A$4:A568))</f>
        <v/>
      </c>
      <c r="C568" s="75" t="str">
        <f>IF('Student Record'!A566="","",'Student Record'!A566)</f>
        <v/>
      </c>
      <c r="D568" s="76" t="str">
        <f>IF('Student Record'!E566="","",'Student Record'!E566)</f>
        <v/>
      </c>
      <c r="E568" s="71"/>
      <c r="F568" s="71"/>
      <c r="G568" s="71"/>
      <c r="H568" s="71"/>
      <c r="I568" s="71"/>
      <c r="J568" s="71"/>
      <c r="K568" s="71"/>
      <c r="L568" s="71"/>
      <c r="M568" s="71"/>
      <c r="N568" s="71"/>
      <c r="O568" s="71"/>
      <c r="P568" s="71"/>
      <c r="Q568" s="71"/>
      <c r="R568" s="76" t="str">
        <f>IF(SUM(Table6[[#This Row],[MAY]:[APR]])=0,"",SUM(Table6[[#This Row],[MAY]:[APR]]))</f>
        <v/>
      </c>
      <c r="S568" s="80"/>
      <c r="T568" s="71"/>
    </row>
    <row r="569" spans="2:20" ht="15">
      <c r="B569" s="75" t="str">
        <f>IF(C569="","",ROWS($A$4:A569))</f>
        <v/>
      </c>
      <c r="C569" s="75" t="str">
        <f>IF('Student Record'!A567="","",'Student Record'!A567)</f>
        <v/>
      </c>
      <c r="D569" s="76" t="str">
        <f>IF('Student Record'!E567="","",'Student Record'!E567)</f>
        <v/>
      </c>
      <c r="E569" s="71"/>
      <c r="F569" s="71"/>
      <c r="G569" s="71"/>
      <c r="H569" s="71"/>
      <c r="I569" s="71"/>
      <c r="J569" s="71"/>
      <c r="K569" s="71"/>
      <c r="L569" s="71"/>
      <c r="M569" s="71"/>
      <c r="N569" s="71"/>
      <c r="O569" s="71"/>
      <c r="P569" s="71"/>
      <c r="Q569" s="71"/>
      <c r="R569" s="76" t="str">
        <f>IF(SUM(Table6[[#This Row],[MAY]:[APR]])=0,"",SUM(Table6[[#This Row],[MAY]:[APR]]))</f>
        <v/>
      </c>
      <c r="S569" s="80"/>
      <c r="T569" s="71"/>
    </row>
    <row r="570" spans="2:20" ht="15">
      <c r="B570" s="75" t="str">
        <f>IF(C570="","",ROWS($A$4:A570))</f>
        <v/>
      </c>
      <c r="C570" s="75" t="str">
        <f>IF('Student Record'!A568="","",'Student Record'!A568)</f>
        <v/>
      </c>
      <c r="D570" s="76" t="str">
        <f>IF('Student Record'!E568="","",'Student Record'!E568)</f>
        <v/>
      </c>
      <c r="E570" s="71"/>
      <c r="F570" s="71"/>
      <c r="G570" s="71"/>
      <c r="H570" s="71"/>
      <c r="I570" s="71"/>
      <c r="J570" s="71"/>
      <c r="K570" s="71"/>
      <c r="L570" s="71"/>
      <c r="M570" s="71"/>
      <c r="N570" s="71"/>
      <c r="O570" s="71"/>
      <c r="P570" s="71"/>
      <c r="Q570" s="71"/>
      <c r="R570" s="76" t="str">
        <f>IF(SUM(Table6[[#This Row],[MAY]:[APR]])=0,"",SUM(Table6[[#This Row],[MAY]:[APR]]))</f>
        <v/>
      </c>
      <c r="S570" s="80"/>
      <c r="T570" s="71"/>
    </row>
    <row r="571" spans="2:20" ht="15">
      <c r="B571" s="75" t="str">
        <f>IF(C571="","",ROWS($A$4:A571))</f>
        <v/>
      </c>
      <c r="C571" s="75" t="str">
        <f>IF('Student Record'!A569="","",'Student Record'!A569)</f>
        <v/>
      </c>
      <c r="D571" s="76" t="str">
        <f>IF('Student Record'!E569="","",'Student Record'!E569)</f>
        <v/>
      </c>
      <c r="E571" s="71"/>
      <c r="F571" s="71"/>
      <c r="G571" s="71"/>
      <c r="H571" s="71"/>
      <c r="I571" s="71"/>
      <c r="J571" s="71"/>
      <c r="K571" s="71"/>
      <c r="L571" s="71"/>
      <c r="M571" s="71"/>
      <c r="N571" s="71"/>
      <c r="O571" s="71"/>
      <c r="P571" s="71"/>
      <c r="Q571" s="71"/>
      <c r="R571" s="76" t="str">
        <f>IF(SUM(Table6[[#This Row],[MAY]:[APR]])=0,"",SUM(Table6[[#This Row],[MAY]:[APR]]))</f>
        <v/>
      </c>
      <c r="S571" s="80"/>
      <c r="T571" s="71"/>
    </row>
    <row r="572" spans="2:20" ht="15">
      <c r="B572" s="75" t="str">
        <f>IF(C572="","",ROWS($A$4:A572))</f>
        <v/>
      </c>
      <c r="C572" s="75" t="str">
        <f>IF('Student Record'!A570="","",'Student Record'!A570)</f>
        <v/>
      </c>
      <c r="D572" s="76" t="str">
        <f>IF('Student Record'!E570="","",'Student Record'!E570)</f>
        <v/>
      </c>
      <c r="E572" s="71"/>
      <c r="F572" s="71"/>
      <c r="G572" s="71"/>
      <c r="H572" s="71"/>
      <c r="I572" s="71"/>
      <c r="J572" s="71"/>
      <c r="K572" s="71"/>
      <c r="L572" s="71"/>
      <c r="M572" s="71"/>
      <c r="N572" s="71"/>
      <c r="O572" s="71"/>
      <c r="P572" s="71"/>
      <c r="Q572" s="71"/>
      <c r="R572" s="76" t="str">
        <f>IF(SUM(Table6[[#This Row],[MAY]:[APR]])=0,"",SUM(Table6[[#This Row],[MAY]:[APR]]))</f>
        <v/>
      </c>
      <c r="S572" s="80"/>
      <c r="T572" s="71"/>
    </row>
    <row r="573" spans="2:20" ht="15">
      <c r="B573" s="75" t="str">
        <f>IF(C573="","",ROWS($A$4:A573))</f>
        <v/>
      </c>
      <c r="C573" s="75" t="str">
        <f>IF('Student Record'!A571="","",'Student Record'!A571)</f>
        <v/>
      </c>
      <c r="D573" s="76" t="str">
        <f>IF('Student Record'!E571="","",'Student Record'!E571)</f>
        <v/>
      </c>
      <c r="E573" s="71"/>
      <c r="F573" s="71"/>
      <c r="G573" s="71"/>
      <c r="H573" s="71"/>
      <c r="I573" s="71"/>
      <c r="J573" s="71"/>
      <c r="K573" s="71"/>
      <c r="L573" s="71"/>
      <c r="M573" s="71"/>
      <c r="N573" s="71"/>
      <c r="O573" s="71"/>
      <c r="P573" s="71"/>
      <c r="Q573" s="71"/>
      <c r="R573" s="76" t="str">
        <f>IF(SUM(Table6[[#This Row],[MAY]:[APR]])=0,"",SUM(Table6[[#This Row],[MAY]:[APR]]))</f>
        <v/>
      </c>
      <c r="S573" s="80"/>
      <c r="T573" s="71"/>
    </row>
    <row r="574" spans="2:20" ht="15">
      <c r="B574" s="75" t="str">
        <f>IF(C574="","",ROWS($A$4:A574))</f>
        <v/>
      </c>
      <c r="C574" s="75" t="str">
        <f>IF('Student Record'!A572="","",'Student Record'!A572)</f>
        <v/>
      </c>
      <c r="D574" s="76" t="str">
        <f>IF('Student Record'!E572="","",'Student Record'!E572)</f>
        <v/>
      </c>
      <c r="E574" s="71"/>
      <c r="F574" s="71"/>
      <c r="G574" s="71"/>
      <c r="H574" s="71"/>
      <c r="I574" s="71"/>
      <c r="J574" s="71"/>
      <c r="K574" s="71"/>
      <c r="L574" s="71"/>
      <c r="M574" s="71"/>
      <c r="N574" s="71"/>
      <c r="O574" s="71"/>
      <c r="P574" s="71"/>
      <c r="Q574" s="71"/>
      <c r="R574" s="76" t="str">
        <f>IF(SUM(Table6[[#This Row],[MAY]:[APR]])=0,"",SUM(Table6[[#This Row],[MAY]:[APR]]))</f>
        <v/>
      </c>
      <c r="S574" s="80"/>
      <c r="T574" s="71"/>
    </row>
    <row r="575" spans="2:20" ht="15">
      <c r="B575" s="75" t="str">
        <f>IF(C575="","",ROWS($A$4:A575))</f>
        <v/>
      </c>
      <c r="C575" s="75" t="str">
        <f>IF('Student Record'!A573="","",'Student Record'!A573)</f>
        <v/>
      </c>
      <c r="D575" s="76" t="str">
        <f>IF('Student Record'!E573="","",'Student Record'!E573)</f>
        <v/>
      </c>
      <c r="E575" s="71"/>
      <c r="F575" s="71"/>
      <c r="G575" s="71"/>
      <c r="H575" s="71"/>
      <c r="I575" s="71"/>
      <c r="J575" s="71"/>
      <c r="K575" s="71"/>
      <c r="L575" s="71"/>
      <c r="M575" s="71"/>
      <c r="N575" s="71"/>
      <c r="O575" s="71"/>
      <c r="P575" s="71"/>
      <c r="Q575" s="71"/>
      <c r="R575" s="76" t="str">
        <f>IF(SUM(Table6[[#This Row],[MAY]:[APR]])=0,"",SUM(Table6[[#This Row],[MAY]:[APR]]))</f>
        <v/>
      </c>
      <c r="S575" s="80"/>
      <c r="T575" s="71"/>
    </row>
    <row r="576" spans="2:20" ht="15">
      <c r="B576" s="75" t="str">
        <f>IF(C576="","",ROWS($A$4:A576))</f>
        <v/>
      </c>
      <c r="C576" s="75" t="str">
        <f>IF('Student Record'!A574="","",'Student Record'!A574)</f>
        <v/>
      </c>
      <c r="D576" s="76" t="str">
        <f>IF('Student Record'!E574="","",'Student Record'!E574)</f>
        <v/>
      </c>
      <c r="E576" s="71"/>
      <c r="F576" s="71"/>
      <c r="G576" s="71"/>
      <c r="H576" s="71"/>
      <c r="I576" s="71"/>
      <c r="J576" s="71"/>
      <c r="K576" s="71"/>
      <c r="L576" s="71"/>
      <c r="M576" s="71"/>
      <c r="N576" s="71"/>
      <c r="O576" s="71"/>
      <c r="P576" s="71"/>
      <c r="Q576" s="71"/>
      <c r="R576" s="76" t="str">
        <f>IF(SUM(Table6[[#This Row],[MAY]:[APR]])=0,"",SUM(Table6[[#This Row],[MAY]:[APR]]))</f>
        <v/>
      </c>
      <c r="S576" s="80"/>
      <c r="T576" s="71"/>
    </row>
    <row r="577" spans="2:20" ht="15">
      <c r="B577" s="75" t="str">
        <f>IF(C577="","",ROWS($A$4:A577))</f>
        <v/>
      </c>
      <c r="C577" s="75" t="str">
        <f>IF('Student Record'!A575="","",'Student Record'!A575)</f>
        <v/>
      </c>
      <c r="D577" s="76" t="str">
        <f>IF('Student Record'!E575="","",'Student Record'!E575)</f>
        <v/>
      </c>
      <c r="E577" s="71"/>
      <c r="F577" s="71"/>
      <c r="G577" s="71"/>
      <c r="H577" s="71"/>
      <c r="I577" s="71"/>
      <c r="J577" s="71"/>
      <c r="K577" s="71"/>
      <c r="L577" s="71"/>
      <c r="M577" s="71"/>
      <c r="N577" s="71"/>
      <c r="O577" s="71"/>
      <c r="P577" s="71"/>
      <c r="Q577" s="71"/>
      <c r="R577" s="76" t="str">
        <f>IF(SUM(Table6[[#This Row],[MAY]:[APR]])=0,"",SUM(Table6[[#This Row],[MAY]:[APR]]))</f>
        <v/>
      </c>
      <c r="S577" s="80"/>
      <c r="T577" s="71"/>
    </row>
    <row r="578" spans="2:20" ht="15">
      <c r="B578" s="75" t="str">
        <f>IF(C578="","",ROWS($A$4:A578))</f>
        <v/>
      </c>
      <c r="C578" s="75" t="str">
        <f>IF('Student Record'!A576="","",'Student Record'!A576)</f>
        <v/>
      </c>
      <c r="D578" s="76" t="str">
        <f>IF('Student Record'!E576="","",'Student Record'!E576)</f>
        <v/>
      </c>
      <c r="E578" s="71"/>
      <c r="F578" s="71"/>
      <c r="G578" s="71"/>
      <c r="H578" s="71"/>
      <c r="I578" s="71"/>
      <c r="J578" s="71"/>
      <c r="K578" s="71"/>
      <c r="L578" s="71"/>
      <c r="M578" s="71"/>
      <c r="N578" s="71"/>
      <c r="O578" s="71"/>
      <c r="P578" s="71"/>
      <c r="Q578" s="71"/>
      <c r="R578" s="76" t="str">
        <f>IF(SUM(Table6[[#This Row],[MAY]:[APR]])=0,"",SUM(Table6[[#This Row],[MAY]:[APR]]))</f>
        <v/>
      </c>
      <c r="S578" s="80"/>
      <c r="T578" s="71"/>
    </row>
    <row r="579" spans="2:20" ht="15">
      <c r="B579" s="75" t="str">
        <f>IF(C579="","",ROWS($A$4:A579))</f>
        <v/>
      </c>
      <c r="C579" s="75" t="str">
        <f>IF('Student Record'!A577="","",'Student Record'!A577)</f>
        <v/>
      </c>
      <c r="D579" s="76" t="str">
        <f>IF('Student Record'!E577="","",'Student Record'!E577)</f>
        <v/>
      </c>
      <c r="E579" s="71"/>
      <c r="F579" s="71"/>
      <c r="G579" s="71"/>
      <c r="H579" s="71"/>
      <c r="I579" s="71"/>
      <c r="J579" s="71"/>
      <c r="K579" s="71"/>
      <c r="L579" s="71"/>
      <c r="M579" s="71"/>
      <c r="N579" s="71"/>
      <c r="O579" s="71"/>
      <c r="P579" s="71"/>
      <c r="Q579" s="71"/>
      <c r="R579" s="76" t="str">
        <f>IF(SUM(Table6[[#This Row],[MAY]:[APR]])=0,"",SUM(Table6[[#This Row],[MAY]:[APR]]))</f>
        <v/>
      </c>
      <c r="S579" s="80"/>
      <c r="T579" s="71"/>
    </row>
    <row r="580" spans="2:20" ht="15">
      <c r="B580" s="75" t="str">
        <f>IF(C580="","",ROWS($A$4:A580))</f>
        <v/>
      </c>
      <c r="C580" s="75" t="str">
        <f>IF('Student Record'!A578="","",'Student Record'!A578)</f>
        <v/>
      </c>
      <c r="D580" s="76" t="str">
        <f>IF('Student Record'!E578="","",'Student Record'!E578)</f>
        <v/>
      </c>
      <c r="E580" s="71"/>
      <c r="F580" s="71"/>
      <c r="G580" s="71"/>
      <c r="H580" s="71"/>
      <c r="I580" s="71"/>
      <c r="J580" s="71"/>
      <c r="K580" s="71"/>
      <c r="L580" s="71"/>
      <c r="M580" s="71"/>
      <c r="N580" s="71"/>
      <c r="O580" s="71"/>
      <c r="P580" s="71"/>
      <c r="Q580" s="71"/>
      <c r="R580" s="76" t="str">
        <f>IF(SUM(Table6[[#This Row],[MAY]:[APR]])=0,"",SUM(Table6[[#This Row],[MAY]:[APR]]))</f>
        <v/>
      </c>
      <c r="S580" s="80"/>
      <c r="T580" s="71"/>
    </row>
    <row r="581" spans="2:20" ht="15">
      <c r="B581" s="75" t="str">
        <f>IF(C581="","",ROWS($A$4:A581))</f>
        <v/>
      </c>
      <c r="C581" s="75" t="str">
        <f>IF('Student Record'!A579="","",'Student Record'!A579)</f>
        <v/>
      </c>
      <c r="D581" s="76" t="str">
        <f>IF('Student Record'!E579="","",'Student Record'!E579)</f>
        <v/>
      </c>
      <c r="E581" s="71"/>
      <c r="F581" s="71"/>
      <c r="G581" s="71"/>
      <c r="H581" s="71"/>
      <c r="I581" s="71"/>
      <c r="J581" s="71"/>
      <c r="K581" s="71"/>
      <c r="L581" s="71"/>
      <c r="M581" s="71"/>
      <c r="N581" s="71"/>
      <c r="O581" s="71"/>
      <c r="P581" s="71"/>
      <c r="Q581" s="71"/>
      <c r="R581" s="76" t="str">
        <f>IF(SUM(Table6[[#This Row],[MAY]:[APR]])=0,"",SUM(Table6[[#This Row],[MAY]:[APR]]))</f>
        <v/>
      </c>
      <c r="S581" s="80"/>
      <c r="T581" s="71"/>
    </row>
    <row r="582" spans="2:20" ht="15">
      <c r="B582" s="75" t="str">
        <f>IF(C582="","",ROWS($A$4:A582))</f>
        <v/>
      </c>
      <c r="C582" s="75" t="str">
        <f>IF('Student Record'!A580="","",'Student Record'!A580)</f>
        <v/>
      </c>
      <c r="D582" s="76" t="str">
        <f>IF('Student Record'!E580="","",'Student Record'!E580)</f>
        <v/>
      </c>
      <c r="E582" s="71"/>
      <c r="F582" s="71"/>
      <c r="G582" s="71"/>
      <c r="H582" s="71"/>
      <c r="I582" s="71"/>
      <c r="J582" s="71"/>
      <c r="K582" s="71"/>
      <c r="L582" s="71"/>
      <c r="M582" s="71"/>
      <c r="N582" s="71"/>
      <c r="O582" s="71"/>
      <c r="P582" s="71"/>
      <c r="Q582" s="71"/>
      <c r="R582" s="76" t="str">
        <f>IF(SUM(Table6[[#This Row],[MAY]:[APR]])=0,"",SUM(Table6[[#This Row],[MAY]:[APR]]))</f>
        <v/>
      </c>
      <c r="S582" s="80"/>
      <c r="T582" s="71"/>
    </row>
    <row r="583" spans="2:20" ht="15">
      <c r="B583" s="75" t="str">
        <f>IF(C583="","",ROWS($A$4:A583))</f>
        <v/>
      </c>
      <c r="C583" s="75" t="str">
        <f>IF('Student Record'!A581="","",'Student Record'!A581)</f>
        <v/>
      </c>
      <c r="D583" s="76" t="str">
        <f>IF('Student Record'!E581="","",'Student Record'!E581)</f>
        <v/>
      </c>
      <c r="E583" s="71"/>
      <c r="F583" s="71"/>
      <c r="G583" s="71"/>
      <c r="H583" s="71"/>
      <c r="I583" s="71"/>
      <c r="J583" s="71"/>
      <c r="K583" s="71"/>
      <c r="L583" s="71"/>
      <c r="M583" s="71"/>
      <c r="N583" s="71"/>
      <c r="O583" s="71"/>
      <c r="P583" s="71"/>
      <c r="Q583" s="71"/>
      <c r="R583" s="76" t="str">
        <f>IF(SUM(Table6[[#This Row],[MAY]:[APR]])=0,"",SUM(Table6[[#This Row],[MAY]:[APR]]))</f>
        <v/>
      </c>
      <c r="S583" s="80"/>
      <c r="T583" s="71"/>
    </row>
    <row r="584" spans="2:20" ht="15">
      <c r="B584" s="75" t="str">
        <f>IF(C584="","",ROWS($A$4:A584))</f>
        <v/>
      </c>
      <c r="C584" s="75" t="str">
        <f>IF('Student Record'!A582="","",'Student Record'!A582)</f>
        <v/>
      </c>
      <c r="D584" s="76" t="str">
        <f>IF('Student Record'!E582="","",'Student Record'!E582)</f>
        <v/>
      </c>
      <c r="E584" s="71"/>
      <c r="F584" s="71"/>
      <c r="G584" s="71"/>
      <c r="H584" s="71"/>
      <c r="I584" s="71"/>
      <c r="J584" s="71"/>
      <c r="K584" s="71"/>
      <c r="L584" s="71"/>
      <c r="M584" s="71"/>
      <c r="N584" s="71"/>
      <c r="O584" s="71"/>
      <c r="P584" s="71"/>
      <c r="Q584" s="71"/>
      <c r="R584" s="76" t="str">
        <f>IF(SUM(Table6[[#This Row],[MAY]:[APR]])=0,"",SUM(Table6[[#This Row],[MAY]:[APR]]))</f>
        <v/>
      </c>
      <c r="S584" s="80"/>
      <c r="T584" s="71"/>
    </row>
    <row r="585" spans="2:20" ht="15">
      <c r="B585" s="75" t="str">
        <f>IF(C585="","",ROWS($A$4:A585))</f>
        <v/>
      </c>
      <c r="C585" s="75" t="str">
        <f>IF('Student Record'!A583="","",'Student Record'!A583)</f>
        <v/>
      </c>
      <c r="D585" s="76" t="str">
        <f>IF('Student Record'!E583="","",'Student Record'!E583)</f>
        <v/>
      </c>
      <c r="E585" s="71"/>
      <c r="F585" s="71"/>
      <c r="G585" s="71"/>
      <c r="H585" s="71"/>
      <c r="I585" s="71"/>
      <c r="J585" s="71"/>
      <c r="K585" s="71"/>
      <c r="L585" s="71"/>
      <c r="M585" s="71"/>
      <c r="N585" s="71"/>
      <c r="O585" s="71"/>
      <c r="P585" s="71"/>
      <c r="Q585" s="71"/>
      <c r="R585" s="76" t="str">
        <f>IF(SUM(Table6[[#This Row],[MAY]:[APR]])=0,"",SUM(Table6[[#This Row],[MAY]:[APR]]))</f>
        <v/>
      </c>
      <c r="S585" s="80"/>
      <c r="T585" s="71"/>
    </row>
    <row r="586" spans="2:20" ht="15">
      <c r="B586" s="75" t="str">
        <f>IF(C586="","",ROWS($A$4:A586))</f>
        <v/>
      </c>
      <c r="C586" s="75" t="str">
        <f>IF('Student Record'!A584="","",'Student Record'!A584)</f>
        <v/>
      </c>
      <c r="D586" s="76" t="str">
        <f>IF('Student Record'!E584="","",'Student Record'!E584)</f>
        <v/>
      </c>
      <c r="E586" s="71"/>
      <c r="F586" s="71"/>
      <c r="G586" s="71"/>
      <c r="H586" s="71"/>
      <c r="I586" s="71"/>
      <c r="J586" s="71"/>
      <c r="K586" s="71"/>
      <c r="L586" s="71"/>
      <c r="M586" s="71"/>
      <c r="N586" s="71"/>
      <c r="O586" s="71"/>
      <c r="P586" s="71"/>
      <c r="Q586" s="71"/>
      <c r="R586" s="76" t="str">
        <f>IF(SUM(Table6[[#This Row],[MAY]:[APR]])=0,"",SUM(Table6[[#This Row],[MAY]:[APR]]))</f>
        <v/>
      </c>
      <c r="S586" s="80"/>
      <c r="T586" s="71"/>
    </row>
    <row r="587" spans="2:20" ht="15">
      <c r="B587" s="75" t="str">
        <f>IF(C587="","",ROWS($A$4:A587))</f>
        <v/>
      </c>
      <c r="C587" s="75" t="str">
        <f>IF('Student Record'!A585="","",'Student Record'!A585)</f>
        <v/>
      </c>
      <c r="D587" s="76" t="str">
        <f>IF('Student Record'!E585="","",'Student Record'!E585)</f>
        <v/>
      </c>
      <c r="E587" s="71"/>
      <c r="F587" s="71"/>
      <c r="G587" s="71"/>
      <c r="H587" s="71"/>
      <c r="I587" s="71"/>
      <c r="J587" s="71"/>
      <c r="K587" s="71"/>
      <c r="L587" s="71"/>
      <c r="M587" s="71"/>
      <c r="N587" s="71"/>
      <c r="O587" s="71"/>
      <c r="P587" s="71"/>
      <c r="Q587" s="71"/>
      <c r="R587" s="76" t="str">
        <f>IF(SUM(Table6[[#This Row],[MAY]:[APR]])=0,"",SUM(Table6[[#This Row],[MAY]:[APR]]))</f>
        <v/>
      </c>
      <c r="S587" s="80"/>
      <c r="T587" s="71"/>
    </row>
    <row r="588" spans="2:20" ht="15">
      <c r="B588" s="75" t="str">
        <f>IF(C588="","",ROWS($A$4:A588))</f>
        <v/>
      </c>
      <c r="C588" s="75" t="str">
        <f>IF('Student Record'!A586="","",'Student Record'!A586)</f>
        <v/>
      </c>
      <c r="D588" s="76" t="str">
        <f>IF('Student Record'!E586="","",'Student Record'!E586)</f>
        <v/>
      </c>
      <c r="E588" s="71"/>
      <c r="F588" s="71"/>
      <c r="G588" s="71"/>
      <c r="H588" s="71"/>
      <c r="I588" s="71"/>
      <c r="J588" s="71"/>
      <c r="K588" s="71"/>
      <c r="L588" s="71"/>
      <c r="M588" s="71"/>
      <c r="N588" s="71"/>
      <c r="O588" s="71"/>
      <c r="P588" s="71"/>
      <c r="Q588" s="71"/>
      <c r="R588" s="76" t="str">
        <f>IF(SUM(Table6[[#This Row],[MAY]:[APR]])=0,"",SUM(Table6[[#This Row],[MAY]:[APR]]))</f>
        <v/>
      </c>
      <c r="S588" s="80"/>
      <c r="T588" s="71"/>
    </row>
    <row r="589" spans="2:20" ht="15">
      <c r="B589" s="75" t="str">
        <f>IF(C589="","",ROWS($A$4:A589))</f>
        <v/>
      </c>
      <c r="C589" s="75" t="str">
        <f>IF('Student Record'!A587="","",'Student Record'!A587)</f>
        <v/>
      </c>
      <c r="D589" s="76" t="str">
        <f>IF('Student Record'!E587="","",'Student Record'!E587)</f>
        <v/>
      </c>
      <c r="E589" s="71"/>
      <c r="F589" s="71"/>
      <c r="G589" s="71"/>
      <c r="H589" s="71"/>
      <c r="I589" s="71"/>
      <c r="J589" s="71"/>
      <c r="K589" s="71"/>
      <c r="L589" s="71"/>
      <c r="M589" s="71"/>
      <c r="N589" s="71"/>
      <c r="O589" s="71"/>
      <c r="P589" s="71"/>
      <c r="Q589" s="71"/>
      <c r="R589" s="76" t="str">
        <f>IF(SUM(Table6[[#This Row],[MAY]:[APR]])=0,"",SUM(Table6[[#This Row],[MAY]:[APR]]))</f>
        <v/>
      </c>
      <c r="S589" s="80"/>
      <c r="T589" s="71"/>
    </row>
    <row r="590" spans="2:20" ht="15">
      <c r="B590" s="75" t="str">
        <f>IF(C590="","",ROWS($A$4:A590))</f>
        <v/>
      </c>
      <c r="C590" s="75" t="str">
        <f>IF('Student Record'!A588="","",'Student Record'!A588)</f>
        <v/>
      </c>
      <c r="D590" s="76" t="str">
        <f>IF('Student Record'!E588="","",'Student Record'!E588)</f>
        <v/>
      </c>
      <c r="E590" s="71"/>
      <c r="F590" s="71"/>
      <c r="G590" s="71"/>
      <c r="H590" s="71"/>
      <c r="I590" s="71"/>
      <c r="J590" s="71"/>
      <c r="K590" s="71"/>
      <c r="L590" s="71"/>
      <c r="M590" s="71"/>
      <c r="N590" s="71"/>
      <c r="O590" s="71"/>
      <c r="P590" s="71"/>
      <c r="Q590" s="71"/>
      <c r="R590" s="76" t="str">
        <f>IF(SUM(Table6[[#This Row],[MAY]:[APR]])=0,"",SUM(Table6[[#This Row],[MAY]:[APR]]))</f>
        <v/>
      </c>
      <c r="S590" s="80"/>
      <c r="T590" s="71"/>
    </row>
    <row r="591" spans="2:20" ht="15">
      <c r="B591" s="75" t="str">
        <f>IF(C591="","",ROWS($A$4:A591))</f>
        <v/>
      </c>
      <c r="C591" s="75" t="str">
        <f>IF('Student Record'!A589="","",'Student Record'!A589)</f>
        <v/>
      </c>
      <c r="D591" s="76" t="str">
        <f>IF('Student Record'!E589="","",'Student Record'!E589)</f>
        <v/>
      </c>
      <c r="E591" s="71"/>
      <c r="F591" s="71"/>
      <c r="G591" s="71"/>
      <c r="H591" s="71"/>
      <c r="I591" s="71"/>
      <c r="J591" s="71"/>
      <c r="K591" s="71"/>
      <c r="L591" s="71"/>
      <c r="M591" s="71"/>
      <c r="N591" s="71"/>
      <c r="O591" s="71"/>
      <c r="P591" s="71"/>
      <c r="Q591" s="71"/>
      <c r="R591" s="76" t="str">
        <f>IF(SUM(Table6[[#This Row],[MAY]:[APR]])=0,"",SUM(Table6[[#This Row],[MAY]:[APR]]))</f>
        <v/>
      </c>
      <c r="S591" s="80"/>
      <c r="T591" s="71"/>
    </row>
    <row r="592" spans="2:20" ht="15">
      <c r="B592" s="75" t="str">
        <f>IF(C592="","",ROWS($A$4:A592))</f>
        <v/>
      </c>
      <c r="C592" s="75" t="str">
        <f>IF('Student Record'!A590="","",'Student Record'!A590)</f>
        <v/>
      </c>
      <c r="D592" s="76" t="str">
        <f>IF('Student Record'!E590="","",'Student Record'!E590)</f>
        <v/>
      </c>
      <c r="E592" s="71"/>
      <c r="F592" s="71"/>
      <c r="G592" s="71"/>
      <c r="H592" s="71"/>
      <c r="I592" s="71"/>
      <c r="J592" s="71"/>
      <c r="K592" s="71"/>
      <c r="L592" s="71"/>
      <c r="M592" s="71"/>
      <c r="N592" s="71"/>
      <c r="O592" s="71"/>
      <c r="P592" s="71"/>
      <c r="Q592" s="71"/>
      <c r="R592" s="76" t="str">
        <f>IF(SUM(Table6[[#This Row],[MAY]:[APR]])=0,"",SUM(Table6[[#This Row],[MAY]:[APR]]))</f>
        <v/>
      </c>
      <c r="S592" s="80"/>
      <c r="T592" s="71"/>
    </row>
    <row r="593" spans="2:20" ht="15">
      <c r="B593" s="75" t="str">
        <f>IF(C593="","",ROWS($A$4:A593))</f>
        <v/>
      </c>
      <c r="C593" s="75" t="str">
        <f>IF('Student Record'!A591="","",'Student Record'!A591)</f>
        <v/>
      </c>
      <c r="D593" s="76" t="str">
        <f>IF('Student Record'!E591="","",'Student Record'!E591)</f>
        <v/>
      </c>
      <c r="E593" s="71"/>
      <c r="F593" s="71"/>
      <c r="G593" s="71"/>
      <c r="H593" s="71"/>
      <c r="I593" s="71"/>
      <c r="J593" s="71"/>
      <c r="K593" s="71"/>
      <c r="L593" s="71"/>
      <c r="M593" s="71"/>
      <c r="N593" s="71"/>
      <c r="O593" s="71"/>
      <c r="P593" s="71"/>
      <c r="Q593" s="71"/>
      <c r="R593" s="76" t="str">
        <f>IF(SUM(Table6[[#This Row],[MAY]:[APR]])=0,"",SUM(Table6[[#This Row],[MAY]:[APR]]))</f>
        <v/>
      </c>
      <c r="S593" s="80"/>
      <c r="T593" s="71"/>
    </row>
    <row r="594" spans="2:20" ht="15">
      <c r="B594" s="75" t="str">
        <f>IF(C594="","",ROWS($A$4:A594))</f>
        <v/>
      </c>
      <c r="C594" s="75" t="str">
        <f>IF('Student Record'!A592="","",'Student Record'!A592)</f>
        <v/>
      </c>
      <c r="D594" s="76" t="str">
        <f>IF('Student Record'!E592="","",'Student Record'!E592)</f>
        <v/>
      </c>
      <c r="E594" s="71"/>
      <c r="F594" s="71"/>
      <c r="G594" s="71"/>
      <c r="H594" s="71"/>
      <c r="I594" s="71"/>
      <c r="J594" s="71"/>
      <c r="K594" s="71"/>
      <c r="L594" s="71"/>
      <c r="M594" s="71"/>
      <c r="N594" s="71"/>
      <c r="O594" s="71"/>
      <c r="P594" s="71"/>
      <c r="Q594" s="71"/>
      <c r="R594" s="76" t="str">
        <f>IF(SUM(Table6[[#This Row],[MAY]:[APR]])=0,"",SUM(Table6[[#This Row],[MAY]:[APR]]))</f>
        <v/>
      </c>
      <c r="S594" s="80"/>
      <c r="T594" s="71"/>
    </row>
    <row r="595" spans="2:20" ht="15">
      <c r="B595" s="75" t="str">
        <f>IF(C595="","",ROWS($A$4:A595))</f>
        <v/>
      </c>
      <c r="C595" s="75" t="str">
        <f>IF('Student Record'!A593="","",'Student Record'!A593)</f>
        <v/>
      </c>
      <c r="D595" s="76" t="str">
        <f>IF('Student Record'!E593="","",'Student Record'!E593)</f>
        <v/>
      </c>
      <c r="E595" s="71"/>
      <c r="F595" s="71"/>
      <c r="G595" s="71"/>
      <c r="H595" s="71"/>
      <c r="I595" s="71"/>
      <c r="J595" s="71"/>
      <c r="K595" s="71"/>
      <c r="L595" s="71"/>
      <c r="M595" s="71"/>
      <c r="N595" s="71"/>
      <c r="O595" s="71"/>
      <c r="P595" s="71"/>
      <c r="Q595" s="71"/>
      <c r="R595" s="76" t="str">
        <f>IF(SUM(Table6[[#This Row],[MAY]:[APR]])=0,"",SUM(Table6[[#This Row],[MAY]:[APR]]))</f>
        <v/>
      </c>
      <c r="S595" s="80"/>
      <c r="T595" s="71"/>
    </row>
    <row r="596" spans="2:20" ht="15">
      <c r="B596" s="75" t="str">
        <f>IF(C596="","",ROWS($A$4:A596))</f>
        <v/>
      </c>
      <c r="C596" s="75" t="str">
        <f>IF('Student Record'!A594="","",'Student Record'!A594)</f>
        <v/>
      </c>
      <c r="D596" s="76" t="str">
        <f>IF('Student Record'!E594="","",'Student Record'!E594)</f>
        <v/>
      </c>
      <c r="E596" s="71"/>
      <c r="F596" s="71"/>
      <c r="G596" s="71"/>
      <c r="H596" s="71"/>
      <c r="I596" s="71"/>
      <c r="J596" s="71"/>
      <c r="K596" s="71"/>
      <c r="L596" s="71"/>
      <c r="M596" s="71"/>
      <c r="N596" s="71"/>
      <c r="O596" s="71"/>
      <c r="P596" s="71"/>
      <c r="Q596" s="71"/>
      <c r="R596" s="76" t="str">
        <f>IF(SUM(Table6[[#This Row],[MAY]:[APR]])=0,"",SUM(Table6[[#This Row],[MAY]:[APR]]))</f>
        <v/>
      </c>
      <c r="S596" s="80"/>
      <c r="T596" s="71"/>
    </row>
    <row r="597" spans="2:20" ht="15">
      <c r="B597" s="75" t="str">
        <f>IF(C597="","",ROWS($A$4:A597))</f>
        <v/>
      </c>
      <c r="C597" s="75" t="str">
        <f>IF('Student Record'!A595="","",'Student Record'!A595)</f>
        <v/>
      </c>
      <c r="D597" s="76" t="str">
        <f>IF('Student Record'!E595="","",'Student Record'!E595)</f>
        <v/>
      </c>
      <c r="E597" s="71"/>
      <c r="F597" s="71"/>
      <c r="G597" s="71"/>
      <c r="H597" s="71"/>
      <c r="I597" s="71"/>
      <c r="J597" s="71"/>
      <c r="K597" s="71"/>
      <c r="L597" s="71"/>
      <c r="M597" s="71"/>
      <c r="N597" s="71"/>
      <c r="O597" s="71"/>
      <c r="P597" s="71"/>
      <c r="Q597" s="71"/>
      <c r="R597" s="76" t="str">
        <f>IF(SUM(Table6[[#This Row],[MAY]:[APR]])=0,"",SUM(Table6[[#This Row],[MAY]:[APR]]))</f>
        <v/>
      </c>
      <c r="S597" s="80"/>
      <c r="T597" s="71"/>
    </row>
    <row r="598" spans="2:20" ht="15">
      <c r="B598" s="75" t="str">
        <f>IF(C598="","",ROWS($A$4:A598))</f>
        <v/>
      </c>
      <c r="C598" s="75" t="str">
        <f>IF('Student Record'!A596="","",'Student Record'!A596)</f>
        <v/>
      </c>
      <c r="D598" s="76" t="str">
        <f>IF('Student Record'!E596="","",'Student Record'!E596)</f>
        <v/>
      </c>
      <c r="E598" s="71"/>
      <c r="F598" s="71"/>
      <c r="G598" s="71"/>
      <c r="H598" s="71"/>
      <c r="I598" s="71"/>
      <c r="J598" s="71"/>
      <c r="K598" s="71"/>
      <c r="L598" s="71"/>
      <c r="M598" s="71"/>
      <c r="N598" s="71"/>
      <c r="O598" s="71"/>
      <c r="P598" s="71"/>
      <c r="Q598" s="71"/>
      <c r="R598" s="76" t="str">
        <f>IF(SUM(Table6[[#This Row],[MAY]:[APR]])=0,"",SUM(Table6[[#This Row],[MAY]:[APR]]))</f>
        <v/>
      </c>
      <c r="S598" s="80"/>
      <c r="T598" s="71"/>
    </row>
    <row r="599" spans="2:20" ht="15">
      <c r="B599" s="75" t="str">
        <f>IF(C599="","",ROWS($A$4:A599))</f>
        <v/>
      </c>
      <c r="C599" s="75" t="str">
        <f>IF('Student Record'!A597="","",'Student Record'!A597)</f>
        <v/>
      </c>
      <c r="D599" s="76" t="str">
        <f>IF('Student Record'!E597="","",'Student Record'!E597)</f>
        <v/>
      </c>
      <c r="E599" s="71"/>
      <c r="F599" s="71"/>
      <c r="G599" s="71"/>
      <c r="H599" s="71"/>
      <c r="I599" s="71"/>
      <c r="J599" s="71"/>
      <c r="K599" s="71"/>
      <c r="L599" s="71"/>
      <c r="M599" s="71"/>
      <c r="N599" s="71"/>
      <c r="O599" s="71"/>
      <c r="P599" s="71"/>
      <c r="Q599" s="71"/>
      <c r="R599" s="76" t="str">
        <f>IF(SUM(Table6[[#This Row],[MAY]:[APR]])=0,"",SUM(Table6[[#This Row],[MAY]:[APR]]))</f>
        <v/>
      </c>
      <c r="S599" s="80"/>
      <c r="T599" s="71"/>
    </row>
    <row r="600" spans="2:20" ht="15">
      <c r="B600" s="75" t="str">
        <f>IF(C600="","",ROWS($A$4:A600))</f>
        <v/>
      </c>
      <c r="C600" s="75" t="str">
        <f>IF('Student Record'!A598="","",'Student Record'!A598)</f>
        <v/>
      </c>
      <c r="D600" s="76" t="str">
        <f>IF('Student Record'!E598="","",'Student Record'!E598)</f>
        <v/>
      </c>
      <c r="E600" s="71"/>
      <c r="F600" s="71"/>
      <c r="G600" s="71"/>
      <c r="H600" s="71"/>
      <c r="I600" s="71"/>
      <c r="J600" s="71"/>
      <c r="K600" s="71"/>
      <c r="L600" s="71"/>
      <c r="M600" s="71"/>
      <c r="N600" s="71"/>
      <c r="O600" s="71"/>
      <c r="P600" s="71"/>
      <c r="Q600" s="71"/>
      <c r="R600" s="76" t="str">
        <f>IF(SUM(Table6[[#This Row],[MAY]:[APR]])=0,"",SUM(Table6[[#This Row],[MAY]:[APR]]))</f>
        <v/>
      </c>
      <c r="S600" s="80"/>
      <c r="T600" s="71"/>
    </row>
    <row r="601" spans="2:20" ht="15">
      <c r="B601" s="75" t="str">
        <f>IF(C601="","",ROWS($A$4:A601))</f>
        <v/>
      </c>
      <c r="C601" s="75" t="str">
        <f>IF('Student Record'!A599="","",'Student Record'!A599)</f>
        <v/>
      </c>
      <c r="D601" s="76" t="str">
        <f>IF('Student Record'!E599="","",'Student Record'!E599)</f>
        <v/>
      </c>
      <c r="E601" s="71"/>
      <c r="F601" s="71"/>
      <c r="G601" s="71"/>
      <c r="H601" s="71"/>
      <c r="I601" s="71"/>
      <c r="J601" s="71"/>
      <c r="K601" s="71"/>
      <c r="L601" s="71"/>
      <c r="M601" s="71"/>
      <c r="N601" s="71"/>
      <c r="O601" s="71"/>
      <c r="P601" s="71"/>
      <c r="Q601" s="71"/>
      <c r="R601" s="76" t="str">
        <f>IF(SUM(Table6[[#This Row],[MAY]:[APR]])=0,"",SUM(Table6[[#This Row],[MAY]:[APR]]))</f>
        <v/>
      </c>
      <c r="S601" s="80"/>
      <c r="T601" s="71"/>
    </row>
    <row r="602" spans="2:20" ht="15">
      <c r="B602" s="75" t="str">
        <f>IF(C602="","",ROWS($A$4:A602))</f>
        <v/>
      </c>
      <c r="C602" s="75" t="str">
        <f>IF('Student Record'!A600="","",'Student Record'!A600)</f>
        <v/>
      </c>
      <c r="D602" s="76" t="str">
        <f>IF('Student Record'!E600="","",'Student Record'!E600)</f>
        <v/>
      </c>
      <c r="E602" s="71"/>
      <c r="F602" s="71"/>
      <c r="G602" s="71"/>
      <c r="H602" s="71"/>
      <c r="I602" s="71"/>
      <c r="J602" s="71"/>
      <c r="K602" s="71"/>
      <c r="L602" s="71"/>
      <c r="M602" s="71"/>
      <c r="N602" s="71"/>
      <c r="O602" s="71"/>
      <c r="P602" s="71"/>
      <c r="Q602" s="71"/>
      <c r="R602" s="76" t="str">
        <f>IF(SUM(Table6[[#This Row],[MAY]:[APR]])=0,"",SUM(Table6[[#This Row],[MAY]:[APR]]))</f>
        <v/>
      </c>
      <c r="S602" s="80"/>
      <c r="T602" s="71"/>
    </row>
    <row r="603" spans="2:20" ht="15">
      <c r="B603" s="75" t="str">
        <f>IF(C603="","",ROWS($A$4:A603))</f>
        <v/>
      </c>
      <c r="C603" s="75" t="str">
        <f>IF('Student Record'!A601="","",'Student Record'!A601)</f>
        <v/>
      </c>
      <c r="D603" s="76" t="str">
        <f>IF('Student Record'!E601="","",'Student Record'!E601)</f>
        <v/>
      </c>
      <c r="E603" s="71"/>
      <c r="F603" s="71"/>
      <c r="G603" s="71"/>
      <c r="H603" s="71"/>
      <c r="I603" s="71"/>
      <c r="J603" s="71"/>
      <c r="K603" s="71"/>
      <c r="L603" s="71"/>
      <c r="M603" s="71"/>
      <c r="N603" s="71"/>
      <c r="O603" s="71"/>
      <c r="P603" s="71"/>
      <c r="Q603" s="71"/>
      <c r="R603" s="76" t="str">
        <f>IF(SUM(Table6[[#This Row],[MAY]:[APR]])=0,"",SUM(Table6[[#This Row],[MAY]:[APR]]))</f>
        <v/>
      </c>
      <c r="S603" s="80"/>
      <c r="T603" s="71"/>
    </row>
    <row r="604" spans="2:20" ht="15">
      <c r="B604" s="75" t="str">
        <f>IF(C604="","",ROWS($A$4:A604))</f>
        <v/>
      </c>
      <c r="C604" s="75" t="str">
        <f>IF('Student Record'!A602="","",'Student Record'!A602)</f>
        <v/>
      </c>
      <c r="D604" s="76" t="str">
        <f>IF('Student Record'!E602="","",'Student Record'!E602)</f>
        <v/>
      </c>
      <c r="E604" s="71"/>
      <c r="F604" s="71"/>
      <c r="G604" s="71"/>
      <c r="H604" s="71"/>
      <c r="I604" s="71"/>
      <c r="J604" s="71"/>
      <c r="K604" s="71"/>
      <c r="L604" s="71"/>
      <c r="M604" s="71"/>
      <c r="N604" s="71"/>
      <c r="O604" s="71"/>
      <c r="P604" s="71"/>
      <c r="Q604" s="71"/>
      <c r="R604" s="76" t="str">
        <f>IF(SUM(Table6[[#This Row],[MAY]:[APR]])=0,"",SUM(Table6[[#This Row],[MAY]:[APR]]))</f>
        <v/>
      </c>
      <c r="S604" s="80"/>
      <c r="T604" s="71"/>
    </row>
    <row r="605" spans="2:20" ht="15">
      <c r="B605" s="75" t="str">
        <f>IF(C605="","",ROWS($A$4:A605))</f>
        <v/>
      </c>
      <c r="C605" s="75" t="str">
        <f>IF('Student Record'!A603="","",'Student Record'!A603)</f>
        <v/>
      </c>
      <c r="D605" s="76" t="str">
        <f>IF('Student Record'!E603="","",'Student Record'!E603)</f>
        <v/>
      </c>
      <c r="E605" s="71"/>
      <c r="F605" s="71"/>
      <c r="G605" s="71"/>
      <c r="H605" s="71"/>
      <c r="I605" s="71"/>
      <c r="J605" s="71"/>
      <c r="K605" s="71"/>
      <c r="L605" s="71"/>
      <c r="M605" s="71"/>
      <c r="N605" s="71"/>
      <c r="O605" s="71"/>
      <c r="P605" s="71"/>
      <c r="Q605" s="71"/>
      <c r="R605" s="76" t="str">
        <f>IF(SUM(Table6[[#This Row],[MAY]:[APR]])=0,"",SUM(Table6[[#This Row],[MAY]:[APR]]))</f>
        <v/>
      </c>
      <c r="S605" s="80"/>
      <c r="T605" s="71"/>
    </row>
    <row r="606" spans="2:20" ht="15">
      <c r="B606" s="75" t="str">
        <f>IF(C606="","",ROWS($A$4:A606))</f>
        <v/>
      </c>
      <c r="C606" s="75" t="str">
        <f>IF('Student Record'!A604="","",'Student Record'!A604)</f>
        <v/>
      </c>
      <c r="D606" s="76" t="str">
        <f>IF('Student Record'!E604="","",'Student Record'!E604)</f>
        <v/>
      </c>
      <c r="E606" s="71"/>
      <c r="F606" s="71"/>
      <c r="G606" s="71"/>
      <c r="H606" s="71"/>
      <c r="I606" s="71"/>
      <c r="J606" s="71"/>
      <c r="K606" s="71"/>
      <c r="L606" s="71"/>
      <c r="M606" s="71"/>
      <c r="N606" s="71"/>
      <c r="O606" s="71"/>
      <c r="P606" s="71"/>
      <c r="Q606" s="71"/>
      <c r="R606" s="76" t="str">
        <f>IF(SUM(Table6[[#This Row],[MAY]:[APR]])=0,"",SUM(Table6[[#This Row],[MAY]:[APR]]))</f>
        <v/>
      </c>
      <c r="S606" s="80"/>
      <c r="T606" s="71"/>
    </row>
    <row r="607" spans="2:20" ht="15">
      <c r="B607" s="75" t="str">
        <f>IF(C607="","",ROWS($A$4:A607))</f>
        <v/>
      </c>
      <c r="C607" s="75" t="str">
        <f>IF('Student Record'!A605="","",'Student Record'!A605)</f>
        <v/>
      </c>
      <c r="D607" s="76" t="str">
        <f>IF('Student Record'!E605="","",'Student Record'!E605)</f>
        <v/>
      </c>
      <c r="E607" s="71"/>
      <c r="F607" s="71"/>
      <c r="G607" s="71"/>
      <c r="H607" s="71"/>
      <c r="I607" s="71"/>
      <c r="J607" s="71"/>
      <c r="K607" s="71"/>
      <c r="L607" s="71"/>
      <c r="M607" s="71"/>
      <c r="N607" s="71"/>
      <c r="O607" s="71"/>
      <c r="P607" s="71"/>
      <c r="Q607" s="71"/>
      <c r="R607" s="76" t="str">
        <f>IF(SUM(Table6[[#This Row],[MAY]:[APR]])=0,"",SUM(Table6[[#This Row],[MAY]:[APR]]))</f>
        <v/>
      </c>
      <c r="S607" s="80"/>
      <c r="T607" s="71"/>
    </row>
    <row r="608" spans="2:20" ht="15">
      <c r="B608" s="75" t="str">
        <f>IF(C608="","",ROWS($A$4:A608))</f>
        <v/>
      </c>
      <c r="C608" s="75" t="str">
        <f>IF('Student Record'!A606="","",'Student Record'!A606)</f>
        <v/>
      </c>
      <c r="D608" s="76" t="str">
        <f>IF('Student Record'!E606="","",'Student Record'!E606)</f>
        <v/>
      </c>
      <c r="E608" s="71"/>
      <c r="F608" s="71"/>
      <c r="G608" s="71"/>
      <c r="H608" s="71"/>
      <c r="I608" s="71"/>
      <c r="J608" s="71"/>
      <c r="K608" s="71"/>
      <c r="L608" s="71"/>
      <c r="M608" s="71"/>
      <c r="N608" s="71"/>
      <c r="O608" s="71"/>
      <c r="P608" s="71"/>
      <c r="Q608" s="71"/>
      <c r="R608" s="76" t="str">
        <f>IF(SUM(Table6[[#This Row],[MAY]:[APR]])=0,"",SUM(Table6[[#This Row],[MAY]:[APR]]))</f>
        <v/>
      </c>
      <c r="S608" s="80"/>
      <c r="T608" s="71"/>
    </row>
    <row r="609" spans="2:20" ht="15">
      <c r="B609" s="75" t="str">
        <f>IF(C609="","",ROWS($A$4:A609))</f>
        <v/>
      </c>
      <c r="C609" s="75" t="str">
        <f>IF('Student Record'!A607="","",'Student Record'!A607)</f>
        <v/>
      </c>
      <c r="D609" s="76" t="str">
        <f>IF('Student Record'!E607="","",'Student Record'!E607)</f>
        <v/>
      </c>
      <c r="E609" s="71"/>
      <c r="F609" s="71"/>
      <c r="G609" s="71"/>
      <c r="H609" s="71"/>
      <c r="I609" s="71"/>
      <c r="J609" s="71"/>
      <c r="K609" s="71"/>
      <c r="L609" s="71"/>
      <c r="M609" s="71"/>
      <c r="N609" s="71"/>
      <c r="O609" s="71"/>
      <c r="P609" s="71"/>
      <c r="Q609" s="71"/>
      <c r="R609" s="76" t="str">
        <f>IF(SUM(Table6[[#This Row],[MAY]:[APR]])=0,"",SUM(Table6[[#This Row],[MAY]:[APR]]))</f>
        <v/>
      </c>
      <c r="S609" s="80"/>
      <c r="T609" s="71"/>
    </row>
    <row r="610" spans="2:20" ht="15">
      <c r="B610" s="75" t="str">
        <f>IF(C610="","",ROWS($A$4:A610))</f>
        <v/>
      </c>
      <c r="C610" s="75" t="str">
        <f>IF('Student Record'!A608="","",'Student Record'!A608)</f>
        <v/>
      </c>
      <c r="D610" s="76" t="str">
        <f>IF('Student Record'!E608="","",'Student Record'!E608)</f>
        <v/>
      </c>
      <c r="E610" s="71"/>
      <c r="F610" s="71"/>
      <c r="G610" s="71"/>
      <c r="H610" s="71"/>
      <c r="I610" s="71"/>
      <c r="J610" s="71"/>
      <c r="K610" s="71"/>
      <c r="L610" s="71"/>
      <c r="M610" s="71"/>
      <c r="N610" s="71"/>
      <c r="O610" s="71"/>
      <c r="P610" s="71"/>
      <c r="Q610" s="71"/>
      <c r="R610" s="76" t="str">
        <f>IF(SUM(Table6[[#This Row],[MAY]:[APR]])=0,"",SUM(Table6[[#This Row],[MAY]:[APR]]))</f>
        <v/>
      </c>
      <c r="S610" s="80"/>
      <c r="T610" s="71"/>
    </row>
    <row r="611" spans="2:20" ht="15">
      <c r="B611" s="75" t="str">
        <f>IF(C611="","",ROWS($A$4:A611))</f>
        <v/>
      </c>
      <c r="C611" s="75" t="str">
        <f>IF('Student Record'!A609="","",'Student Record'!A609)</f>
        <v/>
      </c>
      <c r="D611" s="76" t="str">
        <f>IF('Student Record'!E609="","",'Student Record'!E609)</f>
        <v/>
      </c>
      <c r="E611" s="71"/>
      <c r="F611" s="71"/>
      <c r="G611" s="71"/>
      <c r="H611" s="71"/>
      <c r="I611" s="71"/>
      <c r="J611" s="71"/>
      <c r="K611" s="71"/>
      <c r="L611" s="71"/>
      <c r="M611" s="71"/>
      <c r="N611" s="71"/>
      <c r="O611" s="71"/>
      <c r="P611" s="71"/>
      <c r="Q611" s="71"/>
      <c r="R611" s="76" t="str">
        <f>IF(SUM(Table6[[#This Row],[MAY]:[APR]])=0,"",SUM(Table6[[#This Row],[MAY]:[APR]]))</f>
        <v/>
      </c>
      <c r="S611" s="80"/>
      <c r="T611" s="71"/>
    </row>
    <row r="612" spans="2:20" ht="15">
      <c r="B612" s="75" t="str">
        <f>IF(C612="","",ROWS($A$4:A612))</f>
        <v/>
      </c>
      <c r="C612" s="75" t="str">
        <f>IF('Student Record'!A610="","",'Student Record'!A610)</f>
        <v/>
      </c>
      <c r="D612" s="76" t="str">
        <f>IF('Student Record'!E610="","",'Student Record'!E610)</f>
        <v/>
      </c>
      <c r="E612" s="71"/>
      <c r="F612" s="71"/>
      <c r="G612" s="71"/>
      <c r="H612" s="71"/>
      <c r="I612" s="71"/>
      <c r="J612" s="71"/>
      <c r="K612" s="71"/>
      <c r="L612" s="71"/>
      <c r="M612" s="71"/>
      <c r="N612" s="71"/>
      <c r="O612" s="71"/>
      <c r="P612" s="71"/>
      <c r="Q612" s="71"/>
      <c r="R612" s="76" t="str">
        <f>IF(SUM(Table6[[#This Row],[MAY]:[APR]])=0,"",SUM(Table6[[#This Row],[MAY]:[APR]]))</f>
        <v/>
      </c>
      <c r="S612" s="80"/>
      <c r="T612" s="71"/>
    </row>
    <row r="613" spans="2:20" ht="15">
      <c r="B613" s="75" t="str">
        <f>IF(C613="","",ROWS($A$4:A613))</f>
        <v/>
      </c>
      <c r="C613" s="75" t="str">
        <f>IF('Student Record'!A611="","",'Student Record'!A611)</f>
        <v/>
      </c>
      <c r="D613" s="76" t="str">
        <f>IF('Student Record'!E611="","",'Student Record'!E611)</f>
        <v/>
      </c>
      <c r="E613" s="71"/>
      <c r="F613" s="71"/>
      <c r="G613" s="71"/>
      <c r="H613" s="71"/>
      <c r="I613" s="71"/>
      <c r="J613" s="71"/>
      <c r="K613" s="71"/>
      <c r="L613" s="71"/>
      <c r="M613" s="71"/>
      <c r="N613" s="71"/>
      <c r="O613" s="71"/>
      <c r="P613" s="71"/>
      <c r="Q613" s="71"/>
      <c r="R613" s="76" t="str">
        <f>IF(SUM(Table6[[#This Row],[MAY]:[APR]])=0,"",SUM(Table6[[#This Row],[MAY]:[APR]]))</f>
        <v/>
      </c>
      <c r="S613" s="80"/>
      <c r="T613" s="71"/>
    </row>
    <row r="614" spans="2:20" ht="15">
      <c r="B614" s="75" t="str">
        <f>IF(C614="","",ROWS($A$4:A614))</f>
        <v/>
      </c>
      <c r="C614" s="75" t="str">
        <f>IF('Student Record'!A612="","",'Student Record'!A612)</f>
        <v/>
      </c>
      <c r="D614" s="76" t="str">
        <f>IF('Student Record'!E612="","",'Student Record'!E612)</f>
        <v/>
      </c>
      <c r="E614" s="71"/>
      <c r="F614" s="71"/>
      <c r="G614" s="71"/>
      <c r="H614" s="71"/>
      <c r="I614" s="71"/>
      <c r="J614" s="71"/>
      <c r="K614" s="71"/>
      <c r="L614" s="71"/>
      <c r="M614" s="71"/>
      <c r="N614" s="71"/>
      <c r="O614" s="71"/>
      <c r="P614" s="71"/>
      <c r="Q614" s="71"/>
      <c r="R614" s="76" t="str">
        <f>IF(SUM(Table6[[#This Row],[MAY]:[APR]])=0,"",SUM(Table6[[#This Row],[MAY]:[APR]]))</f>
        <v/>
      </c>
      <c r="S614" s="80"/>
      <c r="T614" s="71"/>
    </row>
    <row r="615" spans="2:20" ht="15">
      <c r="B615" s="75" t="str">
        <f>IF(C615="","",ROWS($A$4:A615))</f>
        <v/>
      </c>
      <c r="C615" s="75" t="str">
        <f>IF('Student Record'!A613="","",'Student Record'!A613)</f>
        <v/>
      </c>
      <c r="D615" s="76" t="str">
        <f>IF('Student Record'!E613="","",'Student Record'!E613)</f>
        <v/>
      </c>
      <c r="E615" s="71"/>
      <c r="F615" s="71"/>
      <c r="G615" s="71"/>
      <c r="H615" s="71"/>
      <c r="I615" s="71"/>
      <c r="J615" s="71"/>
      <c r="K615" s="71"/>
      <c r="L615" s="71"/>
      <c r="M615" s="71"/>
      <c r="N615" s="71"/>
      <c r="O615" s="71"/>
      <c r="P615" s="71"/>
      <c r="Q615" s="71"/>
      <c r="R615" s="76" t="str">
        <f>IF(SUM(Table6[[#This Row],[MAY]:[APR]])=0,"",SUM(Table6[[#This Row],[MAY]:[APR]]))</f>
        <v/>
      </c>
      <c r="S615" s="80"/>
      <c r="T615" s="71"/>
    </row>
    <row r="616" spans="2:20" ht="15">
      <c r="B616" s="75" t="str">
        <f>IF(C616="","",ROWS($A$4:A616))</f>
        <v/>
      </c>
      <c r="C616" s="75" t="str">
        <f>IF('Student Record'!A614="","",'Student Record'!A614)</f>
        <v/>
      </c>
      <c r="D616" s="76" t="str">
        <f>IF('Student Record'!E614="","",'Student Record'!E614)</f>
        <v/>
      </c>
      <c r="E616" s="71"/>
      <c r="F616" s="71"/>
      <c r="G616" s="71"/>
      <c r="H616" s="71"/>
      <c r="I616" s="71"/>
      <c r="J616" s="71"/>
      <c r="K616" s="71"/>
      <c r="L616" s="71"/>
      <c r="M616" s="71"/>
      <c r="N616" s="71"/>
      <c r="O616" s="71"/>
      <c r="P616" s="71"/>
      <c r="Q616" s="71"/>
      <c r="R616" s="76" t="str">
        <f>IF(SUM(Table6[[#This Row],[MAY]:[APR]])=0,"",SUM(Table6[[#This Row],[MAY]:[APR]]))</f>
        <v/>
      </c>
      <c r="S616" s="80"/>
      <c r="T616" s="71"/>
    </row>
    <row r="617" spans="2:20" ht="15">
      <c r="B617" s="75" t="str">
        <f>IF(C617="","",ROWS($A$4:A617))</f>
        <v/>
      </c>
      <c r="C617" s="75" t="str">
        <f>IF('Student Record'!A615="","",'Student Record'!A615)</f>
        <v/>
      </c>
      <c r="D617" s="76" t="str">
        <f>IF('Student Record'!E615="","",'Student Record'!E615)</f>
        <v/>
      </c>
      <c r="E617" s="71"/>
      <c r="F617" s="71"/>
      <c r="G617" s="71"/>
      <c r="H617" s="71"/>
      <c r="I617" s="71"/>
      <c r="J617" s="71"/>
      <c r="K617" s="71"/>
      <c r="L617" s="71"/>
      <c r="M617" s="71"/>
      <c r="N617" s="71"/>
      <c r="O617" s="71"/>
      <c r="P617" s="71"/>
      <c r="Q617" s="71"/>
      <c r="R617" s="76" t="str">
        <f>IF(SUM(Table6[[#This Row],[MAY]:[APR]])=0,"",SUM(Table6[[#This Row],[MAY]:[APR]]))</f>
        <v/>
      </c>
      <c r="S617" s="80"/>
      <c r="T617" s="71"/>
    </row>
    <row r="618" spans="2:20" ht="15">
      <c r="B618" s="75" t="str">
        <f>IF(C618="","",ROWS($A$4:A618))</f>
        <v/>
      </c>
      <c r="C618" s="75" t="str">
        <f>IF('Student Record'!A616="","",'Student Record'!A616)</f>
        <v/>
      </c>
      <c r="D618" s="76" t="str">
        <f>IF('Student Record'!E616="","",'Student Record'!E616)</f>
        <v/>
      </c>
      <c r="E618" s="71"/>
      <c r="F618" s="71"/>
      <c r="G618" s="71"/>
      <c r="H618" s="71"/>
      <c r="I618" s="71"/>
      <c r="J618" s="71"/>
      <c r="K618" s="71"/>
      <c r="L618" s="71"/>
      <c r="M618" s="71"/>
      <c r="N618" s="71"/>
      <c r="O618" s="71"/>
      <c r="P618" s="71"/>
      <c r="Q618" s="71"/>
      <c r="R618" s="76" t="str">
        <f>IF(SUM(Table6[[#This Row],[MAY]:[APR]])=0,"",SUM(Table6[[#This Row],[MAY]:[APR]]))</f>
        <v/>
      </c>
      <c r="S618" s="80"/>
      <c r="T618" s="71"/>
    </row>
    <row r="619" spans="2:20" ht="15">
      <c r="B619" s="75" t="str">
        <f>IF(C619="","",ROWS($A$4:A619))</f>
        <v/>
      </c>
      <c r="C619" s="75" t="str">
        <f>IF('Student Record'!A617="","",'Student Record'!A617)</f>
        <v/>
      </c>
      <c r="D619" s="76" t="str">
        <f>IF('Student Record'!E617="","",'Student Record'!E617)</f>
        <v/>
      </c>
      <c r="E619" s="71"/>
      <c r="F619" s="71"/>
      <c r="G619" s="71"/>
      <c r="H619" s="71"/>
      <c r="I619" s="71"/>
      <c r="J619" s="71"/>
      <c r="K619" s="71"/>
      <c r="L619" s="71"/>
      <c r="M619" s="71"/>
      <c r="N619" s="71"/>
      <c r="O619" s="71"/>
      <c r="P619" s="71"/>
      <c r="Q619" s="71"/>
      <c r="R619" s="76" t="str">
        <f>IF(SUM(Table6[[#This Row],[MAY]:[APR]])=0,"",SUM(Table6[[#This Row],[MAY]:[APR]]))</f>
        <v/>
      </c>
      <c r="S619" s="80"/>
      <c r="T619" s="71"/>
    </row>
    <row r="620" spans="2:20" ht="15">
      <c r="B620" s="75" t="str">
        <f>IF(C620="","",ROWS($A$4:A620))</f>
        <v/>
      </c>
      <c r="C620" s="75" t="str">
        <f>IF('Student Record'!A618="","",'Student Record'!A618)</f>
        <v/>
      </c>
      <c r="D620" s="76" t="str">
        <f>IF('Student Record'!E618="","",'Student Record'!E618)</f>
        <v/>
      </c>
      <c r="E620" s="71"/>
      <c r="F620" s="71"/>
      <c r="G620" s="71"/>
      <c r="H620" s="71"/>
      <c r="I620" s="71"/>
      <c r="J620" s="71"/>
      <c r="K620" s="71"/>
      <c r="L620" s="71"/>
      <c r="M620" s="71"/>
      <c r="N620" s="71"/>
      <c r="O620" s="71"/>
      <c r="P620" s="71"/>
      <c r="Q620" s="71"/>
      <c r="R620" s="76" t="str">
        <f>IF(SUM(Table6[[#This Row],[MAY]:[APR]])=0,"",SUM(Table6[[#This Row],[MAY]:[APR]]))</f>
        <v/>
      </c>
      <c r="S620" s="80"/>
      <c r="T620" s="71"/>
    </row>
    <row r="621" spans="2:20" ht="15">
      <c r="B621" s="75" t="str">
        <f>IF(C621="","",ROWS($A$4:A621))</f>
        <v/>
      </c>
      <c r="C621" s="75" t="str">
        <f>IF('Student Record'!A619="","",'Student Record'!A619)</f>
        <v/>
      </c>
      <c r="D621" s="76" t="str">
        <f>IF('Student Record'!E619="","",'Student Record'!E619)</f>
        <v/>
      </c>
      <c r="E621" s="71"/>
      <c r="F621" s="71"/>
      <c r="G621" s="71"/>
      <c r="H621" s="71"/>
      <c r="I621" s="71"/>
      <c r="J621" s="71"/>
      <c r="K621" s="71"/>
      <c r="L621" s="71"/>
      <c r="M621" s="71"/>
      <c r="N621" s="71"/>
      <c r="O621" s="71"/>
      <c r="P621" s="71"/>
      <c r="Q621" s="71"/>
      <c r="R621" s="76" t="str">
        <f>IF(SUM(Table6[[#This Row],[MAY]:[APR]])=0,"",SUM(Table6[[#This Row],[MAY]:[APR]]))</f>
        <v/>
      </c>
      <c r="S621" s="80"/>
      <c r="T621" s="71"/>
    </row>
    <row r="622" spans="2:20" ht="15">
      <c r="B622" s="75" t="str">
        <f>IF(C622="","",ROWS($A$4:A622))</f>
        <v/>
      </c>
      <c r="C622" s="75" t="str">
        <f>IF('Student Record'!A620="","",'Student Record'!A620)</f>
        <v/>
      </c>
      <c r="D622" s="76" t="str">
        <f>IF('Student Record'!E620="","",'Student Record'!E620)</f>
        <v/>
      </c>
      <c r="E622" s="71"/>
      <c r="F622" s="71"/>
      <c r="G622" s="71"/>
      <c r="H622" s="71"/>
      <c r="I622" s="71"/>
      <c r="J622" s="71"/>
      <c r="K622" s="71"/>
      <c r="L622" s="71"/>
      <c r="M622" s="71"/>
      <c r="N622" s="71"/>
      <c r="O622" s="71"/>
      <c r="P622" s="71"/>
      <c r="Q622" s="71"/>
      <c r="R622" s="76" t="str">
        <f>IF(SUM(Table6[[#This Row],[MAY]:[APR]])=0,"",SUM(Table6[[#This Row],[MAY]:[APR]]))</f>
        <v/>
      </c>
      <c r="S622" s="80"/>
      <c r="T622" s="71"/>
    </row>
    <row r="623" spans="2:20" ht="15">
      <c r="B623" s="75" t="str">
        <f>IF(C623="","",ROWS($A$4:A623))</f>
        <v/>
      </c>
      <c r="C623" s="75" t="str">
        <f>IF('Student Record'!A621="","",'Student Record'!A621)</f>
        <v/>
      </c>
      <c r="D623" s="76" t="str">
        <f>IF('Student Record'!E621="","",'Student Record'!E621)</f>
        <v/>
      </c>
      <c r="E623" s="71"/>
      <c r="F623" s="71"/>
      <c r="G623" s="71"/>
      <c r="H623" s="71"/>
      <c r="I623" s="71"/>
      <c r="J623" s="71"/>
      <c r="K623" s="71"/>
      <c r="L623" s="71"/>
      <c r="M623" s="71"/>
      <c r="N623" s="71"/>
      <c r="O623" s="71"/>
      <c r="P623" s="71"/>
      <c r="Q623" s="71"/>
      <c r="R623" s="76" t="str">
        <f>IF(SUM(Table6[[#This Row],[MAY]:[APR]])=0,"",SUM(Table6[[#This Row],[MAY]:[APR]]))</f>
        <v/>
      </c>
      <c r="S623" s="80"/>
      <c r="T623" s="71"/>
    </row>
    <row r="624" spans="2:20" ht="15">
      <c r="B624" s="75" t="str">
        <f>IF(C624="","",ROWS($A$4:A624))</f>
        <v/>
      </c>
      <c r="C624" s="75" t="str">
        <f>IF('Student Record'!A622="","",'Student Record'!A622)</f>
        <v/>
      </c>
      <c r="D624" s="76" t="str">
        <f>IF('Student Record'!E622="","",'Student Record'!E622)</f>
        <v/>
      </c>
      <c r="E624" s="71"/>
      <c r="F624" s="71"/>
      <c r="G624" s="71"/>
      <c r="H624" s="71"/>
      <c r="I624" s="71"/>
      <c r="J624" s="71"/>
      <c r="K624" s="71"/>
      <c r="L624" s="71"/>
      <c r="M624" s="71"/>
      <c r="N624" s="71"/>
      <c r="O624" s="71"/>
      <c r="P624" s="71"/>
      <c r="Q624" s="71"/>
      <c r="R624" s="76" t="str">
        <f>IF(SUM(Table6[[#This Row],[MAY]:[APR]])=0,"",SUM(Table6[[#This Row],[MAY]:[APR]]))</f>
        <v/>
      </c>
      <c r="S624" s="80"/>
      <c r="T624" s="71"/>
    </row>
    <row r="625" spans="2:20" ht="15">
      <c r="B625" s="75" t="str">
        <f>IF(C625="","",ROWS($A$4:A625))</f>
        <v/>
      </c>
      <c r="C625" s="75" t="str">
        <f>IF('Student Record'!A623="","",'Student Record'!A623)</f>
        <v/>
      </c>
      <c r="D625" s="76" t="str">
        <f>IF('Student Record'!E623="","",'Student Record'!E623)</f>
        <v/>
      </c>
      <c r="E625" s="71"/>
      <c r="F625" s="71"/>
      <c r="G625" s="71"/>
      <c r="H625" s="71"/>
      <c r="I625" s="71"/>
      <c r="J625" s="71"/>
      <c r="K625" s="71"/>
      <c r="L625" s="71"/>
      <c r="M625" s="71"/>
      <c r="N625" s="71"/>
      <c r="O625" s="71"/>
      <c r="P625" s="71"/>
      <c r="Q625" s="71"/>
      <c r="R625" s="76" t="str">
        <f>IF(SUM(Table6[[#This Row],[MAY]:[APR]])=0,"",SUM(Table6[[#This Row],[MAY]:[APR]]))</f>
        <v/>
      </c>
      <c r="S625" s="80"/>
      <c r="T625" s="71"/>
    </row>
    <row r="626" spans="2:20" ht="15">
      <c r="B626" s="75" t="str">
        <f>IF(C626="","",ROWS($A$4:A626))</f>
        <v/>
      </c>
      <c r="C626" s="75" t="str">
        <f>IF('Student Record'!A624="","",'Student Record'!A624)</f>
        <v/>
      </c>
      <c r="D626" s="76" t="str">
        <f>IF('Student Record'!E624="","",'Student Record'!E624)</f>
        <v/>
      </c>
      <c r="E626" s="71"/>
      <c r="F626" s="71"/>
      <c r="G626" s="71"/>
      <c r="H626" s="71"/>
      <c r="I626" s="71"/>
      <c r="J626" s="71"/>
      <c r="K626" s="71"/>
      <c r="L626" s="71"/>
      <c r="M626" s="71"/>
      <c r="N626" s="71"/>
      <c r="O626" s="71"/>
      <c r="P626" s="71"/>
      <c r="Q626" s="71"/>
      <c r="R626" s="76" t="str">
        <f>IF(SUM(Table6[[#This Row],[MAY]:[APR]])=0,"",SUM(Table6[[#This Row],[MAY]:[APR]]))</f>
        <v/>
      </c>
      <c r="S626" s="80"/>
      <c r="T626" s="71"/>
    </row>
    <row r="627" spans="2:20" ht="15">
      <c r="B627" s="75" t="str">
        <f>IF(C627="","",ROWS($A$4:A627))</f>
        <v/>
      </c>
      <c r="C627" s="75" t="str">
        <f>IF('Student Record'!A625="","",'Student Record'!A625)</f>
        <v/>
      </c>
      <c r="D627" s="76" t="str">
        <f>IF('Student Record'!E625="","",'Student Record'!E625)</f>
        <v/>
      </c>
      <c r="E627" s="71"/>
      <c r="F627" s="71"/>
      <c r="G627" s="71"/>
      <c r="H627" s="71"/>
      <c r="I627" s="71"/>
      <c r="J627" s="71"/>
      <c r="K627" s="71"/>
      <c r="L627" s="71"/>
      <c r="M627" s="71"/>
      <c r="N627" s="71"/>
      <c r="O627" s="71"/>
      <c r="P627" s="71"/>
      <c r="Q627" s="71"/>
      <c r="R627" s="76" t="str">
        <f>IF(SUM(Table6[[#This Row],[MAY]:[APR]])=0,"",SUM(Table6[[#This Row],[MAY]:[APR]]))</f>
        <v/>
      </c>
      <c r="S627" s="80"/>
      <c r="T627" s="71"/>
    </row>
    <row r="628" spans="2:20" ht="15">
      <c r="B628" s="75" t="str">
        <f>IF(C628="","",ROWS($A$4:A628))</f>
        <v/>
      </c>
      <c r="C628" s="75" t="str">
        <f>IF('Student Record'!A626="","",'Student Record'!A626)</f>
        <v/>
      </c>
      <c r="D628" s="76" t="str">
        <f>IF('Student Record'!E626="","",'Student Record'!E626)</f>
        <v/>
      </c>
      <c r="E628" s="71"/>
      <c r="F628" s="71"/>
      <c r="G628" s="71"/>
      <c r="H628" s="71"/>
      <c r="I628" s="71"/>
      <c r="J628" s="71"/>
      <c r="K628" s="71"/>
      <c r="L628" s="71"/>
      <c r="M628" s="71"/>
      <c r="N628" s="71"/>
      <c r="O628" s="71"/>
      <c r="P628" s="71"/>
      <c r="Q628" s="71"/>
      <c r="R628" s="76" t="str">
        <f>IF(SUM(Table6[[#This Row],[MAY]:[APR]])=0,"",SUM(Table6[[#This Row],[MAY]:[APR]]))</f>
        <v/>
      </c>
      <c r="S628" s="80"/>
      <c r="T628" s="71"/>
    </row>
    <row r="629" spans="2:20" ht="15">
      <c r="B629" s="75" t="str">
        <f>IF(C629="","",ROWS($A$4:A629))</f>
        <v/>
      </c>
      <c r="C629" s="75" t="str">
        <f>IF('Student Record'!A627="","",'Student Record'!A627)</f>
        <v/>
      </c>
      <c r="D629" s="76" t="str">
        <f>IF('Student Record'!E627="","",'Student Record'!E627)</f>
        <v/>
      </c>
      <c r="E629" s="71"/>
      <c r="F629" s="71"/>
      <c r="G629" s="71"/>
      <c r="H629" s="71"/>
      <c r="I629" s="71"/>
      <c r="J629" s="71"/>
      <c r="K629" s="71"/>
      <c r="L629" s="71"/>
      <c r="M629" s="71"/>
      <c r="N629" s="71"/>
      <c r="O629" s="71"/>
      <c r="P629" s="71"/>
      <c r="Q629" s="71"/>
      <c r="R629" s="76" t="str">
        <f>IF(SUM(Table6[[#This Row],[MAY]:[APR]])=0,"",SUM(Table6[[#This Row],[MAY]:[APR]]))</f>
        <v/>
      </c>
      <c r="S629" s="80"/>
      <c r="T629" s="71"/>
    </row>
    <row r="630" spans="2:20" ht="15">
      <c r="B630" s="75" t="str">
        <f>IF(C630="","",ROWS($A$4:A630))</f>
        <v/>
      </c>
      <c r="C630" s="75" t="str">
        <f>IF('Student Record'!A628="","",'Student Record'!A628)</f>
        <v/>
      </c>
      <c r="D630" s="76" t="str">
        <f>IF('Student Record'!E628="","",'Student Record'!E628)</f>
        <v/>
      </c>
      <c r="E630" s="71"/>
      <c r="F630" s="71"/>
      <c r="G630" s="71"/>
      <c r="H630" s="71"/>
      <c r="I630" s="71"/>
      <c r="J630" s="71"/>
      <c r="K630" s="71"/>
      <c r="L630" s="71"/>
      <c r="M630" s="71"/>
      <c r="N630" s="71"/>
      <c r="O630" s="71"/>
      <c r="P630" s="71"/>
      <c r="Q630" s="71"/>
      <c r="R630" s="76" t="str">
        <f>IF(SUM(Table6[[#This Row],[MAY]:[APR]])=0,"",SUM(Table6[[#This Row],[MAY]:[APR]]))</f>
        <v/>
      </c>
      <c r="S630" s="80"/>
      <c r="T630" s="71"/>
    </row>
    <row r="631" spans="2:20" ht="15">
      <c r="B631" s="75" t="str">
        <f>IF(C631="","",ROWS($A$4:A631))</f>
        <v/>
      </c>
      <c r="C631" s="75" t="str">
        <f>IF('Student Record'!A629="","",'Student Record'!A629)</f>
        <v/>
      </c>
      <c r="D631" s="76" t="str">
        <f>IF('Student Record'!E629="","",'Student Record'!E629)</f>
        <v/>
      </c>
      <c r="E631" s="71"/>
      <c r="F631" s="71"/>
      <c r="G631" s="71"/>
      <c r="H631" s="71"/>
      <c r="I631" s="71"/>
      <c r="J631" s="71"/>
      <c r="K631" s="71"/>
      <c r="L631" s="71"/>
      <c r="M631" s="71"/>
      <c r="N631" s="71"/>
      <c r="O631" s="71"/>
      <c r="P631" s="71"/>
      <c r="Q631" s="71"/>
      <c r="R631" s="76" t="str">
        <f>IF(SUM(Table6[[#This Row],[MAY]:[APR]])=0,"",SUM(Table6[[#This Row],[MAY]:[APR]]))</f>
        <v/>
      </c>
      <c r="S631" s="80"/>
      <c r="T631" s="71"/>
    </row>
    <row r="632" spans="2:20" ht="15">
      <c r="B632" s="75" t="str">
        <f>IF(C632="","",ROWS($A$4:A632))</f>
        <v/>
      </c>
      <c r="C632" s="75" t="str">
        <f>IF('Student Record'!A630="","",'Student Record'!A630)</f>
        <v/>
      </c>
      <c r="D632" s="76" t="str">
        <f>IF('Student Record'!E630="","",'Student Record'!E630)</f>
        <v/>
      </c>
      <c r="E632" s="71"/>
      <c r="F632" s="71"/>
      <c r="G632" s="71"/>
      <c r="H632" s="71"/>
      <c r="I632" s="71"/>
      <c r="J632" s="71"/>
      <c r="K632" s="71"/>
      <c r="L632" s="71"/>
      <c r="M632" s="71"/>
      <c r="N632" s="71"/>
      <c r="O632" s="71"/>
      <c r="P632" s="71"/>
      <c r="Q632" s="71"/>
      <c r="R632" s="76" t="str">
        <f>IF(SUM(Table6[[#This Row],[MAY]:[APR]])=0,"",SUM(Table6[[#This Row],[MAY]:[APR]]))</f>
        <v/>
      </c>
      <c r="S632" s="80"/>
      <c r="T632" s="71"/>
    </row>
    <row r="633" spans="2:20" ht="15">
      <c r="B633" s="75" t="str">
        <f>IF(C633="","",ROWS($A$4:A633))</f>
        <v/>
      </c>
      <c r="C633" s="75" t="str">
        <f>IF('Student Record'!A631="","",'Student Record'!A631)</f>
        <v/>
      </c>
      <c r="D633" s="76" t="str">
        <f>IF('Student Record'!E631="","",'Student Record'!E631)</f>
        <v/>
      </c>
      <c r="E633" s="71"/>
      <c r="F633" s="71"/>
      <c r="G633" s="71"/>
      <c r="H633" s="71"/>
      <c r="I633" s="71"/>
      <c r="J633" s="71"/>
      <c r="K633" s="71"/>
      <c r="L633" s="71"/>
      <c r="M633" s="71"/>
      <c r="N633" s="71"/>
      <c r="O633" s="71"/>
      <c r="P633" s="71"/>
      <c r="Q633" s="71"/>
      <c r="R633" s="76" t="str">
        <f>IF(SUM(Table6[[#This Row],[MAY]:[APR]])=0,"",SUM(Table6[[#This Row],[MAY]:[APR]]))</f>
        <v/>
      </c>
      <c r="S633" s="80"/>
      <c r="T633" s="71"/>
    </row>
    <row r="634" spans="2:20" ht="15">
      <c r="B634" s="75" t="str">
        <f>IF(C634="","",ROWS($A$4:A634))</f>
        <v/>
      </c>
      <c r="C634" s="75" t="str">
        <f>IF('Student Record'!A632="","",'Student Record'!A632)</f>
        <v/>
      </c>
      <c r="D634" s="76" t="str">
        <f>IF('Student Record'!E632="","",'Student Record'!E632)</f>
        <v/>
      </c>
      <c r="E634" s="71"/>
      <c r="F634" s="71"/>
      <c r="G634" s="71"/>
      <c r="H634" s="71"/>
      <c r="I634" s="71"/>
      <c r="J634" s="71"/>
      <c r="K634" s="71"/>
      <c r="L634" s="71"/>
      <c r="M634" s="71"/>
      <c r="N634" s="71"/>
      <c r="O634" s="71"/>
      <c r="P634" s="71"/>
      <c r="Q634" s="71"/>
      <c r="R634" s="76" t="str">
        <f>IF(SUM(Table6[[#This Row],[MAY]:[APR]])=0,"",SUM(Table6[[#This Row],[MAY]:[APR]]))</f>
        <v/>
      </c>
      <c r="S634" s="80"/>
      <c r="T634" s="71"/>
    </row>
    <row r="635" spans="2:20" ht="15">
      <c r="B635" s="75" t="str">
        <f>IF(C635="","",ROWS($A$4:A635))</f>
        <v/>
      </c>
      <c r="C635" s="75" t="str">
        <f>IF('Student Record'!A633="","",'Student Record'!A633)</f>
        <v/>
      </c>
      <c r="D635" s="76" t="str">
        <f>IF('Student Record'!E633="","",'Student Record'!E633)</f>
        <v/>
      </c>
      <c r="E635" s="71"/>
      <c r="F635" s="71"/>
      <c r="G635" s="71"/>
      <c r="H635" s="71"/>
      <c r="I635" s="71"/>
      <c r="J635" s="71"/>
      <c r="K635" s="71"/>
      <c r="L635" s="71"/>
      <c r="M635" s="71"/>
      <c r="N635" s="71"/>
      <c r="O635" s="71"/>
      <c r="P635" s="71"/>
      <c r="Q635" s="71"/>
      <c r="R635" s="76" t="str">
        <f>IF(SUM(Table6[[#This Row],[MAY]:[APR]])=0,"",SUM(Table6[[#This Row],[MAY]:[APR]]))</f>
        <v/>
      </c>
      <c r="S635" s="80"/>
      <c r="T635" s="71"/>
    </row>
    <row r="636" spans="2:20" ht="15">
      <c r="B636" s="75" t="str">
        <f>IF(C636="","",ROWS($A$4:A636))</f>
        <v/>
      </c>
      <c r="C636" s="75" t="str">
        <f>IF('Student Record'!A634="","",'Student Record'!A634)</f>
        <v/>
      </c>
      <c r="D636" s="76" t="str">
        <f>IF('Student Record'!E634="","",'Student Record'!E634)</f>
        <v/>
      </c>
      <c r="E636" s="71"/>
      <c r="F636" s="71"/>
      <c r="G636" s="71"/>
      <c r="H636" s="71"/>
      <c r="I636" s="71"/>
      <c r="J636" s="71"/>
      <c r="K636" s="71"/>
      <c r="L636" s="71"/>
      <c r="M636" s="71"/>
      <c r="N636" s="71"/>
      <c r="O636" s="71"/>
      <c r="P636" s="71"/>
      <c r="Q636" s="71"/>
      <c r="R636" s="76" t="str">
        <f>IF(SUM(Table6[[#This Row],[MAY]:[APR]])=0,"",SUM(Table6[[#This Row],[MAY]:[APR]]))</f>
        <v/>
      </c>
      <c r="S636" s="80"/>
      <c r="T636" s="71"/>
    </row>
    <row r="637" spans="2:20" ht="15">
      <c r="B637" s="75" t="str">
        <f>IF(C637="","",ROWS($A$4:A637))</f>
        <v/>
      </c>
      <c r="C637" s="75" t="str">
        <f>IF('Student Record'!A635="","",'Student Record'!A635)</f>
        <v/>
      </c>
      <c r="D637" s="76" t="str">
        <f>IF('Student Record'!E635="","",'Student Record'!E635)</f>
        <v/>
      </c>
      <c r="E637" s="71"/>
      <c r="F637" s="71"/>
      <c r="G637" s="71"/>
      <c r="H637" s="71"/>
      <c r="I637" s="71"/>
      <c r="J637" s="71"/>
      <c r="K637" s="71"/>
      <c r="L637" s="71"/>
      <c r="M637" s="71"/>
      <c r="N637" s="71"/>
      <c r="O637" s="71"/>
      <c r="P637" s="71"/>
      <c r="Q637" s="71"/>
      <c r="R637" s="76" t="str">
        <f>IF(SUM(Table6[[#This Row],[MAY]:[APR]])=0,"",SUM(Table6[[#This Row],[MAY]:[APR]]))</f>
        <v/>
      </c>
      <c r="S637" s="80"/>
      <c r="T637" s="71"/>
    </row>
    <row r="638" spans="2:20" ht="15">
      <c r="B638" s="75" t="str">
        <f>IF(C638="","",ROWS($A$4:A638))</f>
        <v/>
      </c>
      <c r="C638" s="75" t="str">
        <f>IF('Student Record'!A636="","",'Student Record'!A636)</f>
        <v/>
      </c>
      <c r="D638" s="76" t="str">
        <f>IF('Student Record'!E636="","",'Student Record'!E636)</f>
        <v/>
      </c>
      <c r="E638" s="71"/>
      <c r="F638" s="71"/>
      <c r="G638" s="71"/>
      <c r="H638" s="71"/>
      <c r="I638" s="71"/>
      <c r="J638" s="71"/>
      <c r="K638" s="71"/>
      <c r="L638" s="71"/>
      <c r="M638" s="71"/>
      <c r="N638" s="71"/>
      <c r="O638" s="71"/>
      <c r="P638" s="71"/>
      <c r="Q638" s="71"/>
      <c r="R638" s="76" t="str">
        <f>IF(SUM(Table6[[#This Row],[MAY]:[APR]])=0,"",SUM(Table6[[#This Row],[MAY]:[APR]]))</f>
        <v/>
      </c>
      <c r="S638" s="80"/>
      <c r="T638" s="71"/>
    </row>
    <row r="639" spans="2:20" ht="15">
      <c r="B639" s="75" t="str">
        <f>IF(C639="","",ROWS($A$4:A639))</f>
        <v/>
      </c>
      <c r="C639" s="75" t="str">
        <f>IF('Student Record'!A637="","",'Student Record'!A637)</f>
        <v/>
      </c>
      <c r="D639" s="76" t="str">
        <f>IF('Student Record'!E637="","",'Student Record'!E637)</f>
        <v/>
      </c>
      <c r="E639" s="71"/>
      <c r="F639" s="71"/>
      <c r="G639" s="71"/>
      <c r="H639" s="71"/>
      <c r="I639" s="71"/>
      <c r="J639" s="71"/>
      <c r="K639" s="71"/>
      <c r="L639" s="71"/>
      <c r="M639" s="71"/>
      <c r="N639" s="71"/>
      <c r="O639" s="71"/>
      <c r="P639" s="71"/>
      <c r="Q639" s="71"/>
      <c r="R639" s="76" t="str">
        <f>IF(SUM(Table6[[#This Row],[MAY]:[APR]])=0,"",SUM(Table6[[#This Row],[MAY]:[APR]]))</f>
        <v/>
      </c>
      <c r="S639" s="80"/>
      <c r="T639" s="71"/>
    </row>
    <row r="640" spans="2:20" ht="15">
      <c r="B640" s="75" t="str">
        <f>IF(C640="","",ROWS($A$4:A640))</f>
        <v/>
      </c>
      <c r="C640" s="75" t="str">
        <f>IF('Student Record'!A638="","",'Student Record'!A638)</f>
        <v/>
      </c>
      <c r="D640" s="76" t="str">
        <f>IF('Student Record'!E638="","",'Student Record'!E638)</f>
        <v/>
      </c>
      <c r="E640" s="71"/>
      <c r="F640" s="71"/>
      <c r="G640" s="71"/>
      <c r="H640" s="71"/>
      <c r="I640" s="71"/>
      <c r="J640" s="71"/>
      <c r="K640" s="71"/>
      <c r="L640" s="71"/>
      <c r="M640" s="71"/>
      <c r="N640" s="71"/>
      <c r="O640" s="71"/>
      <c r="P640" s="71"/>
      <c r="Q640" s="71"/>
      <c r="R640" s="76" t="str">
        <f>IF(SUM(Table6[[#This Row],[MAY]:[APR]])=0,"",SUM(Table6[[#This Row],[MAY]:[APR]]))</f>
        <v/>
      </c>
      <c r="S640" s="80"/>
      <c r="T640" s="71"/>
    </row>
    <row r="641" spans="2:20" ht="15">
      <c r="B641" s="75" t="str">
        <f>IF(C641="","",ROWS($A$4:A641))</f>
        <v/>
      </c>
      <c r="C641" s="75" t="str">
        <f>IF('Student Record'!A639="","",'Student Record'!A639)</f>
        <v/>
      </c>
      <c r="D641" s="76" t="str">
        <f>IF('Student Record'!E639="","",'Student Record'!E639)</f>
        <v/>
      </c>
      <c r="E641" s="71"/>
      <c r="F641" s="71"/>
      <c r="G641" s="71"/>
      <c r="H641" s="71"/>
      <c r="I641" s="71"/>
      <c r="J641" s="71"/>
      <c r="K641" s="71"/>
      <c r="L641" s="71"/>
      <c r="M641" s="71"/>
      <c r="N641" s="71"/>
      <c r="O641" s="71"/>
      <c r="P641" s="71"/>
      <c r="Q641" s="71"/>
      <c r="R641" s="76" t="str">
        <f>IF(SUM(Table6[[#This Row],[MAY]:[APR]])=0,"",SUM(Table6[[#This Row],[MAY]:[APR]]))</f>
        <v/>
      </c>
      <c r="S641" s="80"/>
      <c r="T641" s="71"/>
    </row>
    <row r="642" spans="2:20" ht="15">
      <c r="B642" s="75" t="str">
        <f>IF(C642="","",ROWS($A$4:A642))</f>
        <v/>
      </c>
      <c r="C642" s="75" t="str">
        <f>IF('Student Record'!A640="","",'Student Record'!A640)</f>
        <v/>
      </c>
      <c r="D642" s="76" t="str">
        <f>IF('Student Record'!E640="","",'Student Record'!E640)</f>
        <v/>
      </c>
      <c r="E642" s="71"/>
      <c r="F642" s="71"/>
      <c r="G642" s="71"/>
      <c r="H642" s="71"/>
      <c r="I642" s="71"/>
      <c r="J642" s="71"/>
      <c r="K642" s="71"/>
      <c r="L642" s="71"/>
      <c r="M642" s="71"/>
      <c r="N642" s="71"/>
      <c r="O642" s="71"/>
      <c r="P642" s="71"/>
      <c r="Q642" s="71"/>
      <c r="R642" s="76" t="str">
        <f>IF(SUM(Table6[[#This Row],[MAY]:[APR]])=0,"",SUM(Table6[[#This Row],[MAY]:[APR]]))</f>
        <v/>
      </c>
      <c r="S642" s="80"/>
      <c r="T642" s="71"/>
    </row>
    <row r="643" spans="2:20" ht="15">
      <c r="B643" s="75" t="str">
        <f>IF(C643="","",ROWS($A$4:A643))</f>
        <v/>
      </c>
      <c r="C643" s="75" t="str">
        <f>IF('Student Record'!A641="","",'Student Record'!A641)</f>
        <v/>
      </c>
      <c r="D643" s="76" t="str">
        <f>IF('Student Record'!E641="","",'Student Record'!E641)</f>
        <v/>
      </c>
      <c r="E643" s="71"/>
      <c r="F643" s="71"/>
      <c r="G643" s="71"/>
      <c r="H643" s="71"/>
      <c r="I643" s="71"/>
      <c r="J643" s="71"/>
      <c r="K643" s="71"/>
      <c r="L643" s="71"/>
      <c r="M643" s="71"/>
      <c r="N643" s="71"/>
      <c r="O643" s="71"/>
      <c r="P643" s="71"/>
      <c r="Q643" s="71"/>
      <c r="R643" s="76" t="str">
        <f>IF(SUM(Table6[[#This Row],[MAY]:[APR]])=0,"",SUM(Table6[[#This Row],[MAY]:[APR]]))</f>
        <v/>
      </c>
      <c r="S643" s="80"/>
      <c r="T643" s="71"/>
    </row>
    <row r="644" spans="2:20" ht="15">
      <c r="B644" s="75" t="str">
        <f>IF(C644="","",ROWS($A$4:A644))</f>
        <v/>
      </c>
      <c r="C644" s="75" t="str">
        <f>IF('Student Record'!A642="","",'Student Record'!A642)</f>
        <v/>
      </c>
      <c r="D644" s="76" t="str">
        <f>IF('Student Record'!E642="","",'Student Record'!E642)</f>
        <v/>
      </c>
      <c r="E644" s="71"/>
      <c r="F644" s="71"/>
      <c r="G644" s="71"/>
      <c r="H644" s="71"/>
      <c r="I644" s="71"/>
      <c r="J644" s="71"/>
      <c r="K644" s="71"/>
      <c r="L644" s="71"/>
      <c r="M644" s="71"/>
      <c r="N644" s="71"/>
      <c r="O644" s="71"/>
      <c r="P644" s="71"/>
      <c r="Q644" s="71"/>
      <c r="R644" s="76" t="str">
        <f>IF(SUM(Table6[[#This Row],[MAY]:[APR]])=0,"",SUM(Table6[[#This Row],[MAY]:[APR]]))</f>
        <v/>
      </c>
      <c r="S644" s="80"/>
      <c r="T644" s="71"/>
    </row>
    <row r="645" spans="2:20" ht="15">
      <c r="B645" s="75" t="str">
        <f>IF(C645="","",ROWS($A$4:A645))</f>
        <v/>
      </c>
      <c r="C645" s="75" t="str">
        <f>IF('Student Record'!A643="","",'Student Record'!A643)</f>
        <v/>
      </c>
      <c r="D645" s="76" t="str">
        <f>IF('Student Record'!E643="","",'Student Record'!E643)</f>
        <v/>
      </c>
      <c r="E645" s="71"/>
      <c r="F645" s="71"/>
      <c r="G645" s="71"/>
      <c r="H645" s="71"/>
      <c r="I645" s="71"/>
      <c r="J645" s="71"/>
      <c r="K645" s="71"/>
      <c r="L645" s="71"/>
      <c r="M645" s="71"/>
      <c r="N645" s="71"/>
      <c r="O645" s="71"/>
      <c r="P645" s="71"/>
      <c r="Q645" s="71"/>
      <c r="R645" s="76" t="str">
        <f>IF(SUM(Table6[[#This Row],[MAY]:[APR]])=0,"",SUM(Table6[[#This Row],[MAY]:[APR]]))</f>
        <v/>
      </c>
      <c r="S645" s="80"/>
      <c r="T645" s="71"/>
    </row>
    <row r="646" spans="2:20" ht="15">
      <c r="B646" s="75" t="str">
        <f>IF(C646="","",ROWS($A$4:A646))</f>
        <v/>
      </c>
      <c r="C646" s="75" t="str">
        <f>IF('Student Record'!A644="","",'Student Record'!A644)</f>
        <v/>
      </c>
      <c r="D646" s="76" t="str">
        <f>IF('Student Record'!E644="","",'Student Record'!E644)</f>
        <v/>
      </c>
      <c r="E646" s="71"/>
      <c r="F646" s="71"/>
      <c r="G646" s="71"/>
      <c r="H646" s="71"/>
      <c r="I646" s="71"/>
      <c r="J646" s="71"/>
      <c r="K646" s="71"/>
      <c r="L646" s="71"/>
      <c r="M646" s="71"/>
      <c r="N646" s="71"/>
      <c r="O646" s="71"/>
      <c r="P646" s="71"/>
      <c r="Q646" s="71"/>
      <c r="R646" s="76" t="str">
        <f>IF(SUM(Table6[[#This Row],[MAY]:[APR]])=0,"",SUM(Table6[[#This Row],[MAY]:[APR]]))</f>
        <v/>
      </c>
      <c r="S646" s="80"/>
      <c r="T646" s="71"/>
    </row>
    <row r="647" spans="2:20" ht="15">
      <c r="B647" s="75" t="str">
        <f>IF(C647="","",ROWS($A$4:A647))</f>
        <v/>
      </c>
      <c r="C647" s="75" t="str">
        <f>IF('Student Record'!A645="","",'Student Record'!A645)</f>
        <v/>
      </c>
      <c r="D647" s="76" t="str">
        <f>IF('Student Record'!E645="","",'Student Record'!E645)</f>
        <v/>
      </c>
      <c r="E647" s="71"/>
      <c r="F647" s="71"/>
      <c r="G647" s="71"/>
      <c r="H647" s="71"/>
      <c r="I647" s="71"/>
      <c r="J647" s="71"/>
      <c r="K647" s="71"/>
      <c r="L647" s="71"/>
      <c r="M647" s="71"/>
      <c r="N647" s="71"/>
      <c r="O647" s="71"/>
      <c r="P647" s="71"/>
      <c r="Q647" s="71"/>
      <c r="R647" s="76" t="str">
        <f>IF(SUM(Table6[[#This Row],[MAY]:[APR]])=0,"",SUM(Table6[[#This Row],[MAY]:[APR]]))</f>
        <v/>
      </c>
      <c r="S647" s="80"/>
      <c r="T647" s="71"/>
    </row>
    <row r="648" spans="2:20" ht="15">
      <c r="B648" s="75" t="str">
        <f>IF(C648="","",ROWS($A$4:A648))</f>
        <v/>
      </c>
      <c r="C648" s="75" t="str">
        <f>IF('Student Record'!A646="","",'Student Record'!A646)</f>
        <v/>
      </c>
      <c r="D648" s="76" t="str">
        <f>IF('Student Record'!E646="","",'Student Record'!E646)</f>
        <v/>
      </c>
      <c r="E648" s="71"/>
      <c r="F648" s="71"/>
      <c r="G648" s="71"/>
      <c r="H648" s="71"/>
      <c r="I648" s="71"/>
      <c r="J648" s="71"/>
      <c r="K648" s="71"/>
      <c r="L648" s="71"/>
      <c r="M648" s="71"/>
      <c r="N648" s="71"/>
      <c r="O648" s="71"/>
      <c r="P648" s="71"/>
      <c r="Q648" s="71"/>
      <c r="R648" s="76" t="str">
        <f>IF(SUM(Table6[[#This Row],[MAY]:[APR]])=0,"",SUM(Table6[[#This Row],[MAY]:[APR]]))</f>
        <v/>
      </c>
      <c r="S648" s="80"/>
      <c r="T648" s="71"/>
    </row>
    <row r="649" spans="2:20" ht="15">
      <c r="B649" s="75" t="str">
        <f>IF(C649="","",ROWS($A$4:A649))</f>
        <v/>
      </c>
      <c r="C649" s="75" t="str">
        <f>IF('Student Record'!A647="","",'Student Record'!A647)</f>
        <v/>
      </c>
      <c r="D649" s="76" t="str">
        <f>IF('Student Record'!E647="","",'Student Record'!E647)</f>
        <v/>
      </c>
      <c r="E649" s="71"/>
      <c r="F649" s="71"/>
      <c r="G649" s="71"/>
      <c r="H649" s="71"/>
      <c r="I649" s="71"/>
      <c r="J649" s="71"/>
      <c r="K649" s="71"/>
      <c r="L649" s="71"/>
      <c r="M649" s="71"/>
      <c r="N649" s="71"/>
      <c r="O649" s="71"/>
      <c r="P649" s="71"/>
      <c r="Q649" s="71"/>
      <c r="R649" s="76" t="str">
        <f>IF(SUM(Table6[[#This Row],[MAY]:[APR]])=0,"",SUM(Table6[[#This Row],[MAY]:[APR]]))</f>
        <v/>
      </c>
      <c r="S649" s="80"/>
      <c r="T649" s="71"/>
    </row>
    <row r="650" spans="2:20" ht="15">
      <c r="B650" s="75" t="str">
        <f>IF(C650="","",ROWS($A$4:A650))</f>
        <v/>
      </c>
      <c r="C650" s="75" t="str">
        <f>IF('Student Record'!A648="","",'Student Record'!A648)</f>
        <v/>
      </c>
      <c r="D650" s="76" t="str">
        <f>IF('Student Record'!E648="","",'Student Record'!E648)</f>
        <v/>
      </c>
      <c r="E650" s="71"/>
      <c r="F650" s="71"/>
      <c r="G650" s="71"/>
      <c r="H650" s="71"/>
      <c r="I650" s="71"/>
      <c r="J650" s="71"/>
      <c r="K650" s="71"/>
      <c r="L650" s="71"/>
      <c r="M650" s="71"/>
      <c r="N650" s="71"/>
      <c r="O650" s="71"/>
      <c r="P650" s="71"/>
      <c r="Q650" s="71"/>
      <c r="R650" s="76" t="str">
        <f>IF(SUM(Table6[[#This Row],[MAY]:[APR]])=0,"",SUM(Table6[[#This Row],[MAY]:[APR]]))</f>
        <v/>
      </c>
      <c r="S650" s="80"/>
      <c r="T650" s="71"/>
    </row>
    <row r="651" spans="2:20" ht="15">
      <c r="B651" s="75" t="str">
        <f>IF(C651="","",ROWS($A$4:A651))</f>
        <v/>
      </c>
      <c r="C651" s="75" t="str">
        <f>IF('Student Record'!A649="","",'Student Record'!A649)</f>
        <v/>
      </c>
      <c r="D651" s="76" t="str">
        <f>IF('Student Record'!E649="","",'Student Record'!E649)</f>
        <v/>
      </c>
      <c r="E651" s="71"/>
      <c r="F651" s="71"/>
      <c r="G651" s="71"/>
      <c r="H651" s="71"/>
      <c r="I651" s="71"/>
      <c r="J651" s="71"/>
      <c r="K651" s="71"/>
      <c r="L651" s="71"/>
      <c r="M651" s="71"/>
      <c r="N651" s="71"/>
      <c r="O651" s="71"/>
      <c r="P651" s="71"/>
      <c r="Q651" s="71"/>
      <c r="R651" s="76" t="str">
        <f>IF(SUM(Table6[[#This Row],[MAY]:[APR]])=0,"",SUM(Table6[[#This Row],[MAY]:[APR]]))</f>
        <v/>
      </c>
      <c r="S651" s="80"/>
      <c r="T651" s="71"/>
    </row>
    <row r="652" spans="2:20" ht="15">
      <c r="B652" s="75" t="str">
        <f>IF(C652="","",ROWS($A$4:A652))</f>
        <v/>
      </c>
      <c r="C652" s="75" t="str">
        <f>IF('Student Record'!A650="","",'Student Record'!A650)</f>
        <v/>
      </c>
      <c r="D652" s="76" t="str">
        <f>IF('Student Record'!E650="","",'Student Record'!E650)</f>
        <v/>
      </c>
      <c r="E652" s="71"/>
      <c r="F652" s="71"/>
      <c r="G652" s="71"/>
      <c r="H652" s="71"/>
      <c r="I652" s="71"/>
      <c r="J652" s="71"/>
      <c r="K652" s="71"/>
      <c r="L652" s="71"/>
      <c r="M652" s="71"/>
      <c r="N652" s="71"/>
      <c r="O652" s="71"/>
      <c r="P652" s="71"/>
      <c r="Q652" s="71"/>
      <c r="R652" s="76" t="str">
        <f>IF(SUM(Table6[[#This Row],[MAY]:[APR]])=0,"",SUM(Table6[[#This Row],[MAY]:[APR]]))</f>
        <v/>
      </c>
      <c r="S652" s="80"/>
      <c r="T652" s="71"/>
    </row>
    <row r="653" spans="2:20" ht="15">
      <c r="B653" s="75" t="str">
        <f>IF(C653="","",ROWS($A$4:A653))</f>
        <v/>
      </c>
      <c r="C653" s="75" t="str">
        <f>IF('Student Record'!A651="","",'Student Record'!A651)</f>
        <v/>
      </c>
      <c r="D653" s="76" t="str">
        <f>IF('Student Record'!E651="","",'Student Record'!E651)</f>
        <v/>
      </c>
      <c r="E653" s="71"/>
      <c r="F653" s="71"/>
      <c r="G653" s="71"/>
      <c r="H653" s="71"/>
      <c r="I653" s="71"/>
      <c r="J653" s="71"/>
      <c r="K653" s="71"/>
      <c r="L653" s="71"/>
      <c r="M653" s="71"/>
      <c r="N653" s="71"/>
      <c r="O653" s="71"/>
      <c r="P653" s="71"/>
      <c r="Q653" s="71"/>
      <c r="R653" s="76" t="str">
        <f>IF(SUM(Table6[[#This Row],[MAY]:[APR]])=0,"",SUM(Table6[[#This Row],[MAY]:[APR]]))</f>
        <v/>
      </c>
      <c r="S653" s="80"/>
      <c r="T653" s="71"/>
    </row>
    <row r="654" spans="2:20" ht="15">
      <c r="B654" s="75" t="str">
        <f>IF(C654="","",ROWS($A$4:A654))</f>
        <v/>
      </c>
      <c r="C654" s="75" t="str">
        <f>IF('Student Record'!A652="","",'Student Record'!A652)</f>
        <v/>
      </c>
      <c r="D654" s="76" t="str">
        <f>IF('Student Record'!E652="","",'Student Record'!E652)</f>
        <v/>
      </c>
      <c r="E654" s="71"/>
      <c r="F654" s="71"/>
      <c r="G654" s="71"/>
      <c r="H654" s="71"/>
      <c r="I654" s="71"/>
      <c r="J654" s="71"/>
      <c r="K654" s="71"/>
      <c r="L654" s="71"/>
      <c r="M654" s="71"/>
      <c r="N654" s="71"/>
      <c r="O654" s="71"/>
      <c r="P654" s="71"/>
      <c r="Q654" s="71"/>
      <c r="R654" s="76" t="str">
        <f>IF(SUM(Table6[[#This Row],[MAY]:[APR]])=0,"",SUM(Table6[[#This Row],[MAY]:[APR]]))</f>
        <v/>
      </c>
      <c r="S654" s="80"/>
      <c r="T654" s="71"/>
    </row>
    <row r="655" spans="2:20" ht="15">
      <c r="B655" s="75" t="str">
        <f>IF(C655="","",ROWS($A$4:A655))</f>
        <v/>
      </c>
      <c r="C655" s="75" t="str">
        <f>IF('Student Record'!A653="","",'Student Record'!A653)</f>
        <v/>
      </c>
      <c r="D655" s="76" t="str">
        <f>IF('Student Record'!E653="","",'Student Record'!E653)</f>
        <v/>
      </c>
      <c r="E655" s="71"/>
      <c r="F655" s="71"/>
      <c r="G655" s="71"/>
      <c r="H655" s="71"/>
      <c r="I655" s="71"/>
      <c r="J655" s="71"/>
      <c r="K655" s="71"/>
      <c r="L655" s="71"/>
      <c r="M655" s="71"/>
      <c r="N655" s="71"/>
      <c r="O655" s="71"/>
      <c r="P655" s="71"/>
      <c r="Q655" s="71"/>
      <c r="R655" s="76" t="str">
        <f>IF(SUM(Table6[[#This Row],[MAY]:[APR]])=0,"",SUM(Table6[[#This Row],[MAY]:[APR]]))</f>
        <v/>
      </c>
      <c r="S655" s="80"/>
      <c r="T655" s="71"/>
    </row>
    <row r="656" spans="2:20" ht="15">
      <c r="B656" s="75" t="str">
        <f>IF(C656="","",ROWS($A$4:A656))</f>
        <v/>
      </c>
      <c r="C656" s="75" t="str">
        <f>IF('Student Record'!A654="","",'Student Record'!A654)</f>
        <v/>
      </c>
      <c r="D656" s="76" t="str">
        <f>IF('Student Record'!E654="","",'Student Record'!E654)</f>
        <v/>
      </c>
      <c r="E656" s="71"/>
      <c r="F656" s="71"/>
      <c r="G656" s="71"/>
      <c r="H656" s="71"/>
      <c r="I656" s="71"/>
      <c r="J656" s="71"/>
      <c r="K656" s="71"/>
      <c r="L656" s="71"/>
      <c r="M656" s="71"/>
      <c r="N656" s="71"/>
      <c r="O656" s="71"/>
      <c r="P656" s="71"/>
      <c r="Q656" s="71"/>
      <c r="R656" s="76" t="str">
        <f>IF(SUM(Table6[[#This Row],[MAY]:[APR]])=0,"",SUM(Table6[[#This Row],[MAY]:[APR]]))</f>
        <v/>
      </c>
      <c r="S656" s="80"/>
      <c r="T656" s="71"/>
    </row>
    <row r="657" spans="2:20" ht="15">
      <c r="B657" s="75" t="str">
        <f>IF(C657="","",ROWS($A$4:A657))</f>
        <v/>
      </c>
      <c r="C657" s="75" t="str">
        <f>IF('Student Record'!A655="","",'Student Record'!A655)</f>
        <v/>
      </c>
      <c r="D657" s="76" t="str">
        <f>IF('Student Record'!E655="","",'Student Record'!E655)</f>
        <v/>
      </c>
      <c r="E657" s="71"/>
      <c r="F657" s="71"/>
      <c r="G657" s="71"/>
      <c r="H657" s="71"/>
      <c r="I657" s="71"/>
      <c r="J657" s="71"/>
      <c r="K657" s="71"/>
      <c r="L657" s="71"/>
      <c r="M657" s="71"/>
      <c r="N657" s="71"/>
      <c r="O657" s="71"/>
      <c r="P657" s="71"/>
      <c r="Q657" s="71"/>
      <c r="R657" s="76" t="str">
        <f>IF(SUM(Table6[[#This Row],[MAY]:[APR]])=0,"",SUM(Table6[[#This Row],[MAY]:[APR]]))</f>
        <v/>
      </c>
      <c r="S657" s="80"/>
      <c r="T657" s="71"/>
    </row>
    <row r="658" spans="2:20" ht="15">
      <c r="B658" s="75" t="str">
        <f>IF(C658="","",ROWS($A$4:A658))</f>
        <v/>
      </c>
      <c r="C658" s="75" t="str">
        <f>IF('Student Record'!A656="","",'Student Record'!A656)</f>
        <v/>
      </c>
      <c r="D658" s="76" t="str">
        <f>IF('Student Record'!E656="","",'Student Record'!E656)</f>
        <v/>
      </c>
      <c r="E658" s="71"/>
      <c r="F658" s="71"/>
      <c r="G658" s="71"/>
      <c r="H658" s="71"/>
      <c r="I658" s="71"/>
      <c r="J658" s="71"/>
      <c r="K658" s="71"/>
      <c r="L658" s="71"/>
      <c r="M658" s="71"/>
      <c r="N658" s="71"/>
      <c r="O658" s="71"/>
      <c r="P658" s="71"/>
      <c r="Q658" s="71"/>
      <c r="R658" s="76" t="str">
        <f>IF(SUM(Table6[[#This Row],[MAY]:[APR]])=0,"",SUM(Table6[[#This Row],[MAY]:[APR]]))</f>
        <v/>
      </c>
      <c r="S658" s="80"/>
      <c r="T658" s="71"/>
    </row>
    <row r="659" spans="2:20" ht="15">
      <c r="B659" s="75" t="str">
        <f>IF(C659="","",ROWS($A$4:A659))</f>
        <v/>
      </c>
      <c r="C659" s="75" t="str">
        <f>IF('Student Record'!A657="","",'Student Record'!A657)</f>
        <v/>
      </c>
      <c r="D659" s="76" t="str">
        <f>IF('Student Record'!E657="","",'Student Record'!E657)</f>
        <v/>
      </c>
      <c r="E659" s="71"/>
      <c r="F659" s="71"/>
      <c r="G659" s="71"/>
      <c r="H659" s="71"/>
      <c r="I659" s="71"/>
      <c r="J659" s="71"/>
      <c r="K659" s="71"/>
      <c r="L659" s="71"/>
      <c r="M659" s="71"/>
      <c r="N659" s="71"/>
      <c r="O659" s="71"/>
      <c r="P659" s="71"/>
      <c r="Q659" s="71"/>
      <c r="R659" s="76" t="str">
        <f>IF(SUM(Table6[[#This Row],[MAY]:[APR]])=0,"",SUM(Table6[[#This Row],[MAY]:[APR]]))</f>
        <v/>
      </c>
      <c r="S659" s="80"/>
      <c r="T659" s="71"/>
    </row>
    <row r="660" spans="2:20" ht="15">
      <c r="B660" s="75" t="str">
        <f>IF(C660="","",ROWS($A$4:A660))</f>
        <v/>
      </c>
      <c r="C660" s="75" t="str">
        <f>IF('Student Record'!A658="","",'Student Record'!A658)</f>
        <v/>
      </c>
      <c r="D660" s="76" t="str">
        <f>IF('Student Record'!E658="","",'Student Record'!E658)</f>
        <v/>
      </c>
      <c r="E660" s="71"/>
      <c r="F660" s="71"/>
      <c r="G660" s="71"/>
      <c r="H660" s="71"/>
      <c r="I660" s="71"/>
      <c r="J660" s="71"/>
      <c r="K660" s="71"/>
      <c r="L660" s="71"/>
      <c r="M660" s="71"/>
      <c r="N660" s="71"/>
      <c r="O660" s="71"/>
      <c r="P660" s="71"/>
      <c r="Q660" s="71"/>
      <c r="R660" s="76" t="str">
        <f>IF(SUM(Table6[[#This Row],[MAY]:[APR]])=0,"",SUM(Table6[[#This Row],[MAY]:[APR]]))</f>
        <v/>
      </c>
      <c r="S660" s="80"/>
      <c r="T660" s="71"/>
    </row>
    <row r="661" spans="2:20" ht="15">
      <c r="B661" s="75" t="str">
        <f>IF(C661="","",ROWS($A$4:A661))</f>
        <v/>
      </c>
      <c r="C661" s="75" t="str">
        <f>IF('Student Record'!A659="","",'Student Record'!A659)</f>
        <v/>
      </c>
      <c r="D661" s="76" t="str">
        <f>IF('Student Record'!E659="","",'Student Record'!E659)</f>
        <v/>
      </c>
      <c r="E661" s="71"/>
      <c r="F661" s="71"/>
      <c r="G661" s="71"/>
      <c r="H661" s="71"/>
      <c r="I661" s="71"/>
      <c r="J661" s="71"/>
      <c r="K661" s="71"/>
      <c r="L661" s="71"/>
      <c r="M661" s="71"/>
      <c r="N661" s="71"/>
      <c r="O661" s="71"/>
      <c r="P661" s="71"/>
      <c r="Q661" s="71"/>
      <c r="R661" s="76" t="str">
        <f>IF(SUM(Table6[[#This Row],[MAY]:[APR]])=0,"",SUM(Table6[[#This Row],[MAY]:[APR]]))</f>
        <v/>
      </c>
      <c r="S661" s="80"/>
      <c r="T661" s="71"/>
    </row>
    <row r="662" spans="2:20" ht="15">
      <c r="B662" s="75" t="str">
        <f>IF(C662="","",ROWS($A$4:A662))</f>
        <v/>
      </c>
      <c r="C662" s="75" t="str">
        <f>IF('Student Record'!A660="","",'Student Record'!A660)</f>
        <v/>
      </c>
      <c r="D662" s="76" t="str">
        <f>IF('Student Record'!E660="","",'Student Record'!E660)</f>
        <v/>
      </c>
      <c r="E662" s="71"/>
      <c r="F662" s="71"/>
      <c r="G662" s="71"/>
      <c r="H662" s="71"/>
      <c r="I662" s="71"/>
      <c r="J662" s="71"/>
      <c r="K662" s="71"/>
      <c r="L662" s="71"/>
      <c r="M662" s="71"/>
      <c r="N662" s="71"/>
      <c r="O662" s="71"/>
      <c r="P662" s="71"/>
      <c r="Q662" s="71"/>
      <c r="R662" s="76" t="str">
        <f>IF(SUM(Table6[[#This Row],[MAY]:[APR]])=0,"",SUM(Table6[[#This Row],[MAY]:[APR]]))</f>
        <v/>
      </c>
      <c r="S662" s="80"/>
      <c r="T662" s="71"/>
    </row>
    <row r="663" spans="2:20" ht="15">
      <c r="B663" s="75" t="str">
        <f>IF(C663="","",ROWS($A$4:A663))</f>
        <v/>
      </c>
      <c r="C663" s="75" t="str">
        <f>IF('Student Record'!A661="","",'Student Record'!A661)</f>
        <v/>
      </c>
      <c r="D663" s="76" t="str">
        <f>IF('Student Record'!E661="","",'Student Record'!E661)</f>
        <v/>
      </c>
      <c r="E663" s="71"/>
      <c r="F663" s="71"/>
      <c r="G663" s="71"/>
      <c r="H663" s="71"/>
      <c r="I663" s="71"/>
      <c r="J663" s="71"/>
      <c r="K663" s="71"/>
      <c r="L663" s="71"/>
      <c r="M663" s="71"/>
      <c r="N663" s="71"/>
      <c r="O663" s="71"/>
      <c r="P663" s="71"/>
      <c r="Q663" s="71"/>
      <c r="R663" s="76" t="str">
        <f>IF(SUM(Table6[[#This Row],[MAY]:[APR]])=0,"",SUM(Table6[[#This Row],[MAY]:[APR]]))</f>
        <v/>
      </c>
      <c r="S663" s="80"/>
      <c r="T663" s="71"/>
    </row>
    <row r="664" spans="2:20" ht="15">
      <c r="B664" s="75" t="str">
        <f>IF(C664="","",ROWS($A$4:A664))</f>
        <v/>
      </c>
      <c r="C664" s="75" t="str">
        <f>IF('Student Record'!A662="","",'Student Record'!A662)</f>
        <v/>
      </c>
      <c r="D664" s="76" t="str">
        <f>IF('Student Record'!E662="","",'Student Record'!E662)</f>
        <v/>
      </c>
      <c r="E664" s="71"/>
      <c r="F664" s="71"/>
      <c r="G664" s="71"/>
      <c r="H664" s="71"/>
      <c r="I664" s="71"/>
      <c r="J664" s="71"/>
      <c r="K664" s="71"/>
      <c r="L664" s="71"/>
      <c r="M664" s="71"/>
      <c r="N664" s="71"/>
      <c r="O664" s="71"/>
      <c r="P664" s="71"/>
      <c r="Q664" s="71"/>
      <c r="R664" s="76" t="str">
        <f>IF(SUM(Table6[[#This Row],[MAY]:[APR]])=0,"",SUM(Table6[[#This Row],[MAY]:[APR]]))</f>
        <v/>
      </c>
      <c r="S664" s="80"/>
      <c r="T664" s="71"/>
    </row>
    <row r="665" spans="2:20" ht="15">
      <c r="B665" s="75" t="str">
        <f>IF(C665="","",ROWS($A$4:A665))</f>
        <v/>
      </c>
      <c r="C665" s="75" t="str">
        <f>IF('Student Record'!A663="","",'Student Record'!A663)</f>
        <v/>
      </c>
      <c r="D665" s="76" t="str">
        <f>IF('Student Record'!E663="","",'Student Record'!E663)</f>
        <v/>
      </c>
      <c r="E665" s="71"/>
      <c r="F665" s="71"/>
      <c r="G665" s="71"/>
      <c r="H665" s="71"/>
      <c r="I665" s="71"/>
      <c r="J665" s="71"/>
      <c r="K665" s="71"/>
      <c r="L665" s="71"/>
      <c r="M665" s="71"/>
      <c r="N665" s="71"/>
      <c r="O665" s="71"/>
      <c r="P665" s="71"/>
      <c r="Q665" s="71"/>
      <c r="R665" s="76" t="str">
        <f>IF(SUM(Table6[[#This Row],[MAY]:[APR]])=0,"",SUM(Table6[[#This Row],[MAY]:[APR]]))</f>
        <v/>
      </c>
      <c r="S665" s="80"/>
      <c r="T665" s="71"/>
    </row>
    <row r="666" spans="2:20" ht="15">
      <c r="B666" s="75" t="str">
        <f>IF(C666="","",ROWS($A$4:A666))</f>
        <v/>
      </c>
      <c r="C666" s="75" t="str">
        <f>IF('Student Record'!A664="","",'Student Record'!A664)</f>
        <v/>
      </c>
      <c r="D666" s="76" t="str">
        <f>IF('Student Record'!E664="","",'Student Record'!E664)</f>
        <v/>
      </c>
      <c r="E666" s="71"/>
      <c r="F666" s="71"/>
      <c r="G666" s="71"/>
      <c r="H666" s="71"/>
      <c r="I666" s="71"/>
      <c r="J666" s="71"/>
      <c r="K666" s="71"/>
      <c r="L666" s="71"/>
      <c r="M666" s="71"/>
      <c r="N666" s="71"/>
      <c r="O666" s="71"/>
      <c r="P666" s="71"/>
      <c r="Q666" s="71"/>
      <c r="R666" s="76" t="str">
        <f>IF(SUM(Table6[[#This Row],[MAY]:[APR]])=0,"",SUM(Table6[[#This Row],[MAY]:[APR]]))</f>
        <v/>
      </c>
      <c r="S666" s="80"/>
      <c r="T666" s="71"/>
    </row>
    <row r="667" spans="2:20" ht="15">
      <c r="B667" s="75" t="str">
        <f>IF(C667="","",ROWS($A$4:A667))</f>
        <v/>
      </c>
      <c r="C667" s="75" t="str">
        <f>IF('Student Record'!A665="","",'Student Record'!A665)</f>
        <v/>
      </c>
      <c r="D667" s="76" t="str">
        <f>IF('Student Record'!E665="","",'Student Record'!E665)</f>
        <v/>
      </c>
      <c r="E667" s="71"/>
      <c r="F667" s="71"/>
      <c r="G667" s="71"/>
      <c r="H667" s="71"/>
      <c r="I667" s="71"/>
      <c r="J667" s="71"/>
      <c r="K667" s="71"/>
      <c r="L667" s="71"/>
      <c r="M667" s="71"/>
      <c r="N667" s="71"/>
      <c r="O667" s="71"/>
      <c r="P667" s="71"/>
      <c r="Q667" s="71"/>
      <c r="R667" s="76" t="str">
        <f>IF(SUM(Table6[[#This Row],[MAY]:[APR]])=0,"",SUM(Table6[[#This Row],[MAY]:[APR]]))</f>
        <v/>
      </c>
      <c r="S667" s="80"/>
      <c r="T667" s="71"/>
    </row>
    <row r="668" spans="2:20" ht="15">
      <c r="B668" s="75" t="str">
        <f>IF(C668="","",ROWS($A$4:A668))</f>
        <v/>
      </c>
      <c r="C668" s="75" t="str">
        <f>IF('Student Record'!A666="","",'Student Record'!A666)</f>
        <v/>
      </c>
      <c r="D668" s="76" t="str">
        <f>IF('Student Record'!E666="","",'Student Record'!E666)</f>
        <v/>
      </c>
      <c r="E668" s="71"/>
      <c r="F668" s="71"/>
      <c r="G668" s="71"/>
      <c r="H668" s="71"/>
      <c r="I668" s="71"/>
      <c r="J668" s="71"/>
      <c r="K668" s="71"/>
      <c r="L668" s="71"/>
      <c r="M668" s="71"/>
      <c r="N668" s="71"/>
      <c r="O668" s="71"/>
      <c r="P668" s="71"/>
      <c r="Q668" s="71"/>
      <c r="R668" s="76" t="str">
        <f>IF(SUM(Table6[[#This Row],[MAY]:[APR]])=0,"",SUM(Table6[[#This Row],[MAY]:[APR]]))</f>
        <v/>
      </c>
      <c r="S668" s="80"/>
      <c r="T668" s="71"/>
    </row>
    <row r="669" spans="2:20" ht="15">
      <c r="B669" s="75" t="str">
        <f>IF(C669="","",ROWS($A$4:A669))</f>
        <v/>
      </c>
      <c r="C669" s="75" t="str">
        <f>IF('Student Record'!A667="","",'Student Record'!A667)</f>
        <v/>
      </c>
      <c r="D669" s="76" t="str">
        <f>IF('Student Record'!E667="","",'Student Record'!E667)</f>
        <v/>
      </c>
      <c r="E669" s="71"/>
      <c r="F669" s="71"/>
      <c r="G669" s="71"/>
      <c r="H669" s="71"/>
      <c r="I669" s="71"/>
      <c r="J669" s="71"/>
      <c r="K669" s="71"/>
      <c r="L669" s="71"/>
      <c r="M669" s="71"/>
      <c r="N669" s="71"/>
      <c r="O669" s="71"/>
      <c r="P669" s="71"/>
      <c r="Q669" s="71"/>
      <c r="R669" s="76" t="str">
        <f>IF(SUM(Table6[[#This Row],[MAY]:[APR]])=0,"",SUM(Table6[[#This Row],[MAY]:[APR]]))</f>
        <v/>
      </c>
      <c r="S669" s="80"/>
      <c r="T669" s="71"/>
    </row>
    <row r="670" spans="2:20" ht="15">
      <c r="B670" s="75" t="str">
        <f>IF(C670="","",ROWS($A$4:A670))</f>
        <v/>
      </c>
      <c r="C670" s="75" t="str">
        <f>IF('Student Record'!A668="","",'Student Record'!A668)</f>
        <v/>
      </c>
      <c r="D670" s="76" t="str">
        <f>IF('Student Record'!E668="","",'Student Record'!E668)</f>
        <v/>
      </c>
      <c r="E670" s="71"/>
      <c r="F670" s="71"/>
      <c r="G670" s="71"/>
      <c r="H670" s="71"/>
      <c r="I670" s="71"/>
      <c r="J670" s="71"/>
      <c r="K670" s="71"/>
      <c r="L670" s="71"/>
      <c r="M670" s="71"/>
      <c r="N670" s="71"/>
      <c r="O670" s="71"/>
      <c r="P670" s="71"/>
      <c r="Q670" s="71"/>
      <c r="R670" s="76" t="str">
        <f>IF(SUM(Table6[[#This Row],[MAY]:[APR]])=0,"",SUM(Table6[[#This Row],[MAY]:[APR]]))</f>
        <v/>
      </c>
      <c r="S670" s="80"/>
      <c r="T670" s="71"/>
    </row>
    <row r="671" spans="2:20" ht="15">
      <c r="B671" s="75" t="str">
        <f>IF(C671="","",ROWS($A$4:A671))</f>
        <v/>
      </c>
      <c r="C671" s="75" t="str">
        <f>IF('Student Record'!A669="","",'Student Record'!A669)</f>
        <v/>
      </c>
      <c r="D671" s="76" t="str">
        <f>IF('Student Record'!E669="","",'Student Record'!E669)</f>
        <v/>
      </c>
      <c r="E671" s="71"/>
      <c r="F671" s="71"/>
      <c r="G671" s="71"/>
      <c r="H671" s="71"/>
      <c r="I671" s="71"/>
      <c r="J671" s="71"/>
      <c r="K671" s="71"/>
      <c r="L671" s="71"/>
      <c r="M671" s="71"/>
      <c r="N671" s="71"/>
      <c r="O671" s="71"/>
      <c r="P671" s="71"/>
      <c r="Q671" s="71"/>
      <c r="R671" s="76" t="str">
        <f>IF(SUM(Table6[[#This Row],[MAY]:[APR]])=0,"",SUM(Table6[[#This Row],[MAY]:[APR]]))</f>
        <v/>
      </c>
      <c r="S671" s="80"/>
      <c r="T671" s="71"/>
    </row>
    <row r="672" spans="2:20" ht="15">
      <c r="B672" s="75" t="str">
        <f>IF(C672="","",ROWS($A$4:A672))</f>
        <v/>
      </c>
      <c r="C672" s="75" t="str">
        <f>IF('Student Record'!A670="","",'Student Record'!A670)</f>
        <v/>
      </c>
      <c r="D672" s="76" t="str">
        <f>IF('Student Record'!E670="","",'Student Record'!E670)</f>
        <v/>
      </c>
      <c r="E672" s="71"/>
      <c r="F672" s="71"/>
      <c r="G672" s="71"/>
      <c r="H672" s="71"/>
      <c r="I672" s="71"/>
      <c r="J672" s="71"/>
      <c r="K672" s="71"/>
      <c r="L672" s="71"/>
      <c r="M672" s="71"/>
      <c r="N672" s="71"/>
      <c r="O672" s="71"/>
      <c r="P672" s="71"/>
      <c r="Q672" s="71"/>
      <c r="R672" s="76" t="str">
        <f>IF(SUM(Table6[[#This Row],[MAY]:[APR]])=0,"",SUM(Table6[[#This Row],[MAY]:[APR]]))</f>
        <v/>
      </c>
      <c r="S672" s="80"/>
      <c r="T672" s="71"/>
    </row>
    <row r="673" spans="2:20" ht="15">
      <c r="B673" s="75" t="str">
        <f>IF(C673="","",ROWS($A$4:A673))</f>
        <v/>
      </c>
      <c r="C673" s="75" t="str">
        <f>IF('Student Record'!A671="","",'Student Record'!A671)</f>
        <v/>
      </c>
      <c r="D673" s="76" t="str">
        <f>IF('Student Record'!E671="","",'Student Record'!E671)</f>
        <v/>
      </c>
      <c r="E673" s="71"/>
      <c r="F673" s="71"/>
      <c r="G673" s="71"/>
      <c r="H673" s="71"/>
      <c r="I673" s="71"/>
      <c r="J673" s="71"/>
      <c r="K673" s="71"/>
      <c r="L673" s="71"/>
      <c r="M673" s="71"/>
      <c r="N673" s="71"/>
      <c r="O673" s="71"/>
      <c r="P673" s="71"/>
      <c r="Q673" s="71"/>
      <c r="R673" s="76" t="str">
        <f>IF(SUM(Table6[[#This Row],[MAY]:[APR]])=0,"",SUM(Table6[[#This Row],[MAY]:[APR]]))</f>
        <v/>
      </c>
      <c r="S673" s="80"/>
      <c r="T673" s="71"/>
    </row>
    <row r="674" spans="2:20" ht="15">
      <c r="B674" s="75" t="str">
        <f>IF(C674="","",ROWS($A$4:A674))</f>
        <v/>
      </c>
      <c r="C674" s="75" t="str">
        <f>IF('Student Record'!A672="","",'Student Record'!A672)</f>
        <v/>
      </c>
      <c r="D674" s="76" t="str">
        <f>IF('Student Record'!E672="","",'Student Record'!E672)</f>
        <v/>
      </c>
      <c r="E674" s="71"/>
      <c r="F674" s="71"/>
      <c r="G674" s="71"/>
      <c r="H674" s="71"/>
      <c r="I674" s="71"/>
      <c r="J674" s="71"/>
      <c r="K674" s="71"/>
      <c r="L674" s="71"/>
      <c r="M674" s="71"/>
      <c r="N674" s="71"/>
      <c r="O674" s="71"/>
      <c r="P674" s="71"/>
      <c r="Q674" s="71"/>
      <c r="R674" s="76" t="str">
        <f>IF(SUM(Table6[[#This Row],[MAY]:[APR]])=0,"",SUM(Table6[[#This Row],[MAY]:[APR]]))</f>
        <v/>
      </c>
      <c r="S674" s="80"/>
      <c r="T674" s="71"/>
    </row>
    <row r="675" spans="2:20" ht="15">
      <c r="B675" s="75" t="str">
        <f>IF(C675="","",ROWS($A$4:A675))</f>
        <v/>
      </c>
      <c r="C675" s="75" t="str">
        <f>IF('Student Record'!A673="","",'Student Record'!A673)</f>
        <v/>
      </c>
      <c r="D675" s="76" t="str">
        <f>IF('Student Record'!E673="","",'Student Record'!E673)</f>
        <v/>
      </c>
      <c r="E675" s="71"/>
      <c r="F675" s="71"/>
      <c r="G675" s="71"/>
      <c r="H675" s="71"/>
      <c r="I675" s="71"/>
      <c r="J675" s="71"/>
      <c r="K675" s="71"/>
      <c r="L675" s="71"/>
      <c r="M675" s="71"/>
      <c r="N675" s="71"/>
      <c r="O675" s="71"/>
      <c r="P675" s="71"/>
      <c r="Q675" s="71"/>
      <c r="R675" s="76" t="str">
        <f>IF(SUM(Table6[[#This Row],[MAY]:[APR]])=0,"",SUM(Table6[[#This Row],[MAY]:[APR]]))</f>
        <v/>
      </c>
      <c r="S675" s="80"/>
      <c r="T675" s="71"/>
    </row>
    <row r="676" spans="2:20" ht="15">
      <c r="B676" s="75" t="str">
        <f>IF(C676="","",ROWS($A$4:A676))</f>
        <v/>
      </c>
      <c r="C676" s="75" t="str">
        <f>IF('Student Record'!A674="","",'Student Record'!A674)</f>
        <v/>
      </c>
      <c r="D676" s="76" t="str">
        <f>IF('Student Record'!E674="","",'Student Record'!E674)</f>
        <v/>
      </c>
      <c r="E676" s="71"/>
      <c r="F676" s="71"/>
      <c r="G676" s="71"/>
      <c r="H676" s="71"/>
      <c r="I676" s="71"/>
      <c r="J676" s="71"/>
      <c r="K676" s="71"/>
      <c r="L676" s="71"/>
      <c r="M676" s="71"/>
      <c r="N676" s="71"/>
      <c r="O676" s="71"/>
      <c r="P676" s="71"/>
      <c r="Q676" s="71"/>
      <c r="R676" s="76" t="str">
        <f>IF(SUM(Table6[[#This Row],[MAY]:[APR]])=0,"",SUM(Table6[[#This Row],[MAY]:[APR]]))</f>
        <v/>
      </c>
      <c r="S676" s="80"/>
      <c r="T676" s="71"/>
    </row>
    <row r="677" spans="2:20" ht="15">
      <c r="B677" s="75" t="str">
        <f>IF(C677="","",ROWS($A$4:A677))</f>
        <v/>
      </c>
      <c r="C677" s="75" t="str">
        <f>IF('Student Record'!A675="","",'Student Record'!A675)</f>
        <v/>
      </c>
      <c r="D677" s="76" t="str">
        <f>IF('Student Record'!E675="","",'Student Record'!E675)</f>
        <v/>
      </c>
      <c r="E677" s="71"/>
      <c r="F677" s="71"/>
      <c r="G677" s="71"/>
      <c r="H677" s="71"/>
      <c r="I677" s="71"/>
      <c r="J677" s="71"/>
      <c r="K677" s="71"/>
      <c r="L677" s="71"/>
      <c r="M677" s="71"/>
      <c r="N677" s="71"/>
      <c r="O677" s="71"/>
      <c r="P677" s="71"/>
      <c r="Q677" s="71"/>
      <c r="R677" s="76" t="str">
        <f>IF(SUM(Table6[[#This Row],[MAY]:[APR]])=0,"",SUM(Table6[[#This Row],[MAY]:[APR]]))</f>
        <v/>
      </c>
      <c r="S677" s="80"/>
      <c r="T677" s="71"/>
    </row>
    <row r="678" spans="2:20" ht="15">
      <c r="B678" s="75" t="str">
        <f>IF(C678="","",ROWS($A$4:A678))</f>
        <v/>
      </c>
      <c r="C678" s="75" t="str">
        <f>IF('Student Record'!A676="","",'Student Record'!A676)</f>
        <v/>
      </c>
      <c r="D678" s="76" t="str">
        <f>IF('Student Record'!E676="","",'Student Record'!E676)</f>
        <v/>
      </c>
      <c r="E678" s="71"/>
      <c r="F678" s="71"/>
      <c r="G678" s="71"/>
      <c r="H678" s="71"/>
      <c r="I678" s="71"/>
      <c r="J678" s="71"/>
      <c r="K678" s="71"/>
      <c r="L678" s="71"/>
      <c r="M678" s="71"/>
      <c r="N678" s="71"/>
      <c r="O678" s="71"/>
      <c r="P678" s="71"/>
      <c r="Q678" s="71"/>
      <c r="R678" s="76" t="str">
        <f>IF(SUM(Table6[[#This Row],[MAY]:[APR]])=0,"",SUM(Table6[[#This Row],[MAY]:[APR]]))</f>
        <v/>
      </c>
      <c r="S678" s="80"/>
      <c r="T678" s="71"/>
    </row>
    <row r="679" spans="2:20" ht="15">
      <c r="B679" s="75" t="str">
        <f>IF(C679="","",ROWS($A$4:A679))</f>
        <v/>
      </c>
      <c r="C679" s="75" t="str">
        <f>IF('Student Record'!A677="","",'Student Record'!A677)</f>
        <v/>
      </c>
      <c r="D679" s="76" t="str">
        <f>IF('Student Record'!E677="","",'Student Record'!E677)</f>
        <v/>
      </c>
      <c r="E679" s="71"/>
      <c r="F679" s="71"/>
      <c r="G679" s="71"/>
      <c r="H679" s="71"/>
      <c r="I679" s="71"/>
      <c r="J679" s="71"/>
      <c r="K679" s="71"/>
      <c r="L679" s="71"/>
      <c r="M679" s="71"/>
      <c r="N679" s="71"/>
      <c r="O679" s="71"/>
      <c r="P679" s="71"/>
      <c r="Q679" s="71"/>
      <c r="R679" s="76" t="str">
        <f>IF(SUM(Table6[[#This Row],[MAY]:[APR]])=0,"",SUM(Table6[[#This Row],[MAY]:[APR]]))</f>
        <v/>
      </c>
      <c r="S679" s="80"/>
      <c r="T679" s="71"/>
    </row>
    <row r="680" spans="2:20" ht="15">
      <c r="B680" s="75" t="str">
        <f>IF(C680="","",ROWS($A$4:A680))</f>
        <v/>
      </c>
      <c r="C680" s="75" t="str">
        <f>IF('Student Record'!A678="","",'Student Record'!A678)</f>
        <v/>
      </c>
      <c r="D680" s="76" t="str">
        <f>IF('Student Record'!E678="","",'Student Record'!E678)</f>
        <v/>
      </c>
      <c r="E680" s="71"/>
      <c r="F680" s="71"/>
      <c r="G680" s="71"/>
      <c r="H680" s="71"/>
      <c r="I680" s="71"/>
      <c r="J680" s="71"/>
      <c r="K680" s="71"/>
      <c r="L680" s="71"/>
      <c r="M680" s="71"/>
      <c r="N680" s="71"/>
      <c r="O680" s="71"/>
      <c r="P680" s="71"/>
      <c r="Q680" s="71"/>
      <c r="R680" s="76" t="str">
        <f>IF(SUM(Table6[[#This Row],[MAY]:[APR]])=0,"",SUM(Table6[[#This Row],[MAY]:[APR]]))</f>
        <v/>
      </c>
      <c r="S680" s="80"/>
      <c r="T680" s="71"/>
    </row>
    <row r="681" spans="2:20" ht="15">
      <c r="B681" s="75" t="str">
        <f>IF(C681="","",ROWS($A$4:A681))</f>
        <v/>
      </c>
      <c r="C681" s="75" t="str">
        <f>IF('Student Record'!A679="","",'Student Record'!A679)</f>
        <v/>
      </c>
      <c r="D681" s="76" t="str">
        <f>IF('Student Record'!E679="","",'Student Record'!E679)</f>
        <v/>
      </c>
      <c r="E681" s="71"/>
      <c r="F681" s="71"/>
      <c r="G681" s="71"/>
      <c r="H681" s="71"/>
      <c r="I681" s="71"/>
      <c r="J681" s="71"/>
      <c r="K681" s="71"/>
      <c r="L681" s="71"/>
      <c r="M681" s="71"/>
      <c r="N681" s="71"/>
      <c r="O681" s="71"/>
      <c r="P681" s="71"/>
      <c r="Q681" s="71"/>
      <c r="R681" s="76" t="str">
        <f>IF(SUM(Table6[[#This Row],[MAY]:[APR]])=0,"",SUM(Table6[[#This Row],[MAY]:[APR]]))</f>
        <v/>
      </c>
      <c r="S681" s="80"/>
      <c r="T681" s="71"/>
    </row>
    <row r="682" spans="2:20" ht="15">
      <c r="B682" s="75" t="str">
        <f>IF(C682="","",ROWS($A$4:A682))</f>
        <v/>
      </c>
      <c r="C682" s="75" t="str">
        <f>IF('Student Record'!A680="","",'Student Record'!A680)</f>
        <v/>
      </c>
      <c r="D682" s="76" t="str">
        <f>IF('Student Record'!E680="","",'Student Record'!E680)</f>
        <v/>
      </c>
      <c r="E682" s="71"/>
      <c r="F682" s="71"/>
      <c r="G682" s="71"/>
      <c r="H682" s="71"/>
      <c r="I682" s="71"/>
      <c r="J682" s="71"/>
      <c r="K682" s="71"/>
      <c r="L682" s="71"/>
      <c r="M682" s="71"/>
      <c r="N682" s="71"/>
      <c r="O682" s="71"/>
      <c r="P682" s="71"/>
      <c r="Q682" s="71"/>
      <c r="R682" s="76" t="str">
        <f>IF(SUM(Table6[[#This Row],[MAY]:[APR]])=0,"",SUM(Table6[[#This Row],[MAY]:[APR]]))</f>
        <v/>
      </c>
      <c r="S682" s="80"/>
      <c r="T682" s="71"/>
    </row>
    <row r="683" spans="2:20" ht="15">
      <c r="B683" s="75" t="str">
        <f>IF(C683="","",ROWS($A$4:A683))</f>
        <v/>
      </c>
      <c r="C683" s="75" t="str">
        <f>IF('Student Record'!A681="","",'Student Record'!A681)</f>
        <v/>
      </c>
      <c r="D683" s="76" t="str">
        <f>IF('Student Record'!E681="","",'Student Record'!E681)</f>
        <v/>
      </c>
      <c r="E683" s="71"/>
      <c r="F683" s="71"/>
      <c r="G683" s="71"/>
      <c r="H683" s="71"/>
      <c r="I683" s="71"/>
      <c r="J683" s="71"/>
      <c r="K683" s="71"/>
      <c r="L683" s="71"/>
      <c r="M683" s="71"/>
      <c r="N683" s="71"/>
      <c r="O683" s="71"/>
      <c r="P683" s="71"/>
      <c r="Q683" s="71"/>
      <c r="R683" s="76" t="str">
        <f>IF(SUM(Table6[[#This Row],[MAY]:[APR]])=0,"",SUM(Table6[[#This Row],[MAY]:[APR]]))</f>
        <v/>
      </c>
      <c r="S683" s="80"/>
      <c r="T683" s="71"/>
    </row>
    <row r="684" spans="2:20" ht="15">
      <c r="B684" s="75" t="str">
        <f>IF(C684="","",ROWS($A$4:A684))</f>
        <v/>
      </c>
      <c r="C684" s="75" t="str">
        <f>IF('Student Record'!A682="","",'Student Record'!A682)</f>
        <v/>
      </c>
      <c r="D684" s="76" t="str">
        <f>IF('Student Record'!E682="","",'Student Record'!E682)</f>
        <v/>
      </c>
      <c r="E684" s="71"/>
      <c r="F684" s="71"/>
      <c r="G684" s="71"/>
      <c r="H684" s="71"/>
      <c r="I684" s="71"/>
      <c r="J684" s="71"/>
      <c r="K684" s="71"/>
      <c r="L684" s="71"/>
      <c r="M684" s="71"/>
      <c r="N684" s="71"/>
      <c r="O684" s="71"/>
      <c r="P684" s="71"/>
      <c r="Q684" s="71"/>
      <c r="R684" s="76" t="str">
        <f>IF(SUM(Table6[[#This Row],[MAY]:[APR]])=0,"",SUM(Table6[[#This Row],[MAY]:[APR]]))</f>
        <v/>
      </c>
      <c r="S684" s="80"/>
      <c r="T684" s="71"/>
    </row>
    <row r="685" spans="2:20" ht="15">
      <c r="B685" s="75" t="str">
        <f>IF(C685="","",ROWS($A$4:A685))</f>
        <v/>
      </c>
      <c r="C685" s="75" t="str">
        <f>IF('Student Record'!A683="","",'Student Record'!A683)</f>
        <v/>
      </c>
      <c r="D685" s="76" t="str">
        <f>IF('Student Record'!E683="","",'Student Record'!E683)</f>
        <v/>
      </c>
      <c r="E685" s="71"/>
      <c r="F685" s="71"/>
      <c r="G685" s="71"/>
      <c r="H685" s="71"/>
      <c r="I685" s="71"/>
      <c r="J685" s="71"/>
      <c r="K685" s="71"/>
      <c r="L685" s="71"/>
      <c r="M685" s="71"/>
      <c r="N685" s="71"/>
      <c r="O685" s="71"/>
      <c r="P685" s="71"/>
      <c r="Q685" s="71"/>
      <c r="R685" s="76" t="str">
        <f>IF(SUM(Table6[[#This Row],[MAY]:[APR]])=0,"",SUM(Table6[[#This Row],[MAY]:[APR]]))</f>
        <v/>
      </c>
      <c r="S685" s="80"/>
      <c r="T685" s="71"/>
    </row>
    <row r="686" spans="2:20" ht="15">
      <c r="B686" s="75" t="str">
        <f>IF(C686="","",ROWS($A$4:A686))</f>
        <v/>
      </c>
      <c r="C686" s="75" t="str">
        <f>IF('Student Record'!A684="","",'Student Record'!A684)</f>
        <v/>
      </c>
      <c r="D686" s="76" t="str">
        <f>IF('Student Record'!E684="","",'Student Record'!E684)</f>
        <v/>
      </c>
      <c r="E686" s="71"/>
      <c r="F686" s="71"/>
      <c r="G686" s="71"/>
      <c r="H686" s="71"/>
      <c r="I686" s="71"/>
      <c r="J686" s="71"/>
      <c r="K686" s="71"/>
      <c r="L686" s="71"/>
      <c r="M686" s="71"/>
      <c r="N686" s="71"/>
      <c r="O686" s="71"/>
      <c r="P686" s="71"/>
      <c r="Q686" s="71"/>
      <c r="R686" s="76" t="str">
        <f>IF(SUM(Table6[[#This Row],[MAY]:[APR]])=0,"",SUM(Table6[[#This Row],[MAY]:[APR]]))</f>
        <v/>
      </c>
      <c r="S686" s="80"/>
      <c r="T686" s="71"/>
    </row>
    <row r="687" spans="2:20" ht="15">
      <c r="B687" s="75" t="str">
        <f>IF(C687="","",ROWS($A$4:A687))</f>
        <v/>
      </c>
      <c r="C687" s="75" t="str">
        <f>IF('Student Record'!A685="","",'Student Record'!A685)</f>
        <v/>
      </c>
      <c r="D687" s="76" t="str">
        <f>IF('Student Record'!E685="","",'Student Record'!E685)</f>
        <v/>
      </c>
      <c r="E687" s="71"/>
      <c r="F687" s="71"/>
      <c r="G687" s="71"/>
      <c r="H687" s="71"/>
      <c r="I687" s="71"/>
      <c r="J687" s="71"/>
      <c r="K687" s="71"/>
      <c r="L687" s="71"/>
      <c r="M687" s="71"/>
      <c r="N687" s="71"/>
      <c r="O687" s="71"/>
      <c r="P687" s="71"/>
      <c r="Q687" s="71"/>
      <c r="R687" s="76" t="str">
        <f>IF(SUM(Table6[[#This Row],[MAY]:[APR]])=0,"",SUM(Table6[[#This Row],[MAY]:[APR]]))</f>
        <v/>
      </c>
      <c r="S687" s="80"/>
      <c r="T687" s="71"/>
    </row>
    <row r="688" spans="2:20" ht="15">
      <c r="B688" s="75" t="str">
        <f>IF(C688="","",ROWS($A$4:A688))</f>
        <v/>
      </c>
      <c r="C688" s="75" t="str">
        <f>IF('Student Record'!A686="","",'Student Record'!A686)</f>
        <v/>
      </c>
      <c r="D688" s="76" t="str">
        <f>IF('Student Record'!E686="","",'Student Record'!E686)</f>
        <v/>
      </c>
      <c r="E688" s="71"/>
      <c r="F688" s="71"/>
      <c r="G688" s="71"/>
      <c r="H688" s="71"/>
      <c r="I688" s="71"/>
      <c r="J688" s="71"/>
      <c r="K688" s="71"/>
      <c r="L688" s="71"/>
      <c r="M688" s="71"/>
      <c r="N688" s="71"/>
      <c r="O688" s="71"/>
      <c r="P688" s="71"/>
      <c r="Q688" s="71"/>
      <c r="R688" s="76" t="str">
        <f>IF(SUM(Table6[[#This Row],[MAY]:[APR]])=0,"",SUM(Table6[[#This Row],[MAY]:[APR]]))</f>
        <v/>
      </c>
      <c r="S688" s="80"/>
      <c r="T688" s="71"/>
    </row>
    <row r="689" spans="2:20" ht="15">
      <c r="B689" s="75" t="str">
        <f>IF(C689="","",ROWS($A$4:A689))</f>
        <v/>
      </c>
      <c r="C689" s="75" t="str">
        <f>IF('Student Record'!A687="","",'Student Record'!A687)</f>
        <v/>
      </c>
      <c r="D689" s="76" t="str">
        <f>IF('Student Record'!E687="","",'Student Record'!E687)</f>
        <v/>
      </c>
      <c r="E689" s="71"/>
      <c r="F689" s="71"/>
      <c r="G689" s="71"/>
      <c r="H689" s="71"/>
      <c r="I689" s="71"/>
      <c r="J689" s="71"/>
      <c r="K689" s="71"/>
      <c r="L689" s="71"/>
      <c r="M689" s="71"/>
      <c r="N689" s="71"/>
      <c r="O689" s="71"/>
      <c r="P689" s="71"/>
      <c r="Q689" s="71"/>
      <c r="R689" s="76" t="str">
        <f>IF(SUM(Table6[[#This Row],[MAY]:[APR]])=0,"",SUM(Table6[[#This Row],[MAY]:[APR]]))</f>
        <v/>
      </c>
      <c r="S689" s="80"/>
      <c r="T689" s="71"/>
    </row>
    <row r="690" spans="2:20" ht="15">
      <c r="B690" s="75" t="str">
        <f>IF(C690="","",ROWS($A$4:A690))</f>
        <v/>
      </c>
      <c r="C690" s="75" t="str">
        <f>IF('Student Record'!A688="","",'Student Record'!A688)</f>
        <v/>
      </c>
      <c r="D690" s="76" t="str">
        <f>IF('Student Record'!E688="","",'Student Record'!E688)</f>
        <v/>
      </c>
      <c r="E690" s="71"/>
      <c r="F690" s="71"/>
      <c r="G690" s="71"/>
      <c r="H690" s="71"/>
      <c r="I690" s="71"/>
      <c r="J690" s="71"/>
      <c r="K690" s="71"/>
      <c r="L690" s="71"/>
      <c r="M690" s="71"/>
      <c r="N690" s="71"/>
      <c r="O690" s="71"/>
      <c r="P690" s="71"/>
      <c r="Q690" s="71"/>
      <c r="R690" s="76" t="str">
        <f>IF(SUM(Table6[[#This Row],[MAY]:[APR]])=0,"",SUM(Table6[[#This Row],[MAY]:[APR]]))</f>
        <v/>
      </c>
      <c r="S690" s="80"/>
      <c r="T690" s="71"/>
    </row>
    <row r="691" spans="2:20" ht="15">
      <c r="B691" s="75" t="str">
        <f>IF(C691="","",ROWS($A$4:A691))</f>
        <v/>
      </c>
      <c r="C691" s="75" t="str">
        <f>IF('Student Record'!A689="","",'Student Record'!A689)</f>
        <v/>
      </c>
      <c r="D691" s="76" t="str">
        <f>IF('Student Record'!E689="","",'Student Record'!E689)</f>
        <v/>
      </c>
      <c r="E691" s="71"/>
      <c r="F691" s="71"/>
      <c r="G691" s="71"/>
      <c r="H691" s="71"/>
      <c r="I691" s="71"/>
      <c r="J691" s="71"/>
      <c r="K691" s="71"/>
      <c r="L691" s="71"/>
      <c r="M691" s="71"/>
      <c r="N691" s="71"/>
      <c r="O691" s="71"/>
      <c r="P691" s="71"/>
      <c r="Q691" s="71"/>
      <c r="R691" s="76" t="str">
        <f>IF(SUM(Table6[[#This Row],[MAY]:[APR]])=0,"",SUM(Table6[[#This Row],[MAY]:[APR]]))</f>
        <v/>
      </c>
      <c r="S691" s="80"/>
      <c r="T691" s="71"/>
    </row>
    <row r="692" spans="2:20" ht="15">
      <c r="B692" s="75" t="str">
        <f>IF(C692="","",ROWS($A$4:A692))</f>
        <v/>
      </c>
      <c r="C692" s="75" t="str">
        <f>IF('Student Record'!A690="","",'Student Record'!A690)</f>
        <v/>
      </c>
      <c r="D692" s="76" t="str">
        <f>IF('Student Record'!E690="","",'Student Record'!E690)</f>
        <v/>
      </c>
      <c r="E692" s="71"/>
      <c r="F692" s="71"/>
      <c r="G692" s="71"/>
      <c r="H692" s="71"/>
      <c r="I692" s="71"/>
      <c r="J692" s="71"/>
      <c r="K692" s="71"/>
      <c r="L692" s="71"/>
      <c r="M692" s="71"/>
      <c r="N692" s="71"/>
      <c r="O692" s="71"/>
      <c r="P692" s="71"/>
      <c r="Q692" s="71"/>
      <c r="R692" s="76" t="str">
        <f>IF(SUM(Table6[[#This Row],[MAY]:[APR]])=0,"",SUM(Table6[[#This Row],[MAY]:[APR]]))</f>
        <v/>
      </c>
      <c r="S692" s="80"/>
      <c r="T692" s="71"/>
    </row>
    <row r="693" spans="2:20" ht="15">
      <c r="B693" s="75" t="str">
        <f>IF(C693="","",ROWS($A$4:A693))</f>
        <v/>
      </c>
      <c r="C693" s="75" t="str">
        <f>IF('Student Record'!A691="","",'Student Record'!A691)</f>
        <v/>
      </c>
      <c r="D693" s="76" t="str">
        <f>IF('Student Record'!E691="","",'Student Record'!E691)</f>
        <v/>
      </c>
      <c r="E693" s="71"/>
      <c r="F693" s="71"/>
      <c r="G693" s="71"/>
      <c r="H693" s="71"/>
      <c r="I693" s="71"/>
      <c r="J693" s="71"/>
      <c r="K693" s="71"/>
      <c r="L693" s="71"/>
      <c r="M693" s="71"/>
      <c r="N693" s="71"/>
      <c r="O693" s="71"/>
      <c r="P693" s="71"/>
      <c r="Q693" s="71"/>
      <c r="R693" s="76" t="str">
        <f>IF(SUM(Table6[[#This Row],[MAY]:[APR]])=0,"",SUM(Table6[[#This Row],[MAY]:[APR]]))</f>
        <v/>
      </c>
      <c r="S693" s="80"/>
      <c r="T693" s="71"/>
    </row>
    <row r="694" spans="2:20" ht="15">
      <c r="B694" s="75" t="str">
        <f>IF(C694="","",ROWS($A$4:A694))</f>
        <v/>
      </c>
      <c r="C694" s="75" t="str">
        <f>IF('Student Record'!A692="","",'Student Record'!A692)</f>
        <v/>
      </c>
      <c r="D694" s="76" t="str">
        <f>IF('Student Record'!E692="","",'Student Record'!E692)</f>
        <v/>
      </c>
      <c r="E694" s="71"/>
      <c r="F694" s="71"/>
      <c r="G694" s="71"/>
      <c r="H694" s="71"/>
      <c r="I694" s="71"/>
      <c r="J694" s="71"/>
      <c r="K694" s="71"/>
      <c r="L694" s="71"/>
      <c r="M694" s="71"/>
      <c r="N694" s="71"/>
      <c r="O694" s="71"/>
      <c r="P694" s="71"/>
      <c r="Q694" s="71"/>
      <c r="R694" s="76" t="str">
        <f>IF(SUM(Table6[[#This Row],[MAY]:[APR]])=0,"",SUM(Table6[[#This Row],[MAY]:[APR]]))</f>
        <v/>
      </c>
      <c r="S694" s="80"/>
      <c r="T694" s="71"/>
    </row>
    <row r="695" spans="2:20" ht="15">
      <c r="B695" s="75" t="str">
        <f>IF(C695="","",ROWS($A$4:A695))</f>
        <v/>
      </c>
      <c r="C695" s="75" t="str">
        <f>IF('Student Record'!A693="","",'Student Record'!A693)</f>
        <v/>
      </c>
      <c r="D695" s="76" t="str">
        <f>IF('Student Record'!E693="","",'Student Record'!E693)</f>
        <v/>
      </c>
      <c r="E695" s="71"/>
      <c r="F695" s="71"/>
      <c r="G695" s="71"/>
      <c r="H695" s="71"/>
      <c r="I695" s="71"/>
      <c r="J695" s="71"/>
      <c r="K695" s="71"/>
      <c r="L695" s="71"/>
      <c r="M695" s="71"/>
      <c r="N695" s="71"/>
      <c r="O695" s="71"/>
      <c r="P695" s="71"/>
      <c r="Q695" s="71"/>
      <c r="R695" s="76" t="str">
        <f>IF(SUM(Table6[[#This Row],[MAY]:[APR]])=0,"",SUM(Table6[[#This Row],[MAY]:[APR]]))</f>
        <v/>
      </c>
      <c r="S695" s="80"/>
      <c r="T695" s="71"/>
    </row>
    <row r="696" spans="2:20" ht="15">
      <c r="B696" s="75" t="str">
        <f>IF(C696="","",ROWS($A$4:A696))</f>
        <v/>
      </c>
      <c r="C696" s="75" t="str">
        <f>IF('Student Record'!A694="","",'Student Record'!A694)</f>
        <v/>
      </c>
      <c r="D696" s="76" t="str">
        <f>IF('Student Record'!E694="","",'Student Record'!E694)</f>
        <v/>
      </c>
      <c r="E696" s="71"/>
      <c r="F696" s="71"/>
      <c r="G696" s="71"/>
      <c r="H696" s="71"/>
      <c r="I696" s="71"/>
      <c r="J696" s="71"/>
      <c r="K696" s="71"/>
      <c r="L696" s="71"/>
      <c r="M696" s="71"/>
      <c r="N696" s="71"/>
      <c r="O696" s="71"/>
      <c r="P696" s="71"/>
      <c r="Q696" s="71"/>
      <c r="R696" s="76" t="str">
        <f>IF(SUM(Table6[[#This Row],[MAY]:[APR]])=0,"",SUM(Table6[[#This Row],[MAY]:[APR]]))</f>
        <v/>
      </c>
      <c r="S696" s="80"/>
      <c r="T696" s="71"/>
    </row>
    <row r="697" spans="2:20" ht="15">
      <c r="B697" s="75" t="str">
        <f>IF(C697="","",ROWS($A$4:A697))</f>
        <v/>
      </c>
      <c r="C697" s="75" t="str">
        <f>IF('Student Record'!A695="","",'Student Record'!A695)</f>
        <v/>
      </c>
      <c r="D697" s="76" t="str">
        <f>IF('Student Record'!E695="","",'Student Record'!E695)</f>
        <v/>
      </c>
      <c r="E697" s="71"/>
      <c r="F697" s="71"/>
      <c r="G697" s="71"/>
      <c r="H697" s="71"/>
      <c r="I697" s="71"/>
      <c r="J697" s="71"/>
      <c r="K697" s="71"/>
      <c r="L697" s="71"/>
      <c r="M697" s="71"/>
      <c r="N697" s="71"/>
      <c r="O697" s="71"/>
      <c r="P697" s="71"/>
      <c r="Q697" s="71"/>
      <c r="R697" s="76" t="str">
        <f>IF(SUM(Table6[[#This Row],[MAY]:[APR]])=0,"",SUM(Table6[[#This Row],[MAY]:[APR]]))</f>
        <v/>
      </c>
      <c r="S697" s="80"/>
      <c r="T697" s="71"/>
    </row>
    <row r="698" spans="2:20" ht="15">
      <c r="B698" s="75" t="str">
        <f>IF(C698="","",ROWS($A$4:A698))</f>
        <v/>
      </c>
      <c r="C698" s="75" t="str">
        <f>IF('Student Record'!A696="","",'Student Record'!A696)</f>
        <v/>
      </c>
      <c r="D698" s="76" t="str">
        <f>IF('Student Record'!E696="","",'Student Record'!E696)</f>
        <v/>
      </c>
      <c r="E698" s="71"/>
      <c r="F698" s="71"/>
      <c r="G698" s="71"/>
      <c r="H698" s="71"/>
      <c r="I698" s="71"/>
      <c r="J698" s="71"/>
      <c r="K698" s="71"/>
      <c r="L698" s="71"/>
      <c r="M698" s="71"/>
      <c r="N698" s="71"/>
      <c r="O698" s="71"/>
      <c r="P698" s="71"/>
      <c r="Q698" s="71"/>
      <c r="R698" s="76" t="str">
        <f>IF(SUM(Table6[[#This Row],[MAY]:[APR]])=0,"",SUM(Table6[[#This Row],[MAY]:[APR]]))</f>
        <v/>
      </c>
      <c r="S698" s="80"/>
      <c r="T698" s="71"/>
    </row>
    <row r="699" spans="2:20" ht="15">
      <c r="B699" s="75" t="str">
        <f>IF(C699="","",ROWS($A$4:A699))</f>
        <v/>
      </c>
      <c r="C699" s="75" t="str">
        <f>IF('Student Record'!A697="","",'Student Record'!A697)</f>
        <v/>
      </c>
      <c r="D699" s="76" t="str">
        <f>IF('Student Record'!E697="","",'Student Record'!E697)</f>
        <v/>
      </c>
      <c r="E699" s="71"/>
      <c r="F699" s="71"/>
      <c r="G699" s="71"/>
      <c r="H699" s="71"/>
      <c r="I699" s="71"/>
      <c r="J699" s="71"/>
      <c r="K699" s="71"/>
      <c r="L699" s="71"/>
      <c r="M699" s="71"/>
      <c r="N699" s="71"/>
      <c r="O699" s="71"/>
      <c r="P699" s="71"/>
      <c r="Q699" s="71"/>
      <c r="R699" s="76" t="str">
        <f>IF(SUM(Table6[[#This Row],[MAY]:[APR]])=0,"",SUM(Table6[[#This Row],[MAY]:[APR]]))</f>
        <v/>
      </c>
      <c r="S699" s="80"/>
      <c r="T699" s="71"/>
    </row>
    <row r="700" spans="2:20" ht="15">
      <c r="B700" s="75" t="str">
        <f>IF(C700="","",ROWS($A$4:A700))</f>
        <v/>
      </c>
      <c r="C700" s="75" t="str">
        <f>IF('Student Record'!A698="","",'Student Record'!A698)</f>
        <v/>
      </c>
      <c r="D700" s="76" t="str">
        <f>IF('Student Record'!E698="","",'Student Record'!E698)</f>
        <v/>
      </c>
      <c r="E700" s="71"/>
      <c r="F700" s="71"/>
      <c r="G700" s="71"/>
      <c r="H700" s="71"/>
      <c r="I700" s="71"/>
      <c r="J700" s="71"/>
      <c r="K700" s="71"/>
      <c r="L700" s="71"/>
      <c r="M700" s="71"/>
      <c r="N700" s="71"/>
      <c r="O700" s="71"/>
      <c r="P700" s="71"/>
      <c r="Q700" s="71"/>
      <c r="R700" s="76" t="str">
        <f>IF(SUM(Table6[[#This Row],[MAY]:[APR]])=0,"",SUM(Table6[[#This Row],[MAY]:[APR]]))</f>
        <v/>
      </c>
      <c r="S700" s="80"/>
      <c r="T700" s="71"/>
    </row>
    <row r="701" spans="2:20" ht="15">
      <c r="B701" s="75" t="str">
        <f>IF(C701="","",ROWS($A$4:A701))</f>
        <v/>
      </c>
      <c r="C701" s="75" t="str">
        <f>IF('Student Record'!A699="","",'Student Record'!A699)</f>
        <v/>
      </c>
      <c r="D701" s="76" t="str">
        <f>IF('Student Record'!E699="","",'Student Record'!E699)</f>
        <v/>
      </c>
      <c r="E701" s="71"/>
      <c r="F701" s="71"/>
      <c r="G701" s="71"/>
      <c r="H701" s="71"/>
      <c r="I701" s="71"/>
      <c r="J701" s="71"/>
      <c r="K701" s="71"/>
      <c r="L701" s="71"/>
      <c r="M701" s="71"/>
      <c r="N701" s="71"/>
      <c r="O701" s="71"/>
      <c r="P701" s="71"/>
      <c r="Q701" s="71"/>
      <c r="R701" s="76" t="str">
        <f>IF(SUM(Table6[[#This Row],[MAY]:[APR]])=0,"",SUM(Table6[[#This Row],[MAY]:[APR]]))</f>
        <v/>
      </c>
      <c r="S701" s="80"/>
      <c r="T701" s="71"/>
    </row>
    <row r="702" spans="2:20" ht="15">
      <c r="B702" s="75" t="str">
        <f>IF(C702="","",ROWS($A$4:A702))</f>
        <v/>
      </c>
      <c r="C702" s="75" t="str">
        <f>IF('Student Record'!A700="","",'Student Record'!A700)</f>
        <v/>
      </c>
      <c r="D702" s="76" t="str">
        <f>IF('Student Record'!E700="","",'Student Record'!E700)</f>
        <v/>
      </c>
      <c r="E702" s="71"/>
      <c r="F702" s="71"/>
      <c r="G702" s="71"/>
      <c r="H702" s="71"/>
      <c r="I702" s="71"/>
      <c r="J702" s="71"/>
      <c r="K702" s="71"/>
      <c r="L702" s="71"/>
      <c r="M702" s="71"/>
      <c r="N702" s="71"/>
      <c r="O702" s="71"/>
      <c r="P702" s="71"/>
      <c r="Q702" s="71"/>
      <c r="R702" s="76" t="str">
        <f>IF(SUM(Table6[[#This Row],[MAY]:[APR]])=0,"",SUM(Table6[[#This Row],[MAY]:[APR]]))</f>
        <v/>
      </c>
      <c r="S702" s="80"/>
      <c r="T702" s="71"/>
    </row>
    <row r="703" spans="2:20" ht="15">
      <c r="B703" s="75" t="str">
        <f>IF(C703="","",ROWS($A$4:A703))</f>
        <v/>
      </c>
      <c r="C703" s="75" t="str">
        <f>IF('Student Record'!A701="","",'Student Record'!A701)</f>
        <v/>
      </c>
      <c r="D703" s="76" t="str">
        <f>IF('Student Record'!E701="","",'Student Record'!E701)</f>
        <v/>
      </c>
      <c r="E703" s="71"/>
      <c r="F703" s="71"/>
      <c r="G703" s="71"/>
      <c r="H703" s="71"/>
      <c r="I703" s="71"/>
      <c r="J703" s="71"/>
      <c r="K703" s="71"/>
      <c r="L703" s="71"/>
      <c r="M703" s="71"/>
      <c r="N703" s="71"/>
      <c r="O703" s="71"/>
      <c r="P703" s="71"/>
      <c r="Q703" s="71"/>
      <c r="R703" s="76" t="str">
        <f>IF(SUM(Table6[[#This Row],[MAY]:[APR]])=0,"",SUM(Table6[[#This Row],[MAY]:[APR]]))</f>
        <v/>
      </c>
      <c r="S703" s="80"/>
      <c r="T703" s="71"/>
    </row>
    <row r="704" spans="2:20" ht="15">
      <c r="B704" s="75" t="str">
        <f>IF(C704="","",ROWS($A$4:A704))</f>
        <v/>
      </c>
      <c r="C704" s="75" t="str">
        <f>IF('Student Record'!A702="","",'Student Record'!A702)</f>
        <v/>
      </c>
      <c r="D704" s="76" t="str">
        <f>IF('Student Record'!E702="","",'Student Record'!E702)</f>
        <v/>
      </c>
      <c r="E704" s="71"/>
      <c r="F704" s="71"/>
      <c r="G704" s="71"/>
      <c r="H704" s="71"/>
      <c r="I704" s="71"/>
      <c r="J704" s="71"/>
      <c r="K704" s="71"/>
      <c r="L704" s="71"/>
      <c r="M704" s="71"/>
      <c r="N704" s="71"/>
      <c r="O704" s="71"/>
      <c r="P704" s="71"/>
      <c r="Q704" s="71"/>
      <c r="R704" s="76" t="str">
        <f>IF(SUM(Table6[[#This Row],[MAY]:[APR]])=0,"",SUM(Table6[[#This Row],[MAY]:[APR]]))</f>
        <v/>
      </c>
      <c r="S704" s="80"/>
      <c r="T704" s="71"/>
    </row>
    <row r="705" spans="2:20" ht="15">
      <c r="B705" s="75" t="str">
        <f>IF(C705="","",ROWS($A$4:A705))</f>
        <v/>
      </c>
      <c r="C705" s="75" t="str">
        <f>IF('Student Record'!A703="","",'Student Record'!A703)</f>
        <v/>
      </c>
      <c r="D705" s="76" t="str">
        <f>IF('Student Record'!E703="","",'Student Record'!E703)</f>
        <v/>
      </c>
      <c r="E705" s="71"/>
      <c r="F705" s="71"/>
      <c r="G705" s="71"/>
      <c r="H705" s="71"/>
      <c r="I705" s="71"/>
      <c r="J705" s="71"/>
      <c r="K705" s="71"/>
      <c r="L705" s="71"/>
      <c r="M705" s="71"/>
      <c r="N705" s="71"/>
      <c r="O705" s="71"/>
      <c r="P705" s="71"/>
      <c r="Q705" s="71"/>
      <c r="R705" s="76" t="str">
        <f>IF(SUM(Table6[[#This Row],[MAY]:[APR]])=0,"",SUM(Table6[[#This Row],[MAY]:[APR]]))</f>
        <v/>
      </c>
      <c r="S705" s="80"/>
      <c r="T705" s="71"/>
    </row>
    <row r="706" spans="2:20" ht="15">
      <c r="B706" s="75" t="str">
        <f>IF(C706="","",ROWS($A$4:A706))</f>
        <v/>
      </c>
      <c r="C706" s="75" t="str">
        <f>IF('Student Record'!A704="","",'Student Record'!A704)</f>
        <v/>
      </c>
      <c r="D706" s="76" t="str">
        <f>IF('Student Record'!E704="","",'Student Record'!E704)</f>
        <v/>
      </c>
      <c r="E706" s="71"/>
      <c r="F706" s="71"/>
      <c r="G706" s="71"/>
      <c r="H706" s="71"/>
      <c r="I706" s="71"/>
      <c r="J706" s="71"/>
      <c r="K706" s="71"/>
      <c r="L706" s="71"/>
      <c r="M706" s="71"/>
      <c r="N706" s="71"/>
      <c r="O706" s="71"/>
      <c r="P706" s="71"/>
      <c r="Q706" s="71"/>
      <c r="R706" s="76" t="str">
        <f>IF(SUM(Table6[[#This Row],[MAY]:[APR]])=0,"",SUM(Table6[[#This Row],[MAY]:[APR]]))</f>
        <v/>
      </c>
      <c r="S706" s="80"/>
      <c r="T706" s="71"/>
    </row>
    <row r="707" spans="2:20" ht="15">
      <c r="B707" s="75" t="str">
        <f>IF(C707="","",ROWS($A$4:A707))</f>
        <v/>
      </c>
      <c r="C707" s="75" t="str">
        <f>IF('Student Record'!A705="","",'Student Record'!A705)</f>
        <v/>
      </c>
      <c r="D707" s="76" t="str">
        <f>IF('Student Record'!E705="","",'Student Record'!E705)</f>
        <v/>
      </c>
      <c r="E707" s="71"/>
      <c r="F707" s="71"/>
      <c r="G707" s="71"/>
      <c r="H707" s="71"/>
      <c r="I707" s="71"/>
      <c r="J707" s="71"/>
      <c r="K707" s="71"/>
      <c r="L707" s="71"/>
      <c r="M707" s="71"/>
      <c r="N707" s="71"/>
      <c r="O707" s="71"/>
      <c r="P707" s="71"/>
      <c r="Q707" s="71"/>
      <c r="R707" s="76" t="str">
        <f>IF(SUM(Table6[[#This Row],[MAY]:[APR]])=0,"",SUM(Table6[[#This Row],[MAY]:[APR]]))</f>
        <v/>
      </c>
      <c r="S707" s="80"/>
      <c r="T707" s="71"/>
    </row>
    <row r="708" spans="2:20" ht="15">
      <c r="B708" s="75" t="str">
        <f>IF(C708="","",ROWS($A$4:A708))</f>
        <v/>
      </c>
      <c r="C708" s="75" t="str">
        <f>IF('Student Record'!A706="","",'Student Record'!A706)</f>
        <v/>
      </c>
      <c r="D708" s="76" t="str">
        <f>IF('Student Record'!E706="","",'Student Record'!E706)</f>
        <v/>
      </c>
      <c r="E708" s="71"/>
      <c r="F708" s="71"/>
      <c r="G708" s="71"/>
      <c r="H708" s="71"/>
      <c r="I708" s="71"/>
      <c r="J708" s="71"/>
      <c r="K708" s="71"/>
      <c r="L708" s="71"/>
      <c r="M708" s="71"/>
      <c r="N708" s="71"/>
      <c r="O708" s="71"/>
      <c r="P708" s="71"/>
      <c r="Q708" s="71"/>
      <c r="R708" s="76" t="str">
        <f>IF(SUM(Table6[[#This Row],[MAY]:[APR]])=0,"",SUM(Table6[[#This Row],[MAY]:[APR]]))</f>
        <v/>
      </c>
      <c r="S708" s="80"/>
      <c r="T708" s="71"/>
    </row>
    <row r="709" spans="2:20" ht="15">
      <c r="B709" s="75" t="str">
        <f>IF(C709="","",ROWS($A$4:A709))</f>
        <v/>
      </c>
      <c r="C709" s="75" t="str">
        <f>IF('Student Record'!A707="","",'Student Record'!A707)</f>
        <v/>
      </c>
      <c r="D709" s="76" t="str">
        <f>IF('Student Record'!E707="","",'Student Record'!E707)</f>
        <v/>
      </c>
      <c r="E709" s="71"/>
      <c r="F709" s="71"/>
      <c r="G709" s="71"/>
      <c r="H709" s="71"/>
      <c r="I709" s="71"/>
      <c r="J709" s="71"/>
      <c r="K709" s="71"/>
      <c r="L709" s="71"/>
      <c r="M709" s="71"/>
      <c r="N709" s="71"/>
      <c r="O709" s="71"/>
      <c r="P709" s="71"/>
      <c r="Q709" s="71"/>
      <c r="R709" s="76" t="str">
        <f>IF(SUM(Table6[[#This Row],[MAY]:[APR]])=0,"",SUM(Table6[[#This Row],[MAY]:[APR]]))</f>
        <v/>
      </c>
      <c r="S709" s="80"/>
      <c r="T709" s="71"/>
    </row>
    <row r="710" spans="2:20" ht="15">
      <c r="B710" s="75" t="str">
        <f>IF(C710="","",ROWS($A$4:A710))</f>
        <v/>
      </c>
      <c r="C710" s="75" t="str">
        <f>IF('Student Record'!A708="","",'Student Record'!A708)</f>
        <v/>
      </c>
      <c r="D710" s="76" t="str">
        <f>IF('Student Record'!E708="","",'Student Record'!E708)</f>
        <v/>
      </c>
      <c r="E710" s="71"/>
      <c r="F710" s="71"/>
      <c r="G710" s="71"/>
      <c r="H710" s="71"/>
      <c r="I710" s="71"/>
      <c r="J710" s="71"/>
      <c r="K710" s="71"/>
      <c r="L710" s="71"/>
      <c r="M710" s="71"/>
      <c r="N710" s="71"/>
      <c r="O710" s="71"/>
      <c r="P710" s="71"/>
      <c r="Q710" s="71"/>
      <c r="R710" s="76" t="str">
        <f>IF(SUM(Table6[[#This Row],[MAY]:[APR]])=0,"",SUM(Table6[[#This Row],[MAY]:[APR]]))</f>
        <v/>
      </c>
      <c r="S710" s="80"/>
      <c r="T710" s="71"/>
    </row>
    <row r="711" spans="2:20" ht="15">
      <c r="B711" s="75" t="str">
        <f>IF(C711="","",ROWS($A$4:A711))</f>
        <v/>
      </c>
      <c r="C711" s="75" t="str">
        <f>IF('Student Record'!A709="","",'Student Record'!A709)</f>
        <v/>
      </c>
      <c r="D711" s="76" t="str">
        <f>IF('Student Record'!E709="","",'Student Record'!E709)</f>
        <v/>
      </c>
      <c r="E711" s="71"/>
      <c r="F711" s="71"/>
      <c r="G711" s="71"/>
      <c r="H711" s="71"/>
      <c r="I711" s="71"/>
      <c r="J711" s="71"/>
      <c r="K711" s="71"/>
      <c r="L711" s="71"/>
      <c r="M711" s="71"/>
      <c r="N711" s="71"/>
      <c r="O711" s="71"/>
      <c r="P711" s="71"/>
      <c r="Q711" s="71"/>
      <c r="R711" s="76" t="str">
        <f>IF(SUM(Table6[[#This Row],[MAY]:[APR]])=0,"",SUM(Table6[[#This Row],[MAY]:[APR]]))</f>
        <v/>
      </c>
      <c r="S711" s="80"/>
      <c r="T711" s="71"/>
    </row>
    <row r="712" spans="2:20" ht="15">
      <c r="B712" s="75" t="str">
        <f>IF(C712="","",ROWS($A$4:A712))</f>
        <v/>
      </c>
      <c r="C712" s="75" t="str">
        <f>IF('Student Record'!A710="","",'Student Record'!A710)</f>
        <v/>
      </c>
      <c r="D712" s="76" t="str">
        <f>IF('Student Record'!E710="","",'Student Record'!E710)</f>
        <v/>
      </c>
      <c r="E712" s="71"/>
      <c r="F712" s="71"/>
      <c r="G712" s="71"/>
      <c r="H712" s="71"/>
      <c r="I712" s="71"/>
      <c r="J712" s="71"/>
      <c r="K712" s="71"/>
      <c r="L712" s="71"/>
      <c r="M712" s="71"/>
      <c r="N712" s="71"/>
      <c r="O712" s="71"/>
      <c r="P712" s="71"/>
      <c r="Q712" s="71"/>
      <c r="R712" s="76" t="str">
        <f>IF(SUM(Table6[[#This Row],[MAY]:[APR]])=0,"",SUM(Table6[[#This Row],[MAY]:[APR]]))</f>
        <v/>
      </c>
      <c r="S712" s="80"/>
      <c r="T712" s="71"/>
    </row>
    <row r="713" spans="2:20" ht="15">
      <c r="B713" s="75" t="str">
        <f>IF(C713="","",ROWS($A$4:A713))</f>
        <v/>
      </c>
      <c r="C713" s="75" t="str">
        <f>IF('Student Record'!A711="","",'Student Record'!A711)</f>
        <v/>
      </c>
      <c r="D713" s="76" t="str">
        <f>IF('Student Record'!E711="","",'Student Record'!E711)</f>
        <v/>
      </c>
      <c r="E713" s="71"/>
      <c r="F713" s="71"/>
      <c r="G713" s="71"/>
      <c r="H713" s="71"/>
      <c r="I713" s="71"/>
      <c r="J713" s="71"/>
      <c r="K713" s="71"/>
      <c r="L713" s="71"/>
      <c r="M713" s="71"/>
      <c r="N713" s="71"/>
      <c r="O713" s="71"/>
      <c r="P713" s="71"/>
      <c r="Q713" s="71"/>
      <c r="R713" s="76" t="str">
        <f>IF(SUM(Table6[[#This Row],[MAY]:[APR]])=0,"",SUM(Table6[[#This Row],[MAY]:[APR]]))</f>
        <v/>
      </c>
      <c r="S713" s="80"/>
      <c r="T713" s="71"/>
    </row>
    <row r="714" spans="2:20" ht="15">
      <c r="B714" s="75" t="str">
        <f>IF(C714="","",ROWS($A$4:A714))</f>
        <v/>
      </c>
      <c r="C714" s="75" t="str">
        <f>IF('Student Record'!A712="","",'Student Record'!A712)</f>
        <v/>
      </c>
      <c r="D714" s="76" t="str">
        <f>IF('Student Record'!E712="","",'Student Record'!E712)</f>
        <v/>
      </c>
      <c r="E714" s="71"/>
      <c r="F714" s="71"/>
      <c r="G714" s="71"/>
      <c r="H714" s="71"/>
      <c r="I714" s="71"/>
      <c r="J714" s="71"/>
      <c r="K714" s="71"/>
      <c r="L714" s="71"/>
      <c r="M714" s="71"/>
      <c r="N714" s="71"/>
      <c r="O714" s="71"/>
      <c r="P714" s="71"/>
      <c r="Q714" s="71"/>
      <c r="R714" s="76" t="str">
        <f>IF(SUM(Table6[[#This Row],[MAY]:[APR]])=0,"",SUM(Table6[[#This Row],[MAY]:[APR]]))</f>
        <v/>
      </c>
      <c r="S714" s="80"/>
      <c r="T714" s="71"/>
    </row>
    <row r="715" spans="2:20" ht="15">
      <c r="B715" s="75" t="str">
        <f>IF(C715="","",ROWS($A$4:A715))</f>
        <v/>
      </c>
      <c r="C715" s="75" t="str">
        <f>IF('Student Record'!A713="","",'Student Record'!A713)</f>
        <v/>
      </c>
      <c r="D715" s="76" t="str">
        <f>IF('Student Record'!E713="","",'Student Record'!E713)</f>
        <v/>
      </c>
      <c r="E715" s="71"/>
      <c r="F715" s="71"/>
      <c r="G715" s="71"/>
      <c r="H715" s="71"/>
      <c r="I715" s="71"/>
      <c r="J715" s="71"/>
      <c r="K715" s="71"/>
      <c r="L715" s="71"/>
      <c r="M715" s="71"/>
      <c r="N715" s="71"/>
      <c r="O715" s="71"/>
      <c r="P715" s="71"/>
      <c r="Q715" s="71"/>
      <c r="R715" s="76" t="str">
        <f>IF(SUM(Table6[[#This Row],[MAY]:[APR]])=0,"",SUM(Table6[[#This Row],[MAY]:[APR]]))</f>
        <v/>
      </c>
      <c r="S715" s="80"/>
      <c r="T715" s="71"/>
    </row>
    <row r="716" spans="2:20" ht="15">
      <c r="B716" s="75" t="str">
        <f>IF(C716="","",ROWS($A$4:A716))</f>
        <v/>
      </c>
      <c r="C716" s="75" t="str">
        <f>IF('Student Record'!A714="","",'Student Record'!A714)</f>
        <v/>
      </c>
      <c r="D716" s="76" t="str">
        <f>IF('Student Record'!E714="","",'Student Record'!E714)</f>
        <v/>
      </c>
      <c r="E716" s="71"/>
      <c r="F716" s="71"/>
      <c r="G716" s="71"/>
      <c r="H716" s="71"/>
      <c r="I716" s="71"/>
      <c r="J716" s="71"/>
      <c r="K716" s="71"/>
      <c r="L716" s="71"/>
      <c r="M716" s="71"/>
      <c r="N716" s="71"/>
      <c r="O716" s="71"/>
      <c r="P716" s="71"/>
      <c r="Q716" s="71"/>
      <c r="R716" s="76" t="str">
        <f>IF(SUM(Table6[[#This Row],[MAY]:[APR]])=0,"",SUM(Table6[[#This Row],[MAY]:[APR]]))</f>
        <v/>
      </c>
      <c r="S716" s="80"/>
      <c r="T716" s="71"/>
    </row>
    <row r="717" spans="2:20" ht="15">
      <c r="B717" s="75" t="str">
        <f>IF(C717="","",ROWS($A$4:A717))</f>
        <v/>
      </c>
      <c r="C717" s="75" t="str">
        <f>IF('Student Record'!A715="","",'Student Record'!A715)</f>
        <v/>
      </c>
      <c r="D717" s="76" t="str">
        <f>IF('Student Record'!E715="","",'Student Record'!E715)</f>
        <v/>
      </c>
      <c r="E717" s="71"/>
      <c r="F717" s="71"/>
      <c r="G717" s="71"/>
      <c r="H717" s="71"/>
      <c r="I717" s="71"/>
      <c r="J717" s="71"/>
      <c r="K717" s="71"/>
      <c r="L717" s="71"/>
      <c r="M717" s="71"/>
      <c r="N717" s="71"/>
      <c r="O717" s="71"/>
      <c r="P717" s="71"/>
      <c r="Q717" s="71"/>
      <c r="R717" s="76" t="str">
        <f>IF(SUM(Table6[[#This Row],[MAY]:[APR]])=0,"",SUM(Table6[[#This Row],[MAY]:[APR]]))</f>
        <v/>
      </c>
      <c r="S717" s="80"/>
      <c r="T717" s="71"/>
    </row>
    <row r="718" spans="2:20" ht="15">
      <c r="B718" s="75" t="str">
        <f>IF(C718="","",ROWS($A$4:A718))</f>
        <v/>
      </c>
      <c r="C718" s="75" t="str">
        <f>IF('Student Record'!A716="","",'Student Record'!A716)</f>
        <v/>
      </c>
      <c r="D718" s="76" t="str">
        <f>IF('Student Record'!E716="","",'Student Record'!E716)</f>
        <v/>
      </c>
      <c r="E718" s="71"/>
      <c r="F718" s="71"/>
      <c r="G718" s="71"/>
      <c r="H718" s="71"/>
      <c r="I718" s="71"/>
      <c r="J718" s="71"/>
      <c r="K718" s="71"/>
      <c r="L718" s="71"/>
      <c r="M718" s="71"/>
      <c r="N718" s="71"/>
      <c r="O718" s="71"/>
      <c r="P718" s="71"/>
      <c r="Q718" s="71"/>
      <c r="R718" s="76" t="str">
        <f>IF(SUM(Table6[[#This Row],[MAY]:[APR]])=0,"",SUM(Table6[[#This Row],[MAY]:[APR]]))</f>
        <v/>
      </c>
      <c r="S718" s="80"/>
      <c r="T718" s="71"/>
    </row>
    <row r="719" spans="2:20" ht="15">
      <c r="B719" s="75" t="str">
        <f>IF(C719="","",ROWS($A$4:A719))</f>
        <v/>
      </c>
      <c r="C719" s="75" t="str">
        <f>IF('Student Record'!A717="","",'Student Record'!A717)</f>
        <v/>
      </c>
      <c r="D719" s="76" t="str">
        <f>IF('Student Record'!E717="","",'Student Record'!E717)</f>
        <v/>
      </c>
      <c r="E719" s="71"/>
      <c r="F719" s="71"/>
      <c r="G719" s="71"/>
      <c r="H719" s="71"/>
      <c r="I719" s="71"/>
      <c r="J719" s="71"/>
      <c r="K719" s="71"/>
      <c r="L719" s="71"/>
      <c r="M719" s="71"/>
      <c r="N719" s="71"/>
      <c r="O719" s="71"/>
      <c r="P719" s="71"/>
      <c r="Q719" s="71"/>
      <c r="R719" s="76" t="str">
        <f>IF(SUM(Table6[[#This Row],[MAY]:[APR]])=0,"",SUM(Table6[[#This Row],[MAY]:[APR]]))</f>
        <v/>
      </c>
      <c r="S719" s="80"/>
      <c r="T719" s="71"/>
    </row>
    <row r="720" spans="2:20" ht="15">
      <c r="B720" s="75" t="str">
        <f>IF(C720="","",ROWS($A$4:A720))</f>
        <v/>
      </c>
      <c r="C720" s="75" t="str">
        <f>IF('Student Record'!A718="","",'Student Record'!A718)</f>
        <v/>
      </c>
      <c r="D720" s="76" t="str">
        <f>IF('Student Record'!E718="","",'Student Record'!E718)</f>
        <v/>
      </c>
      <c r="E720" s="71"/>
      <c r="F720" s="71"/>
      <c r="G720" s="71"/>
      <c r="H720" s="71"/>
      <c r="I720" s="71"/>
      <c r="J720" s="71"/>
      <c r="K720" s="71"/>
      <c r="L720" s="71"/>
      <c r="M720" s="71"/>
      <c r="N720" s="71"/>
      <c r="O720" s="71"/>
      <c r="P720" s="71"/>
      <c r="Q720" s="71"/>
      <c r="R720" s="76" t="str">
        <f>IF(SUM(Table6[[#This Row],[MAY]:[APR]])=0,"",SUM(Table6[[#This Row],[MAY]:[APR]]))</f>
        <v/>
      </c>
      <c r="S720" s="80"/>
      <c r="T720" s="71"/>
    </row>
    <row r="721" spans="2:20" ht="15">
      <c r="B721" s="75" t="str">
        <f>IF(C721="","",ROWS($A$4:A721))</f>
        <v/>
      </c>
      <c r="C721" s="75" t="str">
        <f>IF('Student Record'!A719="","",'Student Record'!A719)</f>
        <v/>
      </c>
      <c r="D721" s="76" t="str">
        <f>IF('Student Record'!E719="","",'Student Record'!E719)</f>
        <v/>
      </c>
      <c r="E721" s="71"/>
      <c r="F721" s="71"/>
      <c r="G721" s="71"/>
      <c r="H721" s="71"/>
      <c r="I721" s="71"/>
      <c r="J721" s="71"/>
      <c r="K721" s="71"/>
      <c r="L721" s="71"/>
      <c r="M721" s="71"/>
      <c r="N721" s="71"/>
      <c r="O721" s="71"/>
      <c r="P721" s="71"/>
      <c r="Q721" s="71"/>
      <c r="R721" s="76" t="str">
        <f>IF(SUM(Table6[[#This Row],[MAY]:[APR]])=0,"",SUM(Table6[[#This Row],[MAY]:[APR]]))</f>
        <v/>
      </c>
      <c r="S721" s="80"/>
      <c r="T721" s="71"/>
    </row>
    <row r="722" spans="2:20" ht="15">
      <c r="B722" s="75" t="str">
        <f>IF(C722="","",ROWS($A$4:A722))</f>
        <v/>
      </c>
      <c r="C722" s="75" t="str">
        <f>IF('Student Record'!A720="","",'Student Record'!A720)</f>
        <v/>
      </c>
      <c r="D722" s="76" t="str">
        <f>IF('Student Record'!E720="","",'Student Record'!E720)</f>
        <v/>
      </c>
      <c r="E722" s="71"/>
      <c r="F722" s="71"/>
      <c r="G722" s="71"/>
      <c r="H722" s="71"/>
      <c r="I722" s="71"/>
      <c r="J722" s="71"/>
      <c r="K722" s="71"/>
      <c r="L722" s="71"/>
      <c r="M722" s="71"/>
      <c r="N722" s="71"/>
      <c r="O722" s="71"/>
      <c r="P722" s="71"/>
      <c r="Q722" s="71"/>
      <c r="R722" s="76" t="str">
        <f>IF(SUM(Table6[[#This Row],[MAY]:[APR]])=0,"",SUM(Table6[[#This Row],[MAY]:[APR]]))</f>
        <v/>
      </c>
      <c r="S722" s="80"/>
      <c r="T722" s="71"/>
    </row>
    <row r="723" spans="2:20" ht="15">
      <c r="B723" s="75" t="str">
        <f>IF(C723="","",ROWS($A$4:A723))</f>
        <v/>
      </c>
      <c r="C723" s="75" t="str">
        <f>IF('Student Record'!A721="","",'Student Record'!A721)</f>
        <v/>
      </c>
      <c r="D723" s="76" t="str">
        <f>IF('Student Record'!E721="","",'Student Record'!E721)</f>
        <v/>
      </c>
      <c r="E723" s="71"/>
      <c r="F723" s="71"/>
      <c r="G723" s="71"/>
      <c r="H723" s="71"/>
      <c r="I723" s="71"/>
      <c r="J723" s="71"/>
      <c r="K723" s="71"/>
      <c r="L723" s="71"/>
      <c r="M723" s="71"/>
      <c r="N723" s="71"/>
      <c r="O723" s="71"/>
      <c r="P723" s="71"/>
      <c r="Q723" s="71"/>
      <c r="R723" s="76" t="str">
        <f>IF(SUM(Table6[[#This Row],[MAY]:[APR]])=0,"",SUM(Table6[[#This Row],[MAY]:[APR]]))</f>
        <v/>
      </c>
      <c r="S723" s="80"/>
      <c r="T723" s="71"/>
    </row>
    <row r="724" spans="2:20" ht="15">
      <c r="B724" s="75" t="str">
        <f>IF(C724="","",ROWS($A$4:A724))</f>
        <v/>
      </c>
      <c r="C724" s="75" t="str">
        <f>IF('Student Record'!A722="","",'Student Record'!A722)</f>
        <v/>
      </c>
      <c r="D724" s="76" t="str">
        <f>IF('Student Record'!E722="","",'Student Record'!E722)</f>
        <v/>
      </c>
      <c r="E724" s="71"/>
      <c r="F724" s="71"/>
      <c r="G724" s="71"/>
      <c r="H724" s="71"/>
      <c r="I724" s="71"/>
      <c r="J724" s="71"/>
      <c r="K724" s="71"/>
      <c r="L724" s="71"/>
      <c r="M724" s="71"/>
      <c r="N724" s="71"/>
      <c r="O724" s="71"/>
      <c r="P724" s="71"/>
      <c r="Q724" s="71"/>
      <c r="R724" s="76" t="str">
        <f>IF(SUM(Table6[[#This Row],[MAY]:[APR]])=0,"",SUM(Table6[[#This Row],[MAY]:[APR]]))</f>
        <v/>
      </c>
      <c r="S724" s="80"/>
      <c r="T724" s="71"/>
    </row>
    <row r="725" spans="2:20" ht="15">
      <c r="B725" s="75" t="str">
        <f>IF(C725="","",ROWS($A$4:A725))</f>
        <v/>
      </c>
      <c r="C725" s="75" t="str">
        <f>IF('Student Record'!A723="","",'Student Record'!A723)</f>
        <v/>
      </c>
      <c r="D725" s="76" t="str">
        <f>IF('Student Record'!E723="","",'Student Record'!E723)</f>
        <v/>
      </c>
      <c r="E725" s="71"/>
      <c r="F725" s="71"/>
      <c r="G725" s="71"/>
      <c r="H725" s="71"/>
      <c r="I725" s="71"/>
      <c r="J725" s="71"/>
      <c r="K725" s="71"/>
      <c r="L725" s="71"/>
      <c r="M725" s="71"/>
      <c r="N725" s="71"/>
      <c r="O725" s="71"/>
      <c r="P725" s="71"/>
      <c r="Q725" s="71"/>
      <c r="R725" s="76" t="str">
        <f>IF(SUM(Table6[[#This Row],[MAY]:[APR]])=0,"",SUM(Table6[[#This Row],[MAY]:[APR]]))</f>
        <v/>
      </c>
      <c r="S725" s="80"/>
      <c r="T725" s="71"/>
    </row>
    <row r="726" spans="2:20" ht="15">
      <c r="B726" s="75" t="str">
        <f>IF(C726="","",ROWS($A$4:A726))</f>
        <v/>
      </c>
      <c r="C726" s="75" t="str">
        <f>IF('Student Record'!A724="","",'Student Record'!A724)</f>
        <v/>
      </c>
      <c r="D726" s="76" t="str">
        <f>IF('Student Record'!E724="","",'Student Record'!E724)</f>
        <v/>
      </c>
      <c r="E726" s="71"/>
      <c r="F726" s="71"/>
      <c r="G726" s="71"/>
      <c r="H726" s="71"/>
      <c r="I726" s="71"/>
      <c r="J726" s="71"/>
      <c r="K726" s="71"/>
      <c r="L726" s="71"/>
      <c r="M726" s="71"/>
      <c r="N726" s="71"/>
      <c r="O726" s="71"/>
      <c r="P726" s="71"/>
      <c r="Q726" s="71"/>
      <c r="R726" s="76" t="str">
        <f>IF(SUM(Table6[[#This Row],[MAY]:[APR]])=0,"",SUM(Table6[[#This Row],[MAY]:[APR]]))</f>
        <v/>
      </c>
      <c r="S726" s="80"/>
      <c r="T726" s="71"/>
    </row>
    <row r="727" spans="2:20" ht="15">
      <c r="B727" s="75" t="str">
        <f>IF(C727="","",ROWS($A$4:A727))</f>
        <v/>
      </c>
      <c r="C727" s="75" t="str">
        <f>IF('Student Record'!A725="","",'Student Record'!A725)</f>
        <v/>
      </c>
      <c r="D727" s="76" t="str">
        <f>IF('Student Record'!E725="","",'Student Record'!E725)</f>
        <v/>
      </c>
      <c r="E727" s="71"/>
      <c r="F727" s="71"/>
      <c r="G727" s="71"/>
      <c r="H727" s="71"/>
      <c r="I727" s="71"/>
      <c r="J727" s="71"/>
      <c r="K727" s="71"/>
      <c r="L727" s="71"/>
      <c r="M727" s="71"/>
      <c r="N727" s="71"/>
      <c r="O727" s="71"/>
      <c r="P727" s="71"/>
      <c r="Q727" s="71"/>
      <c r="R727" s="76" t="str">
        <f>IF(SUM(Table6[[#This Row],[MAY]:[APR]])=0,"",SUM(Table6[[#This Row],[MAY]:[APR]]))</f>
        <v/>
      </c>
      <c r="S727" s="80"/>
      <c r="T727" s="71"/>
    </row>
    <row r="728" spans="2:20" ht="15">
      <c r="B728" s="75" t="str">
        <f>IF(C728="","",ROWS($A$4:A728))</f>
        <v/>
      </c>
      <c r="C728" s="75" t="str">
        <f>IF('Student Record'!A726="","",'Student Record'!A726)</f>
        <v/>
      </c>
      <c r="D728" s="76" t="str">
        <f>IF('Student Record'!E726="","",'Student Record'!E726)</f>
        <v/>
      </c>
      <c r="E728" s="71"/>
      <c r="F728" s="71"/>
      <c r="G728" s="71"/>
      <c r="H728" s="71"/>
      <c r="I728" s="71"/>
      <c r="J728" s="71"/>
      <c r="K728" s="71"/>
      <c r="L728" s="71"/>
      <c r="M728" s="71"/>
      <c r="N728" s="71"/>
      <c r="O728" s="71"/>
      <c r="P728" s="71"/>
      <c r="Q728" s="71"/>
      <c r="R728" s="76" t="str">
        <f>IF(SUM(Table6[[#This Row],[MAY]:[APR]])=0,"",SUM(Table6[[#This Row],[MAY]:[APR]]))</f>
        <v/>
      </c>
      <c r="S728" s="80"/>
      <c r="T728" s="71"/>
    </row>
    <row r="729" spans="2:20" ht="15">
      <c r="B729" s="75" t="str">
        <f>IF(C729="","",ROWS($A$4:A729))</f>
        <v/>
      </c>
      <c r="C729" s="75" t="str">
        <f>IF('Student Record'!A727="","",'Student Record'!A727)</f>
        <v/>
      </c>
      <c r="D729" s="76" t="str">
        <f>IF('Student Record'!E727="","",'Student Record'!E727)</f>
        <v/>
      </c>
      <c r="E729" s="71"/>
      <c r="F729" s="71"/>
      <c r="G729" s="71"/>
      <c r="H729" s="71"/>
      <c r="I729" s="71"/>
      <c r="J729" s="71"/>
      <c r="K729" s="71"/>
      <c r="L729" s="71"/>
      <c r="M729" s="71"/>
      <c r="N729" s="71"/>
      <c r="O729" s="71"/>
      <c r="P729" s="71"/>
      <c r="Q729" s="71"/>
      <c r="R729" s="76" t="str">
        <f>IF(SUM(Table6[[#This Row],[MAY]:[APR]])=0,"",SUM(Table6[[#This Row],[MAY]:[APR]]))</f>
        <v/>
      </c>
      <c r="S729" s="80"/>
      <c r="T729" s="71"/>
    </row>
    <row r="730" spans="2:20" ht="15">
      <c r="B730" s="75" t="str">
        <f>IF(C730="","",ROWS($A$4:A730))</f>
        <v/>
      </c>
      <c r="C730" s="75" t="str">
        <f>IF('Student Record'!A728="","",'Student Record'!A728)</f>
        <v/>
      </c>
      <c r="D730" s="76" t="str">
        <f>IF('Student Record'!E728="","",'Student Record'!E728)</f>
        <v/>
      </c>
      <c r="E730" s="71"/>
      <c r="F730" s="71"/>
      <c r="G730" s="71"/>
      <c r="H730" s="71"/>
      <c r="I730" s="71"/>
      <c r="J730" s="71"/>
      <c r="K730" s="71"/>
      <c r="L730" s="71"/>
      <c r="M730" s="71"/>
      <c r="N730" s="71"/>
      <c r="O730" s="71"/>
      <c r="P730" s="71"/>
      <c r="Q730" s="71"/>
      <c r="R730" s="76" t="str">
        <f>IF(SUM(Table6[[#This Row],[MAY]:[APR]])=0,"",SUM(Table6[[#This Row],[MAY]:[APR]]))</f>
        <v/>
      </c>
      <c r="S730" s="80"/>
      <c r="T730" s="71"/>
    </row>
    <row r="731" spans="2:20" ht="15">
      <c r="B731" s="75" t="str">
        <f>IF(C731="","",ROWS($A$4:A731))</f>
        <v/>
      </c>
      <c r="C731" s="75" t="str">
        <f>IF('Student Record'!A729="","",'Student Record'!A729)</f>
        <v/>
      </c>
      <c r="D731" s="76" t="str">
        <f>IF('Student Record'!E729="","",'Student Record'!E729)</f>
        <v/>
      </c>
      <c r="E731" s="71"/>
      <c r="F731" s="71"/>
      <c r="G731" s="71"/>
      <c r="H731" s="71"/>
      <c r="I731" s="71"/>
      <c r="J731" s="71"/>
      <c r="K731" s="71"/>
      <c r="L731" s="71"/>
      <c r="M731" s="71"/>
      <c r="N731" s="71"/>
      <c r="O731" s="71"/>
      <c r="P731" s="71"/>
      <c r="Q731" s="71"/>
      <c r="R731" s="76" t="str">
        <f>IF(SUM(Table6[[#This Row],[MAY]:[APR]])=0,"",SUM(Table6[[#This Row],[MAY]:[APR]]))</f>
        <v/>
      </c>
      <c r="S731" s="80"/>
      <c r="T731" s="71"/>
    </row>
    <row r="732" spans="2:20" ht="15">
      <c r="B732" s="75" t="str">
        <f>IF(C732="","",ROWS($A$4:A732))</f>
        <v/>
      </c>
      <c r="C732" s="75" t="str">
        <f>IF('Student Record'!A730="","",'Student Record'!A730)</f>
        <v/>
      </c>
      <c r="D732" s="76" t="str">
        <f>IF('Student Record'!E730="","",'Student Record'!E730)</f>
        <v/>
      </c>
      <c r="E732" s="71"/>
      <c r="F732" s="71"/>
      <c r="G732" s="71"/>
      <c r="H732" s="71"/>
      <c r="I732" s="71"/>
      <c r="J732" s="71"/>
      <c r="K732" s="71"/>
      <c r="L732" s="71"/>
      <c r="M732" s="71"/>
      <c r="N732" s="71"/>
      <c r="O732" s="71"/>
      <c r="P732" s="71"/>
      <c r="Q732" s="71"/>
      <c r="R732" s="76" t="str">
        <f>IF(SUM(Table6[[#This Row],[MAY]:[APR]])=0,"",SUM(Table6[[#This Row],[MAY]:[APR]]))</f>
        <v/>
      </c>
      <c r="S732" s="80"/>
      <c r="T732" s="71"/>
    </row>
    <row r="733" spans="2:20" ht="15">
      <c r="B733" s="75" t="str">
        <f>IF(C733="","",ROWS($A$4:A733))</f>
        <v/>
      </c>
      <c r="C733" s="75" t="str">
        <f>IF('Student Record'!A731="","",'Student Record'!A731)</f>
        <v/>
      </c>
      <c r="D733" s="76" t="str">
        <f>IF('Student Record'!E731="","",'Student Record'!E731)</f>
        <v/>
      </c>
      <c r="E733" s="71"/>
      <c r="F733" s="71"/>
      <c r="G733" s="71"/>
      <c r="H733" s="71"/>
      <c r="I733" s="71"/>
      <c r="J733" s="71"/>
      <c r="K733" s="71"/>
      <c r="L733" s="71"/>
      <c r="M733" s="71"/>
      <c r="N733" s="71"/>
      <c r="O733" s="71"/>
      <c r="P733" s="71"/>
      <c r="Q733" s="71"/>
      <c r="R733" s="76" t="str">
        <f>IF(SUM(Table6[[#This Row],[MAY]:[APR]])=0,"",SUM(Table6[[#This Row],[MAY]:[APR]]))</f>
        <v/>
      </c>
      <c r="S733" s="80"/>
      <c r="T733" s="71"/>
    </row>
    <row r="734" spans="2:20" ht="15">
      <c r="B734" s="75" t="str">
        <f>IF(C734="","",ROWS($A$4:A734))</f>
        <v/>
      </c>
      <c r="C734" s="75" t="str">
        <f>IF('Student Record'!A732="","",'Student Record'!A732)</f>
        <v/>
      </c>
      <c r="D734" s="76" t="str">
        <f>IF('Student Record'!E732="","",'Student Record'!E732)</f>
        <v/>
      </c>
      <c r="E734" s="71"/>
      <c r="F734" s="71"/>
      <c r="G734" s="71"/>
      <c r="H734" s="71"/>
      <c r="I734" s="71"/>
      <c r="J734" s="71"/>
      <c r="K734" s="71"/>
      <c r="L734" s="71"/>
      <c r="M734" s="71"/>
      <c r="N734" s="71"/>
      <c r="O734" s="71"/>
      <c r="P734" s="71"/>
      <c r="Q734" s="71"/>
      <c r="R734" s="76" t="str">
        <f>IF(SUM(Table6[[#This Row],[MAY]:[APR]])=0,"",SUM(Table6[[#This Row],[MAY]:[APR]]))</f>
        <v/>
      </c>
      <c r="S734" s="80"/>
      <c r="T734" s="71"/>
    </row>
    <row r="735" spans="2:20" ht="15">
      <c r="B735" s="75" t="str">
        <f>IF(C735="","",ROWS($A$4:A735))</f>
        <v/>
      </c>
      <c r="C735" s="75" t="str">
        <f>IF('Student Record'!A733="","",'Student Record'!A733)</f>
        <v/>
      </c>
      <c r="D735" s="76" t="str">
        <f>IF('Student Record'!E733="","",'Student Record'!E733)</f>
        <v/>
      </c>
      <c r="E735" s="71"/>
      <c r="F735" s="71"/>
      <c r="G735" s="71"/>
      <c r="H735" s="71"/>
      <c r="I735" s="71"/>
      <c r="J735" s="71"/>
      <c r="K735" s="71"/>
      <c r="L735" s="71"/>
      <c r="M735" s="71"/>
      <c r="N735" s="71"/>
      <c r="O735" s="71"/>
      <c r="P735" s="71"/>
      <c r="Q735" s="71"/>
      <c r="R735" s="76" t="str">
        <f>IF(SUM(Table6[[#This Row],[MAY]:[APR]])=0,"",SUM(Table6[[#This Row],[MAY]:[APR]]))</f>
        <v/>
      </c>
      <c r="S735" s="80"/>
      <c r="T735" s="71"/>
    </row>
    <row r="736" spans="2:20" ht="15">
      <c r="B736" s="75" t="str">
        <f>IF(C736="","",ROWS($A$4:A736))</f>
        <v/>
      </c>
      <c r="C736" s="75" t="str">
        <f>IF('Student Record'!A734="","",'Student Record'!A734)</f>
        <v/>
      </c>
      <c r="D736" s="76" t="str">
        <f>IF('Student Record'!E734="","",'Student Record'!E734)</f>
        <v/>
      </c>
      <c r="E736" s="71"/>
      <c r="F736" s="71"/>
      <c r="G736" s="71"/>
      <c r="H736" s="71"/>
      <c r="I736" s="71"/>
      <c r="J736" s="71"/>
      <c r="K736" s="71"/>
      <c r="L736" s="71"/>
      <c r="M736" s="71"/>
      <c r="N736" s="71"/>
      <c r="O736" s="71"/>
      <c r="P736" s="71"/>
      <c r="Q736" s="71"/>
      <c r="R736" s="76" t="str">
        <f>IF(SUM(Table6[[#This Row],[MAY]:[APR]])=0,"",SUM(Table6[[#This Row],[MAY]:[APR]]))</f>
        <v/>
      </c>
      <c r="S736" s="80"/>
      <c r="T736" s="71"/>
    </row>
    <row r="737" spans="2:20" ht="15">
      <c r="B737" s="75" t="str">
        <f>IF(C737="","",ROWS($A$4:A737))</f>
        <v/>
      </c>
      <c r="C737" s="75" t="str">
        <f>IF('Student Record'!A735="","",'Student Record'!A735)</f>
        <v/>
      </c>
      <c r="D737" s="76" t="str">
        <f>IF('Student Record'!E735="","",'Student Record'!E735)</f>
        <v/>
      </c>
      <c r="E737" s="71"/>
      <c r="F737" s="71"/>
      <c r="G737" s="71"/>
      <c r="H737" s="71"/>
      <c r="I737" s="71"/>
      <c r="J737" s="71"/>
      <c r="K737" s="71"/>
      <c r="L737" s="71"/>
      <c r="M737" s="71"/>
      <c r="N737" s="71"/>
      <c r="O737" s="71"/>
      <c r="P737" s="71"/>
      <c r="Q737" s="71"/>
      <c r="R737" s="76" t="str">
        <f>IF(SUM(Table6[[#This Row],[MAY]:[APR]])=0,"",SUM(Table6[[#This Row],[MAY]:[APR]]))</f>
        <v/>
      </c>
      <c r="S737" s="80"/>
      <c r="T737" s="71"/>
    </row>
    <row r="738" spans="2:20" ht="15">
      <c r="B738" s="75" t="str">
        <f>IF(C738="","",ROWS($A$4:A738))</f>
        <v/>
      </c>
      <c r="C738" s="75" t="str">
        <f>IF('Student Record'!A736="","",'Student Record'!A736)</f>
        <v/>
      </c>
      <c r="D738" s="76" t="str">
        <f>IF('Student Record'!E736="","",'Student Record'!E736)</f>
        <v/>
      </c>
      <c r="E738" s="71"/>
      <c r="F738" s="71"/>
      <c r="G738" s="71"/>
      <c r="H738" s="71"/>
      <c r="I738" s="71"/>
      <c r="J738" s="71"/>
      <c r="K738" s="71"/>
      <c r="L738" s="71"/>
      <c r="M738" s="71"/>
      <c r="N738" s="71"/>
      <c r="O738" s="71"/>
      <c r="P738" s="71"/>
      <c r="Q738" s="71"/>
      <c r="R738" s="76" t="str">
        <f>IF(SUM(Table6[[#This Row],[MAY]:[APR]])=0,"",SUM(Table6[[#This Row],[MAY]:[APR]]))</f>
        <v/>
      </c>
      <c r="S738" s="80"/>
      <c r="T738" s="71"/>
    </row>
    <row r="739" spans="2:20" ht="15">
      <c r="B739" s="75" t="str">
        <f>IF(C739="","",ROWS($A$4:A739))</f>
        <v/>
      </c>
      <c r="C739" s="75" t="str">
        <f>IF('Student Record'!A737="","",'Student Record'!A737)</f>
        <v/>
      </c>
      <c r="D739" s="76" t="str">
        <f>IF('Student Record'!E737="","",'Student Record'!E737)</f>
        <v/>
      </c>
      <c r="E739" s="71"/>
      <c r="F739" s="71"/>
      <c r="G739" s="71"/>
      <c r="H739" s="71"/>
      <c r="I739" s="71"/>
      <c r="J739" s="71"/>
      <c r="K739" s="71"/>
      <c r="L739" s="71"/>
      <c r="M739" s="71"/>
      <c r="N739" s="71"/>
      <c r="O739" s="71"/>
      <c r="P739" s="71"/>
      <c r="Q739" s="71"/>
      <c r="R739" s="76" t="str">
        <f>IF(SUM(Table6[[#This Row],[MAY]:[APR]])=0,"",SUM(Table6[[#This Row],[MAY]:[APR]]))</f>
        <v/>
      </c>
      <c r="S739" s="80"/>
      <c r="T739" s="71"/>
    </row>
    <row r="740" spans="2:20" ht="15">
      <c r="B740" s="75" t="str">
        <f>IF(C740="","",ROWS($A$4:A740))</f>
        <v/>
      </c>
      <c r="C740" s="75" t="str">
        <f>IF('Student Record'!A738="","",'Student Record'!A738)</f>
        <v/>
      </c>
      <c r="D740" s="76" t="str">
        <f>IF('Student Record'!E738="","",'Student Record'!E738)</f>
        <v/>
      </c>
      <c r="E740" s="71"/>
      <c r="F740" s="71"/>
      <c r="G740" s="71"/>
      <c r="H740" s="71"/>
      <c r="I740" s="71"/>
      <c r="J740" s="71"/>
      <c r="K740" s="71"/>
      <c r="L740" s="71"/>
      <c r="M740" s="71"/>
      <c r="N740" s="71"/>
      <c r="O740" s="71"/>
      <c r="P740" s="71"/>
      <c r="Q740" s="71"/>
      <c r="R740" s="76" t="str">
        <f>IF(SUM(Table6[[#This Row],[MAY]:[APR]])=0,"",SUM(Table6[[#This Row],[MAY]:[APR]]))</f>
        <v/>
      </c>
      <c r="S740" s="80"/>
      <c r="T740" s="71"/>
    </row>
    <row r="741" spans="2:20" ht="15">
      <c r="B741" s="75" t="str">
        <f>IF(C741="","",ROWS($A$4:A741))</f>
        <v/>
      </c>
      <c r="C741" s="75" t="str">
        <f>IF('Student Record'!A739="","",'Student Record'!A739)</f>
        <v/>
      </c>
      <c r="D741" s="76" t="str">
        <f>IF('Student Record'!E739="","",'Student Record'!E739)</f>
        <v/>
      </c>
      <c r="E741" s="71"/>
      <c r="F741" s="71"/>
      <c r="G741" s="71"/>
      <c r="H741" s="71"/>
      <c r="I741" s="71"/>
      <c r="J741" s="71"/>
      <c r="K741" s="71"/>
      <c r="L741" s="71"/>
      <c r="M741" s="71"/>
      <c r="N741" s="71"/>
      <c r="O741" s="71"/>
      <c r="P741" s="71"/>
      <c r="Q741" s="71"/>
      <c r="R741" s="76" t="str">
        <f>IF(SUM(Table6[[#This Row],[MAY]:[APR]])=0,"",SUM(Table6[[#This Row],[MAY]:[APR]]))</f>
        <v/>
      </c>
      <c r="S741" s="80"/>
      <c r="T741" s="71"/>
    </row>
    <row r="742" spans="2:20" ht="15">
      <c r="B742" s="75" t="str">
        <f>IF(C742="","",ROWS($A$4:A742))</f>
        <v/>
      </c>
      <c r="C742" s="75" t="str">
        <f>IF('Student Record'!A740="","",'Student Record'!A740)</f>
        <v/>
      </c>
      <c r="D742" s="76" t="str">
        <f>IF('Student Record'!E740="","",'Student Record'!E740)</f>
        <v/>
      </c>
      <c r="E742" s="71"/>
      <c r="F742" s="71"/>
      <c r="G742" s="71"/>
      <c r="H742" s="71"/>
      <c r="I742" s="71"/>
      <c r="J742" s="71"/>
      <c r="K742" s="71"/>
      <c r="L742" s="71"/>
      <c r="M742" s="71"/>
      <c r="N742" s="71"/>
      <c r="O742" s="71"/>
      <c r="P742" s="71"/>
      <c r="Q742" s="71"/>
      <c r="R742" s="76" t="str">
        <f>IF(SUM(Table6[[#This Row],[MAY]:[APR]])=0,"",SUM(Table6[[#This Row],[MAY]:[APR]]))</f>
        <v/>
      </c>
      <c r="S742" s="80"/>
      <c r="T742" s="71"/>
    </row>
    <row r="743" spans="2:20" ht="15">
      <c r="B743" s="75" t="str">
        <f>IF(C743="","",ROWS($A$4:A743))</f>
        <v/>
      </c>
      <c r="C743" s="75" t="str">
        <f>IF('Student Record'!A741="","",'Student Record'!A741)</f>
        <v/>
      </c>
      <c r="D743" s="76" t="str">
        <f>IF('Student Record'!E741="","",'Student Record'!E741)</f>
        <v/>
      </c>
      <c r="E743" s="71"/>
      <c r="F743" s="71"/>
      <c r="G743" s="71"/>
      <c r="H743" s="71"/>
      <c r="I743" s="71"/>
      <c r="J743" s="71"/>
      <c r="K743" s="71"/>
      <c r="L743" s="71"/>
      <c r="M743" s="71"/>
      <c r="N743" s="71"/>
      <c r="O743" s="71"/>
      <c r="P743" s="71"/>
      <c r="Q743" s="71"/>
      <c r="R743" s="76" t="str">
        <f>IF(SUM(Table6[[#This Row],[MAY]:[APR]])=0,"",SUM(Table6[[#This Row],[MAY]:[APR]]))</f>
        <v/>
      </c>
      <c r="S743" s="80"/>
      <c r="T743" s="71"/>
    </row>
    <row r="744" spans="2:20" ht="15">
      <c r="B744" s="75" t="str">
        <f>IF(C744="","",ROWS($A$4:A744))</f>
        <v/>
      </c>
      <c r="C744" s="75" t="str">
        <f>IF('Student Record'!A742="","",'Student Record'!A742)</f>
        <v/>
      </c>
      <c r="D744" s="76" t="str">
        <f>IF('Student Record'!E742="","",'Student Record'!E742)</f>
        <v/>
      </c>
      <c r="E744" s="71"/>
      <c r="F744" s="71"/>
      <c r="G744" s="71"/>
      <c r="H744" s="71"/>
      <c r="I744" s="71"/>
      <c r="J744" s="71"/>
      <c r="K744" s="71"/>
      <c r="L744" s="71"/>
      <c r="M744" s="71"/>
      <c r="N744" s="71"/>
      <c r="O744" s="71"/>
      <c r="P744" s="71"/>
      <c r="Q744" s="71"/>
      <c r="R744" s="76" t="str">
        <f>IF(SUM(Table6[[#This Row],[MAY]:[APR]])=0,"",SUM(Table6[[#This Row],[MAY]:[APR]]))</f>
        <v/>
      </c>
      <c r="S744" s="80"/>
      <c r="T744" s="71"/>
    </row>
    <row r="745" spans="2:20" ht="15">
      <c r="B745" s="75" t="str">
        <f>IF(C745="","",ROWS($A$4:A745))</f>
        <v/>
      </c>
      <c r="C745" s="75" t="str">
        <f>IF('Student Record'!A743="","",'Student Record'!A743)</f>
        <v/>
      </c>
      <c r="D745" s="76" t="str">
        <f>IF('Student Record'!E743="","",'Student Record'!E743)</f>
        <v/>
      </c>
      <c r="E745" s="71"/>
      <c r="F745" s="71"/>
      <c r="G745" s="71"/>
      <c r="H745" s="71"/>
      <c r="I745" s="71"/>
      <c r="J745" s="71"/>
      <c r="K745" s="71"/>
      <c r="L745" s="71"/>
      <c r="M745" s="71"/>
      <c r="N745" s="71"/>
      <c r="O745" s="71"/>
      <c r="P745" s="71"/>
      <c r="Q745" s="71"/>
      <c r="R745" s="76" t="str">
        <f>IF(SUM(Table6[[#This Row],[MAY]:[APR]])=0,"",SUM(Table6[[#This Row],[MAY]:[APR]]))</f>
        <v/>
      </c>
      <c r="S745" s="80"/>
      <c r="T745" s="71"/>
    </row>
    <row r="746" spans="2:20" ht="15">
      <c r="B746" s="75" t="str">
        <f>IF(C746="","",ROWS($A$4:A746))</f>
        <v/>
      </c>
      <c r="C746" s="75" t="str">
        <f>IF('Student Record'!A744="","",'Student Record'!A744)</f>
        <v/>
      </c>
      <c r="D746" s="76" t="str">
        <f>IF('Student Record'!E744="","",'Student Record'!E744)</f>
        <v/>
      </c>
      <c r="E746" s="71"/>
      <c r="F746" s="71"/>
      <c r="G746" s="71"/>
      <c r="H746" s="71"/>
      <c r="I746" s="71"/>
      <c r="J746" s="71"/>
      <c r="K746" s="71"/>
      <c r="L746" s="71"/>
      <c r="M746" s="71"/>
      <c r="N746" s="71"/>
      <c r="O746" s="71"/>
      <c r="P746" s="71"/>
      <c r="Q746" s="71"/>
      <c r="R746" s="76" t="str">
        <f>IF(SUM(Table6[[#This Row],[MAY]:[APR]])=0,"",SUM(Table6[[#This Row],[MAY]:[APR]]))</f>
        <v/>
      </c>
      <c r="S746" s="80"/>
      <c r="T746" s="71"/>
    </row>
    <row r="747" spans="2:20" ht="15">
      <c r="B747" s="75" t="str">
        <f>IF(C747="","",ROWS($A$4:A747))</f>
        <v/>
      </c>
      <c r="C747" s="75" t="str">
        <f>IF('Student Record'!A745="","",'Student Record'!A745)</f>
        <v/>
      </c>
      <c r="D747" s="76" t="str">
        <f>IF('Student Record'!E745="","",'Student Record'!E745)</f>
        <v/>
      </c>
      <c r="E747" s="71"/>
      <c r="F747" s="71"/>
      <c r="G747" s="71"/>
      <c r="H747" s="71"/>
      <c r="I747" s="71"/>
      <c r="J747" s="71"/>
      <c r="K747" s="71"/>
      <c r="L747" s="71"/>
      <c r="M747" s="71"/>
      <c r="N747" s="71"/>
      <c r="O747" s="71"/>
      <c r="P747" s="71"/>
      <c r="Q747" s="71"/>
      <c r="R747" s="76" t="str">
        <f>IF(SUM(Table6[[#This Row],[MAY]:[APR]])=0,"",SUM(Table6[[#This Row],[MAY]:[APR]]))</f>
        <v/>
      </c>
      <c r="S747" s="80"/>
      <c r="T747" s="71"/>
    </row>
    <row r="748" spans="2:20" ht="15">
      <c r="B748" s="75" t="str">
        <f>IF(C748="","",ROWS($A$4:A748))</f>
        <v/>
      </c>
      <c r="C748" s="75" t="str">
        <f>IF('Student Record'!A746="","",'Student Record'!A746)</f>
        <v/>
      </c>
      <c r="D748" s="76" t="str">
        <f>IF('Student Record'!E746="","",'Student Record'!E746)</f>
        <v/>
      </c>
      <c r="E748" s="71"/>
      <c r="F748" s="71"/>
      <c r="G748" s="71"/>
      <c r="H748" s="71"/>
      <c r="I748" s="71"/>
      <c r="J748" s="71"/>
      <c r="K748" s="71"/>
      <c r="L748" s="71"/>
      <c r="M748" s="71"/>
      <c r="N748" s="71"/>
      <c r="O748" s="71"/>
      <c r="P748" s="71"/>
      <c r="Q748" s="71"/>
      <c r="R748" s="76" t="str">
        <f>IF(SUM(Table6[[#This Row],[MAY]:[APR]])=0,"",SUM(Table6[[#This Row],[MAY]:[APR]]))</f>
        <v/>
      </c>
      <c r="S748" s="80"/>
      <c r="T748" s="71"/>
    </row>
    <row r="749" spans="2:20" ht="15">
      <c r="B749" s="75" t="str">
        <f>IF(C749="","",ROWS($A$4:A749))</f>
        <v/>
      </c>
      <c r="C749" s="75" t="str">
        <f>IF('Student Record'!A747="","",'Student Record'!A747)</f>
        <v/>
      </c>
      <c r="D749" s="76" t="str">
        <f>IF('Student Record'!E747="","",'Student Record'!E747)</f>
        <v/>
      </c>
      <c r="E749" s="71"/>
      <c r="F749" s="71"/>
      <c r="G749" s="71"/>
      <c r="H749" s="71"/>
      <c r="I749" s="71"/>
      <c r="J749" s="71"/>
      <c r="K749" s="71"/>
      <c r="L749" s="71"/>
      <c r="M749" s="71"/>
      <c r="N749" s="71"/>
      <c r="O749" s="71"/>
      <c r="P749" s="71"/>
      <c r="Q749" s="71"/>
      <c r="R749" s="76" t="str">
        <f>IF(SUM(Table6[[#This Row],[MAY]:[APR]])=0,"",SUM(Table6[[#This Row],[MAY]:[APR]]))</f>
        <v/>
      </c>
      <c r="S749" s="80"/>
      <c r="T749" s="71"/>
    </row>
    <row r="750" spans="2:20" ht="15">
      <c r="B750" s="75" t="str">
        <f>IF(C750="","",ROWS($A$4:A750))</f>
        <v/>
      </c>
      <c r="C750" s="75" t="str">
        <f>IF('Student Record'!A748="","",'Student Record'!A748)</f>
        <v/>
      </c>
      <c r="D750" s="76" t="str">
        <f>IF('Student Record'!E748="","",'Student Record'!E748)</f>
        <v/>
      </c>
      <c r="E750" s="71"/>
      <c r="F750" s="71"/>
      <c r="G750" s="71"/>
      <c r="H750" s="71"/>
      <c r="I750" s="71"/>
      <c r="J750" s="71"/>
      <c r="K750" s="71"/>
      <c r="L750" s="71"/>
      <c r="M750" s="71"/>
      <c r="N750" s="71"/>
      <c r="O750" s="71"/>
      <c r="P750" s="71"/>
      <c r="Q750" s="71"/>
      <c r="R750" s="76" t="str">
        <f>IF(SUM(Table6[[#This Row],[MAY]:[APR]])=0,"",SUM(Table6[[#This Row],[MAY]:[APR]]))</f>
        <v/>
      </c>
      <c r="S750" s="80"/>
      <c r="T750" s="71"/>
    </row>
    <row r="751" spans="2:20" ht="15">
      <c r="B751" s="75" t="str">
        <f>IF(C751="","",ROWS($A$4:A751))</f>
        <v/>
      </c>
      <c r="C751" s="75" t="str">
        <f>IF('Student Record'!A749="","",'Student Record'!A749)</f>
        <v/>
      </c>
      <c r="D751" s="76" t="str">
        <f>IF('Student Record'!E749="","",'Student Record'!E749)</f>
        <v/>
      </c>
      <c r="E751" s="71"/>
      <c r="F751" s="71"/>
      <c r="G751" s="71"/>
      <c r="H751" s="71"/>
      <c r="I751" s="71"/>
      <c r="J751" s="71"/>
      <c r="K751" s="71"/>
      <c r="L751" s="71"/>
      <c r="M751" s="71"/>
      <c r="N751" s="71"/>
      <c r="O751" s="71"/>
      <c r="P751" s="71"/>
      <c r="Q751" s="71"/>
      <c r="R751" s="76" t="str">
        <f>IF(SUM(Table6[[#This Row],[MAY]:[APR]])=0,"",SUM(Table6[[#This Row],[MAY]:[APR]]))</f>
        <v/>
      </c>
      <c r="S751" s="80"/>
      <c r="T751" s="71"/>
    </row>
    <row r="752" spans="2:20" ht="15">
      <c r="B752" s="75" t="str">
        <f>IF(C752="","",ROWS($A$4:A752))</f>
        <v/>
      </c>
      <c r="C752" s="75" t="str">
        <f>IF('Student Record'!A750="","",'Student Record'!A750)</f>
        <v/>
      </c>
      <c r="D752" s="76" t="str">
        <f>IF('Student Record'!E750="","",'Student Record'!E750)</f>
        <v/>
      </c>
      <c r="E752" s="71"/>
      <c r="F752" s="71"/>
      <c r="G752" s="71"/>
      <c r="H752" s="71"/>
      <c r="I752" s="71"/>
      <c r="J752" s="71"/>
      <c r="K752" s="71"/>
      <c r="L752" s="71"/>
      <c r="M752" s="71"/>
      <c r="N752" s="71"/>
      <c r="O752" s="71"/>
      <c r="P752" s="71"/>
      <c r="Q752" s="71"/>
      <c r="R752" s="76" t="str">
        <f>IF(SUM(Table6[[#This Row],[MAY]:[APR]])=0,"",SUM(Table6[[#This Row],[MAY]:[APR]]))</f>
        <v/>
      </c>
      <c r="S752" s="80"/>
      <c r="T752" s="71"/>
    </row>
    <row r="753" spans="2:20" ht="15">
      <c r="B753" s="75" t="str">
        <f>IF(C753="","",ROWS($A$4:A753))</f>
        <v/>
      </c>
      <c r="C753" s="75" t="str">
        <f>IF('Student Record'!A751="","",'Student Record'!A751)</f>
        <v/>
      </c>
      <c r="D753" s="76" t="str">
        <f>IF('Student Record'!E751="","",'Student Record'!E751)</f>
        <v/>
      </c>
      <c r="E753" s="71"/>
      <c r="F753" s="71"/>
      <c r="G753" s="71"/>
      <c r="H753" s="71"/>
      <c r="I753" s="71"/>
      <c r="J753" s="71"/>
      <c r="K753" s="71"/>
      <c r="L753" s="71"/>
      <c r="M753" s="71"/>
      <c r="N753" s="71"/>
      <c r="O753" s="71"/>
      <c r="P753" s="71"/>
      <c r="Q753" s="71"/>
      <c r="R753" s="76" t="str">
        <f>IF(SUM(Table6[[#This Row],[MAY]:[APR]])=0,"",SUM(Table6[[#This Row],[MAY]:[APR]]))</f>
        <v/>
      </c>
      <c r="S753" s="80"/>
      <c r="T753" s="71"/>
    </row>
    <row r="754" spans="2:20" ht="15">
      <c r="B754" s="75" t="str">
        <f>IF(C754="","",ROWS($A$4:A754))</f>
        <v/>
      </c>
      <c r="C754" s="75" t="str">
        <f>IF('Student Record'!A752="","",'Student Record'!A752)</f>
        <v/>
      </c>
      <c r="D754" s="76" t="str">
        <f>IF('Student Record'!E752="","",'Student Record'!E752)</f>
        <v/>
      </c>
      <c r="E754" s="71"/>
      <c r="F754" s="71"/>
      <c r="G754" s="71"/>
      <c r="H754" s="71"/>
      <c r="I754" s="71"/>
      <c r="J754" s="71"/>
      <c r="K754" s="71"/>
      <c r="L754" s="71"/>
      <c r="M754" s="71"/>
      <c r="N754" s="71"/>
      <c r="O754" s="71"/>
      <c r="P754" s="71"/>
      <c r="Q754" s="71"/>
      <c r="R754" s="76" t="str">
        <f>IF(SUM(Table6[[#This Row],[MAY]:[APR]])=0,"",SUM(Table6[[#This Row],[MAY]:[APR]]))</f>
        <v/>
      </c>
      <c r="S754" s="80"/>
      <c r="T754" s="71"/>
    </row>
    <row r="755" spans="2:20" ht="15">
      <c r="B755" s="75" t="str">
        <f>IF(C755="","",ROWS($A$4:A755))</f>
        <v/>
      </c>
      <c r="C755" s="75" t="str">
        <f>IF('Student Record'!A753="","",'Student Record'!A753)</f>
        <v/>
      </c>
      <c r="D755" s="76" t="str">
        <f>IF('Student Record'!E753="","",'Student Record'!E753)</f>
        <v/>
      </c>
      <c r="E755" s="71"/>
      <c r="F755" s="71"/>
      <c r="G755" s="71"/>
      <c r="H755" s="71"/>
      <c r="I755" s="71"/>
      <c r="J755" s="71"/>
      <c r="K755" s="71"/>
      <c r="L755" s="71"/>
      <c r="M755" s="71"/>
      <c r="N755" s="71"/>
      <c r="O755" s="71"/>
      <c r="P755" s="71"/>
      <c r="Q755" s="71"/>
      <c r="R755" s="76" t="str">
        <f>IF(SUM(Table6[[#This Row],[MAY]:[APR]])=0,"",SUM(Table6[[#This Row],[MAY]:[APR]]))</f>
        <v/>
      </c>
      <c r="S755" s="80"/>
      <c r="T755" s="71"/>
    </row>
    <row r="756" spans="2:20" ht="15">
      <c r="B756" s="75" t="str">
        <f>IF(C756="","",ROWS($A$4:A756))</f>
        <v/>
      </c>
      <c r="C756" s="75" t="str">
        <f>IF('Student Record'!A754="","",'Student Record'!A754)</f>
        <v/>
      </c>
      <c r="D756" s="76" t="str">
        <f>IF('Student Record'!E754="","",'Student Record'!E754)</f>
        <v/>
      </c>
      <c r="E756" s="71"/>
      <c r="F756" s="71"/>
      <c r="G756" s="71"/>
      <c r="H756" s="71"/>
      <c r="I756" s="71"/>
      <c r="J756" s="71"/>
      <c r="K756" s="71"/>
      <c r="L756" s="71"/>
      <c r="M756" s="71"/>
      <c r="N756" s="71"/>
      <c r="O756" s="71"/>
      <c r="P756" s="71"/>
      <c r="Q756" s="71"/>
      <c r="R756" s="76" t="str">
        <f>IF(SUM(Table6[[#This Row],[MAY]:[APR]])=0,"",SUM(Table6[[#This Row],[MAY]:[APR]]))</f>
        <v/>
      </c>
      <c r="S756" s="80"/>
      <c r="T756" s="71"/>
    </row>
    <row r="757" spans="2:20" ht="15">
      <c r="B757" s="75" t="str">
        <f>IF(C757="","",ROWS($A$4:A757))</f>
        <v/>
      </c>
      <c r="C757" s="75" t="str">
        <f>IF('Student Record'!A755="","",'Student Record'!A755)</f>
        <v/>
      </c>
      <c r="D757" s="76" t="str">
        <f>IF('Student Record'!E755="","",'Student Record'!E755)</f>
        <v/>
      </c>
      <c r="E757" s="71"/>
      <c r="F757" s="71"/>
      <c r="G757" s="71"/>
      <c r="H757" s="71"/>
      <c r="I757" s="71"/>
      <c r="J757" s="71"/>
      <c r="K757" s="71"/>
      <c r="L757" s="71"/>
      <c r="M757" s="71"/>
      <c r="N757" s="71"/>
      <c r="O757" s="71"/>
      <c r="P757" s="71"/>
      <c r="Q757" s="71"/>
      <c r="R757" s="76" t="str">
        <f>IF(SUM(Table6[[#This Row],[MAY]:[APR]])=0,"",SUM(Table6[[#This Row],[MAY]:[APR]]))</f>
        <v/>
      </c>
      <c r="S757" s="80"/>
      <c r="T757" s="71"/>
    </row>
    <row r="758" spans="2:20" ht="15">
      <c r="B758" s="75" t="str">
        <f>IF(C758="","",ROWS($A$4:A758))</f>
        <v/>
      </c>
      <c r="C758" s="75" t="str">
        <f>IF('Student Record'!A756="","",'Student Record'!A756)</f>
        <v/>
      </c>
      <c r="D758" s="76" t="str">
        <f>IF('Student Record'!E756="","",'Student Record'!E756)</f>
        <v/>
      </c>
      <c r="E758" s="71"/>
      <c r="F758" s="71"/>
      <c r="G758" s="71"/>
      <c r="H758" s="71"/>
      <c r="I758" s="71"/>
      <c r="J758" s="71"/>
      <c r="K758" s="71"/>
      <c r="L758" s="71"/>
      <c r="M758" s="71"/>
      <c r="N758" s="71"/>
      <c r="O758" s="71"/>
      <c r="P758" s="71"/>
      <c r="Q758" s="71"/>
      <c r="R758" s="76" t="str">
        <f>IF(SUM(Table6[[#This Row],[MAY]:[APR]])=0,"",SUM(Table6[[#This Row],[MAY]:[APR]]))</f>
        <v/>
      </c>
      <c r="S758" s="80"/>
      <c r="T758" s="71"/>
    </row>
    <row r="759" spans="2:20" ht="15">
      <c r="B759" s="75" t="str">
        <f>IF(C759="","",ROWS($A$4:A759))</f>
        <v/>
      </c>
      <c r="C759" s="75" t="str">
        <f>IF('Student Record'!A757="","",'Student Record'!A757)</f>
        <v/>
      </c>
      <c r="D759" s="76" t="str">
        <f>IF('Student Record'!E757="","",'Student Record'!E757)</f>
        <v/>
      </c>
      <c r="E759" s="71"/>
      <c r="F759" s="71"/>
      <c r="G759" s="71"/>
      <c r="H759" s="71"/>
      <c r="I759" s="71"/>
      <c r="J759" s="71"/>
      <c r="K759" s="71"/>
      <c r="L759" s="71"/>
      <c r="M759" s="71"/>
      <c r="N759" s="71"/>
      <c r="O759" s="71"/>
      <c r="P759" s="71"/>
      <c r="Q759" s="71"/>
      <c r="R759" s="76" t="str">
        <f>IF(SUM(Table6[[#This Row],[MAY]:[APR]])=0,"",SUM(Table6[[#This Row],[MAY]:[APR]]))</f>
        <v/>
      </c>
      <c r="S759" s="80"/>
      <c r="T759" s="71"/>
    </row>
    <row r="760" spans="2:20" ht="15">
      <c r="B760" s="75" t="str">
        <f>IF(C760="","",ROWS($A$4:A760))</f>
        <v/>
      </c>
      <c r="C760" s="75" t="str">
        <f>IF('Student Record'!A758="","",'Student Record'!A758)</f>
        <v/>
      </c>
      <c r="D760" s="76" t="str">
        <f>IF('Student Record'!E758="","",'Student Record'!E758)</f>
        <v/>
      </c>
      <c r="E760" s="71"/>
      <c r="F760" s="71"/>
      <c r="G760" s="71"/>
      <c r="H760" s="71"/>
      <c r="I760" s="71"/>
      <c r="J760" s="71"/>
      <c r="K760" s="71"/>
      <c r="L760" s="71"/>
      <c r="M760" s="71"/>
      <c r="N760" s="71"/>
      <c r="O760" s="71"/>
      <c r="P760" s="71"/>
      <c r="Q760" s="71"/>
      <c r="R760" s="76" t="str">
        <f>IF(SUM(Table6[[#This Row],[MAY]:[APR]])=0,"",SUM(Table6[[#This Row],[MAY]:[APR]]))</f>
        <v/>
      </c>
      <c r="S760" s="80"/>
      <c r="T760" s="71"/>
    </row>
    <row r="761" spans="2:20" ht="15">
      <c r="B761" s="75" t="str">
        <f>IF(C761="","",ROWS($A$4:A761))</f>
        <v/>
      </c>
      <c r="C761" s="75" t="str">
        <f>IF('Student Record'!A759="","",'Student Record'!A759)</f>
        <v/>
      </c>
      <c r="D761" s="76" t="str">
        <f>IF('Student Record'!E759="","",'Student Record'!E759)</f>
        <v/>
      </c>
      <c r="E761" s="71"/>
      <c r="F761" s="71"/>
      <c r="G761" s="71"/>
      <c r="H761" s="71"/>
      <c r="I761" s="71"/>
      <c r="J761" s="71"/>
      <c r="K761" s="71"/>
      <c r="L761" s="71"/>
      <c r="M761" s="71"/>
      <c r="N761" s="71"/>
      <c r="O761" s="71"/>
      <c r="P761" s="71"/>
      <c r="Q761" s="71"/>
      <c r="R761" s="76" t="str">
        <f>IF(SUM(Table6[[#This Row],[MAY]:[APR]])=0,"",SUM(Table6[[#This Row],[MAY]:[APR]]))</f>
        <v/>
      </c>
      <c r="S761" s="80"/>
      <c r="T761" s="71"/>
    </row>
    <row r="762" spans="2:20" ht="15">
      <c r="B762" s="75" t="str">
        <f>IF(C762="","",ROWS($A$4:A762))</f>
        <v/>
      </c>
      <c r="C762" s="75" t="str">
        <f>IF('Student Record'!A760="","",'Student Record'!A760)</f>
        <v/>
      </c>
      <c r="D762" s="76" t="str">
        <f>IF('Student Record'!E760="","",'Student Record'!E760)</f>
        <v/>
      </c>
      <c r="E762" s="71"/>
      <c r="F762" s="71"/>
      <c r="G762" s="71"/>
      <c r="H762" s="71"/>
      <c r="I762" s="71"/>
      <c r="J762" s="71"/>
      <c r="K762" s="71"/>
      <c r="L762" s="71"/>
      <c r="M762" s="71"/>
      <c r="N762" s="71"/>
      <c r="O762" s="71"/>
      <c r="P762" s="71"/>
      <c r="Q762" s="71"/>
      <c r="R762" s="76" t="str">
        <f>IF(SUM(Table6[[#This Row],[MAY]:[APR]])=0,"",SUM(Table6[[#This Row],[MAY]:[APR]]))</f>
        <v/>
      </c>
      <c r="S762" s="80"/>
      <c r="T762" s="71"/>
    </row>
    <row r="763" spans="2:20" ht="15">
      <c r="B763" s="75" t="str">
        <f>IF(C763="","",ROWS($A$4:A763))</f>
        <v/>
      </c>
      <c r="C763" s="75" t="str">
        <f>IF('Student Record'!A761="","",'Student Record'!A761)</f>
        <v/>
      </c>
      <c r="D763" s="76" t="str">
        <f>IF('Student Record'!E761="","",'Student Record'!E761)</f>
        <v/>
      </c>
      <c r="E763" s="71"/>
      <c r="F763" s="71"/>
      <c r="G763" s="71"/>
      <c r="H763" s="71"/>
      <c r="I763" s="71"/>
      <c r="J763" s="71"/>
      <c r="K763" s="71"/>
      <c r="L763" s="71"/>
      <c r="M763" s="71"/>
      <c r="N763" s="71"/>
      <c r="O763" s="71"/>
      <c r="P763" s="71"/>
      <c r="Q763" s="71"/>
      <c r="R763" s="76" t="str">
        <f>IF(SUM(Table6[[#This Row],[MAY]:[APR]])=0,"",SUM(Table6[[#This Row],[MAY]:[APR]]))</f>
        <v/>
      </c>
      <c r="S763" s="80"/>
      <c r="T763" s="71"/>
    </row>
    <row r="764" spans="2:20" ht="15">
      <c r="B764" s="75" t="str">
        <f>IF(C764="","",ROWS($A$4:A764))</f>
        <v/>
      </c>
      <c r="C764" s="75" t="str">
        <f>IF('Student Record'!A762="","",'Student Record'!A762)</f>
        <v/>
      </c>
      <c r="D764" s="76" t="str">
        <f>IF('Student Record'!E762="","",'Student Record'!E762)</f>
        <v/>
      </c>
      <c r="E764" s="71"/>
      <c r="F764" s="71"/>
      <c r="G764" s="71"/>
      <c r="H764" s="71"/>
      <c r="I764" s="71"/>
      <c r="J764" s="71"/>
      <c r="K764" s="71"/>
      <c r="L764" s="71"/>
      <c r="M764" s="71"/>
      <c r="N764" s="71"/>
      <c r="O764" s="71"/>
      <c r="P764" s="71"/>
      <c r="Q764" s="71"/>
      <c r="R764" s="76" t="str">
        <f>IF(SUM(Table6[[#This Row],[MAY]:[APR]])=0,"",SUM(Table6[[#This Row],[MAY]:[APR]]))</f>
        <v/>
      </c>
      <c r="S764" s="80"/>
      <c r="T764" s="71"/>
    </row>
    <row r="765" spans="2:20" ht="15">
      <c r="B765" s="75" t="str">
        <f>IF(C765="","",ROWS($A$4:A765))</f>
        <v/>
      </c>
      <c r="C765" s="75" t="str">
        <f>IF('Student Record'!A763="","",'Student Record'!A763)</f>
        <v/>
      </c>
      <c r="D765" s="76" t="str">
        <f>IF('Student Record'!E763="","",'Student Record'!E763)</f>
        <v/>
      </c>
      <c r="E765" s="71"/>
      <c r="F765" s="71"/>
      <c r="G765" s="71"/>
      <c r="H765" s="71"/>
      <c r="I765" s="71"/>
      <c r="J765" s="71"/>
      <c r="K765" s="71"/>
      <c r="L765" s="71"/>
      <c r="M765" s="71"/>
      <c r="N765" s="71"/>
      <c r="O765" s="71"/>
      <c r="P765" s="71"/>
      <c r="Q765" s="71"/>
      <c r="R765" s="76" t="str">
        <f>IF(SUM(Table6[[#This Row],[MAY]:[APR]])=0,"",SUM(Table6[[#This Row],[MAY]:[APR]]))</f>
        <v/>
      </c>
      <c r="S765" s="80"/>
      <c r="T765" s="71"/>
    </row>
    <row r="766" spans="2:20" ht="15">
      <c r="B766" s="75" t="str">
        <f>IF(C766="","",ROWS($A$4:A766))</f>
        <v/>
      </c>
      <c r="C766" s="75" t="str">
        <f>IF('Student Record'!A764="","",'Student Record'!A764)</f>
        <v/>
      </c>
      <c r="D766" s="76" t="str">
        <f>IF('Student Record'!E764="","",'Student Record'!E764)</f>
        <v/>
      </c>
      <c r="E766" s="71"/>
      <c r="F766" s="71"/>
      <c r="G766" s="71"/>
      <c r="H766" s="71"/>
      <c r="I766" s="71"/>
      <c r="J766" s="71"/>
      <c r="K766" s="71"/>
      <c r="L766" s="71"/>
      <c r="M766" s="71"/>
      <c r="N766" s="71"/>
      <c r="O766" s="71"/>
      <c r="P766" s="71"/>
      <c r="Q766" s="71"/>
      <c r="R766" s="76" t="str">
        <f>IF(SUM(Table6[[#This Row],[MAY]:[APR]])=0,"",SUM(Table6[[#This Row],[MAY]:[APR]]))</f>
        <v/>
      </c>
      <c r="S766" s="80"/>
      <c r="T766" s="71"/>
    </row>
    <row r="767" spans="2:20" ht="15">
      <c r="B767" s="75" t="str">
        <f>IF(C767="","",ROWS($A$4:A767))</f>
        <v/>
      </c>
      <c r="C767" s="75" t="str">
        <f>IF('Student Record'!A765="","",'Student Record'!A765)</f>
        <v/>
      </c>
      <c r="D767" s="76" t="str">
        <f>IF('Student Record'!E765="","",'Student Record'!E765)</f>
        <v/>
      </c>
      <c r="E767" s="71"/>
      <c r="F767" s="71"/>
      <c r="G767" s="71"/>
      <c r="H767" s="71"/>
      <c r="I767" s="71"/>
      <c r="J767" s="71"/>
      <c r="K767" s="71"/>
      <c r="L767" s="71"/>
      <c r="M767" s="71"/>
      <c r="N767" s="71"/>
      <c r="O767" s="71"/>
      <c r="P767" s="71"/>
      <c r="Q767" s="71"/>
      <c r="R767" s="76" t="str">
        <f>IF(SUM(Table6[[#This Row],[MAY]:[APR]])=0,"",SUM(Table6[[#This Row],[MAY]:[APR]]))</f>
        <v/>
      </c>
      <c r="S767" s="80"/>
      <c r="T767" s="71"/>
    </row>
    <row r="768" spans="2:20" ht="15">
      <c r="B768" s="75" t="str">
        <f>IF(C768="","",ROWS($A$4:A768))</f>
        <v/>
      </c>
      <c r="C768" s="75" t="str">
        <f>IF('Student Record'!A766="","",'Student Record'!A766)</f>
        <v/>
      </c>
      <c r="D768" s="76" t="str">
        <f>IF('Student Record'!E766="","",'Student Record'!E766)</f>
        <v/>
      </c>
      <c r="E768" s="71"/>
      <c r="F768" s="71"/>
      <c r="G768" s="71"/>
      <c r="H768" s="71"/>
      <c r="I768" s="71"/>
      <c r="J768" s="71"/>
      <c r="K768" s="71"/>
      <c r="L768" s="71"/>
      <c r="M768" s="71"/>
      <c r="N768" s="71"/>
      <c r="O768" s="71"/>
      <c r="P768" s="71"/>
      <c r="Q768" s="71"/>
      <c r="R768" s="76" t="str">
        <f>IF(SUM(Table6[[#This Row],[MAY]:[APR]])=0,"",SUM(Table6[[#This Row],[MAY]:[APR]]))</f>
        <v/>
      </c>
      <c r="S768" s="80"/>
      <c r="T768" s="71"/>
    </row>
    <row r="769" spans="2:20" ht="15">
      <c r="B769" s="75" t="str">
        <f>IF(C769="","",ROWS($A$4:A769))</f>
        <v/>
      </c>
      <c r="C769" s="75" t="str">
        <f>IF('Student Record'!A767="","",'Student Record'!A767)</f>
        <v/>
      </c>
      <c r="D769" s="76" t="str">
        <f>IF('Student Record'!E767="","",'Student Record'!E767)</f>
        <v/>
      </c>
      <c r="E769" s="71"/>
      <c r="F769" s="71"/>
      <c r="G769" s="71"/>
      <c r="H769" s="71"/>
      <c r="I769" s="71"/>
      <c r="J769" s="71"/>
      <c r="K769" s="71"/>
      <c r="L769" s="71"/>
      <c r="M769" s="71"/>
      <c r="N769" s="71"/>
      <c r="O769" s="71"/>
      <c r="P769" s="71"/>
      <c r="Q769" s="71"/>
      <c r="R769" s="76" t="str">
        <f>IF(SUM(Table6[[#This Row],[MAY]:[APR]])=0,"",SUM(Table6[[#This Row],[MAY]:[APR]]))</f>
        <v/>
      </c>
      <c r="S769" s="80"/>
      <c r="T769" s="71"/>
    </row>
    <row r="770" spans="2:20" ht="15">
      <c r="B770" s="75" t="str">
        <f>IF(C770="","",ROWS($A$4:A770))</f>
        <v/>
      </c>
      <c r="C770" s="75" t="str">
        <f>IF('Student Record'!A768="","",'Student Record'!A768)</f>
        <v/>
      </c>
      <c r="D770" s="76" t="str">
        <f>IF('Student Record'!E768="","",'Student Record'!E768)</f>
        <v/>
      </c>
      <c r="E770" s="71"/>
      <c r="F770" s="71"/>
      <c r="G770" s="71"/>
      <c r="H770" s="71"/>
      <c r="I770" s="71"/>
      <c r="J770" s="71"/>
      <c r="K770" s="71"/>
      <c r="L770" s="71"/>
      <c r="M770" s="71"/>
      <c r="N770" s="71"/>
      <c r="O770" s="71"/>
      <c r="P770" s="71"/>
      <c r="Q770" s="71"/>
      <c r="R770" s="76" t="str">
        <f>IF(SUM(Table6[[#This Row],[MAY]:[APR]])=0,"",SUM(Table6[[#This Row],[MAY]:[APR]]))</f>
        <v/>
      </c>
      <c r="S770" s="80"/>
      <c r="T770" s="71"/>
    </row>
    <row r="771" spans="2:20" ht="15">
      <c r="B771" s="75" t="str">
        <f>IF(C771="","",ROWS($A$4:A771))</f>
        <v/>
      </c>
      <c r="C771" s="75" t="str">
        <f>IF('Student Record'!A769="","",'Student Record'!A769)</f>
        <v/>
      </c>
      <c r="D771" s="76" t="str">
        <f>IF('Student Record'!E769="","",'Student Record'!E769)</f>
        <v/>
      </c>
      <c r="E771" s="71"/>
      <c r="F771" s="71"/>
      <c r="G771" s="71"/>
      <c r="H771" s="71"/>
      <c r="I771" s="71"/>
      <c r="J771" s="71"/>
      <c r="K771" s="71"/>
      <c r="L771" s="71"/>
      <c r="M771" s="71"/>
      <c r="N771" s="71"/>
      <c r="O771" s="71"/>
      <c r="P771" s="71"/>
      <c r="Q771" s="71"/>
      <c r="R771" s="76" t="str">
        <f>IF(SUM(Table6[[#This Row],[MAY]:[APR]])=0,"",SUM(Table6[[#This Row],[MAY]:[APR]]))</f>
        <v/>
      </c>
      <c r="S771" s="80"/>
      <c r="T771" s="71"/>
    </row>
    <row r="772" spans="2:20" ht="15">
      <c r="B772" s="75" t="str">
        <f>IF(C772="","",ROWS($A$4:A772))</f>
        <v/>
      </c>
      <c r="C772" s="75" t="str">
        <f>IF('Student Record'!A770="","",'Student Record'!A770)</f>
        <v/>
      </c>
      <c r="D772" s="76" t="str">
        <f>IF('Student Record'!E770="","",'Student Record'!E770)</f>
        <v/>
      </c>
      <c r="E772" s="71"/>
      <c r="F772" s="71"/>
      <c r="G772" s="71"/>
      <c r="H772" s="71"/>
      <c r="I772" s="71"/>
      <c r="J772" s="71"/>
      <c r="K772" s="71"/>
      <c r="L772" s="71"/>
      <c r="M772" s="71"/>
      <c r="N772" s="71"/>
      <c r="O772" s="71"/>
      <c r="P772" s="71"/>
      <c r="Q772" s="71"/>
      <c r="R772" s="76" t="str">
        <f>IF(SUM(Table6[[#This Row],[MAY]:[APR]])=0,"",SUM(Table6[[#This Row],[MAY]:[APR]]))</f>
        <v/>
      </c>
      <c r="S772" s="80"/>
      <c r="T772" s="71"/>
    </row>
    <row r="773" spans="2:20" ht="15">
      <c r="B773" s="75" t="str">
        <f>IF(C773="","",ROWS($A$4:A773))</f>
        <v/>
      </c>
      <c r="C773" s="75" t="str">
        <f>IF('Student Record'!A771="","",'Student Record'!A771)</f>
        <v/>
      </c>
      <c r="D773" s="76" t="str">
        <f>IF('Student Record'!E771="","",'Student Record'!E771)</f>
        <v/>
      </c>
      <c r="E773" s="71"/>
      <c r="F773" s="71"/>
      <c r="G773" s="71"/>
      <c r="H773" s="71"/>
      <c r="I773" s="71"/>
      <c r="J773" s="71"/>
      <c r="K773" s="71"/>
      <c r="L773" s="71"/>
      <c r="M773" s="71"/>
      <c r="N773" s="71"/>
      <c r="O773" s="71"/>
      <c r="P773" s="71"/>
      <c r="Q773" s="71"/>
      <c r="R773" s="76" t="str">
        <f>IF(SUM(Table6[[#This Row],[MAY]:[APR]])=0,"",SUM(Table6[[#This Row],[MAY]:[APR]]))</f>
        <v/>
      </c>
      <c r="S773" s="80"/>
      <c r="T773" s="71"/>
    </row>
    <row r="774" spans="2:20" ht="15">
      <c r="B774" s="75" t="str">
        <f>IF(C774="","",ROWS($A$4:A774))</f>
        <v/>
      </c>
      <c r="C774" s="75" t="str">
        <f>IF('Student Record'!A772="","",'Student Record'!A772)</f>
        <v/>
      </c>
      <c r="D774" s="76" t="str">
        <f>IF('Student Record'!E772="","",'Student Record'!E772)</f>
        <v/>
      </c>
      <c r="E774" s="71"/>
      <c r="F774" s="71"/>
      <c r="G774" s="71"/>
      <c r="H774" s="71"/>
      <c r="I774" s="71"/>
      <c r="J774" s="71"/>
      <c r="K774" s="71"/>
      <c r="L774" s="71"/>
      <c r="M774" s="71"/>
      <c r="N774" s="71"/>
      <c r="O774" s="71"/>
      <c r="P774" s="71"/>
      <c r="Q774" s="71"/>
      <c r="R774" s="76" t="str">
        <f>IF(SUM(Table6[[#This Row],[MAY]:[APR]])=0,"",SUM(Table6[[#This Row],[MAY]:[APR]]))</f>
        <v/>
      </c>
      <c r="S774" s="80"/>
      <c r="T774" s="71"/>
    </row>
    <row r="775" spans="2:20" ht="15">
      <c r="B775" s="75" t="str">
        <f>IF(C775="","",ROWS($A$4:A775))</f>
        <v/>
      </c>
      <c r="C775" s="75" t="str">
        <f>IF('Student Record'!A773="","",'Student Record'!A773)</f>
        <v/>
      </c>
      <c r="D775" s="76" t="str">
        <f>IF('Student Record'!E773="","",'Student Record'!E773)</f>
        <v/>
      </c>
      <c r="E775" s="71"/>
      <c r="F775" s="71"/>
      <c r="G775" s="71"/>
      <c r="H775" s="71"/>
      <c r="I775" s="71"/>
      <c r="J775" s="71"/>
      <c r="K775" s="71"/>
      <c r="L775" s="71"/>
      <c r="M775" s="71"/>
      <c r="N775" s="71"/>
      <c r="O775" s="71"/>
      <c r="P775" s="71"/>
      <c r="Q775" s="71"/>
      <c r="R775" s="76" t="str">
        <f>IF(SUM(Table6[[#This Row],[MAY]:[APR]])=0,"",SUM(Table6[[#This Row],[MAY]:[APR]]))</f>
        <v/>
      </c>
      <c r="S775" s="80"/>
      <c r="T775" s="71"/>
    </row>
    <row r="776" spans="2:20" ht="15">
      <c r="B776" s="75" t="str">
        <f>IF(C776="","",ROWS($A$4:A776))</f>
        <v/>
      </c>
      <c r="C776" s="75" t="str">
        <f>IF('Student Record'!A774="","",'Student Record'!A774)</f>
        <v/>
      </c>
      <c r="D776" s="76" t="str">
        <f>IF('Student Record'!E774="","",'Student Record'!E774)</f>
        <v/>
      </c>
      <c r="E776" s="71"/>
      <c r="F776" s="71"/>
      <c r="G776" s="71"/>
      <c r="H776" s="71"/>
      <c r="I776" s="71"/>
      <c r="J776" s="71"/>
      <c r="K776" s="71"/>
      <c r="L776" s="71"/>
      <c r="M776" s="71"/>
      <c r="N776" s="71"/>
      <c r="O776" s="71"/>
      <c r="P776" s="71"/>
      <c r="Q776" s="71"/>
      <c r="R776" s="76" t="str">
        <f>IF(SUM(Table6[[#This Row],[MAY]:[APR]])=0,"",SUM(Table6[[#This Row],[MAY]:[APR]]))</f>
        <v/>
      </c>
      <c r="S776" s="80"/>
      <c r="T776" s="71"/>
    </row>
    <row r="777" spans="2:20" ht="15">
      <c r="B777" s="75" t="str">
        <f>IF(C777="","",ROWS($A$4:A777))</f>
        <v/>
      </c>
      <c r="C777" s="75" t="str">
        <f>IF('Student Record'!A775="","",'Student Record'!A775)</f>
        <v/>
      </c>
      <c r="D777" s="76" t="str">
        <f>IF('Student Record'!E775="","",'Student Record'!E775)</f>
        <v/>
      </c>
      <c r="E777" s="71"/>
      <c r="F777" s="71"/>
      <c r="G777" s="71"/>
      <c r="H777" s="71"/>
      <c r="I777" s="71"/>
      <c r="J777" s="71"/>
      <c r="K777" s="71"/>
      <c r="L777" s="71"/>
      <c r="M777" s="71"/>
      <c r="N777" s="71"/>
      <c r="O777" s="71"/>
      <c r="P777" s="71"/>
      <c r="Q777" s="71"/>
      <c r="R777" s="76" t="str">
        <f>IF(SUM(Table6[[#This Row],[MAY]:[APR]])=0,"",SUM(Table6[[#This Row],[MAY]:[APR]]))</f>
        <v/>
      </c>
      <c r="S777" s="80"/>
      <c r="T777" s="71"/>
    </row>
    <row r="778" spans="2:20" ht="15">
      <c r="B778" s="75" t="str">
        <f>IF(C778="","",ROWS($A$4:A778))</f>
        <v/>
      </c>
      <c r="C778" s="75" t="str">
        <f>IF('Student Record'!A776="","",'Student Record'!A776)</f>
        <v/>
      </c>
      <c r="D778" s="76" t="str">
        <f>IF('Student Record'!E776="","",'Student Record'!E776)</f>
        <v/>
      </c>
      <c r="E778" s="71"/>
      <c r="F778" s="71"/>
      <c r="G778" s="71"/>
      <c r="H778" s="71"/>
      <c r="I778" s="71"/>
      <c r="J778" s="71"/>
      <c r="K778" s="71"/>
      <c r="L778" s="71"/>
      <c r="M778" s="71"/>
      <c r="N778" s="71"/>
      <c r="O778" s="71"/>
      <c r="P778" s="71"/>
      <c r="Q778" s="71"/>
      <c r="R778" s="76" t="str">
        <f>IF(SUM(Table6[[#This Row],[MAY]:[APR]])=0,"",SUM(Table6[[#This Row],[MAY]:[APR]]))</f>
        <v/>
      </c>
      <c r="S778" s="80"/>
      <c r="T778" s="71"/>
    </row>
    <row r="779" spans="2:20" ht="15">
      <c r="B779" s="75" t="str">
        <f>IF(C779="","",ROWS($A$4:A779))</f>
        <v/>
      </c>
      <c r="C779" s="75" t="str">
        <f>IF('Student Record'!A777="","",'Student Record'!A777)</f>
        <v/>
      </c>
      <c r="D779" s="76" t="str">
        <f>IF('Student Record'!E777="","",'Student Record'!E777)</f>
        <v/>
      </c>
      <c r="E779" s="71"/>
      <c r="F779" s="71"/>
      <c r="G779" s="71"/>
      <c r="H779" s="71"/>
      <c r="I779" s="71"/>
      <c r="J779" s="71"/>
      <c r="K779" s="71"/>
      <c r="L779" s="71"/>
      <c r="M779" s="71"/>
      <c r="N779" s="71"/>
      <c r="O779" s="71"/>
      <c r="P779" s="71"/>
      <c r="Q779" s="71"/>
      <c r="R779" s="76" t="str">
        <f>IF(SUM(Table6[[#This Row],[MAY]:[APR]])=0,"",SUM(Table6[[#This Row],[MAY]:[APR]]))</f>
        <v/>
      </c>
      <c r="S779" s="80"/>
      <c r="T779" s="71"/>
    </row>
    <row r="780" spans="2:20" ht="15">
      <c r="B780" s="75" t="str">
        <f>IF(C780="","",ROWS($A$4:A780))</f>
        <v/>
      </c>
      <c r="C780" s="75" t="str">
        <f>IF('Student Record'!A778="","",'Student Record'!A778)</f>
        <v/>
      </c>
      <c r="D780" s="76" t="str">
        <f>IF('Student Record'!E778="","",'Student Record'!E778)</f>
        <v/>
      </c>
      <c r="E780" s="71"/>
      <c r="F780" s="71"/>
      <c r="G780" s="71"/>
      <c r="H780" s="71"/>
      <c r="I780" s="71"/>
      <c r="J780" s="71"/>
      <c r="K780" s="71"/>
      <c r="L780" s="71"/>
      <c r="M780" s="71"/>
      <c r="N780" s="71"/>
      <c r="O780" s="71"/>
      <c r="P780" s="71"/>
      <c r="Q780" s="71"/>
      <c r="R780" s="76" t="str">
        <f>IF(SUM(Table6[[#This Row],[MAY]:[APR]])=0,"",SUM(Table6[[#This Row],[MAY]:[APR]]))</f>
        <v/>
      </c>
      <c r="S780" s="80"/>
      <c r="T780" s="71"/>
    </row>
    <row r="781" spans="2:20" ht="15">
      <c r="B781" s="75" t="str">
        <f>IF(C781="","",ROWS($A$4:A781))</f>
        <v/>
      </c>
      <c r="C781" s="75" t="str">
        <f>IF('Student Record'!A779="","",'Student Record'!A779)</f>
        <v/>
      </c>
      <c r="D781" s="76" t="str">
        <f>IF('Student Record'!E779="","",'Student Record'!E779)</f>
        <v/>
      </c>
      <c r="E781" s="71"/>
      <c r="F781" s="71"/>
      <c r="G781" s="71"/>
      <c r="H781" s="71"/>
      <c r="I781" s="71"/>
      <c r="J781" s="71"/>
      <c r="K781" s="71"/>
      <c r="L781" s="71"/>
      <c r="M781" s="71"/>
      <c r="N781" s="71"/>
      <c r="O781" s="71"/>
      <c r="P781" s="71"/>
      <c r="Q781" s="71"/>
      <c r="R781" s="76" t="str">
        <f>IF(SUM(Table6[[#This Row],[MAY]:[APR]])=0,"",SUM(Table6[[#This Row],[MAY]:[APR]]))</f>
        <v/>
      </c>
      <c r="S781" s="80"/>
      <c r="T781" s="71"/>
    </row>
    <row r="782" spans="2:20" ht="15">
      <c r="B782" s="75" t="str">
        <f>IF(C782="","",ROWS($A$4:A782))</f>
        <v/>
      </c>
      <c r="C782" s="75" t="str">
        <f>IF('Student Record'!A780="","",'Student Record'!A780)</f>
        <v/>
      </c>
      <c r="D782" s="76" t="str">
        <f>IF('Student Record'!E780="","",'Student Record'!E780)</f>
        <v/>
      </c>
      <c r="E782" s="71"/>
      <c r="F782" s="71"/>
      <c r="G782" s="71"/>
      <c r="H782" s="71"/>
      <c r="I782" s="71"/>
      <c r="J782" s="71"/>
      <c r="K782" s="71"/>
      <c r="L782" s="71"/>
      <c r="M782" s="71"/>
      <c r="N782" s="71"/>
      <c r="O782" s="71"/>
      <c r="P782" s="71"/>
      <c r="Q782" s="71"/>
      <c r="R782" s="76" t="str">
        <f>IF(SUM(Table6[[#This Row],[MAY]:[APR]])=0,"",SUM(Table6[[#This Row],[MAY]:[APR]]))</f>
        <v/>
      </c>
      <c r="S782" s="80"/>
      <c r="T782" s="71"/>
    </row>
    <row r="783" spans="2:20" ht="15">
      <c r="B783" s="75" t="str">
        <f>IF(C783="","",ROWS($A$4:A783))</f>
        <v/>
      </c>
      <c r="C783" s="75" t="str">
        <f>IF('Student Record'!A781="","",'Student Record'!A781)</f>
        <v/>
      </c>
      <c r="D783" s="76" t="str">
        <f>IF('Student Record'!E781="","",'Student Record'!E781)</f>
        <v/>
      </c>
      <c r="E783" s="71"/>
      <c r="F783" s="71"/>
      <c r="G783" s="71"/>
      <c r="H783" s="71"/>
      <c r="I783" s="71"/>
      <c r="J783" s="71"/>
      <c r="K783" s="71"/>
      <c r="L783" s="71"/>
      <c r="M783" s="71"/>
      <c r="N783" s="71"/>
      <c r="O783" s="71"/>
      <c r="P783" s="71"/>
      <c r="Q783" s="71"/>
      <c r="R783" s="76" t="str">
        <f>IF(SUM(Table6[[#This Row],[MAY]:[APR]])=0,"",SUM(Table6[[#This Row],[MAY]:[APR]]))</f>
        <v/>
      </c>
      <c r="S783" s="80"/>
      <c r="T783" s="71"/>
    </row>
    <row r="784" spans="2:20" ht="15">
      <c r="B784" s="75" t="str">
        <f>IF(C784="","",ROWS($A$4:A784))</f>
        <v/>
      </c>
      <c r="C784" s="75" t="str">
        <f>IF('Student Record'!A782="","",'Student Record'!A782)</f>
        <v/>
      </c>
      <c r="D784" s="76" t="str">
        <f>IF('Student Record'!E782="","",'Student Record'!E782)</f>
        <v/>
      </c>
      <c r="E784" s="71"/>
      <c r="F784" s="71"/>
      <c r="G784" s="71"/>
      <c r="H784" s="71"/>
      <c r="I784" s="71"/>
      <c r="J784" s="71"/>
      <c r="K784" s="71"/>
      <c r="L784" s="71"/>
      <c r="M784" s="71"/>
      <c r="N784" s="71"/>
      <c r="O784" s="71"/>
      <c r="P784" s="71"/>
      <c r="Q784" s="71"/>
      <c r="R784" s="76" t="str">
        <f>IF(SUM(Table6[[#This Row],[MAY]:[APR]])=0,"",SUM(Table6[[#This Row],[MAY]:[APR]]))</f>
        <v/>
      </c>
      <c r="S784" s="80"/>
      <c r="T784" s="71"/>
    </row>
    <row r="785" spans="2:20" ht="15">
      <c r="B785" s="75" t="str">
        <f>IF(C785="","",ROWS($A$4:A785))</f>
        <v/>
      </c>
      <c r="C785" s="75" t="str">
        <f>IF('Student Record'!A783="","",'Student Record'!A783)</f>
        <v/>
      </c>
      <c r="D785" s="76" t="str">
        <f>IF('Student Record'!E783="","",'Student Record'!E783)</f>
        <v/>
      </c>
      <c r="E785" s="71"/>
      <c r="F785" s="71"/>
      <c r="G785" s="71"/>
      <c r="H785" s="71"/>
      <c r="I785" s="71"/>
      <c r="J785" s="71"/>
      <c r="K785" s="71"/>
      <c r="L785" s="71"/>
      <c r="M785" s="71"/>
      <c r="N785" s="71"/>
      <c r="O785" s="71"/>
      <c r="P785" s="71"/>
      <c r="Q785" s="71"/>
      <c r="R785" s="76" t="str">
        <f>IF(SUM(Table6[[#This Row],[MAY]:[APR]])=0,"",SUM(Table6[[#This Row],[MAY]:[APR]]))</f>
        <v/>
      </c>
      <c r="S785" s="80"/>
      <c r="T785" s="71"/>
    </row>
    <row r="786" spans="2:20" ht="15">
      <c r="B786" s="75" t="str">
        <f>IF(C786="","",ROWS($A$4:A786))</f>
        <v/>
      </c>
      <c r="C786" s="75" t="str">
        <f>IF('Student Record'!A784="","",'Student Record'!A784)</f>
        <v/>
      </c>
      <c r="D786" s="76" t="str">
        <f>IF('Student Record'!E784="","",'Student Record'!E784)</f>
        <v/>
      </c>
      <c r="E786" s="71"/>
      <c r="F786" s="71"/>
      <c r="G786" s="71"/>
      <c r="H786" s="71"/>
      <c r="I786" s="71"/>
      <c r="J786" s="71"/>
      <c r="K786" s="71"/>
      <c r="L786" s="71"/>
      <c r="M786" s="71"/>
      <c r="N786" s="71"/>
      <c r="O786" s="71"/>
      <c r="P786" s="71"/>
      <c r="Q786" s="71"/>
      <c r="R786" s="76" t="str">
        <f>IF(SUM(Table6[[#This Row],[MAY]:[APR]])=0,"",SUM(Table6[[#This Row],[MAY]:[APR]]))</f>
        <v/>
      </c>
      <c r="S786" s="80"/>
      <c r="T786" s="71"/>
    </row>
    <row r="787" spans="2:20" ht="15">
      <c r="B787" s="75" t="str">
        <f>IF(C787="","",ROWS($A$4:A787))</f>
        <v/>
      </c>
      <c r="C787" s="75" t="str">
        <f>IF('Student Record'!A785="","",'Student Record'!A785)</f>
        <v/>
      </c>
      <c r="D787" s="76" t="str">
        <f>IF('Student Record'!E785="","",'Student Record'!E785)</f>
        <v/>
      </c>
      <c r="E787" s="71"/>
      <c r="F787" s="71"/>
      <c r="G787" s="71"/>
      <c r="H787" s="71"/>
      <c r="I787" s="71"/>
      <c r="J787" s="71"/>
      <c r="K787" s="71"/>
      <c r="L787" s="71"/>
      <c r="M787" s="71"/>
      <c r="N787" s="71"/>
      <c r="O787" s="71"/>
      <c r="P787" s="71"/>
      <c r="Q787" s="71"/>
      <c r="R787" s="76" t="str">
        <f>IF(SUM(Table6[[#This Row],[MAY]:[APR]])=0,"",SUM(Table6[[#This Row],[MAY]:[APR]]))</f>
        <v/>
      </c>
      <c r="S787" s="80"/>
      <c r="T787" s="71"/>
    </row>
    <row r="788" spans="2:20" ht="15">
      <c r="B788" s="75" t="str">
        <f>IF(C788="","",ROWS($A$4:A788))</f>
        <v/>
      </c>
      <c r="C788" s="75" t="str">
        <f>IF('Student Record'!A786="","",'Student Record'!A786)</f>
        <v/>
      </c>
      <c r="D788" s="76" t="str">
        <f>IF('Student Record'!E786="","",'Student Record'!E786)</f>
        <v/>
      </c>
      <c r="E788" s="71"/>
      <c r="F788" s="71"/>
      <c r="G788" s="71"/>
      <c r="H788" s="71"/>
      <c r="I788" s="71"/>
      <c r="J788" s="71"/>
      <c r="K788" s="71"/>
      <c r="L788" s="71"/>
      <c r="M788" s="71"/>
      <c r="N788" s="71"/>
      <c r="O788" s="71"/>
      <c r="P788" s="71"/>
      <c r="Q788" s="71"/>
      <c r="R788" s="76" t="str">
        <f>IF(SUM(Table6[[#This Row],[MAY]:[APR]])=0,"",SUM(Table6[[#This Row],[MAY]:[APR]]))</f>
        <v/>
      </c>
      <c r="S788" s="80"/>
      <c r="T788" s="71"/>
    </row>
    <row r="789" spans="2:20" ht="15">
      <c r="B789" s="75" t="str">
        <f>IF(C789="","",ROWS($A$4:A789))</f>
        <v/>
      </c>
      <c r="C789" s="75" t="str">
        <f>IF('Student Record'!A787="","",'Student Record'!A787)</f>
        <v/>
      </c>
      <c r="D789" s="76" t="str">
        <f>IF('Student Record'!E787="","",'Student Record'!E787)</f>
        <v/>
      </c>
      <c r="E789" s="71"/>
      <c r="F789" s="71"/>
      <c r="G789" s="71"/>
      <c r="H789" s="71"/>
      <c r="I789" s="71"/>
      <c r="J789" s="71"/>
      <c r="K789" s="71"/>
      <c r="L789" s="71"/>
      <c r="M789" s="71"/>
      <c r="N789" s="71"/>
      <c r="O789" s="71"/>
      <c r="P789" s="71"/>
      <c r="Q789" s="71"/>
      <c r="R789" s="76" t="str">
        <f>IF(SUM(Table6[[#This Row],[MAY]:[APR]])=0,"",SUM(Table6[[#This Row],[MAY]:[APR]]))</f>
        <v/>
      </c>
      <c r="S789" s="80"/>
      <c r="T789" s="71"/>
    </row>
    <row r="790" spans="2:20" ht="15">
      <c r="B790" s="75" t="str">
        <f>IF(C790="","",ROWS($A$4:A790))</f>
        <v/>
      </c>
      <c r="C790" s="75" t="str">
        <f>IF('Student Record'!A788="","",'Student Record'!A788)</f>
        <v/>
      </c>
      <c r="D790" s="76" t="str">
        <f>IF('Student Record'!E788="","",'Student Record'!E788)</f>
        <v/>
      </c>
      <c r="E790" s="71"/>
      <c r="F790" s="71"/>
      <c r="G790" s="71"/>
      <c r="H790" s="71"/>
      <c r="I790" s="71"/>
      <c r="J790" s="71"/>
      <c r="K790" s="71"/>
      <c r="L790" s="71"/>
      <c r="M790" s="71"/>
      <c r="N790" s="71"/>
      <c r="O790" s="71"/>
      <c r="P790" s="71"/>
      <c r="Q790" s="71"/>
      <c r="R790" s="76" t="str">
        <f>IF(SUM(Table6[[#This Row],[MAY]:[APR]])=0,"",SUM(Table6[[#This Row],[MAY]:[APR]]))</f>
        <v/>
      </c>
      <c r="S790" s="80"/>
      <c r="T790" s="71"/>
    </row>
    <row r="791" spans="2:20" ht="15">
      <c r="B791" s="75" t="str">
        <f>IF(C791="","",ROWS($A$4:A791))</f>
        <v/>
      </c>
      <c r="C791" s="75" t="str">
        <f>IF('Student Record'!A789="","",'Student Record'!A789)</f>
        <v/>
      </c>
      <c r="D791" s="76" t="str">
        <f>IF('Student Record'!E789="","",'Student Record'!E789)</f>
        <v/>
      </c>
      <c r="E791" s="71"/>
      <c r="F791" s="71"/>
      <c r="G791" s="71"/>
      <c r="H791" s="71"/>
      <c r="I791" s="71"/>
      <c r="J791" s="71"/>
      <c r="K791" s="71"/>
      <c r="L791" s="71"/>
      <c r="M791" s="71"/>
      <c r="N791" s="71"/>
      <c r="O791" s="71"/>
      <c r="P791" s="71"/>
      <c r="Q791" s="71"/>
      <c r="R791" s="76" t="str">
        <f>IF(SUM(Table6[[#This Row],[MAY]:[APR]])=0,"",SUM(Table6[[#This Row],[MAY]:[APR]]))</f>
        <v/>
      </c>
      <c r="S791" s="80"/>
      <c r="T791" s="71"/>
    </row>
    <row r="792" spans="2:20" ht="15">
      <c r="B792" s="75" t="str">
        <f>IF(C792="","",ROWS($A$4:A792))</f>
        <v/>
      </c>
      <c r="C792" s="75" t="str">
        <f>IF('Student Record'!A790="","",'Student Record'!A790)</f>
        <v/>
      </c>
      <c r="D792" s="76" t="str">
        <f>IF('Student Record'!E790="","",'Student Record'!E790)</f>
        <v/>
      </c>
      <c r="E792" s="71"/>
      <c r="F792" s="71"/>
      <c r="G792" s="71"/>
      <c r="H792" s="71"/>
      <c r="I792" s="71"/>
      <c r="J792" s="71"/>
      <c r="K792" s="71"/>
      <c r="L792" s="71"/>
      <c r="M792" s="71"/>
      <c r="N792" s="71"/>
      <c r="O792" s="71"/>
      <c r="P792" s="71"/>
      <c r="Q792" s="71"/>
      <c r="R792" s="76" t="str">
        <f>IF(SUM(Table6[[#This Row],[MAY]:[APR]])=0,"",SUM(Table6[[#This Row],[MAY]:[APR]]))</f>
        <v/>
      </c>
      <c r="S792" s="80"/>
      <c r="T792" s="71"/>
    </row>
    <row r="793" spans="2:20" ht="15">
      <c r="B793" s="75" t="str">
        <f>IF(C793="","",ROWS($A$4:A793))</f>
        <v/>
      </c>
      <c r="C793" s="75" t="str">
        <f>IF('Student Record'!A791="","",'Student Record'!A791)</f>
        <v/>
      </c>
      <c r="D793" s="76" t="str">
        <f>IF('Student Record'!E791="","",'Student Record'!E791)</f>
        <v/>
      </c>
      <c r="E793" s="71"/>
      <c r="F793" s="71"/>
      <c r="G793" s="71"/>
      <c r="H793" s="71"/>
      <c r="I793" s="71"/>
      <c r="J793" s="71"/>
      <c r="K793" s="71"/>
      <c r="L793" s="71"/>
      <c r="M793" s="71"/>
      <c r="N793" s="71"/>
      <c r="O793" s="71"/>
      <c r="P793" s="71"/>
      <c r="Q793" s="71"/>
      <c r="R793" s="76" t="str">
        <f>IF(SUM(Table6[[#This Row],[MAY]:[APR]])=0,"",SUM(Table6[[#This Row],[MAY]:[APR]]))</f>
        <v/>
      </c>
      <c r="S793" s="80"/>
      <c r="T793" s="71"/>
    </row>
    <row r="794" spans="2:20" ht="15">
      <c r="B794" s="75" t="str">
        <f>IF(C794="","",ROWS($A$4:A794))</f>
        <v/>
      </c>
      <c r="C794" s="75" t="str">
        <f>IF('Student Record'!A792="","",'Student Record'!A792)</f>
        <v/>
      </c>
      <c r="D794" s="76" t="str">
        <f>IF('Student Record'!E792="","",'Student Record'!E792)</f>
        <v/>
      </c>
      <c r="E794" s="71"/>
      <c r="F794" s="71"/>
      <c r="G794" s="71"/>
      <c r="H794" s="71"/>
      <c r="I794" s="71"/>
      <c r="J794" s="71"/>
      <c r="K794" s="71"/>
      <c r="L794" s="71"/>
      <c r="M794" s="71"/>
      <c r="N794" s="71"/>
      <c r="O794" s="71"/>
      <c r="P794" s="71"/>
      <c r="Q794" s="71"/>
      <c r="R794" s="76" t="str">
        <f>IF(SUM(Table6[[#This Row],[MAY]:[APR]])=0,"",SUM(Table6[[#This Row],[MAY]:[APR]]))</f>
        <v/>
      </c>
      <c r="S794" s="80"/>
      <c r="T794" s="71"/>
    </row>
    <row r="795" spans="2:20" ht="15">
      <c r="B795" s="75" t="str">
        <f>IF(C795="","",ROWS($A$4:A795))</f>
        <v/>
      </c>
      <c r="C795" s="75" t="str">
        <f>IF('Student Record'!A793="","",'Student Record'!A793)</f>
        <v/>
      </c>
      <c r="D795" s="76" t="str">
        <f>IF('Student Record'!E793="","",'Student Record'!E793)</f>
        <v/>
      </c>
      <c r="E795" s="71"/>
      <c r="F795" s="71"/>
      <c r="G795" s="71"/>
      <c r="H795" s="71"/>
      <c r="I795" s="71"/>
      <c r="J795" s="71"/>
      <c r="K795" s="71"/>
      <c r="L795" s="71"/>
      <c r="M795" s="71"/>
      <c r="N795" s="71"/>
      <c r="O795" s="71"/>
      <c r="P795" s="71"/>
      <c r="Q795" s="71"/>
      <c r="R795" s="76" t="str">
        <f>IF(SUM(Table6[[#This Row],[MAY]:[APR]])=0,"",SUM(Table6[[#This Row],[MAY]:[APR]]))</f>
        <v/>
      </c>
      <c r="S795" s="80"/>
      <c r="T795" s="71"/>
    </row>
    <row r="796" spans="2:20" ht="15">
      <c r="B796" s="75" t="str">
        <f>IF(C796="","",ROWS($A$4:A796))</f>
        <v/>
      </c>
      <c r="C796" s="75" t="str">
        <f>IF('Student Record'!A794="","",'Student Record'!A794)</f>
        <v/>
      </c>
      <c r="D796" s="76" t="str">
        <f>IF('Student Record'!E794="","",'Student Record'!E794)</f>
        <v/>
      </c>
      <c r="E796" s="71"/>
      <c r="F796" s="71"/>
      <c r="G796" s="71"/>
      <c r="H796" s="71"/>
      <c r="I796" s="71"/>
      <c r="J796" s="71"/>
      <c r="K796" s="71"/>
      <c r="L796" s="71"/>
      <c r="M796" s="71"/>
      <c r="N796" s="71"/>
      <c r="O796" s="71"/>
      <c r="P796" s="71"/>
      <c r="Q796" s="71"/>
      <c r="R796" s="76" t="str">
        <f>IF(SUM(Table6[[#This Row],[MAY]:[APR]])=0,"",SUM(Table6[[#This Row],[MAY]:[APR]]))</f>
        <v/>
      </c>
      <c r="S796" s="80"/>
      <c r="T796" s="71"/>
    </row>
    <row r="797" spans="2:20" ht="15">
      <c r="B797" s="75" t="str">
        <f>IF(C797="","",ROWS($A$4:A797))</f>
        <v/>
      </c>
      <c r="C797" s="75" t="str">
        <f>IF('Student Record'!A795="","",'Student Record'!A795)</f>
        <v/>
      </c>
      <c r="D797" s="76" t="str">
        <f>IF('Student Record'!E795="","",'Student Record'!E795)</f>
        <v/>
      </c>
      <c r="E797" s="71"/>
      <c r="F797" s="71"/>
      <c r="G797" s="71"/>
      <c r="H797" s="71"/>
      <c r="I797" s="71"/>
      <c r="J797" s="71"/>
      <c r="K797" s="71"/>
      <c r="L797" s="71"/>
      <c r="M797" s="71"/>
      <c r="N797" s="71"/>
      <c r="O797" s="71"/>
      <c r="P797" s="71"/>
      <c r="Q797" s="71"/>
      <c r="R797" s="76" t="str">
        <f>IF(SUM(Table6[[#This Row],[MAY]:[APR]])=0,"",SUM(Table6[[#This Row],[MAY]:[APR]]))</f>
        <v/>
      </c>
      <c r="S797" s="80"/>
      <c r="T797" s="71"/>
    </row>
    <row r="798" spans="2:20" ht="15">
      <c r="B798" s="75" t="str">
        <f>IF(C798="","",ROWS($A$4:A798))</f>
        <v/>
      </c>
      <c r="C798" s="75" t="str">
        <f>IF('Student Record'!A796="","",'Student Record'!A796)</f>
        <v/>
      </c>
      <c r="D798" s="76" t="str">
        <f>IF('Student Record'!E796="","",'Student Record'!E796)</f>
        <v/>
      </c>
      <c r="E798" s="71"/>
      <c r="F798" s="71"/>
      <c r="G798" s="71"/>
      <c r="H798" s="71"/>
      <c r="I798" s="71"/>
      <c r="J798" s="71"/>
      <c r="K798" s="71"/>
      <c r="L798" s="71"/>
      <c r="M798" s="71"/>
      <c r="N798" s="71"/>
      <c r="O798" s="71"/>
      <c r="P798" s="71"/>
      <c r="Q798" s="71"/>
      <c r="R798" s="76" t="str">
        <f>IF(SUM(Table6[[#This Row],[MAY]:[APR]])=0,"",SUM(Table6[[#This Row],[MAY]:[APR]]))</f>
        <v/>
      </c>
      <c r="S798" s="80"/>
      <c r="T798" s="71"/>
    </row>
    <row r="799" spans="2:20" ht="15">
      <c r="B799" s="75" t="str">
        <f>IF(C799="","",ROWS($A$4:A799))</f>
        <v/>
      </c>
      <c r="C799" s="75" t="str">
        <f>IF('Student Record'!A797="","",'Student Record'!A797)</f>
        <v/>
      </c>
      <c r="D799" s="76" t="str">
        <f>IF('Student Record'!E797="","",'Student Record'!E797)</f>
        <v/>
      </c>
      <c r="E799" s="71"/>
      <c r="F799" s="71"/>
      <c r="G799" s="71"/>
      <c r="H799" s="71"/>
      <c r="I799" s="71"/>
      <c r="J799" s="71"/>
      <c r="K799" s="71"/>
      <c r="L799" s="71"/>
      <c r="M799" s="71"/>
      <c r="N799" s="71"/>
      <c r="O799" s="71"/>
      <c r="P799" s="71"/>
      <c r="Q799" s="71"/>
      <c r="R799" s="76" t="str">
        <f>IF(SUM(Table6[[#This Row],[MAY]:[APR]])=0,"",SUM(Table6[[#This Row],[MAY]:[APR]]))</f>
        <v/>
      </c>
      <c r="S799" s="80"/>
      <c r="T799" s="71"/>
    </row>
    <row r="800" spans="2:20" ht="15">
      <c r="B800" s="75" t="str">
        <f>IF(C800="","",ROWS($A$4:A800))</f>
        <v/>
      </c>
      <c r="C800" s="75" t="str">
        <f>IF('Student Record'!A798="","",'Student Record'!A798)</f>
        <v/>
      </c>
      <c r="D800" s="76" t="str">
        <f>IF('Student Record'!E798="","",'Student Record'!E798)</f>
        <v/>
      </c>
      <c r="E800" s="71"/>
      <c r="F800" s="71"/>
      <c r="G800" s="71"/>
      <c r="H800" s="71"/>
      <c r="I800" s="71"/>
      <c r="J800" s="71"/>
      <c r="K800" s="71"/>
      <c r="L800" s="71"/>
      <c r="M800" s="71"/>
      <c r="N800" s="71"/>
      <c r="O800" s="71"/>
      <c r="P800" s="71"/>
      <c r="Q800" s="71"/>
      <c r="R800" s="76" t="str">
        <f>IF(SUM(Table6[[#This Row],[MAY]:[APR]])=0,"",SUM(Table6[[#This Row],[MAY]:[APR]]))</f>
        <v/>
      </c>
      <c r="S800" s="80"/>
      <c r="T800" s="71"/>
    </row>
    <row r="801" spans="2:20" ht="15">
      <c r="B801" s="75" t="str">
        <f>IF(C801="","",ROWS($A$4:A801))</f>
        <v/>
      </c>
      <c r="C801" s="75" t="str">
        <f>IF('Student Record'!A799="","",'Student Record'!A799)</f>
        <v/>
      </c>
      <c r="D801" s="76" t="str">
        <f>IF('Student Record'!E799="","",'Student Record'!E799)</f>
        <v/>
      </c>
      <c r="E801" s="71"/>
      <c r="F801" s="71"/>
      <c r="G801" s="71"/>
      <c r="H801" s="71"/>
      <c r="I801" s="71"/>
      <c r="J801" s="71"/>
      <c r="K801" s="71"/>
      <c r="L801" s="71"/>
      <c r="M801" s="71"/>
      <c r="N801" s="71"/>
      <c r="O801" s="71"/>
      <c r="P801" s="71"/>
      <c r="Q801" s="71"/>
      <c r="R801" s="76" t="str">
        <f>IF(SUM(Table6[[#This Row],[MAY]:[APR]])=0,"",SUM(Table6[[#This Row],[MAY]:[APR]]))</f>
        <v/>
      </c>
      <c r="S801" s="80"/>
      <c r="T801" s="71"/>
    </row>
    <row r="802" spans="2:20" ht="15">
      <c r="B802" s="75" t="str">
        <f>IF(C802="","",ROWS($A$4:A802))</f>
        <v/>
      </c>
      <c r="C802" s="75" t="str">
        <f>IF('Student Record'!A800="","",'Student Record'!A800)</f>
        <v/>
      </c>
      <c r="D802" s="76" t="str">
        <f>IF('Student Record'!E800="","",'Student Record'!E800)</f>
        <v/>
      </c>
      <c r="E802" s="71"/>
      <c r="F802" s="71"/>
      <c r="G802" s="71"/>
      <c r="H802" s="71"/>
      <c r="I802" s="71"/>
      <c r="J802" s="71"/>
      <c r="K802" s="71"/>
      <c r="L802" s="71"/>
      <c r="M802" s="71"/>
      <c r="N802" s="71"/>
      <c r="O802" s="71"/>
      <c r="P802" s="71"/>
      <c r="Q802" s="71"/>
      <c r="R802" s="76" t="str">
        <f>IF(SUM(Table6[[#This Row],[MAY]:[APR]])=0,"",SUM(Table6[[#This Row],[MAY]:[APR]]))</f>
        <v/>
      </c>
      <c r="S802" s="80"/>
      <c r="T802" s="71"/>
    </row>
    <row r="803" spans="2:20" ht="15">
      <c r="B803" s="75" t="str">
        <f>IF(C803="","",ROWS($A$4:A803))</f>
        <v/>
      </c>
      <c r="C803" s="75" t="str">
        <f>IF('Student Record'!A801="","",'Student Record'!A801)</f>
        <v/>
      </c>
      <c r="D803" s="76" t="str">
        <f>IF('Student Record'!E801="","",'Student Record'!E801)</f>
        <v/>
      </c>
      <c r="E803" s="71"/>
      <c r="F803" s="71"/>
      <c r="G803" s="71"/>
      <c r="H803" s="71"/>
      <c r="I803" s="71"/>
      <c r="J803" s="71"/>
      <c r="K803" s="71"/>
      <c r="L803" s="71"/>
      <c r="M803" s="71"/>
      <c r="N803" s="71"/>
      <c r="O803" s="71"/>
      <c r="P803" s="71"/>
      <c r="Q803" s="71"/>
      <c r="R803" s="76" t="str">
        <f>IF(SUM(Table6[[#This Row],[MAY]:[APR]])=0,"",SUM(Table6[[#This Row],[MAY]:[APR]]))</f>
        <v/>
      </c>
      <c r="S803" s="80"/>
      <c r="T803" s="71"/>
    </row>
    <row r="804" spans="2:20" ht="15">
      <c r="B804" s="75" t="str">
        <f>IF(C804="","",ROWS($A$4:A804))</f>
        <v/>
      </c>
      <c r="C804" s="75" t="str">
        <f>IF('Student Record'!A802="","",'Student Record'!A802)</f>
        <v/>
      </c>
      <c r="D804" s="76" t="str">
        <f>IF('Student Record'!E802="","",'Student Record'!E802)</f>
        <v/>
      </c>
      <c r="E804" s="71"/>
      <c r="F804" s="71"/>
      <c r="G804" s="71"/>
      <c r="H804" s="71"/>
      <c r="I804" s="71"/>
      <c r="J804" s="71"/>
      <c r="K804" s="71"/>
      <c r="L804" s="71"/>
      <c r="M804" s="71"/>
      <c r="N804" s="71"/>
      <c r="O804" s="71"/>
      <c r="P804" s="71"/>
      <c r="Q804" s="71"/>
      <c r="R804" s="76" t="str">
        <f>IF(SUM(Table6[[#This Row],[MAY]:[APR]])=0,"",SUM(Table6[[#This Row],[MAY]:[APR]]))</f>
        <v/>
      </c>
      <c r="S804" s="80"/>
      <c r="T804" s="71"/>
    </row>
    <row r="805" spans="2:20" ht="15">
      <c r="B805" s="75" t="str">
        <f>IF(C805="","",ROWS($A$4:A805))</f>
        <v/>
      </c>
      <c r="C805" s="75" t="str">
        <f>IF('Student Record'!A803="","",'Student Record'!A803)</f>
        <v/>
      </c>
      <c r="D805" s="76" t="str">
        <f>IF('Student Record'!E803="","",'Student Record'!E803)</f>
        <v/>
      </c>
      <c r="E805" s="71"/>
      <c r="F805" s="71"/>
      <c r="G805" s="71"/>
      <c r="H805" s="71"/>
      <c r="I805" s="71"/>
      <c r="J805" s="71"/>
      <c r="K805" s="71"/>
      <c r="L805" s="71"/>
      <c r="M805" s="71"/>
      <c r="N805" s="71"/>
      <c r="O805" s="71"/>
      <c r="P805" s="71"/>
      <c r="Q805" s="71"/>
      <c r="R805" s="76" t="str">
        <f>IF(SUM(Table6[[#This Row],[MAY]:[APR]])=0,"",SUM(Table6[[#This Row],[MAY]:[APR]]))</f>
        <v/>
      </c>
      <c r="S805" s="80"/>
      <c r="T805" s="71"/>
    </row>
    <row r="806" spans="2:20" ht="15">
      <c r="B806" s="75" t="str">
        <f>IF(C806="","",ROWS($A$4:A806))</f>
        <v/>
      </c>
      <c r="C806" s="75" t="str">
        <f>IF('Student Record'!A804="","",'Student Record'!A804)</f>
        <v/>
      </c>
      <c r="D806" s="76" t="str">
        <f>IF('Student Record'!E804="","",'Student Record'!E804)</f>
        <v/>
      </c>
      <c r="E806" s="71"/>
      <c r="F806" s="71"/>
      <c r="G806" s="71"/>
      <c r="H806" s="71"/>
      <c r="I806" s="71"/>
      <c r="J806" s="71"/>
      <c r="K806" s="71"/>
      <c r="L806" s="71"/>
      <c r="M806" s="71"/>
      <c r="N806" s="71"/>
      <c r="O806" s="71"/>
      <c r="P806" s="71"/>
      <c r="Q806" s="71"/>
      <c r="R806" s="76" t="str">
        <f>IF(SUM(Table6[[#This Row],[MAY]:[APR]])=0,"",SUM(Table6[[#This Row],[MAY]:[APR]]))</f>
        <v/>
      </c>
      <c r="S806" s="80"/>
      <c r="T806" s="71"/>
    </row>
    <row r="807" spans="2:20" ht="15">
      <c r="B807" s="75" t="str">
        <f>IF(C807="","",ROWS($A$4:A807))</f>
        <v/>
      </c>
      <c r="C807" s="75" t="str">
        <f>IF('Student Record'!A805="","",'Student Record'!A805)</f>
        <v/>
      </c>
      <c r="D807" s="76" t="str">
        <f>IF('Student Record'!E805="","",'Student Record'!E805)</f>
        <v/>
      </c>
      <c r="E807" s="71"/>
      <c r="F807" s="71"/>
      <c r="G807" s="71"/>
      <c r="H807" s="71"/>
      <c r="I807" s="71"/>
      <c r="J807" s="71"/>
      <c r="K807" s="71"/>
      <c r="L807" s="71"/>
      <c r="M807" s="71"/>
      <c r="N807" s="71"/>
      <c r="O807" s="71"/>
      <c r="P807" s="71"/>
      <c r="Q807" s="71"/>
      <c r="R807" s="76" t="str">
        <f>IF(SUM(Table6[[#This Row],[MAY]:[APR]])=0,"",SUM(Table6[[#This Row],[MAY]:[APR]]))</f>
        <v/>
      </c>
      <c r="S807" s="80"/>
      <c r="T807" s="71"/>
    </row>
    <row r="808" spans="2:20" ht="15">
      <c r="B808" s="75" t="str">
        <f>IF(C808="","",ROWS($A$4:A808))</f>
        <v/>
      </c>
      <c r="C808" s="75" t="str">
        <f>IF('Student Record'!A806="","",'Student Record'!A806)</f>
        <v/>
      </c>
      <c r="D808" s="76" t="str">
        <f>IF('Student Record'!E806="","",'Student Record'!E806)</f>
        <v/>
      </c>
      <c r="E808" s="71"/>
      <c r="F808" s="71"/>
      <c r="G808" s="71"/>
      <c r="H808" s="71"/>
      <c r="I808" s="71"/>
      <c r="J808" s="71"/>
      <c r="K808" s="71"/>
      <c r="L808" s="71"/>
      <c r="M808" s="71"/>
      <c r="N808" s="71"/>
      <c r="O808" s="71"/>
      <c r="P808" s="71"/>
      <c r="Q808" s="71"/>
      <c r="R808" s="76" t="str">
        <f>IF(SUM(Table6[[#This Row],[MAY]:[APR]])=0,"",SUM(Table6[[#This Row],[MAY]:[APR]]))</f>
        <v/>
      </c>
      <c r="S808" s="80"/>
      <c r="T808" s="71"/>
    </row>
    <row r="809" spans="2:20" ht="15">
      <c r="B809" s="75" t="str">
        <f>IF(C809="","",ROWS($A$4:A809))</f>
        <v/>
      </c>
      <c r="C809" s="75" t="str">
        <f>IF('Student Record'!A807="","",'Student Record'!A807)</f>
        <v/>
      </c>
      <c r="D809" s="76" t="str">
        <f>IF('Student Record'!E807="","",'Student Record'!E807)</f>
        <v/>
      </c>
      <c r="E809" s="71"/>
      <c r="F809" s="71"/>
      <c r="G809" s="71"/>
      <c r="H809" s="71"/>
      <c r="I809" s="71"/>
      <c r="J809" s="71"/>
      <c r="K809" s="71"/>
      <c r="L809" s="71"/>
      <c r="M809" s="71"/>
      <c r="N809" s="71"/>
      <c r="O809" s="71"/>
      <c r="P809" s="71"/>
      <c r="Q809" s="71"/>
      <c r="R809" s="76" t="str">
        <f>IF(SUM(Table6[[#This Row],[MAY]:[APR]])=0,"",SUM(Table6[[#This Row],[MAY]:[APR]]))</f>
        <v/>
      </c>
      <c r="S809" s="80"/>
      <c r="T809" s="71"/>
    </row>
    <row r="810" spans="2:20" ht="15">
      <c r="B810" s="75" t="str">
        <f>IF(C810="","",ROWS($A$4:A810))</f>
        <v/>
      </c>
      <c r="C810" s="75" t="str">
        <f>IF('Student Record'!A808="","",'Student Record'!A808)</f>
        <v/>
      </c>
      <c r="D810" s="76" t="str">
        <f>IF('Student Record'!E808="","",'Student Record'!E808)</f>
        <v/>
      </c>
      <c r="E810" s="71"/>
      <c r="F810" s="71"/>
      <c r="G810" s="71"/>
      <c r="H810" s="71"/>
      <c r="I810" s="71"/>
      <c r="J810" s="71"/>
      <c r="K810" s="71"/>
      <c r="L810" s="71"/>
      <c r="M810" s="71"/>
      <c r="N810" s="71"/>
      <c r="O810" s="71"/>
      <c r="P810" s="71"/>
      <c r="Q810" s="71"/>
      <c r="R810" s="76" t="str">
        <f>IF(SUM(Table6[[#This Row],[MAY]:[APR]])=0,"",SUM(Table6[[#This Row],[MAY]:[APR]]))</f>
        <v/>
      </c>
      <c r="S810" s="80"/>
      <c r="T810" s="71"/>
    </row>
    <row r="811" spans="2:20" ht="15">
      <c r="B811" s="75" t="str">
        <f>IF(C811="","",ROWS($A$4:A811))</f>
        <v/>
      </c>
      <c r="C811" s="75" t="str">
        <f>IF('Student Record'!A809="","",'Student Record'!A809)</f>
        <v/>
      </c>
      <c r="D811" s="76" t="str">
        <f>IF('Student Record'!E809="","",'Student Record'!E809)</f>
        <v/>
      </c>
      <c r="E811" s="71"/>
      <c r="F811" s="71"/>
      <c r="G811" s="71"/>
      <c r="H811" s="71"/>
      <c r="I811" s="71"/>
      <c r="J811" s="71"/>
      <c r="K811" s="71"/>
      <c r="L811" s="71"/>
      <c r="M811" s="71"/>
      <c r="N811" s="71"/>
      <c r="O811" s="71"/>
      <c r="P811" s="71"/>
      <c r="Q811" s="71"/>
      <c r="R811" s="76" t="str">
        <f>IF(SUM(Table6[[#This Row],[MAY]:[APR]])=0,"",SUM(Table6[[#This Row],[MAY]:[APR]]))</f>
        <v/>
      </c>
      <c r="S811" s="80"/>
      <c r="T811" s="71"/>
    </row>
    <row r="812" spans="2:20" ht="15">
      <c r="B812" s="75" t="str">
        <f>IF(C812="","",ROWS($A$4:A812))</f>
        <v/>
      </c>
      <c r="C812" s="75" t="str">
        <f>IF('Student Record'!A810="","",'Student Record'!A810)</f>
        <v/>
      </c>
      <c r="D812" s="76" t="str">
        <f>IF('Student Record'!E810="","",'Student Record'!E810)</f>
        <v/>
      </c>
      <c r="E812" s="71"/>
      <c r="F812" s="71"/>
      <c r="G812" s="71"/>
      <c r="H812" s="71"/>
      <c r="I812" s="71"/>
      <c r="J812" s="71"/>
      <c r="K812" s="71"/>
      <c r="L812" s="71"/>
      <c r="M812" s="71"/>
      <c r="N812" s="71"/>
      <c r="O812" s="71"/>
      <c r="P812" s="71"/>
      <c r="Q812" s="71"/>
      <c r="R812" s="76" t="str">
        <f>IF(SUM(Table6[[#This Row],[MAY]:[APR]])=0,"",SUM(Table6[[#This Row],[MAY]:[APR]]))</f>
        <v/>
      </c>
      <c r="S812" s="80"/>
      <c r="T812" s="71"/>
    </row>
    <row r="813" spans="2:20" ht="15">
      <c r="B813" s="75" t="str">
        <f>IF(C813="","",ROWS($A$4:A813))</f>
        <v/>
      </c>
      <c r="C813" s="75" t="str">
        <f>IF('Student Record'!A811="","",'Student Record'!A811)</f>
        <v/>
      </c>
      <c r="D813" s="76" t="str">
        <f>IF('Student Record'!E811="","",'Student Record'!E811)</f>
        <v/>
      </c>
      <c r="E813" s="71"/>
      <c r="F813" s="71"/>
      <c r="G813" s="71"/>
      <c r="H813" s="71"/>
      <c r="I813" s="71"/>
      <c r="J813" s="71"/>
      <c r="K813" s="71"/>
      <c r="L813" s="71"/>
      <c r="M813" s="71"/>
      <c r="N813" s="71"/>
      <c r="O813" s="71"/>
      <c r="P813" s="71"/>
      <c r="Q813" s="71"/>
      <c r="R813" s="76" t="str">
        <f>IF(SUM(Table6[[#This Row],[MAY]:[APR]])=0,"",SUM(Table6[[#This Row],[MAY]:[APR]]))</f>
        <v/>
      </c>
      <c r="S813" s="80"/>
      <c r="T813" s="71"/>
    </row>
    <row r="814" spans="2:20" ht="15">
      <c r="B814" s="75" t="str">
        <f>IF(C814="","",ROWS($A$4:A814))</f>
        <v/>
      </c>
      <c r="C814" s="75" t="str">
        <f>IF('Student Record'!A812="","",'Student Record'!A812)</f>
        <v/>
      </c>
      <c r="D814" s="76" t="str">
        <f>IF('Student Record'!E812="","",'Student Record'!E812)</f>
        <v/>
      </c>
      <c r="E814" s="71"/>
      <c r="F814" s="71"/>
      <c r="G814" s="71"/>
      <c r="H814" s="71"/>
      <c r="I814" s="71"/>
      <c r="J814" s="71"/>
      <c r="K814" s="71"/>
      <c r="L814" s="71"/>
      <c r="M814" s="71"/>
      <c r="N814" s="71"/>
      <c r="O814" s="71"/>
      <c r="P814" s="71"/>
      <c r="Q814" s="71"/>
      <c r="R814" s="76" t="str">
        <f>IF(SUM(Table6[[#This Row],[MAY]:[APR]])=0,"",SUM(Table6[[#This Row],[MAY]:[APR]]))</f>
        <v/>
      </c>
      <c r="S814" s="80"/>
      <c r="T814" s="71"/>
    </row>
    <row r="815" spans="2:20" ht="15">
      <c r="B815" s="75" t="str">
        <f>IF(C815="","",ROWS($A$4:A815))</f>
        <v/>
      </c>
      <c r="C815" s="75" t="str">
        <f>IF('Student Record'!A813="","",'Student Record'!A813)</f>
        <v/>
      </c>
      <c r="D815" s="76" t="str">
        <f>IF('Student Record'!E813="","",'Student Record'!E813)</f>
        <v/>
      </c>
      <c r="E815" s="71"/>
      <c r="F815" s="71"/>
      <c r="G815" s="71"/>
      <c r="H815" s="71"/>
      <c r="I815" s="71"/>
      <c r="J815" s="71"/>
      <c r="K815" s="71"/>
      <c r="L815" s="71"/>
      <c r="M815" s="71"/>
      <c r="N815" s="71"/>
      <c r="O815" s="71"/>
      <c r="P815" s="71"/>
      <c r="Q815" s="71"/>
      <c r="R815" s="76" t="str">
        <f>IF(SUM(Table6[[#This Row],[MAY]:[APR]])=0,"",SUM(Table6[[#This Row],[MAY]:[APR]]))</f>
        <v/>
      </c>
      <c r="S815" s="80"/>
      <c r="T815" s="71"/>
    </row>
    <row r="816" spans="2:20" ht="15">
      <c r="B816" s="75" t="str">
        <f>IF(C816="","",ROWS($A$4:A816))</f>
        <v/>
      </c>
      <c r="C816" s="75" t="str">
        <f>IF('Student Record'!A814="","",'Student Record'!A814)</f>
        <v/>
      </c>
      <c r="D816" s="76" t="str">
        <f>IF('Student Record'!E814="","",'Student Record'!E814)</f>
        <v/>
      </c>
      <c r="E816" s="71"/>
      <c r="F816" s="71"/>
      <c r="G816" s="71"/>
      <c r="H816" s="71"/>
      <c r="I816" s="71"/>
      <c r="J816" s="71"/>
      <c r="K816" s="71"/>
      <c r="L816" s="71"/>
      <c r="M816" s="71"/>
      <c r="N816" s="71"/>
      <c r="O816" s="71"/>
      <c r="P816" s="71"/>
      <c r="Q816" s="71"/>
      <c r="R816" s="76" t="str">
        <f>IF(SUM(Table6[[#This Row],[MAY]:[APR]])=0,"",SUM(Table6[[#This Row],[MAY]:[APR]]))</f>
        <v/>
      </c>
      <c r="S816" s="80"/>
      <c r="T816" s="71"/>
    </row>
    <row r="817" spans="2:20" ht="15">
      <c r="B817" s="75" t="str">
        <f>IF(C817="","",ROWS($A$4:A817))</f>
        <v/>
      </c>
      <c r="C817" s="75" t="str">
        <f>IF('Student Record'!A815="","",'Student Record'!A815)</f>
        <v/>
      </c>
      <c r="D817" s="76" t="str">
        <f>IF('Student Record'!E815="","",'Student Record'!E815)</f>
        <v/>
      </c>
      <c r="E817" s="71"/>
      <c r="F817" s="71"/>
      <c r="G817" s="71"/>
      <c r="H817" s="71"/>
      <c r="I817" s="71"/>
      <c r="J817" s="71"/>
      <c r="K817" s="71"/>
      <c r="L817" s="71"/>
      <c r="M817" s="71"/>
      <c r="N817" s="71"/>
      <c r="O817" s="71"/>
      <c r="P817" s="71"/>
      <c r="Q817" s="71"/>
      <c r="R817" s="76" t="str">
        <f>IF(SUM(Table6[[#This Row],[MAY]:[APR]])=0,"",SUM(Table6[[#This Row],[MAY]:[APR]]))</f>
        <v/>
      </c>
      <c r="S817" s="80"/>
      <c r="T817" s="71"/>
    </row>
    <row r="818" spans="2:20" ht="15">
      <c r="B818" s="75" t="str">
        <f>IF(C818="","",ROWS($A$4:A818))</f>
        <v/>
      </c>
      <c r="C818" s="75" t="str">
        <f>IF('Student Record'!A816="","",'Student Record'!A816)</f>
        <v/>
      </c>
      <c r="D818" s="76" t="str">
        <f>IF('Student Record'!E816="","",'Student Record'!E816)</f>
        <v/>
      </c>
      <c r="E818" s="71"/>
      <c r="F818" s="71"/>
      <c r="G818" s="71"/>
      <c r="H818" s="71"/>
      <c r="I818" s="71"/>
      <c r="J818" s="71"/>
      <c r="K818" s="71"/>
      <c r="L818" s="71"/>
      <c r="M818" s="71"/>
      <c r="N818" s="71"/>
      <c r="O818" s="71"/>
      <c r="P818" s="71"/>
      <c r="Q818" s="71"/>
      <c r="R818" s="76" t="str">
        <f>IF(SUM(Table6[[#This Row],[MAY]:[APR]])=0,"",SUM(Table6[[#This Row],[MAY]:[APR]]))</f>
        <v/>
      </c>
      <c r="S818" s="80"/>
      <c r="T818" s="71"/>
    </row>
    <row r="819" spans="2:20" ht="15">
      <c r="B819" s="75" t="str">
        <f>IF(C819="","",ROWS($A$4:A819))</f>
        <v/>
      </c>
      <c r="C819" s="75" t="str">
        <f>IF('Student Record'!A817="","",'Student Record'!A817)</f>
        <v/>
      </c>
      <c r="D819" s="76" t="str">
        <f>IF('Student Record'!E817="","",'Student Record'!E817)</f>
        <v/>
      </c>
      <c r="E819" s="71"/>
      <c r="F819" s="71"/>
      <c r="G819" s="71"/>
      <c r="H819" s="71"/>
      <c r="I819" s="71"/>
      <c r="J819" s="71"/>
      <c r="K819" s="71"/>
      <c r="L819" s="71"/>
      <c r="M819" s="71"/>
      <c r="N819" s="71"/>
      <c r="O819" s="71"/>
      <c r="P819" s="71"/>
      <c r="Q819" s="71"/>
      <c r="R819" s="76" t="str">
        <f>IF(SUM(Table6[[#This Row],[MAY]:[APR]])=0,"",SUM(Table6[[#This Row],[MAY]:[APR]]))</f>
        <v/>
      </c>
      <c r="S819" s="80"/>
      <c r="T819" s="71"/>
    </row>
    <row r="820" spans="2:20" ht="15">
      <c r="B820" s="75" t="str">
        <f>IF(C820="","",ROWS($A$4:A820))</f>
        <v/>
      </c>
      <c r="C820" s="75" t="str">
        <f>IF('Student Record'!A818="","",'Student Record'!A818)</f>
        <v/>
      </c>
      <c r="D820" s="76" t="str">
        <f>IF('Student Record'!E818="","",'Student Record'!E818)</f>
        <v/>
      </c>
      <c r="E820" s="71"/>
      <c r="F820" s="71"/>
      <c r="G820" s="71"/>
      <c r="H820" s="71"/>
      <c r="I820" s="71"/>
      <c r="J820" s="71"/>
      <c r="K820" s="71"/>
      <c r="L820" s="71"/>
      <c r="M820" s="71"/>
      <c r="N820" s="71"/>
      <c r="O820" s="71"/>
      <c r="P820" s="71"/>
      <c r="Q820" s="71"/>
      <c r="R820" s="76" t="str">
        <f>IF(SUM(Table6[[#This Row],[MAY]:[APR]])=0,"",SUM(Table6[[#This Row],[MAY]:[APR]]))</f>
        <v/>
      </c>
      <c r="S820" s="80"/>
      <c r="T820" s="71"/>
    </row>
    <row r="821" spans="2:20" ht="15">
      <c r="B821" s="75" t="str">
        <f>IF(C821="","",ROWS($A$4:A821))</f>
        <v/>
      </c>
      <c r="C821" s="75" t="str">
        <f>IF('Student Record'!A819="","",'Student Record'!A819)</f>
        <v/>
      </c>
      <c r="D821" s="76" t="str">
        <f>IF('Student Record'!E819="","",'Student Record'!E819)</f>
        <v/>
      </c>
      <c r="E821" s="71"/>
      <c r="F821" s="71"/>
      <c r="G821" s="71"/>
      <c r="H821" s="71"/>
      <c r="I821" s="71"/>
      <c r="J821" s="71"/>
      <c r="K821" s="71"/>
      <c r="L821" s="71"/>
      <c r="M821" s="71"/>
      <c r="N821" s="71"/>
      <c r="O821" s="71"/>
      <c r="P821" s="71"/>
      <c r="Q821" s="71"/>
      <c r="R821" s="76" t="str">
        <f>IF(SUM(Table6[[#This Row],[MAY]:[APR]])=0,"",SUM(Table6[[#This Row],[MAY]:[APR]]))</f>
        <v/>
      </c>
      <c r="S821" s="80"/>
      <c r="T821" s="71"/>
    </row>
    <row r="822" spans="2:20" ht="15">
      <c r="B822" s="75" t="str">
        <f>IF(C822="","",ROWS($A$4:A822))</f>
        <v/>
      </c>
      <c r="C822" s="75" t="str">
        <f>IF('Student Record'!A820="","",'Student Record'!A820)</f>
        <v/>
      </c>
      <c r="D822" s="76" t="str">
        <f>IF('Student Record'!E820="","",'Student Record'!E820)</f>
        <v/>
      </c>
      <c r="E822" s="71"/>
      <c r="F822" s="71"/>
      <c r="G822" s="71"/>
      <c r="H822" s="71"/>
      <c r="I822" s="71"/>
      <c r="J822" s="71"/>
      <c r="K822" s="71"/>
      <c r="L822" s="71"/>
      <c r="M822" s="71"/>
      <c r="N822" s="71"/>
      <c r="O822" s="71"/>
      <c r="P822" s="71"/>
      <c r="Q822" s="71"/>
      <c r="R822" s="76" t="str">
        <f>IF(SUM(Table6[[#This Row],[MAY]:[APR]])=0,"",SUM(Table6[[#This Row],[MAY]:[APR]]))</f>
        <v/>
      </c>
      <c r="S822" s="80"/>
      <c r="T822" s="71"/>
    </row>
    <row r="823" spans="2:20" ht="15">
      <c r="B823" s="75" t="str">
        <f>IF(C823="","",ROWS($A$4:A823))</f>
        <v/>
      </c>
      <c r="C823" s="75" t="str">
        <f>IF('Student Record'!A821="","",'Student Record'!A821)</f>
        <v/>
      </c>
      <c r="D823" s="76" t="str">
        <f>IF('Student Record'!E821="","",'Student Record'!E821)</f>
        <v/>
      </c>
      <c r="E823" s="71"/>
      <c r="F823" s="71"/>
      <c r="G823" s="71"/>
      <c r="H823" s="71"/>
      <c r="I823" s="71"/>
      <c r="J823" s="71"/>
      <c r="K823" s="71"/>
      <c r="L823" s="71"/>
      <c r="M823" s="71"/>
      <c r="N823" s="71"/>
      <c r="O823" s="71"/>
      <c r="P823" s="71"/>
      <c r="Q823" s="71"/>
      <c r="R823" s="76" t="str">
        <f>IF(SUM(Table6[[#This Row],[MAY]:[APR]])=0,"",SUM(Table6[[#This Row],[MAY]:[APR]]))</f>
        <v/>
      </c>
      <c r="S823" s="80"/>
      <c r="T823" s="71"/>
    </row>
    <row r="824" spans="2:20" ht="15">
      <c r="B824" s="75" t="str">
        <f>IF(C824="","",ROWS($A$4:A824))</f>
        <v/>
      </c>
      <c r="C824" s="75" t="str">
        <f>IF('Student Record'!A822="","",'Student Record'!A822)</f>
        <v/>
      </c>
      <c r="D824" s="76" t="str">
        <f>IF('Student Record'!E822="","",'Student Record'!E822)</f>
        <v/>
      </c>
      <c r="E824" s="71"/>
      <c r="F824" s="71"/>
      <c r="G824" s="71"/>
      <c r="H824" s="71"/>
      <c r="I824" s="71"/>
      <c r="J824" s="71"/>
      <c r="K824" s="71"/>
      <c r="L824" s="71"/>
      <c r="M824" s="71"/>
      <c r="N824" s="71"/>
      <c r="O824" s="71"/>
      <c r="P824" s="71"/>
      <c r="Q824" s="71"/>
      <c r="R824" s="76" t="str">
        <f>IF(SUM(Table6[[#This Row],[MAY]:[APR]])=0,"",SUM(Table6[[#This Row],[MAY]:[APR]]))</f>
        <v/>
      </c>
      <c r="S824" s="80"/>
      <c r="T824" s="71"/>
    </row>
    <row r="825" spans="2:20" ht="15">
      <c r="B825" s="75" t="str">
        <f>IF(C825="","",ROWS($A$4:A825))</f>
        <v/>
      </c>
      <c r="C825" s="75" t="str">
        <f>IF('Student Record'!A823="","",'Student Record'!A823)</f>
        <v/>
      </c>
      <c r="D825" s="76" t="str">
        <f>IF('Student Record'!E823="","",'Student Record'!E823)</f>
        <v/>
      </c>
      <c r="E825" s="71"/>
      <c r="F825" s="71"/>
      <c r="G825" s="71"/>
      <c r="H825" s="71"/>
      <c r="I825" s="71"/>
      <c r="J825" s="71"/>
      <c r="K825" s="71"/>
      <c r="L825" s="71"/>
      <c r="M825" s="71"/>
      <c r="N825" s="71"/>
      <c r="O825" s="71"/>
      <c r="P825" s="71"/>
      <c r="Q825" s="71"/>
      <c r="R825" s="76" t="str">
        <f>IF(SUM(Table6[[#This Row],[MAY]:[APR]])=0,"",SUM(Table6[[#This Row],[MAY]:[APR]]))</f>
        <v/>
      </c>
      <c r="S825" s="80"/>
      <c r="T825" s="71"/>
    </row>
    <row r="826" spans="2:20" ht="15">
      <c r="B826" s="75" t="str">
        <f>IF(C826="","",ROWS($A$4:A826))</f>
        <v/>
      </c>
      <c r="C826" s="75" t="str">
        <f>IF('Student Record'!A824="","",'Student Record'!A824)</f>
        <v/>
      </c>
      <c r="D826" s="76" t="str">
        <f>IF('Student Record'!E824="","",'Student Record'!E824)</f>
        <v/>
      </c>
      <c r="E826" s="71"/>
      <c r="F826" s="71"/>
      <c r="G826" s="71"/>
      <c r="H826" s="71"/>
      <c r="I826" s="71"/>
      <c r="J826" s="71"/>
      <c r="K826" s="71"/>
      <c r="L826" s="71"/>
      <c r="M826" s="71"/>
      <c r="N826" s="71"/>
      <c r="O826" s="71"/>
      <c r="P826" s="71"/>
      <c r="Q826" s="71"/>
      <c r="R826" s="76" t="str">
        <f>IF(SUM(Table6[[#This Row],[MAY]:[APR]])=0,"",SUM(Table6[[#This Row],[MAY]:[APR]]))</f>
        <v/>
      </c>
      <c r="S826" s="80"/>
      <c r="T826" s="71"/>
    </row>
    <row r="827" spans="2:20" ht="15">
      <c r="B827" s="75" t="str">
        <f>IF(C827="","",ROWS($A$4:A827))</f>
        <v/>
      </c>
      <c r="C827" s="75" t="str">
        <f>IF('Student Record'!A825="","",'Student Record'!A825)</f>
        <v/>
      </c>
      <c r="D827" s="76" t="str">
        <f>IF('Student Record'!E825="","",'Student Record'!E825)</f>
        <v/>
      </c>
      <c r="E827" s="71"/>
      <c r="F827" s="71"/>
      <c r="G827" s="71"/>
      <c r="H827" s="71"/>
      <c r="I827" s="71"/>
      <c r="J827" s="71"/>
      <c r="K827" s="71"/>
      <c r="L827" s="71"/>
      <c r="M827" s="71"/>
      <c r="N827" s="71"/>
      <c r="O827" s="71"/>
      <c r="P827" s="71"/>
      <c r="Q827" s="71"/>
      <c r="R827" s="76" t="str">
        <f>IF(SUM(Table6[[#This Row],[MAY]:[APR]])=0,"",SUM(Table6[[#This Row],[MAY]:[APR]]))</f>
        <v/>
      </c>
      <c r="S827" s="80"/>
      <c r="T827" s="71"/>
    </row>
    <row r="828" spans="2:20" ht="15">
      <c r="B828" s="75" t="str">
        <f>IF(C828="","",ROWS($A$4:A828))</f>
        <v/>
      </c>
      <c r="C828" s="75" t="str">
        <f>IF('Student Record'!A826="","",'Student Record'!A826)</f>
        <v/>
      </c>
      <c r="D828" s="76" t="str">
        <f>IF('Student Record'!E826="","",'Student Record'!E826)</f>
        <v/>
      </c>
      <c r="E828" s="71"/>
      <c r="F828" s="71"/>
      <c r="G828" s="71"/>
      <c r="H828" s="71"/>
      <c r="I828" s="71"/>
      <c r="J828" s="71"/>
      <c r="K828" s="71"/>
      <c r="L828" s="71"/>
      <c r="M828" s="71"/>
      <c r="N828" s="71"/>
      <c r="O828" s="71"/>
      <c r="P828" s="71"/>
      <c r="Q828" s="71"/>
      <c r="R828" s="76" t="str">
        <f>IF(SUM(Table6[[#This Row],[MAY]:[APR]])=0,"",SUM(Table6[[#This Row],[MAY]:[APR]]))</f>
        <v/>
      </c>
      <c r="S828" s="80"/>
      <c r="T828" s="71"/>
    </row>
    <row r="829" spans="2:20" ht="15">
      <c r="B829" s="75" t="str">
        <f>IF(C829="","",ROWS($A$4:A829))</f>
        <v/>
      </c>
      <c r="C829" s="75" t="str">
        <f>IF('Student Record'!A827="","",'Student Record'!A827)</f>
        <v/>
      </c>
      <c r="D829" s="76" t="str">
        <f>IF('Student Record'!E827="","",'Student Record'!E827)</f>
        <v/>
      </c>
      <c r="E829" s="71"/>
      <c r="F829" s="71"/>
      <c r="G829" s="71"/>
      <c r="H829" s="71"/>
      <c r="I829" s="71"/>
      <c r="J829" s="71"/>
      <c r="K829" s="71"/>
      <c r="L829" s="71"/>
      <c r="M829" s="71"/>
      <c r="N829" s="71"/>
      <c r="O829" s="71"/>
      <c r="P829" s="71"/>
      <c r="Q829" s="71"/>
      <c r="R829" s="76" t="str">
        <f>IF(SUM(Table6[[#This Row],[MAY]:[APR]])=0,"",SUM(Table6[[#This Row],[MAY]:[APR]]))</f>
        <v/>
      </c>
      <c r="S829" s="80"/>
      <c r="T829" s="71"/>
    </row>
    <row r="830" spans="2:20" ht="15">
      <c r="B830" s="75" t="str">
        <f>IF(C830="","",ROWS($A$4:A830))</f>
        <v/>
      </c>
      <c r="C830" s="75" t="str">
        <f>IF('Student Record'!A828="","",'Student Record'!A828)</f>
        <v/>
      </c>
      <c r="D830" s="76" t="str">
        <f>IF('Student Record'!E828="","",'Student Record'!E828)</f>
        <v/>
      </c>
      <c r="E830" s="71"/>
      <c r="F830" s="71"/>
      <c r="G830" s="71"/>
      <c r="H830" s="71"/>
      <c r="I830" s="71"/>
      <c r="J830" s="71"/>
      <c r="K830" s="71"/>
      <c r="L830" s="71"/>
      <c r="M830" s="71"/>
      <c r="N830" s="71"/>
      <c r="O830" s="71"/>
      <c r="P830" s="71"/>
      <c r="Q830" s="71"/>
      <c r="R830" s="76" t="str">
        <f>IF(SUM(Table6[[#This Row],[MAY]:[APR]])=0,"",SUM(Table6[[#This Row],[MAY]:[APR]]))</f>
        <v/>
      </c>
      <c r="S830" s="80"/>
      <c r="T830" s="71"/>
    </row>
    <row r="831" spans="2:20" ht="15">
      <c r="B831" s="75" t="str">
        <f>IF(C831="","",ROWS($A$4:A831))</f>
        <v/>
      </c>
      <c r="C831" s="75" t="str">
        <f>IF('Student Record'!A829="","",'Student Record'!A829)</f>
        <v/>
      </c>
      <c r="D831" s="76" t="str">
        <f>IF('Student Record'!E829="","",'Student Record'!E829)</f>
        <v/>
      </c>
      <c r="E831" s="71"/>
      <c r="F831" s="71"/>
      <c r="G831" s="71"/>
      <c r="H831" s="71"/>
      <c r="I831" s="71"/>
      <c r="J831" s="71"/>
      <c r="K831" s="71"/>
      <c r="L831" s="71"/>
      <c r="M831" s="71"/>
      <c r="N831" s="71"/>
      <c r="O831" s="71"/>
      <c r="P831" s="71"/>
      <c r="Q831" s="71"/>
      <c r="R831" s="76" t="str">
        <f>IF(SUM(Table6[[#This Row],[MAY]:[APR]])=0,"",SUM(Table6[[#This Row],[MAY]:[APR]]))</f>
        <v/>
      </c>
      <c r="S831" s="80"/>
      <c r="T831" s="71"/>
    </row>
    <row r="832" spans="2:20" ht="15">
      <c r="B832" s="75" t="str">
        <f>IF(C832="","",ROWS($A$4:A832))</f>
        <v/>
      </c>
      <c r="C832" s="75" t="str">
        <f>IF('Student Record'!A830="","",'Student Record'!A830)</f>
        <v/>
      </c>
      <c r="D832" s="76" t="str">
        <f>IF('Student Record'!E830="","",'Student Record'!E830)</f>
        <v/>
      </c>
      <c r="E832" s="71"/>
      <c r="F832" s="71"/>
      <c r="G832" s="71"/>
      <c r="H832" s="71"/>
      <c r="I832" s="71"/>
      <c r="J832" s="71"/>
      <c r="K832" s="71"/>
      <c r="L832" s="71"/>
      <c r="M832" s="71"/>
      <c r="N832" s="71"/>
      <c r="O832" s="71"/>
      <c r="P832" s="71"/>
      <c r="Q832" s="71"/>
      <c r="R832" s="76" t="str">
        <f>IF(SUM(Table6[[#This Row],[MAY]:[APR]])=0,"",SUM(Table6[[#This Row],[MAY]:[APR]]))</f>
        <v/>
      </c>
      <c r="S832" s="80"/>
      <c r="T832" s="71"/>
    </row>
    <row r="833" spans="2:20" ht="15">
      <c r="B833" s="75" t="str">
        <f>IF(C833="","",ROWS($A$4:A833))</f>
        <v/>
      </c>
      <c r="C833" s="75" t="str">
        <f>IF('Student Record'!A831="","",'Student Record'!A831)</f>
        <v/>
      </c>
      <c r="D833" s="76" t="str">
        <f>IF('Student Record'!E831="","",'Student Record'!E831)</f>
        <v/>
      </c>
      <c r="E833" s="71"/>
      <c r="F833" s="71"/>
      <c r="G833" s="71"/>
      <c r="H833" s="71"/>
      <c r="I833" s="71"/>
      <c r="J833" s="71"/>
      <c r="K833" s="71"/>
      <c r="L833" s="71"/>
      <c r="M833" s="71"/>
      <c r="N833" s="71"/>
      <c r="O833" s="71"/>
      <c r="P833" s="71"/>
      <c r="Q833" s="71"/>
      <c r="R833" s="76" t="str">
        <f>IF(SUM(Table6[[#This Row],[MAY]:[APR]])=0,"",SUM(Table6[[#This Row],[MAY]:[APR]]))</f>
        <v/>
      </c>
      <c r="S833" s="80"/>
      <c r="T833" s="71"/>
    </row>
    <row r="834" spans="2:20" ht="15">
      <c r="B834" s="75" t="str">
        <f>IF(C834="","",ROWS($A$4:A834))</f>
        <v/>
      </c>
      <c r="C834" s="75" t="str">
        <f>IF('Student Record'!A832="","",'Student Record'!A832)</f>
        <v/>
      </c>
      <c r="D834" s="76" t="str">
        <f>IF('Student Record'!E832="","",'Student Record'!E832)</f>
        <v/>
      </c>
      <c r="E834" s="71"/>
      <c r="F834" s="71"/>
      <c r="G834" s="71"/>
      <c r="H834" s="71"/>
      <c r="I834" s="71"/>
      <c r="J834" s="71"/>
      <c r="K834" s="71"/>
      <c r="L834" s="71"/>
      <c r="M834" s="71"/>
      <c r="N834" s="71"/>
      <c r="O834" s="71"/>
      <c r="P834" s="71"/>
      <c r="Q834" s="71"/>
      <c r="R834" s="76" t="str">
        <f>IF(SUM(Table6[[#This Row],[MAY]:[APR]])=0,"",SUM(Table6[[#This Row],[MAY]:[APR]]))</f>
        <v/>
      </c>
      <c r="S834" s="80"/>
      <c r="T834" s="71"/>
    </row>
    <row r="835" spans="2:20" ht="15">
      <c r="B835" s="75" t="str">
        <f>IF(C835="","",ROWS($A$4:A835))</f>
        <v/>
      </c>
      <c r="C835" s="75" t="str">
        <f>IF('Student Record'!A833="","",'Student Record'!A833)</f>
        <v/>
      </c>
      <c r="D835" s="76" t="str">
        <f>IF('Student Record'!E833="","",'Student Record'!E833)</f>
        <v/>
      </c>
      <c r="E835" s="71"/>
      <c r="F835" s="71"/>
      <c r="G835" s="71"/>
      <c r="H835" s="71"/>
      <c r="I835" s="71"/>
      <c r="J835" s="71"/>
      <c r="K835" s="71"/>
      <c r="L835" s="71"/>
      <c r="M835" s="71"/>
      <c r="N835" s="71"/>
      <c r="O835" s="71"/>
      <c r="P835" s="71"/>
      <c r="Q835" s="71"/>
      <c r="R835" s="76" t="str">
        <f>IF(SUM(Table6[[#This Row],[MAY]:[APR]])=0,"",SUM(Table6[[#This Row],[MAY]:[APR]]))</f>
        <v/>
      </c>
      <c r="S835" s="80"/>
      <c r="T835" s="71"/>
    </row>
    <row r="836" spans="2:20" ht="15">
      <c r="B836" s="75" t="str">
        <f>IF(C836="","",ROWS($A$4:A836))</f>
        <v/>
      </c>
      <c r="C836" s="75" t="str">
        <f>IF('Student Record'!A834="","",'Student Record'!A834)</f>
        <v/>
      </c>
      <c r="D836" s="76" t="str">
        <f>IF('Student Record'!E834="","",'Student Record'!E834)</f>
        <v/>
      </c>
      <c r="E836" s="71"/>
      <c r="F836" s="71"/>
      <c r="G836" s="71"/>
      <c r="H836" s="71"/>
      <c r="I836" s="71"/>
      <c r="J836" s="71"/>
      <c r="K836" s="71"/>
      <c r="L836" s="71"/>
      <c r="M836" s="71"/>
      <c r="N836" s="71"/>
      <c r="O836" s="71"/>
      <c r="P836" s="71"/>
      <c r="Q836" s="71"/>
      <c r="R836" s="76" t="str">
        <f>IF(SUM(Table6[[#This Row],[MAY]:[APR]])=0,"",SUM(Table6[[#This Row],[MAY]:[APR]]))</f>
        <v/>
      </c>
      <c r="S836" s="80"/>
      <c r="T836" s="71"/>
    </row>
    <row r="837" spans="2:20" ht="15">
      <c r="B837" s="75" t="str">
        <f>IF(C837="","",ROWS($A$4:A837))</f>
        <v/>
      </c>
      <c r="C837" s="75" t="str">
        <f>IF('Student Record'!A835="","",'Student Record'!A835)</f>
        <v/>
      </c>
      <c r="D837" s="76" t="str">
        <f>IF('Student Record'!E835="","",'Student Record'!E835)</f>
        <v/>
      </c>
      <c r="E837" s="71"/>
      <c r="F837" s="71"/>
      <c r="G837" s="71"/>
      <c r="H837" s="71"/>
      <c r="I837" s="71"/>
      <c r="J837" s="71"/>
      <c r="K837" s="71"/>
      <c r="L837" s="71"/>
      <c r="M837" s="71"/>
      <c r="N837" s="71"/>
      <c r="O837" s="71"/>
      <c r="P837" s="71"/>
      <c r="Q837" s="71"/>
      <c r="R837" s="76" t="str">
        <f>IF(SUM(Table6[[#This Row],[MAY]:[APR]])=0,"",SUM(Table6[[#This Row],[MAY]:[APR]]))</f>
        <v/>
      </c>
      <c r="S837" s="80"/>
      <c r="T837" s="71"/>
    </row>
    <row r="838" spans="2:20" ht="15">
      <c r="B838" s="75" t="str">
        <f>IF(C838="","",ROWS($A$4:A838))</f>
        <v/>
      </c>
      <c r="C838" s="75" t="str">
        <f>IF('Student Record'!A836="","",'Student Record'!A836)</f>
        <v/>
      </c>
      <c r="D838" s="76" t="str">
        <f>IF('Student Record'!E836="","",'Student Record'!E836)</f>
        <v/>
      </c>
      <c r="E838" s="71"/>
      <c r="F838" s="71"/>
      <c r="G838" s="71"/>
      <c r="H838" s="71"/>
      <c r="I838" s="71"/>
      <c r="J838" s="71"/>
      <c r="K838" s="71"/>
      <c r="L838" s="71"/>
      <c r="M838" s="71"/>
      <c r="N838" s="71"/>
      <c r="O838" s="71"/>
      <c r="P838" s="71"/>
      <c r="Q838" s="71"/>
      <c r="R838" s="76" t="str">
        <f>IF(SUM(Table6[[#This Row],[MAY]:[APR]])=0,"",SUM(Table6[[#This Row],[MAY]:[APR]]))</f>
        <v/>
      </c>
      <c r="S838" s="80"/>
      <c r="T838" s="71"/>
    </row>
    <row r="839" spans="2:20" ht="15">
      <c r="B839" s="75" t="str">
        <f>IF(C839="","",ROWS($A$4:A839))</f>
        <v/>
      </c>
      <c r="C839" s="75" t="str">
        <f>IF('Student Record'!A837="","",'Student Record'!A837)</f>
        <v/>
      </c>
      <c r="D839" s="76" t="str">
        <f>IF('Student Record'!E837="","",'Student Record'!E837)</f>
        <v/>
      </c>
      <c r="E839" s="71"/>
      <c r="F839" s="71"/>
      <c r="G839" s="71"/>
      <c r="H839" s="71"/>
      <c r="I839" s="71"/>
      <c r="J839" s="71"/>
      <c r="K839" s="71"/>
      <c r="L839" s="71"/>
      <c r="M839" s="71"/>
      <c r="N839" s="71"/>
      <c r="O839" s="71"/>
      <c r="P839" s="71"/>
      <c r="Q839" s="71"/>
      <c r="R839" s="76" t="str">
        <f>IF(SUM(Table6[[#This Row],[MAY]:[APR]])=0,"",SUM(Table6[[#This Row],[MAY]:[APR]]))</f>
        <v/>
      </c>
      <c r="S839" s="80"/>
      <c r="T839" s="71"/>
    </row>
    <row r="840" spans="2:20" ht="15">
      <c r="B840" s="75" t="str">
        <f>IF(C840="","",ROWS($A$4:A840))</f>
        <v/>
      </c>
      <c r="C840" s="75" t="str">
        <f>IF('Student Record'!A838="","",'Student Record'!A838)</f>
        <v/>
      </c>
      <c r="D840" s="76" t="str">
        <f>IF('Student Record'!E838="","",'Student Record'!E838)</f>
        <v/>
      </c>
      <c r="E840" s="71"/>
      <c r="F840" s="71"/>
      <c r="G840" s="71"/>
      <c r="H840" s="71"/>
      <c r="I840" s="71"/>
      <c r="J840" s="71"/>
      <c r="K840" s="71"/>
      <c r="L840" s="71"/>
      <c r="M840" s="71"/>
      <c r="N840" s="71"/>
      <c r="O840" s="71"/>
      <c r="P840" s="71"/>
      <c r="Q840" s="71"/>
      <c r="R840" s="76" t="str">
        <f>IF(SUM(Table6[[#This Row],[MAY]:[APR]])=0,"",SUM(Table6[[#This Row],[MAY]:[APR]]))</f>
        <v/>
      </c>
      <c r="S840" s="80"/>
      <c r="T840" s="71"/>
    </row>
    <row r="841" spans="2:20" ht="15">
      <c r="B841" s="75" t="str">
        <f>IF(C841="","",ROWS($A$4:A841))</f>
        <v/>
      </c>
      <c r="C841" s="75" t="str">
        <f>IF('Student Record'!A839="","",'Student Record'!A839)</f>
        <v/>
      </c>
      <c r="D841" s="76" t="str">
        <f>IF('Student Record'!E839="","",'Student Record'!E839)</f>
        <v/>
      </c>
      <c r="E841" s="71"/>
      <c r="F841" s="71"/>
      <c r="G841" s="71"/>
      <c r="H841" s="71"/>
      <c r="I841" s="71"/>
      <c r="J841" s="71"/>
      <c r="K841" s="71"/>
      <c r="L841" s="71"/>
      <c r="M841" s="71"/>
      <c r="N841" s="71"/>
      <c r="O841" s="71"/>
      <c r="P841" s="71"/>
      <c r="Q841" s="71"/>
      <c r="R841" s="76" t="str">
        <f>IF(SUM(Table6[[#This Row],[MAY]:[APR]])=0,"",SUM(Table6[[#This Row],[MAY]:[APR]]))</f>
        <v/>
      </c>
      <c r="S841" s="80"/>
      <c r="T841" s="71"/>
    </row>
    <row r="842" spans="2:20" ht="15">
      <c r="B842" s="75" t="str">
        <f>IF(C842="","",ROWS($A$4:A842))</f>
        <v/>
      </c>
      <c r="C842" s="75" t="str">
        <f>IF('Student Record'!A840="","",'Student Record'!A840)</f>
        <v/>
      </c>
      <c r="D842" s="76" t="str">
        <f>IF('Student Record'!E840="","",'Student Record'!E840)</f>
        <v/>
      </c>
      <c r="E842" s="71"/>
      <c r="F842" s="71"/>
      <c r="G842" s="71"/>
      <c r="H842" s="71"/>
      <c r="I842" s="71"/>
      <c r="J842" s="71"/>
      <c r="K842" s="71"/>
      <c r="L842" s="71"/>
      <c r="M842" s="71"/>
      <c r="N842" s="71"/>
      <c r="O842" s="71"/>
      <c r="P842" s="71"/>
      <c r="Q842" s="71"/>
      <c r="R842" s="76" t="str">
        <f>IF(SUM(Table6[[#This Row],[MAY]:[APR]])=0,"",SUM(Table6[[#This Row],[MAY]:[APR]]))</f>
        <v/>
      </c>
      <c r="S842" s="80"/>
      <c r="T842" s="71"/>
    </row>
    <row r="843" spans="2:20" ht="15">
      <c r="B843" s="75" t="str">
        <f>IF(C843="","",ROWS($A$4:A843))</f>
        <v/>
      </c>
      <c r="C843" s="75" t="str">
        <f>IF('Student Record'!A841="","",'Student Record'!A841)</f>
        <v/>
      </c>
      <c r="D843" s="76" t="str">
        <f>IF('Student Record'!E841="","",'Student Record'!E841)</f>
        <v/>
      </c>
      <c r="E843" s="71"/>
      <c r="F843" s="71"/>
      <c r="G843" s="71"/>
      <c r="H843" s="71"/>
      <c r="I843" s="71"/>
      <c r="J843" s="71"/>
      <c r="K843" s="71"/>
      <c r="L843" s="71"/>
      <c r="M843" s="71"/>
      <c r="N843" s="71"/>
      <c r="O843" s="71"/>
      <c r="P843" s="71"/>
      <c r="Q843" s="71"/>
      <c r="R843" s="76" t="str">
        <f>IF(SUM(Table6[[#This Row],[MAY]:[APR]])=0,"",SUM(Table6[[#This Row],[MAY]:[APR]]))</f>
        <v/>
      </c>
      <c r="S843" s="80"/>
      <c r="T843" s="71"/>
    </row>
    <row r="844" spans="2:20" ht="15">
      <c r="B844" s="75" t="str">
        <f>IF(C844="","",ROWS($A$4:A844))</f>
        <v/>
      </c>
      <c r="C844" s="75" t="str">
        <f>IF('Student Record'!A842="","",'Student Record'!A842)</f>
        <v/>
      </c>
      <c r="D844" s="76" t="str">
        <f>IF('Student Record'!E842="","",'Student Record'!E842)</f>
        <v/>
      </c>
      <c r="E844" s="71"/>
      <c r="F844" s="71"/>
      <c r="G844" s="71"/>
      <c r="H844" s="71"/>
      <c r="I844" s="71"/>
      <c r="J844" s="71"/>
      <c r="K844" s="71"/>
      <c r="L844" s="71"/>
      <c r="M844" s="71"/>
      <c r="N844" s="71"/>
      <c r="O844" s="71"/>
      <c r="P844" s="71"/>
      <c r="Q844" s="71"/>
      <c r="R844" s="76" t="str">
        <f>IF(SUM(Table6[[#This Row],[MAY]:[APR]])=0,"",SUM(Table6[[#This Row],[MAY]:[APR]]))</f>
        <v/>
      </c>
      <c r="S844" s="80"/>
      <c r="T844" s="71"/>
    </row>
    <row r="845" spans="2:20" ht="15">
      <c r="B845" s="75" t="str">
        <f>IF(C845="","",ROWS($A$4:A845))</f>
        <v/>
      </c>
      <c r="C845" s="75" t="str">
        <f>IF('Student Record'!A843="","",'Student Record'!A843)</f>
        <v/>
      </c>
      <c r="D845" s="76" t="str">
        <f>IF('Student Record'!E843="","",'Student Record'!E843)</f>
        <v/>
      </c>
      <c r="E845" s="71"/>
      <c r="F845" s="71"/>
      <c r="G845" s="71"/>
      <c r="H845" s="71"/>
      <c r="I845" s="71"/>
      <c r="J845" s="71"/>
      <c r="K845" s="71"/>
      <c r="L845" s="71"/>
      <c r="M845" s="71"/>
      <c r="N845" s="71"/>
      <c r="O845" s="71"/>
      <c r="P845" s="71"/>
      <c r="Q845" s="71"/>
      <c r="R845" s="76" t="str">
        <f>IF(SUM(Table6[[#This Row],[MAY]:[APR]])=0,"",SUM(Table6[[#This Row],[MAY]:[APR]]))</f>
        <v/>
      </c>
      <c r="S845" s="80"/>
      <c r="T845" s="71"/>
    </row>
    <row r="846" spans="2:20" ht="15">
      <c r="B846" s="75" t="str">
        <f>IF(C846="","",ROWS($A$4:A846))</f>
        <v/>
      </c>
      <c r="C846" s="75" t="str">
        <f>IF('Student Record'!A844="","",'Student Record'!A844)</f>
        <v/>
      </c>
      <c r="D846" s="76" t="str">
        <f>IF('Student Record'!E844="","",'Student Record'!E844)</f>
        <v/>
      </c>
      <c r="E846" s="71"/>
      <c r="F846" s="71"/>
      <c r="G846" s="71"/>
      <c r="H846" s="71"/>
      <c r="I846" s="71"/>
      <c r="J846" s="71"/>
      <c r="K846" s="71"/>
      <c r="L846" s="71"/>
      <c r="M846" s="71"/>
      <c r="N846" s="71"/>
      <c r="O846" s="71"/>
      <c r="P846" s="71"/>
      <c r="Q846" s="71"/>
      <c r="R846" s="76" t="str">
        <f>IF(SUM(Table6[[#This Row],[MAY]:[APR]])=0,"",SUM(Table6[[#This Row],[MAY]:[APR]]))</f>
        <v/>
      </c>
      <c r="S846" s="80"/>
      <c r="T846" s="71"/>
    </row>
    <row r="847" spans="2:20" ht="15">
      <c r="B847" s="75" t="str">
        <f>IF(C847="","",ROWS($A$4:A847))</f>
        <v/>
      </c>
      <c r="C847" s="75" t="str">
        <f>IF('Student Record'!A845="","",'Student Record'!A845)</f>
        <v/>
      </c>
      <c r="D847" s="76" t="str">
        <f>IF('Student Record'!E845="","",'Student Record'!E845)</f>
        <v/>
      </c>
      <c r="E847" s="71"/>
      <c r="F847" s="71"/>
      <c r="G847" s="71"/>
      <c r="H847" s="71"/>
      <c r="I847" s="71"/>
      <c r="J847" s="71"/>
      <c r="K847" s="71"/>
      <c r="L847" s="71"/>
      <c r="M847" s="71"/>
      <c r="N847" s="71"/>
      <c r="O847" s="71"/>
      <c r="P847" s="71"/>
      <c r="Q847" s="71"/>
      <c r="R847" s="76" t="str">
        <f>IF(SUM(Table6[[#This Row],[MAY]:[APR]])=0,"",SUM(Table6[[#This Row],[MAY]:[APR]]))</f>
        <v/>
      </c>
      <c r="S847" s="80"/>
      <c r="T847" s="71"/>
    </row>
    <row r="848" spans="2:20" ht="15">
      <c r="B848" s="75" t="str">
        <f>IF(C848="","",ROWS($A$4:A848))</f>
        <v/>
      </c>
      <c r="C848" s="75" t="str">
        <f>IF('Student Record'!A846="","",'Student Record'!A846)</f>
        <v/>
      </c>
      <c r="D848" s="76" t="str">
        <f>IF('Student Record'!E846="","",'Student Record'!E846)</f>
        <v/>
      </c>
      <c r="E848" s="71"/>
      <c r="F848" s="71"/>
      <c r="G848" s="71"/>
      <c r="H848" s="71"/>
      <c r="I848" s="71"/>
      <c r="J848" s="71"/>
      <c r="K848" s="71"/>
      <c r="L848" s="71"/>
      <c r="M848" s="71"/>
      <c r="N848" s="71"/>
      <c r="O848" s="71"/>
      <c r="P848" s="71"/>
      <c r="Q848" s="71"/>
      <c r="R848" s="76" t="str">
        <f>IF(SUM(Table6[[#This Row],[MAY]:[APR]])=0,"",SUM(Table6[[#This Row],[MAY]:[APR]]))</f>
        <v/>
      </c>
      <c r="S848" s="80"/>
      <c r="T848" s="71"/>
    </row>
    <row r="849" spans="2:20" ht="15">
      <c r="B849" s="75" t="str">
        <f>IF(C849="","",ROWS($A$4:A849))</f>
        <v/>
      </c>
      <c r="C849" s="75" t="str">
        <f>IF('Student Record'!A847="","",'Student Record'!A847)</f>
        <v/>
      </c>
      <c r="D849" s="76" t="str">
        <f>IF('Student Record'!E847="","",'Student Record'!E847)</f>
        <v/>
      </c>
      <c r="E849" s="71"/>
      <c r="F849" s="71"/>
      <c r="G849" s="71"/>
      <c r="H849" s="71"/>
      <c r="I849" s="71"/>
      <c r="J849" s="71"/>
      <c r="K849" s="71"/>
      <c r="L849" s="71"/>
      <c r="M849" s="71"/>
      <c r="N849" s="71"/>
      <c r="O849" s="71"/>
      <c r="P849" s="71"/>
      <c r="Q849" s="71"/>
      <c r="R849" s="76" t="str">
        <f>IF(SUM(Table6[[#This Row],[MAY]:[APR]])=0,"",SUM(Table6[[#This Row],[MAY]:[APR]]))</f>
        <v/>
      </c>
      <c r="S849" s="80"/>
      <c r="T849" s="71"/>
    </row>
    <row r="850" spans="2:20" ht="15">
      <c r="B850" s="75" t="str">
        <f>IF(C850="","",ROWS($A$4:A850))</f>
        <v/>
      </c>
      <c r="C850" s="75" t="str">
        <f>IF('Student Record'!A848="","",'Student Record'!A848)</f>
        <v/>
      </c>
      <c r="D850" s="76" t="str">
        <f>IF('Student Record'!E848="","",'Student Record'!E848)</f>
        <v/>
      </c>
      <c r="E850" s="71"/>
      <c r="F850" s="71"/>
      <c r="G850" s="71"/>
      <c r="H850" s="71"/>
      <c r="I850" s="71"/>
      <c r="J850" s="71"/>
      <c r="K850" s="71"/>
      <c r="L850" s="71"/>
      <c r="M850" s="71"/>
      <c r="N850" s="71"/>
      <c r="O850" s="71"/>
      <c r="P850" s="71"/>
      <c r="Q850" s="71"/>
      <c r="R850" s="76" t="str">
        <f>IF(SUM(Table6[[#This Row],[MAY]:[APR]])=0,"",SUM(Table6[[#This Row],[MAY]:[APR]]))</f>
        <v/>
      </c>
      <c r="S850" s="80"/>
      <c r="T850" s="71"/>
    </row>
    <row r="851" spans="2:20" ht="15">
      <c r="B851" s="75" t="str">
        <f>IF(C851="","",ROWS($A$4:A851))</f>
        <v/>
      </c>
      <c r="C851" s="75" t="str">
        <f>IF('Student Record'!A849="","",'Student Record'!A849)</f>
        <v/>
      </c>
      <c r="D851" s="76" t="str">
        <f>IF('Student Record'!E849="","",'Student Record'!E849)</f>
        <v/>
      </c>
      <c r="E851" s="71"/>
      <c r="F851" s="71"/>
      <c r="G851" s="71"/>
      <c r="H851" s="71"/>
      <c r="I851" s="71"/>
      <c r="J851" s="71"/>
      <c r="K851" s="71"/>
      <c r="L851" s="71"/>
      <c r="M851" s="71"/>
      <c r="N851" s="71"/>
      <c r="O851" s="71"/>
      <c r="P851" s="71"/>
      <c r="Q851" s="71"/>
      <c r="R851" s="76" t="str">
        <f>IF(SUM(Table6[[#This Row],[MAY]:[APR]])=0,"",SUM(Table6[[#This Row],[MAY]:[APR]]))</f>
        <v/>
      </c>
      <c r="S851" s="80"/>
      <c r="T851" s="71"/>
    </row>
    <row r="852" spans="2:20" ht="15">
      <c r="B852" s="75" t="str">
        <f>IF(C852="","",ROWS($A$4:A852))</f>
        <v/>
      </c>
      <c r="C852" s="75" t="str">
        <f>IF('Student Record'!A850="","",'Student Record'!A850)</f>
        <v/>
      </c>
      <c r="D852" s="76" t="str">
        <f>IF('Student Record'!E850="","",'Student Record'!E850)</f>
        <v/>
      </c>
      <c r="E852" s="71"/>
      <c r="F852" s="71"/>
      <c r="G852" s="71"/>
      <c r="H852" s="71"/>
      <c r="I852" s="71"/>
      <c r="J852" s="71"/>
      <c r="K852" s="71"/>
      <c r="L852" s="71"/>
      <c r="M852" s="71"/>
      <c r="N852" s="71"/>
      <c r="O852" s="71"/>
      <c r="P852" s="71"/>
      <c r="Q852" s="71"/>
      <c r="R852" s="76" t="str">
        <f>IF(SUM(Table6[[#This Row],[MAY]:[APR]])=0,"",SUM(Table6[[#This Row],[MAY]:[APR]]))</f>
        <v/>
      </c>
      <c r="S852" s="80"/>
      <c r="T852" s="71"/>
    </row>
    <row r="853" spans="2:20" ht="15">
      <c r="B853" s="75" t="str">
        <f>IF(C853="","",ROWS($A$4:A853))</f>
        <v/>
      </c>
      <c r="C853" s="75" t="str">
        <f>IF('Student Record'!A851="","",'Student Record'!A851)</f>
        <v/>
      </c>
      <c r="D853" s="76" t="str">
        <f>IF('Student Record'!E851="","",'Student Record'!E851)</f>
        <v/>
      </c>
      <c r="E853" s="71"/>
      <c r="F853" s="71"/>
      <c r="G853" s="71"/>
      <c r="H853" s="71"/>
      <c r="I853" s="71"/>
      <c r="J853" s="71"/>
      <c r="K853" s="71"/>
      <c r="L853" s="71"/>
      <c r="M853" s="71"/>
      <c r="N853" s="71"/>
      <c r="O853" s="71"/>
      <c r="P853" s="71"/>
      <c r="Q853" s="71"/>
      <c r="R853" s="76" t="str">
        <f>IF(SUM(Table6[[#This Row],[MAY]:[APR]])=0,"",SUM(Table6[[#This Row],[MAY]:[APR]]))</f>
        <v/>
      </c>
      <c r="S853" s="80"/>
      <c r="T853" s="71"/>
    </row>
    <row r="854" spans="2:20" ht="15">
      <c r="B854" s="75" t="str">
        <f>IF(C854="","",ROWS($A$4:A854))</f>
        <v/>
      </c>
      <c r="C854" s="75" t="str">
        <f>IF('Student Record'!A852="","",'Student Record'!A852)</f>
        <v/>
      </c>
      <c r="D854" s="76" t="str">
        <f>IF('Student Record'!E852="","",'Student Record'!E852)</f>
        <v/>
      </c>
      <c r="E854" s="71"/>
      <c r="F854" s="71"/>
      <c r="G854" s="71"/>
      <c r="H854" s="71"/>
      <c r="I854" s="71"/>
      <c r="J854" s="71"/>
      <c r="K854" s="71"/>
      <c r="L854" s="71"/>
      <c r="M854" s="71"/>
      <c r="N854" s="71"/>
      <c r="O854" s="71"/>
      <c r="P854" s="71"/>
      <c r="Q854" s="71"/>
      <c r="R854" s="76" t="str">
        <f>IF(SUM(Table6[[#This Row],[MAY]:[APR]])=0,"",SUM(Table6[[#This Row],[MAY]:[APR]]))</f>
        <v/>
      </c>
      <c r="S854" s="80"/>
      <c r="T854" s="71"/>
    </row>
    <row r="855" spans="2:20" ht="15">
      <c r="B855" s="75" t="str">
        <f>IF(C855="","",ROWS($A$4:A855))</f>
        <v/>
      </c>
      <c r="C855" s="75" t="str">
        <f>IF('Student Record'!A853="","",'Student Record'!A853)</f>
        <v/>
      </c>
      <c r="D855" s="76" t="str">
        <f>IF('Student Record'!E853="","",'Student Record'!E853)</f>
        <v/>
      </c>
      <c r="E855" s="71"/>
      <c r="F855" s="71"/>
      <c r="G855" s="71"/>
      <c r="H855" s="71"/>
      <c r="I855" s="71"/>
      <c r="J855" s="71"/>
      <c r="K855" s="71"/>
      <c r="L855" s="71"/>
      <c r="M855" s="71"/>
      <c r="N855" s="71"/>
      <c r="O855" s="71"/>
      <c r="P855" s="71"/>
      <c r="Q855" s="71"/>
      <c r="R855" s="76" t="str">
        <f>IF(SUM(Table6[[#This Row],[MAY]:[APR]])=0,"",SUM(Table6[[#This Row],[MAY]:[APR]]))</f>
        <v/>
      </c>
      <c r="S855" s="80"/>
      <c r="T855" s="71"/>
    </row>
    <row r="856" spans="2:20" ht="15">
      <c r="B856" s="75" t="str">
        <f>IF(C856="","",ROWS($A$4:A856))</f>
        <v/>
      </c>
      <c r="C856" s="75" t="str">
        <f>IF('Student Record'!A854="","",'Student Record'!A854)</f>
        <v/>
      </c>
      <c r="D856" s="76" t="str">
        <f>IF('Student Record'!E854="","",'Student Record'!E854)</f>
        <v/>
      </c>
      <c r="E856" s="71"/>
      <c r="F856" s="71"/>
      <c r="G856" s="71"/>
      <c r="H856" s="71"/>
      <c r="I856" s="71"/>
      <c r="J856" s="71"/>
      <c r="K856" s="71"/>
      <c r="L856" s="71"/>
      <c r="M856" s="71"/>
      <c r="N856" s="71"/>
      <c r="O856" s="71"/>
      <c r="P856" s="71"/>
      <c r="Q856" s="71"/>
      <c r="R856" s="76" t="str">
        <f>IF(SUM(Table6[[#This Row],[MAY]:[APR]])=0,"",SUM(Table6[[#This Row],[MAY]:[APR]]))</f>
        <v/>
      </c>
      <c r="S856" s="80"/>
      <c r="T856" s="71"/>
    </row>
    <row r="857" spans="2:20" ht="15">
      <c r="B857" s="75" t="str">
        <f>IF(C857="","",ROWS($A$4:A857))</f>
        <v/>
      </c>
      <c r="C857" s="75" t="str">
        <f>IF('Student Record'!A855="","",'Student Record'!A855)</f>
        <v/>
      </c>
      <c r="D857" s="76" t="str">
        <f>IF('Student Record'!E855="","",'Student Record'!E855)</f>
        <v/>
      </c>
      <c r="E857" s="71"/>
      <c r="F857" s="71"/>
      <c r="G857" s="71"/>
      <c r="H857" s="71"/>
      <c r="I857" s="71"/>
      <c r="J857" s="71"/>
      <c r="K857" s="71"/>
      <c r="L857" s="71"/>
      <c r="M857" s="71"/>
      <c r="N857" s="71"/>
      <c r="O857" s="71"/>
      <c r="P857" s="71"/>
      <c r="Q857" s="71"/>
      <c r="R857" s="76" t="str">
        <f>IF(SUM(Table6[[#This Row],[MAY]:[APR]])=0,"",SUM(Table6[[#This Row],[MAY]:[APR]]))</f>
        <v/>
      </c>
      <c r="S857" s="80"/>
      <c r="T857" s="71"/>
    </row>
    <row r="858" spans="2:20" ht="15">
      <c r="B858" s="75" t="str">
        <f>IF(C858="","",ROWS($A$4:A858))</f>
        <v/>
      </c>
      <c r="C858" s="75" t="str">
        <f>IF('Student Record'!A856="","",'Student Record'!A856)</f>
        <v/>
      </c>
      <c r="D858" s="76" t="str">
        <f>IF('Student Record'!E856="","",'Student Record'!E856)</f>
        <v/>
      </c>
      <c r="E858" s="71"/>
      <c r="F858" s="71"/>
      <c r="G858" s="71"/>
      <c r="H858" s="71"/>
      <c r="I858" s="71"/>
      <c r="J858" s="71"/>
      <c r="K858" s="71"/>
      <c r="L858" s="71"/>
      <c r="M858" s="71"/>
      <c r="N858" s="71"/>
      <c r="O858" s="71"/>
      <c r="P858" s="71"/>
      <c r="Q858" s="71"/>
      <c r="R858" s="76" t="str">
        <f>IF(SUM(Table6[[#This Row],[MAY]:[APR]])=0,"",SUM(Table6[[#This Row],[MAY]:[APR]]))</f>
        <v/>
      </c>
      <c r="S858" s="80"/>
      <c r="T858" s="71"/>
    </row>
    <row r="859" spans="2:20" ht="15">
      <c r="B859" s="75" t="str">
        <f>IF(C859="","",ROWS($A$4:A859))</f>
        <v/>
      </c>
      <c r="C859" s="75" t="str">
        <f>IF('Student Record'!A857="","",'Student Record'!A857)</f>
        <v/>
      </c>
      <c r="D859" s="76" t="str">
        <f>IF('Student Record'!E857="","",'Student Record'!E857)</f>
        <v/>
      </c>
      <c r="E859" s="71"/>
      <c r="F859" s="71"/>
      <c r="G859" s="71"/>
      <c r="H859" s="71"/>
      <c r="I859" s="71"/>
      <c r="J859" s="71"/>
      <c r="K859" s="71"/>
      <c r="L859" s="71"/>
      <c r="M859" s="71"/>
      <c r="N859" s="71"/>
      <c r="O859" s="71"/>
      <c r="P859" s="71"/>
      <c r="Q859" s="71"/>
      <c r="R859" s="76" t="str">
        <f>IF(SUM(Table6[[#This Row],[MAY]:[APR]])=0,"",SUM(Table6[[#This Row],[MAY]:[APR]]))</f>
        <v/>
      </c>
      <c r="S859" s="80"/>
      <c r="T859" s="71"/>
    </row>
    <row r="860" spans="2:20" ht="15">
      <c r="B860" s="75" t="str">
        <f>IF(C860="","",ROWS($A$4:A860))</f>
        <v/>
      </c>
      <c r="C860" s="75" t="str">
        <f>IF('Student Record'!A858="","",'Student Record'!A858)</f>
        <v/>
      </c>
      <c r="D860" s="76" t="str">
        <f>IF('Student Record'!E858="","",'Student Record'!E858)</f>
        <v/>
      </c>
      <c r="E860" s="71"/>
      <c r="F860" s="71"/>
      <c r="G860" s="71"/>
      <c r="H860" s="71"/>
      <c r="I860" s="71"/>
      <c r="J860" s="71"/>
      <c r="K860" s="71"/>
      <c r="L860" s="71"/>
      <c r="M860" s="71"/>
      <c r="N860" s="71"/>
      <c r="O860" s="71"/>
      <c r="P860" s="71"/>
      <c r="Q860" s="71"/>
      <c r="R860" s="76" t="str">
        <f>IF(SUM(Table6[[#This Row],[MAY]:[APR]])=0,"",SUM(Table6[[#This Row],[MAY]:[APR]]))</f>
        <v/>
      </c>
      <c r="S860" s="80"/>
      <c r="T860" s="71"/>
    </row>
    <row r="861" spans="2:20" ht="15">
      <c r="B861" s="75" t="str">
        <f>IF(C861="","",ROWS($A$4:A861))</f>
        <v/>
      </c>
      <c r="C861" s="75" t="str">
        <f>IF('Student Record'!A859="","",'Student Record'!A859)</f>
        <v/>
      </c>
      <c r="D861" s="76" t="str">
        <f>IF('Student Record'!E859="","",'Student Record'!E859)</f>
        <v/>
      </c>
      <c r="E861" s="71"/>
      <c r="F861" s="71"/>
      <c r="G861" s="71"/>
      <c r="H861" s="71"/>
      <c r="I861" s="71"/>
      <c r="J861" s="71"/>
      <c r="K861" s="71"/>
      <c r="L861" s="71"/>
      <c r="M861" s="71"/>
      <c r="N861" s="71"/>
      <c r="O861" s="71"/>
      <c r="P861" s="71"/>
      <c r="Q861" s="71"/>
      <c r="R861" s="76" t="str">
        <f>IF(SUM(Table6[[#This Row],[MAY]:[APR]])=0,"",SUM(Table6[[#This Row],[MAY]:[APR]]))</f>
        <v/>
      </c>
      <c r="S861" s="80"/>
      <c r="T861" s="71"/>
    </row>
    <row r="862" spans="2:20" ht="15">
      <c r="B862" s="75" t="str">
        <f>IF(C862="","",ROWS($A$4:A862))</f>
        <v/>
      </c>
      <c r="C862" s="75" t="str">
        <f>IF('Student Record'!A860="","",'Student Record'!A860)</f>
        <v/>
      </c>
      <c r="D862" s="76" t="str">
        <f>IF('Student Record'!E860="","",'Student Record'!E860)</f>
        <v/>
      </c>
      <c r="E862" s="71"/>
      <c r="F862" s="71"/>
      <c r="G862" s="71"/>
      <c r="H862" s="71"/>
      <c r="I862" s="71"/>
      <c r="J862" s="71"/>
      <c r="K862" s="71"/>
      <c r="L862" s="71"/>
      <c r="M862" s="71"/>
      <c r="N862" s="71"/>
      <c r="O862" s="71"/>
      <c r="P862" s="71"/>
      <c r="Q862" s="71"/>
      <c r="R862" s="76" t="str">
        <f>IF(SUM(Table6[[#This Row],[MAY]:[APR]])=0,"",SUM(Table6[[#This Row],[MAY]:[APR]]))</f>
        <v/>
      </c>
      <c r="S862" s="80"/>
      <c r="T862" s="71"/>
    </row>
    <row r="863" spans="2:20" ht="15">
      <c r="B863" s="75" t="str">
        <f>IF(C863="","",ROWS($A$4:A863))</f>
        <v/>
      </c>
      <c r="C863" s="75" t="str">
        <f>IF('Student Record'!A861="","",'Student Record'!A861)</f>
        <v/>
      </c>
      <c r="D863" s="76" t="str">
        <f>IF('Student Record'!E861="","",'Student Record'!E861)</f>
        <v/>
      </c>
      <c r="E863" s="71"/>
      <c r="F863" s="71"/>
      <c r="G863" s="71"/>
      <c r="H863" s="71"/>
      <c r="I863" s="71"/>
      <c r="J863" s="71"/>
      <c r="K863" s="71"/>
      <c r="L863" s="71"/>
      <c r="M863" s="71"/>
      <c r="N863" s="71"/>
      <c r="O863" s="71"/>
      <c r="P863" s="71"/>
      <c r="Q863" s="71"/>
      <c r="R863" s="76" t="str">
        <f>IF(SUM(Table6[[#This Row],[MAY]:[APR]])=0,"",SUM(Table6[[#This Row],[MAY]:[APR]]))</f>
        <v/>
      </c>
      <c r="S863" s="80"/>
      <c r="T863" s="71"/>
    </row>
    <row r="864" spans="2:20" ht="15">
      <c r="B864" s="75" t="str">
        <f>IF(C864="","",ROWS($A$4:A864))</f>
        <v/>
      </c>
      <c r="C864" s="75" t="str">
        <f>IF('Student Record'!A862="","",'Student Record'!A862)</f>
        <v/>
      </c>
      <c r="D864" s="76" t="str">
        <f>IF('Student Record'!E862="","",'Student Record'!E862)</f>
        <v/>
      </c>
      <c r="E864" s="71"/>
      <c r="F864" s="71"/>
      <c r="G864" s="71"/>
      <c r="H864" s="71"/>
      <c r="I864" s="71"/>
      <c r="J864" s="71"/>
      <c r="K864" s="71"/>
      <c r="L864" s="71"/>
      <c r="M864" s="71"/>
      <c r="N864" s="71"/>
      <c r="O864" s="71"/>
      <c r="P864" s="71"/>
      <c r="Q864" s="71"/>
      <c r="R864" s="76" t="str">
        <f>IF(SUM(Table6[[#This Row],[MAY]:[APR]])=0,"",SUM(Table6[[#This Row],[MAY]:[APR]]))</f>
        <v/>
      </c>
      <c r="S864" s="80"/>
      <c r="T864" s="71"/>
    </row>
    <row r="865" spans="2:20" ht="15">
      <c r="B865" s="75" t="str">
        <f>IF(C865="","",ROWS($A$4:A865))</f>
        <v/>
      </c>
      <c r="C865" s="75" t="str">
        <f>IF('Student Record'!A863="","",'Student Record'!A863)</f>
        <v/>
      </c>
      <c r="D865" s="76" t="str">
        <f>IF('Student Record'!E863="","",'Student Record'!E863)</f>
        <v/>
      </c>
      <c r="E865" s="71"/>
      <c r="F865" s="71"/>
      <c r="G865" s="71"/>
      <c r="H865" s="71"/>
      <c r="I865" s="71"/>
      <c r="J865" s="71"/>
      <c r="K865" s="71"/>
      <c r="L865" s="71"/>
      <c r="M865" s="71"/>
      <c r="N865" s="71"/>
      <c r="O865" s="71"/>
      <c r="P865" s="71"/>
      <c r="Q865" s="71"/>
      <c r="R865" s="76" t="str">
        <f>IF(SUM(Table6[[#This Row],[MAY]:[APR]])=0,"",SUM(Table6[[#This Row],[MAY]:[APR]]))</f>
        <v/>
      </c>
      <c r="S865" s="80"/>
      <c r="T865" s="71"/>
    </row>
    <row r="866" spans="2:20" ht="15">
      <c r="B866" s="75" t="str">
        <f>IF(C866="","",ROWS($A$4:A866))</f>
        <v/>
      </c>
      <c r="C866" s="75" t="str">
        <f>IF('Student Record'!A864="","",'Student Record'!A864)</f>
        <v/>
      </c>
      <c r="D866" s="76" t="str">
        <f>IF('Student Record'!E864="","",'Student Record'!E864)</f>
        <v/>
      </c>
      <c r="E866" s="71"/>
      <c r="F866" s="71"/>
      <c r="G866" s="71"/>
      <c r="H866" s="71"/>
      <c r="I866" s="71"/>
      <c r="J866" s="71"/>
      <c r="K866" s="71"/>
      <c r="L866" s="71"/>
      <c r="M866" s="71"/>
      <c r="N866" s="71"/>
      <c r="O866" s="71"/>
      <c r="P866" s="71"/>
      <c r="Q866" s="71"/>
      <c r="R866" s="76" t="str">
        <f>IF(SUM(Table6[[#This Row],[MAY]:[APR]])=0,"",SUM(Table6[[#This Row],[MAY]:[APR]]))</f>
        <v/>
      </c>
      <c r="S866" s="80"/>
      <c r="T866" s="71"/>
    </row>
    <row r="867" spans="2:20" ht="15">
      <c r="B867" s="75" t="str">
        <f>IF(C867="","",ROWS($A$4:A867))</f>
        <v/>
      </c>
      <c r="C867" s="75" t="str">
        <f>IF('Student Record'!A865="","",'Student Record'!A865)</f>
        <v/>
      </c>
      <c r="D867" s="76" t="str">
        <f>IF('Student Record'!E865="","",'Student Record'!E865)</f>
        <v/>
      </c>
      <c r="E867" s="71"/>
      <c r="F867" s="71"/>
      <c r="G867" s="71"/>
      <c r="H867" s="71"/>
      <c r="I867" s="71"/>
      <c r="J867" s="71"/>
      <c r="K867" s="71"/>
      <c r="L867" s="71"/>
      <c r="M867" s="71"/>
      <c r="N867" s="71"/>
      <c r="O867" s="71"/>
      <c r="P867" s="71"/>
      <c r="Q867" s="71"/>
      <c r="R867" s="76" t="str">
        <f>IF(SUM(Table6[[#This Row],[MAY]:[APR]])=0,"",SUM(Table6[[#This Row],[MAY]:[APR]]))</f>
        <v/>
      </c>
      <c r="S867" s="80"/>
      <c r="T867" s="71"/>
    </row>
    <row r="868" spans="2:20" ht="15">
      <c r="B868" s="75" t="str">
        <f>IF(C868="","",ROWS($A$4:A868))</f>
        <v/>
      </c>
      <c r="C868" s="75" t="str">
        <f>IF('Student Record'!A866="","",'Student Record'!A866)</f>
        <v/>
      </c>
      <c r="D868" s="76" t="str">
        <f>IF('Student Record'!E866="","",'Student Record'!E866)</f>
        <v/>
      </c>
      <c r="E868" s="71"/>
      <c r="F868" s="71"/>
      <c r="G868" s="71"/>
      <c r="H868" s="71"/>
      <c r="I868" s="71"/>
      <c r="J868" s="71"/>
      <c r="K868" s="71"/>
      <c r="L868" s="71"/>
      <c r="M868" s="71"/>
      <c r="N868" s="71"/>
      <c r="O868" s="71"/>
      <c r="P868" s="71"/>
      <c r="Q868" s="71"/>
      <c r="R868" s="76" t="str">
        <f>IF(SUM(Table6[[#This Row],[MAY]:[APR]])=0,"",SUM(Table6[[#This Row],[MAY]:[APR]]))</f>
        <v/>
      </c>
      <c r="S868" s="80"/>
      <c r="T868" s="71"/>
    </row>
    <row r="869" spans="2:20" ht="15">
      <c r="B869" s="75" t="str">
        <f>IF(C869="","",ROWS($A$4:A869))</f>
        <v/>
      </c>
      <c r="C869" s="75" t="str">
        <f>IF('Student Record'!A867="","",'Student Record'!A867)</f>
        <v/>
      </c>
      <c r="D869" s="76" t="str">
        <f>IF('Student Record'!E867="","",'Student Record'!E867)</f>
        <v/>
      </c>
      <c r="E869" s="71"/>
      <c r="F869" s="71"/>
      <c r="G869" s="71"/>
      <c r="H869" s="71"/>
      <c r="I869" s="71"/>
      <c r="J869" s="71"/>
      <c r="K869" s="71"/>
      <c r="L869" s="71"/>
      <c r="M869" s="71"/>
      <c r="N869" s="71"/>
      <c r="O869" s="71"/>
      <c r="P869" s="71"/>
      <c r="Q869" s="71"/>
      <c r="R869" s="76" t="str">
        <f>IF(SUM(Table6[[#This Row],[MAY]:[APR]])=0,"",SUM(Table6[[#This Row],[MAY]:[APR]]))</f>
        <v/>
      </c>
      <c r="S869" s="80"/>
      <c r="T869" s="71"/>
    </row>
    <row r="870" spans="2:20" ht="15">
      <c r="B870" s="75" t="str">
        <f>IF(C870="","",ROWS($A$4:A870))</f>
        <v/>
      </c>
      <c r="C870" s="75" t="str">
        <f>IF('Student Record'!A868="","",'Student Record'!A868)</f>
        <v/>
      </c>
      <c r="D870" s="76" t="str">
        <f>IF('Student Record'!E868="","",'Student Record'!E868)</f>
        <v/>
      </c>
      <c r="E870" s="71"/>
      <c r="F870" s="71"/>
      <c r="G870" s="71"/>
      <c r="H870" s="71"/>
      <c r="I870" s="71"/>
      <c r="J870" s="71"/>
      <c r="K870" s="71"/>
      <c r="L870" s="71"/>
      <c r="M870" s="71"/>
      <c r="N870" s="71"/>
      <c r="O870" s="71"/>
      <c r="P870" s="71"/>
      <c r="Q870" s="71"/>
      <c r="R870" s="76" t="str">
        <f>IF(SUM(Table6[[#This Row],[MAY]:[APR]])=0,"",SUM(Table6[[#This Row],[MAY]:[APR]]))</f>
        <v/>
      </c>
      <c r="S870" s="80"/>
      <c r="T870" s="71"/>
    </row>
    <row r="871" spans="2:20" ht="15">
      <c r="B871" s="75" t="str">
        <f>IF(C871="","",ROWS($A$4:A871))</f>
        <v/>
      </c>
      <c r="C871" s="75" t="str">
        <f>IF('Student Record'!A869="","",'Student Record'!A869)</f>
        <v/>
      </c>
      <c r="D871" s="76" t="str">
        <f>IF('Student Record'!E869="","",'Student Record'!E869)</f>
        <v/>
      </c>
      <c r="E871" s="71"/>
      <c r="F871" s="71"/>
      <c r="G871" s="71"/>
      <c r="H871" s="71"/>
      <c r="I871" s="71"/>
      <c r="J871" s="71"/>
      <c r="K871" s="71"/>
      <c r="L871" s="71"/>
      <c r="M871" s="71"/>
      <c r="N871" s="71"/>
      <c r="O871" s="71"/>
      <c r="P871" s="71"/>
      <c r="Q871" s="71"/>
      <c r="R871" s="76" t="str">
        <f>IF(SUM(Table6[[#This Row],[MAY]:[APR]])=0,"",SUM(Table6[[#This Row],[MAY]:[APR]]))</f>
        <v/>
      </c>
      <c r="S871" s="80"/>
      <c r="T871" s="71"/>
    </row>
    <row r="872" spans="2:20" ht="15">
      <c r="B872" s="75" t="str">
        <f>IF(C872="","",ROWS($A$4:A872))</f>
        <v/>
      </c>
      <c r="C872" s="75" t="str">
        <f>IF('Student Record'!A870="","",'Student Record'!A870)</f>
        <v/>
      </c>
      <c r="D872" s="76" t="str">
        <f>IF('Student Record'!E870="","",'Student Record'!E870)</f>
        <v/>
      </c>
      <c r="E872" s="71"/>
      <c r="F872" s="71"/>
      <c r="G872" s="71"/>
      <c r="H872" s="71"/>
      <c r="I872" s="71"/>
      <c r="J872" s="71"/>
      <c r="K872" s="71"/>
      <c r="L872" s="71"/>
      <c r="M872" s="71"/>
      <c r="N872" s="71"/>
      <c r="O872" s="71"/>
      <c r="P872" s="71"/>
      <c r="Q872" s="71"/>
      <c r="R872" s="76" t="str">
        <f>IF(SUM(Table6[[#This Row],[MAY]:[APR]])=0,"",SUM(Table6[[#This Row],[MAY]:[APR]]))</f>
        <v/>
      </c>
      <c r="S872" s="80"/>
      <c r="T872" s="71"/>
    </row>
    <row r="873" spans="2:20" ht="15">
      <c r="B873" s="75" t="str">
        <f>IF(C873="","",ROWS($A$4:A873))</f>
        <v/>
      </c>
      <c r="C873" s="75" t="str">
        <f>IF('Student Record'!A871="","",'Student Record'!A871)</f>
        <v/>
      </c>
      <c r="D873" s="76" t="str">
        <f>IF('Student Record'!E871="","",'Student Record'!E871)</f>
        <v/>
      </c>
      <c r="E873" s="71"/>
      <c r="F873" s="71"/>
      <c r="G873" s="71"/>
      <c r="H873" s="71"/>
      <c r="I873" s="71"/>
      <c r="J873" s="71"/>
      <c r="K873" s="71"/>
      <c r="L873" s="71"/>
      <c r="M873" s="71"/>
      <c r="N873" s="71"/>
      <c r="O873" s="71"/>
      <c r="P873" s="71"/>
      <c r="Q873" s="71"/>
      <c r="R873" s="76" t="str">
        <f>IF(SUM(Table6[[#This Row],[MAY]:[APR]])=0,"",SUM(Table6[[#This Row],[MAY]:[APR]]))</f>
        <v/>
      </c>
      <c r="S873" s="80"/>
      <c r="T873" s="71"/>
    </row>
    <row r="874" spans="2:20" ht="15">
      <c r="B874" s="75" t="str">
        <f>IF(C874="","",ROWS($A$4:A874))</f>
        <v/>
      </c>
      <c r="C874" s="75" t="str">
        <f>IF('Student Record'!A872="","",'Student Record'!A872)</f>
        <v/>
      </c>
      <c r="D874" s="76" t="str">
        <f>IF('Student Record'!E872="","",'Student Record'!E872)</f>
        <v/>
      </c>
      <c r="E874" s="71"/>
      <c r="F874" s="71"/>
      <c r="G874" s="71"/>
      <c r="H874" s="71"/>
      <c r="I874" s="71"/>
      <c r="J874" s="71"/>
      <c r="K874" s="71"/>
      <c r="L874" s="71"/>
      <c r="M874" s="71"/>
      <c r="N874" s="71"/>
      <c r="O874" s="71"/>
      <c r="P874" s="71"/>
      <c r="Q874" s="71"/>
      <c r="R874" s="76" t="str">
        <f>IF(SUM(Table6[[#This Row],[MAY]:[APR]])=0,"",SUM(Table6[[#This Row],[MAY]:[APR]]))</f>
        <v/>
      </c>
      <c r="S874" s="80"/>
      <c r="T874" s="71"/>
    </row>
    <row r="875" spans="2:20" ht="15">
      <c r="B875" s="75" t="str">
        <f>IF(C875="","",ROWS($A$4:A875))</f>
        <v/>
      </c>
      <c r="C875" s="75" t="str">
        <f>IF('Student Record'!A873="","",'Student Record'!A873)</f>
        <v/>
      </c>
      <c r="D875" s="76" t="str">
        <f>IF('Student Record'!E873="","",'Student Record'!E873)</f>
        <v/>
      </c>
      <c r="E875" s="71"/>
      <c r="F875" s="71"/>
      <c r="G875" s="71"/>
      <c r="H875" s="71"/>
      <c r="I875" s="71"/>
      <c r="J875" s="71"/>
      <c r="K875" s="71"/>
      <c r="L875" s="71"/>
      <c r="M875" s="71"/>
      <c r="N875" s="71"/>
      <c r="O875" s="71"/>
      <c r="P875" s="71"/>
      <c r="Q875" s="71"/>
      <c r="R875" s="76" t="str">
        <f>IF(SUM(Table6[[#This Row],[MAY]:[APR]])=0,"",SUM(Table6[[#This Row],[MAY]:[APR]]))</f>
        <v/>
      </c>
      <c r="S875" s="80"/>
      <c r="T875" s="71"/>
    </row>
    <row r="876" spans="2:20" ht="15">
      <c r="B876" s="75" t="str">
        <f>IF(C876="","",ROWS($A$4:A876))</f>
        <v/>
      </c>
      <c r="C876" s="75" t="str">
        <f>IF('Student Record'!A874="","",'Student Record'!A874)</f>
        <v/>
      </c>
      <c r="D876" s="76" t="str">
        <f>IF('Student Record'!E874="","",'Student Record'!E874)</f>
        <v/>
      </c>
      <c r="E876" s="71"/>
      <c r="F876" s="71"/>
      <c r="G876" s="71"/>
      <c r="H876" s="71"/>
      <c r="I876" s="71"/>
      <c r="J876" s="71"/>
      <c r="K876" s="71"/>
      <c r="L876" s="71"/>
      <c r="M876" s="71"/>
      <c r="N876" s="71"/>
      <c r="O876" s="71"/>
      <c r="P876" s="71"/>
      <c r="Q876" s="71"/>
      <c r="R876" s="76" t="str">
        <f>IF(SUM(Table6[[#This Row],[MAY]:[APR]])=0,"",SUM(Table6[[#This Row],[MAY]:[APR]]))</f>
        <v/>
      </c>
      <c r="S876" s="80"/>
      <c r="T876" s="71"/>
    </row>
    <row r="877" spans="2:20" ht="15">
      <c r="B877" s="75" t="str">
        <f>IF(C877="","",ROWS($A$4:A877))</f>
        <v/>
      </c>
      <c r="C877" s="75" t="str">
        <f>IF('Student Record'!A875="","",'Student Record'!A875)</f>
        <v/>
      </c>
      <c r="D877" s="76" t="str">
        <f>IF('Student Record'!E875="","",'Student Record'!E875)</f>
        <v/>
      </c>
      <c r="E877" s="71"/>
      <c r="F877" s="71"/>
      <c r="G877" s="71"/>
      <c r="H877" s="71"/>
      <c r="I877" s="71"/>
      <c r="J877" s="71"/>
      <c r="K877" s="71"/>
      <c r="L877" s="71"/>
      <c r="M877" s="71"/>
      <c r="N877" s="71"/>
      <c r="O877" s="71"/>
      <c r="P877" s="71"/>
      <c r="Q877" s="71"/>
      <c r="R877" s="76" t="str">
        <f>IF(SUM(Table6[[#This Row],[MAY]:[APR]])=0,"",SUM(Table6[[#This Row],[MAY]:[APR]]))</f>
        <v/>
      </c>
      <c r="S877" s="80"/>
      <c r="T877" s="71"/>
    </row>
    <row r="878" spans="2:20" ht="15">
      <c r="B878" s="75" t="str">
        <f>IF(C878="","",ROWS($A$4:A878))</f>
        <v/>
      </c>
      <c r="C878" s="75" t="str">
        <f>IF('Student Record'!A876="","",'Student Record'!A876)</f>
        <v/>
      </c>
      <c r="D878" s="76" t="str">
        <f>IF('Student Record'!E876="","",'Student Record'!E876)</f>
        <v/>
      </c>
      <c r="E878" s="71"/>
      <c r="F878" s="71"/>
      <c r="G878" s="71"/>
      <c r="H878" s="71"/>
      <c r="I878" s="71"/>
      <c r="J878" s="71"/>
      <c r="K878" s="71"/>
      <c r="L878" s="71"/>
      <c r="M878" s="71"/>
      <c r="N878" s="71"/>
      <c r="O878" s="71"/>
      <c r="P878" s="71"/>
      <c r="Q878" s="71"/>
      <c r="R878" s="76" t="str">
        <f>IF(SUM(Table6[[#This Row],[MAY]:[APR]])=0,"",SUM(Table6[[#This Row],[MAY]:[APR]]))</f>
        <v/>
      </c>
      <c r="S878" s="80"/>
      <c r="T878" s="71"/>
    </row>
    <row r="879" spans="2:20" ht="15">
      <c r="B879" s="75" t="str">
        <f>IF(C879="","",ROWS($A$4:A879))</f>
        <v/>
      </c>
      <c r="C879" s="75" t="str">
        <f>IF('Student Record'!A877="","",'Student Record'!A877)</f>
        <v/>
      </c>
      <c r="D879" s="76" t="str">
        <f>IF('Student Record'!E877="","",'Student Record'!E877)</f>
        <v/>
      </c>
      <c r="E879" s="71"/>
      <c r="F879" s="71"/>
      <c r="G879" s="71"/>
      <c r="H879" s="71"/>
      <c r="I879" s="71"/>
      <c r="J879" s="71"/>
      <c r="K879" s="71"/>
      <c r="L879" s="71"/>
      <c r="M879" s="71"/>
      <c r="N879" s="71"/>
      <c r="O879" s="71"/>
      <c r="P879" s="71"/>
      <c r="Q879" s="71"/>
      <c r="R879" s="76" t="str">
        <f>IF(SUM(Table6[[#This Row],[MAY]:[APR]])=0,"",SUM(Table6[[#This Row],[MAY]:[APR]]))</f>
        <v/>
      </c>
      <c r="S879" s="80"/>
      <c r="T879" s="71"/>
    </row>
    <row r="880" spans="2:20" ht="15">
      <c r="B880" s="75" t="str">
        <f>IF(C880="","",ROWS($A$4:A880))</f>
        <v/>
      </c>
      <c r="C880" s="75" t="str">
        <f>IF('Student Record'!A878="","",'Student Record'!A878)</f>
        <v/>
      </c>
      <c r="D880" s="76" t="str">
        <f>IF('Student Record'!E878="","",'Student Record'!E878)</f>
        <v/>
      </c>
      <c r="E880" s="71"/>
      <c r="F880" s="71"/>
      <c r="G880" s="71"/>
      <c r="H880" s="71"/>
      <c r="I880" s="71"/>
      <c r="J880" s="71"/>
      <c r="K880" s="71"/>
      <c r="L880" s="71"/>
      <c r="M880" s="71"/>
      <c r="N880" s="71"/>
      <c r="O880" s="71"/>
      <c r="P880" s="71"/>
      <c r="Q880" s="71"/>
      <c r="R880" s="76" t="str">
        <f>IF(SUM(Table6[[#This Row],[MAY]:[APR]])=0,"",SUM(Table6[[#This Row],[MAY]:[APR]]))</f>
        <v/>
      </c>
      <c r="S880" s="80"/>
      <c r="T880" s="71"/>
    </row>
    <row r="881" spans="2:20" ht="15">
      <c r="B881" s="75" t="str">
        <f>IF(C881="","",ROWS($A$4:A881))</f>
        <v/>
      </c>
      <c r="C881" s="75" t="str">
        <f>IF('Student Record'!A879="","",'Student Record'!A879)</f>
        <v/>
      </c>
      <c r="D881" s="76" t="str">
        <f>IF('Student Record'!E879="","",'Student Record'!E879)</f>
        <v/>
      </c>
      <c r="E881" s="71"/>
      <c r="F881" s="71"/>
      <c r="G881" s="71"/>
      <c r="H881" s="71"/>
      <c r="I881" s="71"/>
      <c r="J881" s="71"/>
      <c r="K881" s="71"/>
      <c r="L881" s="71"/>
      <c r="M881" s="71"/>
      <c r="N881" s="71"/>
      <c r="O881" s="71"/>
      <c r="P881" s="71"/>
      <c r="Q881" s="71"/>
      <c r="R881" s="76" t="str">
        <f>IF(SUM(Table6[[#This Row],[MAY]:[APR]])=0,"",SUM(Table6[[#This Row],[MAY]:[APR]]))</f>
        <v/>
      </c>
      <c r="S881" s="80"/>
      <c r="T881" s="71"/>
    </row>
    <row r="882" spans="2:20" ht="15">
      <c r="B882" s="75" t="str">
        <f>IF(C882="","",ROWS($A$4:A882))</f>
        <v/>
      </c>
      <c r="C882" s="75" t="str">
        <f>IF('Student Record'!A880="","",'Student Record'!A880)</f>
        <v/>
      </c>
      <c r="D882" s="76" t="str">
        <f>IF('Student Record'!E880="","",'Student Record'!E880)</f>
        <v/>
      </c>
      <c r="E882" s="71"/>
      <c r="F882" s="71"/>
      <c r="G882" s="71"/>
      <c r="H882" s="71"/>
      <c r="I882" s="71"/>
      <c r="J882" s="71"/>
      <c r="K882" s="71"/>
      <c r="L882" s="71"/>
      <c r="M882" s="71"/>
      <c r="N882" s="71"/>
      <c r="O882" s="71"/>
      <c r="P882" s="71"/>
      <c r="Q882" s="71"/>
      <c r="R882" s="76" t="str">
        <f>IF(SUM(Table6[[#This Row],[MAY]:[APR]])=0,"",SUM(Table6[[#This Row],[MAY]:[APR]]))</f>
        <v/>
      </c>
      <c r="S882" s="80"/>
      <c r="T882" s="71"/>
    </row>
    <row r="883" spans="2:20" ht="15">
      <c r="B883" s="75" t="str">
        <f>IF(C883="","",ROWS($A$4:A883))</f>
        <v/>
      </c>
      <c r="C883" s="75" t="str">
        <f>IF('Student Record'!A881="","",'Student Record'!A881)</f>
        <v/>
      </c>
      <c r="D883" s="76" t="str">
        <f>IF('Student Record'!E881="","",'Student Record'!E881)</f>
        <v/>
      </c>
      <c r="E883" s="71"/>
      <c r="F883" s="71"/>
      <c r="G883" s="71"/>
      <c r="H883" s="71"/>
      <c r="I883" s="71"/>
      <c r="J883" s="71"/>
      <c r="K883" s="71"/>
      <c r="L883" s="71"/>
      <c r="M883" s="71"/>
      <c r="N883" s="71"/>
      <c r="O883" s="71"/>
      <c r="P883" s="71"/>
      <c r="Q883" s="71"/>
      <c r="R883" s="76" t="str">
        <f>IF(SUM(Table6[[#This Row],[MAY]:[APR]])=0,"",SUM(Table6[[#This Row],[MAY]:[APR]]))</f>
        <v/>
      </c>
      <c r="S883" s="80"/>
      <c r="T883" s="71"/>
    </row>
    <row r="884" spans="2:20" ht="15">
      <c r="B884" s="75" t="str">
        <f>IF(C884="","",ROWS($A$4:A884))</f>
        <v/>
      </c>
      <c r="C884" s="75" t="str">
        <f>IF('Student Record'!A882="","",'Student Record'!A882)</f>
        <v/>
      </c>
      <c r="D884" s="76" t="str">
        <f>IF('Student Record'!E882="","",'Student Record'!E882)</f>
        <v/>
      </c>
      <c r="E884" s="71"/>
      <c r="F884" s="71"/>
      <c r="G884" s="71"/>
      <c r="H884" s="71"/>
      <c r="I884" s="71"/>
      <c r="J884" s="71"/>
      <c r="K884" s="71"/>
      <c r="L884" s="71"/>
      <c r="M884" s="71"/>
      <c r="N884" s="71"/>
      <c r="O884" s="71"/>
      <c r="P884" s="71"/>
      <c r="Q884" s="71"/>
      <c r="R884" s="76" t="str">
        <f>IF(SUM(Table6[[#This Row],[MAY]:[APR]])=0,"",SUM(Table6[[#This Row],[MAY]:[APR]]))</f>
        <v/>
      </c>
      <c r="S884" s="80"/>
      <c r="T884" s="71"/>
    </row>
    <row r="885" spans="2:20" ht="15">
      <c r="B885" s="75" t="str">
        <f>IF(C885="","",ROWS($A$4:A885))</f>
        <v/>
      </c>
      <c r="C885" s="75" t="str">
        <f>IF('Student Record'!A883="","",'Student Record'!A883)</f>
        <v/>
      </c>
      <c r="D885" s="76" t="str">
        <f>IF('Student Record'!E883="","",'Student Record'!E883)</f>
        <v/>
      </c>
      <c r="E885" s="71"/>
      <c r="F885" s="71"/>
      <c r="G885" s="71"/>
      <c r="H885" s="71"/>
      <c r="I885" s="71"/>
      <c r="J885" s="71"/>
      <c r="K885" s="71"/>
      <c r="L885" s="71"/>
      <c r="M885" s="71"/>
      <c r="N885" s="71"/>
      <c r="O885" s="71"/>
      <c r="P885" s="71"/>
      <c r="Q885" s="71"/>
      <c r="R885" s="76" t="str">
        <f>IF(SUM(Table6[[#This Row],[MAY]:[APR]])=0,"",SUM(Table6[[#This Row],[MAY]:[APR]]))</f>
        <v/>
      </c>
      <c r="S885" s="80"/>
      <c r="T885" s="71"/>
    </row>
    <row r="886" spans="2:20" ht="15">
      <c r="B886" s="75" t="str">
        <f>IF(C886="","",ROWS($A$4:A886))</f>
        <v/>
      </c>
      <c r="C886" s="75" t="str">
        <f>IF('Student Record'!A884="","",'Student Record'!A884)</f>
        <v/>
      </c>
      <c r="D886" s="76" t="str">
        <f>IF('Student Record'!E884="","",'Student Record'!E884)</f>
        <v/>
      </c>
      <c r="E886" s="71"/>
      <c r="F886" s="71"/>
      <c r="G886" s="71"/>
      <c r="H886" s="71"/>
      <c r="I886" s="71"/>
      <c r="J886" s="71"/>
      <c r="K886" s="71"/>
      <c r="L886" s="71"/>
      <c r="M886" s="71"/>
      <c r="N886" s="71"/>
      <c r="O886" s="71"/>
      <c r="P886" s="71"/>
      <c r="Q886" s="71"/>
      <c r="R886" s="76" t="str">
        <f>IF(SUM(Table6[[#This Row],[MAY]:[APR]])=0,"",SUM(Table6[[#This Row],[MAY]:[APR]]))</f>
        <v/>
      </c>
      <c r="S886" s="80"/>
      <c r="T886" s="71"/>
    </row>
    <row r="887" spans="2:20" ht="15">
      <c r="B887" s="75" t="str">
        <f>IF(C887="","",ROWS($A$4:A887))</f>
        <v/>
      </c>
      <c r="C887" s="75" t="str">
        <f>IF('Student Record'!A885="","",'Student Record'!A885)</f>
        <v/>
      </c>
      <c r="D887" s="76" t="str">
        <f>IF('Student Record'!E885="","",'Student Record'!E885)</f>
        <v/>
      </c>
      <c r="E887" s="71"/>
      <c r="F887" s="71"/>
      <c r="G887" s="71"/>
      <c r="H887" s="71"/>
      <c r="I887" s="71"/>
      <c r="J887" s="71"/>
      <c r="K887" s="71"/>
      <c r="L887" s="71"/>
      <c r="M887" s="71"/>
      <c r="N887" s="71"/>
      <c r="O887" s="71"/>
      <c r="P887" s="71"/>
      <c r="Q887" s="71"/>
      <c r="R887" s="76" t="str">
        <f>IF(SUM(Table6[[#This Row],[MAY]:[APR]])=0,"",SUM(Table6[[#This Row],[MAY]:[APR]]))</f>
        <v/>
      </c>
      <c r="S887" s="80"/>
      <c r="T887" s="71"/>
    </row>
    <row r="888" spans="2:20" ht="15">
      <c r="B888" s="75" t="str">
        <f>IF(C888="","",ROWS($A$4:A888))</f>
        <v/>
      </c>
      <c r="C888" s="75" t="str">
        <f>IF('Student Record'!A886="","",'Student Record'!A886)</f>
        <v/>
      </c>
      <c r="D888" s="76" t="str">
        <f>IF('Student Record'!E886="","",'Student Record'!E886)</f>
        <v/>
      </c>
      <c r="E888" s="71"/>
      <c r="F888" s="71"/>
      <c r="G888" s="71"/>
      <c r="H888" s="71"/>
      <c r="I888" s="71"/>
      <c r="J888" s="71"/>
      <c r="K888" s="71"/>
      <c r="L888" s="71"/>
      <c r="M888" s="71"/>
      <c r="N888" s="71"/>
      <c r="O888" s="71"/>
      <c r="P888" s="71"/>
      <c r="Q888" s="71"/>
      <c r="R888" s="76" t="str">
        <f>IF(SUM(Table6[[#This Row],[MAY]:[APR]])=0,"",SUM(Table6[[#This Row],[MAY]:[APR]]))</f>
        <v/>
      </c>
      <c r="S888" s="80"/>
      <c r="T888" s="71"/>
    </row>
    <row r="889" spans="2:20" ht="15">
      <c r="B889" s="75" t="str">
        <f>IF(C889="","",ROWS($A$4:A889))</f>
        <v/>
      </c>
      <c r="C889" s="75" t="str">
        <f>IF('Student Record'!A887="","",'Student Record'!A887)</f>
        <v/>
      </c>
      <c r="D889" s="76" t="str">
        <f>IF('Student Record'!E887="","",'Student Record'!E887)</f>
        <v/>
      </c>
      <c r="E889" s="71"/>
      <c r="F889" s="71"/>
      <c r="G889" s="71"/>
      <c r="H889" s="71"/>
      <c r="I889" s="71"/>
      <c r="J889" s="71"/>
      <c r="K889" s="71"/>
      <c r="L889" s="71"/>
      <c r="M889" s="71"/>
      <c r="N889" s="71"/>
      <c r="O889" s="71"/>
      <c r="P889" s="71"/>
      <c r="Q889" s="71"/>
      <c r="R889" s="76" t="str">
        <f>IF(SUM(Table6[[#This Row],[MAY]:[APR]])=0,"",SUM(Table6[[#This Row],[MAY]:[APR]]))</f>
        <v/>
      </c>
      <c r="S889" s="80"/>
      <c r="T889" s="71"/>
    </row>
    <row r="890" spans="2:20" ht="15">
      <c r="B890" s="75" t="str">
        <f>IF(C890="","",ROWS($A$4:A890))</f>
        <v/>
      </c>
      <c r="C890" s="75" t="str">
        <f>IF('Student Record'!A888="","",'Student Record'!A888)</f>
        <v/>
      </c>
      <c r="D890" s="76" t="str">
        <f>IF('Student Record'!E888="","",'Student Record'!E888)</f>
        <v/>
      </c>
      <c r="E890" s="71"/>
      <c r="F890" s="71"/>
      <c r="G890" s="71"/>
      <c r="H890" s="71"/>
      <c r="I890" s="71"/>
      <c r="J890" s="71"/>
      <c r="K890" s="71"/>
      <c r="L890" s="71"/>
      <c r="M890" s="71"/>
      <c r="N890" s="71"/>
      <c r="O890" s="71"/>
      <c r="P890" s="71"/>
      <c r="Q890" s="71"/>
      <c r="R890" s="76" t="str">
        <f>IF(SUM(Table6[[#This Row],[MAY]:[APR]])=0,"",SUM(Table6[[#This Row],[MAY]:[APR]]))</f>
        <v/>
      </c>
      <c r="S890" s="80"/>
      <c r="T890" s="71"/>
    </row>
    <row r="891" spans="2:20" ht="15">
      <c r="B891" s="75" t="str">
        <f>IF(C891="","",ROWS($A$4:A891))</f>
        <v/>
      </c>
      <c r="C891" s="75" t="str">
        <f>IF('Student Record'!A889="","",'Student Record'!A889)</f>
        <v/>
      </c>
      <c r="D891" s="76" t="str">
        <f>IF('Student Record'!E889="","",'Student Record'!E889)</f>
        <v/>
      </c>
      <c r="E891" s="71"/>
      <c r="F891" s="71"/>
      <c r="G891" s="71"/>
      <c r="H891" s="71"/>
      <c r="I891" s="71"/>
      <c r="J891" s="71"/>
      <c r="K891" s="71"/>
      <c r="L891" s="71"/>
      <c r="M891" s="71"/>
      <c r="N891" s="71"/>
      <c r="O891" s="71"/>
      <c r="P891" s="71"/>
      <c r="Q891" s="71"/>
      <c r="R891" s="76" t="str">
        <f>IF(SUM(Table6[[#This Row],[MAY]:[APR]])=0,"",SUM(Table6[[#This Row],[MAY]:[APR]]))</f>
        <v/>
      </c>
      <c r="S891" s="80"/>
      <c r="T891" s="71"/>
    </row>
    <row r="892" spans="2:20" ht="15">
      <c r="B892" s="75" t="str">
        <f>IF(C892="","",ROWS($A$4:A892))</f>
        <v/>
      </c>
      <c r="C892" s="75" t="str">
        <f>IF('Student Record'!A890="","",'Student Record'!A890)</f>
        <v/>
      </c>
      <c r="D892" s="76" t="str">
        <f>IF('Student Record'!E890="","",'Student Record'!E890)</f>
        <v/>
      </c>
      <c r="E892" s="71"/>
      <c r="F892" s="71"/>
      <c r="G892" s="71"/>
      <c r="H892" s="71"/>
      <c r="I892" s="71"/>
      <c r="J892" s="71"/>
      <c r="K892" s="71"/>
      <c r="L892" s="71"/>
      <c r="M892" s="71"/>
      <c r="N892" s="71"/>
      <c r="O892" s="71"/>
      <c r="P892" s="71"/>
      <c r="Q892" s="71"/>
      <c r="R892" s="76" t="str">
        <f>IF(SUM(Table6[[#This Row],[MAY]:[APR]])=0,"",SUM(Table6[[#This Row],[MAY]:[APR]]))</f>
        <v/>
      </c>
      <c r="S892" s="80"/>
      <c r="T892" s="71"/>
    </row>
    <row r="893" spans="2:20" ht="15">
      <c r="B893" s="75" t="str">
        <f>IF(C893="","",ROWS($A$4:A893))</f>
        <v/>
      </c>
      <c r="C893" s="75" t="str">
        <f>IF('Student Record'!A891="","",'Student Record'!A891)</f>
        <v/>
      </c>
      <c r="D893" s="76" t="str">
        <f>IF('Student Record'!E891="","",'Student Record'!E891)</f>
        <v/>
      </c>
      <c r="E893" s="71"/>
      <c r="F893" s="71"/>
      <c r="G893" s="71"/>
      <c r="H893" s="71"/>
      <c r="I893" s="71"/>
      <c r="J893" s="71"/>
      <c r="K893" s="71"/>
      <c r="L893" s="71"/>
      <c r="M893" s="71"/>
      <c r="N893" s="71"/>
      <c r="O893" s="71"/>
      <c r="P893" s="71"/>
      <c r="Q893" s="71"/>
      <c r="R893" s="76" t="str">
        <f>IF(SUM(Table6[[#This Row],[MAY]:[APR]])=0,"",SUM(Table6[[#This Row],[MAY]:[APR]]))</f>
        <v/>
      </c>
      <c r="S893" s="80"/>
      <c r="T893" s="71"/>
    </row>
    <row r="894" spans="2:20" ht="15">
      <c r="B894" s="75" t="str">
        <f>IF(C894="","",ROWS($A$4:A894))</f>
        <v/>
      </c>
      <c r="C894" s="75" t="str">
        <f>IF('Student Record'!A892="","",'Student Record'!A892)</f>
        <v/>
      </c>
      <c r="D894" s="76" t="str">
        <f>IF('Student Record'!E892="","",'Student Record'!E892)</f>
        <v/>
      </c>
      <c r="E894" s="71"/>
      <c r="F894" s="71"/>
      <c r="G894" s="71"/>
      <c r="H894" s="71"/>
      <c r="I894" s="71"/>
      <c r="J894" s="71"/>
      <c r="K894" s="71"/>
      <c r="L894" s="71"/>
      <c r="M894" s="71"/>
      <c r="N894" s="71"/>
      <c r="O894" s="71"/>
      <c r="P894" s="71"/>
      <c r="Q894" s="71"/>
      <c r="R894" s="76" t="str">
        <f>IF(SUM(Table6[[#This Row],[MAY]:[APR]])=0,"",SUM(Table6[[#This Row],[MAY]:[APR]]))</f>
        <v/>
      </c>
      <c r="S894" s="80"/>
      <c r="T894" s="71"/>
    </row>
    <row r="895" spans="2:20" ht="15">
      <c r="B895" s="75" t="str">
        <f>IF(C895="","",ROWS($A$4:A895))</f>
        <v/>
      </c>
      <c r="C895" s="75" t="str">
        <f>IF('Student Record'!A893="","",'Student Record'!A893)</f>
        <v/>
      </c>
      <c r="D895" s="76" t="str">
        <f>IF('Student Record'!E893="","",'Student Record'!E893)</f>
        <v/>
      </c>
      <c r="E895" s="71"/>
      <c r="F895" s="71"/>
      <c r="G895" s="71"/>
      <c r="H895" s="71"/>
      <c r="I895" s="71"/>
      <c r="J895" s="71"/>
      <c r="K895" s="71"/>
      <c r="L895" s="71"/>
      <c r="M895" s="71"/>
      <c r="N895" s="71"/>
      <c r="O895" s="71"/>
      <c r="P895" s="71"/>
      <c r="Q895" s="71"/>
      <c r="R895" s="76" t="str">
        <f>IF(SUM(Table6[[#This Row],[MAY]:[APR]])=0,"",SUM(Table6[[#This Row],[MAY]:[APR]]))</f>
        <v/>
      </c>
      <c r="S895" s="80"/>
      <c r="T895" s="71"/>
    </row>
    <row r="896" spans="2:20" ht="15">
      <c r="B896" s="75" t="str">
        <f>IF(C896="","",ROWS($A$4:A896))</f>
        <v/>
      </c>
      <c r="C896" s="75" t="str">
        <f>IF('Student Record'!A894="","",'Student Record'!A894)</f>
        <v/>
      </c>
      <c r="D896" s="76" t="str">
        <f>IF('Student Record'!E894="","",'Student Record'!E894)</f>
        <v/>
      </c>
      <c r="E896" s="71"/>
      <c r="F896" s="71"/>
      <c r="G896" s="71"/>
      <c r="H896" s="71"/>
      <c r="I896" s="71"/>
      <c r="J896" s="71"/>
      <c r="K896" s="71"/>
      <c r="L896" s="71"/>
      <c r="M896" s="71"/>
      <c r="N896" s="71"/>
      <c r="O896" s="71"/>
      <c r="P896" s="71"/>
      <c r="Q896" s="71"/>
      <c r="R896" s="76" t="str">
        <f>IF(SUM(Table6[[#This Row],[MAY]:[APR]])=0,"",SUM(Table6[[#This Row],[MAY]:[APR]]))</f>
        <v/>
      </c>
      <c r="S896" s="80"/>
      <c r="T896" s="71"/>
    </row>
    <row r="897" spans="2:20" ht="15">
      <c r="B897" s="75" t="str">
        <f>IF(C897="","",ROWS($A$4:A897))</f>
        <v/>
      </c>
      <c r="C897" s="75" t="str">
        <f>IF('Student Record'!A895="","",'Student Record'!A895)</f>
        <v/>
      </c>
      <c r="D897" s="76" t="str">
        <f>IF('Student Record'!E895="","",'Student Record'!E895)</f>
        <v/>
      </c>
      <c r="E897" s="71"/>
      <c r="F897" s="71"/>
      <c r="G897" s="71"/>
      <c r="H897" s="71"/>
      <c r="I897" s="71"/>
      <c r="J897" s="71"/>
      <c r="K897" s="71"/>
      <c r="L897" s="71"/>
      <c r="M897" s="71"/>
      <c r="N897" s="71"/>
      <c r="O897" s="71"/>
      <c r="P897" s="71"/>
      <c r="Q897" s="71"/>
      <c r="R897" s="76" t="str">
        <f>IF(SUM(Table6[[#This Row],[MAY]:[APR]])=0,"",SUM(Table6[[#This Row],[MAY]:[APR]]))</f>
        <v/>
      </c>
      <c r="S897" s="80"/>
      <c r="T897" s="71"/>
    </row>
    <row r="898" spans="2:20" ht="15">
      <c r="B898" s="75" t="str">
        <f>IF(C898="","",ROWS($A$4:A898))</f>
        <v/>
      </c>
      <c r="C898" s="75" t="str">
        <f>IF('Student Record'!A896="","",'Student Record'!A896)</f>
        <v/>
      </c>
      <c r="D898" s="76" t="str">
        <f>IF('Student Record'!E896="","",'Student Record'!E896)</f>
        <v/>
      </c>
      <c r="E898" s="71"/>
      <c r="F898" s="71"/>
      <c r="G898" s="71"/>
      <c r="H898" s="71"/>
      <c r="I898" s="71"/>
      <c r="J898" s="71"/>
      <c r="K898" s="71"/>
      <c r="L898" s="71"/>
      <c r="M898" s="71"/>
      <c r="N898" s="71"/>
      <c r="O898" s="71"/>
      <c r="P898" s="71"/>
      <c r="Q898" s="71"/>
      <c r="R898" s="76" t="str">
        <f>IF(SUM(Table6[[#This Row],[MAY]:[APR]])=0,"",SUM(Table6[[#This Row],[MAY]:[APR]]))</f>
        <v/>
      </c>
      <c r="S898" s="80"/>
      <c r="T898" s="71"/>
    </row>
    <row r="899" spans="2:20" ht="15">
      <c r="B899" s="75" t="str">
        <f>IF(C899="","",ROWS($A$4:A899))</f>
        <v/>
      </c>
      <c r="C899" s="75" t="str">
        <f>IF('Student Record'!A897="","",'Student Record'!A897)</f>
        <v/>
      </c>
      <c r="D899" s="76" t="str">
        <f>IF('Student Record'!E897="","",'Student Record'!E897)</f>
        <v/>
      </c>
      <c r="E899" s="71"/>
      <c r="F899" s="71"/>
      <c r="G899" s="71"/>
      <c r="H899" s="71"/>
      <c r="I899" s="71"/>
      <c r="J899" s="71"/>
      <c r="K899" s="71"/>
      <c r="L899" s="71"/>
      <c r="M899" s="71"/>
      <c r="N899" s="71"/>
      <c r="O899" s="71"/>
      <c r="P899" s="71"/>
      <c r="Q899" s="71"/>
      <c r="R899" s="76" t="str">
        <f>IF(SUM(Table6[[#This Row],[MAY]:[APR]])=0,"",SUM(Table6[[#This Row],[MAY]:[APR]]))</f>
        <v/>
      </c>
      <c r="S899" s="80"/>
      <c r="T899" s="71"/>
    </row>
    <row r="900" spans="2:20" ht="15">
      <c r="B900" s="75" t="str">
        <f>IF(C900="","",ROWS($A$4:A900))</f>
        <v/>
      </c>
      <c r="C900" s="75" t="str">
        <f>IF('Student Record'!A898="","",'Student Record'!A898)</f>
        <v/>
      </c>
      <c r="D900" s="76" t="str">
        <f>IF('Student Record'!E898="","",'Student Record'!E898)</f>
        <v/>
      </c>
      <c r="E900" s="71"/>
      <c r="F900" s="71"/>
      <c r="G900" s="71"/>
      <c r="H900" s="71"/>
      <c r="I900" s="71"/>
      <c r="J900" s="71"/>
      <c r="K900" s="71"/>
      <c r="L900" s="71"/>
      <c r="M900" s="71"/>
      <c r="N900" s="71"/>
      <c r="O900" s="71"/>
      <c r="P900" s="71"/>
      <c r="Q900" s="71"/>
      <c r="R900" s="76" t="str">
        <f>IF(SUM(Table6[[#This Row],[MAY]:[APR]])=0,"",SUM(Table6[[#This Row],[MAY]:[APR]]))</f>
        <v/>
      </c>
      <c r="S900" s="80"/>
      <c r="T900" s="71"/>
    </row>
    <row r="901" spans="2:20" ht="15">
      <c r="B901" s="75" t="str">
        <f>IF(C901="","",ROWS($A$4:A901))</f>
        <v/>
      </c>
      <c r="C901" s="75" t="str">
        <f>IF('Student Record'!A899="","",'Student Record'!A899)</f>
        <v/>
      </c>
      <c r="D901" s="76" t="str">
        <f>IF('Student Record'!E899="","",'Student Record'!E899)</f>
        <v/>
      </c>
      <c r="E901" s="71"/>
      <c r="F901" s="71"/>
      <c r="G901" s="71"/>
      <c r="H901" s="71"/>
      <c r="I901" s="71"/>
      <c r="J901" s="71"/>
      <c r="K901" s="71"/>
      <c r="L901" s="71"/>
      <c r="M901" s="71"/>
      <c r="N901" s="71"/>
      <c r="O901" s="71"/>
      <c r="P901" s="71"/>
      <c r="Q901" s="71"/>
      <c r="R901" s="76" t="str">
        <f>IF(SUM(Table6[[#This Row],[MAY]:[APR]])=0,"",SUM(Table6[[#This Row],[MAY]:[APR]]))</f>
        <v/>
      </c>
      <c r="S901" s="80"/>
      <c r="T901" s="71"/>
    </row>
    <row r="902" spans="2:20" ht="15">
      <c r="B902" s="75" t="str">
        <f>IF(C902="","",ROWS($A$4:A902))</f>
        <v/>
      </c>
      <c r="C902" s="75" t="str">
        <f>IF('Student Record'!A900="","",'Student Record'!A900)</f>
        <v/>
      </c>
      <c r="D902" s="76" t="str">
        <f>IF('Student Record'!E900="","",'Student Record'!E900)</f>
        <v/>
      </c>
      <c r="E902" s="71"/>
      <c r="F902" s="71"/>
      <c r="G902" s="71"/>
      <c r="H902" s="71"/>
      <c r="I902" s="71"/>
      <c r="J902" s="71"/>
      <c r="K902" s="71"/>
      <c r="L902" s="71"/>
      <c r="M902" s="71"/>
      <c r="N902" s="71"/>
      <c r="O902" s="71"/>
      <c r="P902" s="71"/>
      <c r="Q902" s="71"/>
      <c r="R902" s="76" t="str">
        <f>IF(SUM(Table6[[#This Row],[MAY]:[APR]])=0,"",SUM(Table6[[#This Row],[MAY]:[APR]]))</f>
        <v/>
      </c>
      <c r="S902" s="80"/>
      <c r="T902" s="71"/>
    </row>
    <row r="903" spans="2:20" ht="15">
      <c r="B903" s="75" t="str">
        <f>IF(C903="","",ROWS($A$4:A903))</f>
        <v/>
      </c>
      <c r="C903" s="75" t="str">
        <f>IF('Student Record'!A901="","",'Student Record'!A901)</f>
        <v/>
      </c>
      <c r="D903" s="76" t="str">
        <f>IF('Student Record'!E901="","",'Student Record'!E901)</f>
        <v/>
      </c>
      <c r="E903" s="71"/>
      <c r="F903" s="71"/>
      <c r="G903" s="71"/>
      <c r="H903" s="71"/>
      <c r="I903" s="71"/>
      <c r="J903" s="71"/>
      <c r="K903" s="71"/>
      <c r="L903" s="71"/>
      <c r="M903" s="71"/>
      <c r="N903" s="71"/>
      <c r="O903" s="71"/>
      <c r="P903" s="71"/>
      <c r="Q903" s="71"/>
      <c r="R903" s="76" t="str">
        <f>IF(SUM(Table6[[#This Row],[MAY]:[APR]])=0,"",SUM(Table6[[#This Row],[MAY]:[APR]]))</f>
        <v/>
      </c>
      <c r="S903" s="80"/>
      <c r="T903" s="71"/>
    </row>
    <row r="904" spans="2:20" ht="15">
      <c r="B904" s="75" t="str">
        <f>IF(C904="","",ROWS($A$4:A904))</f>
        <v/>
      </c>
      <c r="C904" s="75" t="str">
        <f>IF('Student Record'!A902="","",'Student Record'!A902)</f>
        <v/>
      </c>
      <c r="D904" s="76" t="str">
        <f>IF('Student Record'!E902="","",'Student Record'!E902)</f>
        <v/>
      </c>
      <c r="E904" s="71"/>
      <c r="F904" s="71"/>
      <c r="G904" s="71"/>
      <c r="H904" s="71"/>
      <c r="I904" s="71"/>
      <c r="J904" s="71"/>
      <c r="K904" s="71"/>
      <c r="L904" s="71"/>
      <c r="M904" s="71"/>
      <c r="N904" s="71"/>
      <c r="O904" s="71"/>
      <c r="P904" s="71"/>
      <c r="Q904" s="71"/>
      <c r="R904" s="76" t="str">
        <f>IF(SUM(Table6[[#This Row],[MAY]:[APR]])=0,"",SUM(Table6[[#This Row],[MAY]:[APR]]))</f>
        <v/>
      </c>
      <c r="S904" s="80"/>
      <c r="T904" s="71"/>
    </row>
    <row r="905" spans="2:20" ht="15">
      <c r="B905" s="75" t="str">
        <f>IF(C905="","",ROWS($A$4:A905))</f>
        <v/>
      </c>
      <c r="C905" s="75" t="str">
        <f>IF('Student Record'!A903="","",'Student Record'!A903)</f>
        <v/>
      </c>
      <c r="D905" s="76" t="str">
        <f>IF('Student Record'!E903="","",'Student Record'!E903)</f>
        <v/>
      </c>
      <c r="E905" s="71"/>
      <c r="F905" s="71"/>
      <c r="G905" s="71"/>
      <c r="H905" s="71"/>
      <c r="I905" s="71"/>
      <c r="J905" s="71"/>
      <c r="K905" s="71"/>
      <c r="L905" s="71"/>
      <c r="M905" s="71"/>
      <c r="N905" s="71"/>
      <c r="O905" s="71"/>
      <c r="P905" s="71"/>
      <c r="Q905" s="71"/>
      <c r="R905" s="76" t="str">
        <f>IF(SUM(Table6[[#This Row],[MAY]:[APR]])=0,"",SUM(Table6[[#This Row],[MAY]:[APR]]))</f>
        <v/>
      </c>
      <c r="S905" s="80"/>
      <c r="T905" s="71"/>
    </row>
    <row r="906" spans="2:20" ht="15">
      <c r="B906" s="75" t="str">
        <f>IF(C906="","",ROWS($A$4:A906))</f>
        <v/>
      </c>
      <c r="C906" s="75" t="str">
        <f>IF('Student Record'!A904="","",'Student Record'!A904)</f>
        <v/>
      </c>
      <c r="D906" s="76" t="str">
        <f>IF('Student Record'!E904="","",'Student Record'!E904)</f>
        <v/>
      </c>
      <c r="E906" s="71"/>
      <c r="F906" s="71"/>
      <c r="G906" s="71"/>
      <c r="H906" s="71"/>
      <c r="I906" s="71"/>
      <c r="J906" s="71"/>
      <c r="K906" s="71"/>
      <c r="L906" s="71"/>
      <c r="M906" s="71"/>
      <c r="N906" s="71"/>
      <c r="O906" s="71"/>
      <c r="P906" s="71"/>
      <c r="Q906" s="71"/>
      <c r="R906" s="76" t="str">
        <f>IF(SUM(Table6[[#This Row],[MAY]:[APR]])=0,"",SUM(Table6[[#This Row],[MAY]:[APR]]))</f>
        <v/>
      </c>
      <c r="S906" s="80"/>
      <c r="T906" s="71"/>
    </row>
    <row r="907" spans="2:20" ht="15">
      <c r="B907" s="75" t="str">
        <f>IF(C907="","",ROWS($A$4:A907))</f>
        <v/>
      </c>
      <c r="C907" s="75" t="str">
        <f>IF('Student Record'!A905="","",'Student Record'!A905)</f>
        <v/>
      </c>
      <c r="D907" s="76" t="str">
        <f>IF('Student Record'!E905="","",'Student Record'!E905)</f>
        <v/>
      </c>
      <c r="E907" s="71"/>
      <c r="F907" s="71"/>
      <c r="G907" s="71"/>
      <c r="H907" s="71"/>
      <c r="I907" s="71"/>
      <c r="J907" s="71"/>
      <c r="K907" s="71"/>
      <c r="L907" s="71"/>
      <c r="M907" s="71"/>
      <c r="N907" s="71"/>
      <c r="O907" s="71"/>
      <c r="P907" s="71"/>
      <c r="Q907" s="71"/>
      <c r="R907" s="76" t="str">
        <f>IF(SUM(Table6[[#This Row],[MAY]:[APR]])=0,"",SUM(Table6[[#This Row],[MAY]:[APR]]))</f>
        <v/>
      </c>
      <c r="S907" s="80"/>
      <c r="T907" s="71"/>
    </row>
    <row r="908" spans="2:20" ht="15">
      <c r="B908" s="75" t="str">
        <f>IF(C908="","",ROWS($A$4:A908))</f>
        <v/>
      </c>
      <c r="C908" s="75" t="str">
        <f>IF('Student Record'!A906="","",'Student Record'!A906)</f>
        <v/>
      </c>
      <c r="D908" s="76" t="str">
        <f>IF('Student Record'!E906="","",'Student Record'!E906)</f>
        <v/>
      </c>
      <c r="E908" s="71"/>
      <c r="F908" s="71"/>
      <c r="G908" s="71"/>
      <c r="H908" s="71"/>
      <c r="I908" s="71"/>
      <c r="J908" s="71"/>
      <c r="K908" s="71"/>
      <c r="L908" s="71"/>
      <c r="M908" s="71"/>
      <c r="N908" s="71"/>
      <c r="O908" s="71"/>
      <c r="P908" s="71"/>
      <c r="Q908" s="71"/>
      <c r="R908" s="76" t="str">
        <f>IF(SUM(Table6[[#This Row],[MAY]:[APR]])=0,"",SUM(Table6[[#This Row],[MAY]:[APR]]))</f>
        <v/>
      </c>
      <c r="S908" s="80"/>
      <c r="T908" s="71"/>
    </row>
    <row r="909" spans="2:20" ht="15">
      <c r="B909" s="75" t="str">
        <f>IF(C909="","",ROWS($A$4:A909))</f>
        <v/>
      </c>
      <c r="C909" s="75" t="str">
        <f>IF('Student Record'!A907="","",'Student Record'!A907)</f>
        <v/>
      </c>
      <c r="D909" s="76" t="str">
        <f>IF('Student Record'!E907="","",'Student Record'!E907)</f>
        <v/>
      </c>
      <c r="E909" s="71"/>
      <c r="F909" s="71"/>
      <c r="G909" s="71"/>
      <c r="H909" s="71"/>
      <c r="I909" s="71"/>
      <c r="J909" s="71"/>
      <c r="K909" s="71"/>
      <c r="L909" s="71"/>
      <c r="M909" s="71"/>
      <c r="N909" s="71"/>
      <c r="O909" s="71"/>
      <c r="P909" s="71"/>
      <c r="Q909" s="71"/>
      <c r="R909" s="76" t="str">
        <f>IF(SUM(Table6[[#This Row],[MAY]:[APR]])=0,"",SUM(Table6[[#This Row],[MAY]:[APR]]))</f>
        <v/>
      </c>
      <c r="S909" s="80"/>
      <c r="T909" s="71"/>
    </row>
    <row r="910" spans="2:20" ht="15">
      <c r="B910" s="75" t="str">
        <f>IF(C910="","",ROWS($A$4:A910))</f>
        <v/>
      </c>
      <c r="C910" s="75" t="str">
        <f>IF('Student Record'!A908="","",'Student Record'!A908)</f>
        <v/>
      </c>
      <c r="D910" s="76" t="str">
        <f>IF('Student Record'!E908="","",'Student Record'!E908)</f>
        <v/>
      </c>
      <c r="E910" s="71"/>
      <c r="F910" s="71"/>
      <c r="G910" s="71"/>
      <c r="H910" s="71"/>
      <c r="I910" s="71"/>
      <c r="J910" s="71"/>
      <c r="K910" s="71"/>
      <c r="L910" s="71"/>
      <c r="M910" s="71"/>
      <c r="N910" s="71"/>
      <c r="O910" s="71"/>
      <c r="P910" s="71"/>
      <c r="Q910" s="71"/>
      <c r="R910" s="76" t="str">
        <f>IF(SUM(Table6[[#This Row],[MAY]:[APR]])=0,"",SUM(Table6[[#This Row],[MAY]:[APR]]))</f>
        <v/>
      </c>
      <c r="S910" s="80"/>
      <c r="T910" s="71"/>
    </row>
    <row r="911" spans="2:20" ht="15">
      <c r="B911" s="75" t="str">
        <f>IF(C911="","",ROWS($A$4:A911))</f>
        <v/>
      </c>
      <c r="C911" s="75" t="str">
        <f>IF('Student Record'!A909="","",'Student Record'!A909)</f>
        <v/>
      </c>
      <c r="D911" s="76" t="str">
        <f>IF('Student Record'!E909="","",'Student Record'!E909)</f>
        <v/>
      </c>
      <c r="E911" s="71"/>
      <c r="F911" s="71"/>
      <c r="G911" s="71"/>
      <c r="H911" s="71"/>
      <c r="I911" s="71"/>
      <c r="J911" s="71"/>
      <c r="K911" s="71"/>
      <c r="L911" s="71"/>
      <c r="M911" s="71"/>
      <c r="N911" s="71"/>
      <c r="O911" s="71"/>
      <c r="P911" s="71"/>
      <c r="Q911" s="71"/>
      <c r="R911" s="76" t="str">
        <f>IF(SUM(Table6[[#This Row],[MAY]:[APR]])=0,"",SUM(Table6[[#This Row],[MAY]:[APR]]))</f>
        <v/>
      </c>
      <c r="S911" s="80"/>
      <c r="T911" s="71"/>
    </row>
    <row r="912" spans="2:20" ht="15">
      <c r="B912" s="75" t="str">
        <f>IF(C912="","",ROWS($A$4:A912))</f>
        <v/>
      </c>
      <c r="C912" s="75" t="str">
        <f>IF('Student Record'!A910="","",'Student Record'!A910)</f>
        <v/>
      </c>
      <c r="D912" s="76" t="str">
        <f>IF('Student Record'!E910="","",'Student Record'!E910)</f>
        <v/>
      </c>
      <c r="E912" s="71"/>
      <c r="F912" s="71"/>
      <c r="G912" s="71"/>
      <c r="H912" s="71"/>
      <c r="I912" s="71"/>
      <c r="J912" s="71"/>
      <c r="K912" s="71"/>
      <c r="L912" s="71"/>
      <c r="M912" s="71"/>
      <c r="N912" s="71"/>
      <c r="O912" s="71"/>
      <c r="P912" s="71"/>
      <c r="Q912" s="71"/>
      <c r="R912" s="76" t="str">
        <f>IF(SUM(Table6[[#This Row],[MAY]:[APR]])=0,"",SUM(Table6[[#This Row],[MAY]:[APR]]))</f>
        <v/>
      </c>
      <c r="S912" s="80"/>
      <c r="T912" s="71"/>
    </row>
    <row r="913" spans="2:20" ht="15">
      <c r="B913" s="75" t="str">
        <f>IF(C913="","",ROWS($A$4:A913))</f>
        <v/>
      </c>
      <c r="C913" s="75" t="str">
        <f>IF('Student Record'!A911="","",'Student Record'!A911)</f>
        <v/>
      </c>
      <c r="D913" s="76" t="str">
        <f>IF('Student Record'!E911="","",'Student Record'!E911)</f>
        <v/>
      </c>
      <c r="E913" s="71"/>
      <c r="F913" s="71"/>
      <c r="G913" s="71"/>
      <c r="H913" s="71"/>
      <c r="I913" s="71"/>
      <c r="J913" s="71"/>
      <c r="K913" s="71"/>
      <c r="L913" s="71"/>
      <c r="M913" s="71"/>
      <c r="N913" s="71"/>
      <c r="O913" s="71"/>
      <c r="P913" s="71"/>
      <c r="Q913" s="71"/>
      <c r="R913" s="76" t="str">
        <f>IF(SUM(Table6[[#This Row],[MAY]:[APR]])=0,"",SUM(Table6[[#This Row],[MAY]:[APR]]))</f>
        <v/>
      </c>
      <c r="S913" s="80"/>
      <c r="T913" s="71"/>
    </row>
    <row r="914" spans="2:20" ht="15">
      <c r="B914" s="75" t="str">
        <f>IF(C914="","",ROWS($A$4:A914))</f>
        <v/>
      </c>
      <c r="C914" s="75" t="str">
        <f>IF('Student Record'!A912="","",'Student Record'!A912)</f>
        <v/>
      </c>
      <c r="D914" s="76" t="str">
        <f>IF('Student Record'!E912="","",'Student Record'!E912)</f>
        <v/>
      </c>
      <c r="E914" s="71"/>
      <c r="F914" s="71"/>
      <c r="G914" s="71"/>
      <c r="H914" s="71"/>
      <c r="I914" s="71"/>
      <c r="J914" s="71"/>
      <c r="K914" s="71"/>
      <c r="L914" s="71"/>
      <c r="M914" s="71"/>
      <c r="N914" s="71"/>
      <c r="O914" s="71"/>
      <c r="P914" s="71"/>
      <c r="Q914" s="71"/>
      <c r="R914" s="76" t="str">
        <f>IF(SUM(Table6[[#This Row],[MAY]:[APR]])=0,"",SUM(Table6[[#This Row],[MAY]:[APR]]))</f>
        <v/>
      </c>
      <c r="S914" s="80"/>
      <c r="T914" s="71"/>
    </row>
    <row r="915" spans="2:20" ht="15">
      <c r="B915" s="75" t="str">
        <f>IF(C915="","",ROWS($A$4:A915))</f>
        <v/>
      </c>
      <c r="C915" s="75" t="str">
        <f>IF('Student Record'!A913="","",'Student Record'!A913)</f>
        <v/>
      </c>
      <c r="D915" s="76" t="str">
        <f>IF('Student Record'!E913="","",'Student Record'!E913)</f>
        <v/>
      </c>
      <c r="E915" s="71"/>
      <c r="F915" s="71"/>
      <c r="G915" s="71"/>
      <c r="H915" s="71"/>
      <c r="I915" s="71"/>
      <c r="J915" s="71"/>
      <c r="K915" s="71"/>
      <c r="L915" s="71"/>
      <c r="M915" s="71"/>
      <c r="N915" s="71"/>
      <c r="O915" s="71"/>
      <c r="P915" s="71"/>
      <c r="Q915" s="71"/>
      <c r="R915" s="76" t="str">
        <f>IF(SUM(Table6[[#This Row],[MAY]:[APR]])=0,"",SUM(Table6[[#This Row],[MAY]:[APR]]))</f>
        <v/>
      </c>
      <c r="S915" s="80"/>
      <c r="T915" s="71"/>
    </row>
    <row r="916" spans="2:20" ht="15">
      <c r="B916" s="75" t="str">
        <f>IF(C916="","",ROWS($A$4:A916))</f>
        <v/>
      </c>
      <c r="C916" s="75" t="str">
        <f>IF('Student Record'!A914="","",'Student Record'!A914)</f>
        <v/>
      </c>
      <c r="D916" s="76" t="str">
        <f>IF('Student Record'!E914="","",'Student Record'!E914)</f>
        <v/>
      </c>
      <c r="E916" s="71"/>
      <c r="F916" s="71"/>
      <c r="G916" s="71"/>
      <c r="H916" s="71"/>
      <c r="I916" s="71"/>
      <c r="J916" s="71"/>
      <c r="K916" s="71"/>
      <c r="L916" s="71"/>
      <c r="M916" s="71"/>
      <c r="N916" s="71"/>
      <c r="O916" s="71"/>
      <c r="P916" s="71"/>
      <c r="Q916" s="71"/>
      <c r="R916" s="76" t="str">
        <f>IF(SUM(Table6[[#This Row],[MAY]:[APR]])=0,"",SUM(Table6[[#This Row],[MAY]:[APR]]))</f>
        <v/>
      </c>
      <c r="S916" s="80"/>
      <c r="T916" s="71"/>
    </row>
    <row r="917" spans="2:20" ht="15">
      <c r="B917" s="75" t="str">
        <f>IF(C917="","",ROWS($A$4:A917))</f>
        <v/>
      </c>
      <c r="C917" s="75" t="str">
        <f>IF('Student Record'!A915="","",'Student Record'!A915)</f>
        <v/>
      </c>
      <c r="D917" s="76" t="str">
        <f>IF('Student Record'!E915="","",'Student Record'!E915)</f>
        <v/>
      </c>
      <c r="E917" s="71"/>
      <c r="F917" s="71"/>
      <c r="G917" s="71"/>
      <c r="H917" s="71"/>
      <c r="I917" s="71"/>
      <c r="J917" s="71"/>
      <c r="K917" s="71"/>
      <c r="L917" s="71"/>
      <c r="M917" s="71"/>
      <c r="N917" s="71"/>
      <c r="O917" s="71"/>
      <c r="P917" s="71"/>
      <c r="Q917" s="71"/>
      <c r="R917" s="76" t="str">
        <f>IF(SUM(Table6[[#This Row],[MAY]:[APR]])=0,"",SUM(Table6[[#This Row],[MAY]:[APR]]))</f>
        <v/>
      </c>
      <c r="S917" s="80"/>
      <c r="T917" s="71"/>
    </row>
    <row r="918" spans="2:20" ht="15">
      <c r="B918" s="75" t="str">
        <f>IF(C918="","",ROWS($A$4:A918))</f>
        <v/>
      </c>
      <c r="C918" s="75" t="str">
        <f>IF('Student Record'!A916="","",'Student Record'!A916)</f>
        <v/>
      </c>
      <c r="D918" s="76" t="str">
        <f>IF('Student Record'!E916="","",'Student Record'!E916)</f>
        <v/>
      </c>
      <c r="E918" s="71"/>
      <c r="F918" s="71"/>
      <c r="G918" s="71"/>
      <c r="H918" s="71"/>
      <c r="I918" s="71"/>
      <c r="J918" s="71"/>
      <c r="K918" s="71"/>
      <c r="L918" s="71"/>
      <c r="M918" s="71"/>
      <c r="N918" s="71"/>
      <c r="O918" s="71"/>
      <c r="P918" s="71"/>
      <c r="Q918" s="71"/>
      <c r="R918" s="76" t="str">
        <f>IF(SUM(Table6[[#This Row],[MAY]:[APR]])=0,"",SUM(Table6[[#This Row],[MAY]:[APR]]))</f>
        <v/>
      </c>
      <c r="S918" s="80"/>
      <c r="T918" s="71"/>
    </row>
    <row r="919" spans="2:20" ht="15">
      <c r="B919" s="75" t="str">
        <f>IF(C919="","",ROWS($A$4:A919))</f>
        <v/>
      </c>
      <c r="C919" s="75" t="str">
        <f>IF('Student Record'!A917="","",'Student Record'!A917)</f>
        <v/>
      </c>
      <c r="D919" s="76" t="str">
        <f>IF('Student Record'!E917="","",'Student Record'!E917)</f>
        <v/>
      </c>
      <c r="E919" s="71"/>
      <c r="F919" s="71"/>
      <c r="G919" s="71"/>
      <c r="H919" s="71"/>
      <c r="I919" s="71"/>
      <c r="J919" s="71"/>
      <c r="K919" s="71"/>
      <c r="L919" s="71"/>
      <c r="M919" s="71"/>
      <c r="N919" s="71"/>
      <c r="O919" s="71"/>
      <c r="P919" s="71"/>
      <c r="Q919" s="71"/>
      <c r="R919" s="76" t="str">
        <f>IF(SUM(Table6[[#This Row],[MAY]:[APR]])=0,"",SUM(Table6[[#This Row],[MAY]:[APR]]))</f>
        <v/>
      </c>
      <c r="S919" s="80"/>
      <c r="T919" s="71"/>
    </row>
    <row r="920" spans="2:20" ht="15">
      <c r="B920" s="75" t="str">
        <f>IF(C920="","",ROWS($A$4:A920))</f>
        <v/>
      </c>
      <c r="C920" s="75" t="str">
        <f>IF('Student Record'!A918="","",'Student Record'!A918)</f>
        <v/>
      </c>
      <c r="D920" s="76" t="str">
        <f>IF('Student Record'!E918="","",'Student Record'!E918)</f>
        <v/>
      </c>
      <c r="E920" s="71"/>
      <c r="F920" s="71"/>
      <c r="G920" s="71"/>
      <c r="H920" s="71"/>
      <c r="I920" s="71"/>
      <c r="J920" s="71"/>
      <c r="K920" s="71"/>
      <c r="L920" s="71"/>
      <c r="M920" s="71"/>
      <c r="N920" s="71"/>
      <c r="O920" s="71"/>
      <c r="P920" s="71"/>
      <c r="Q920" s="71"/>
      <c r="R920" s="76" t="str">
        <f>IF(SUM(Table6[[#This Row],[MAY]:[APR]])=0,"",SUM(Table6[[#This Row],[MAY]:[APR]]))</f>
        <v/>
      </c>
      <c r="S920" s="80"/>
      <c r="T920" s="71"/>
    </row>
    <row r="921" spans="2:20" ht="15">
      <c r="B921" s="75" t="str">
        <f>IF(C921="","",ROWS($A$4:A921))</f>
        <v/>
      </c>
      <c r="C921" s="75" t="str">
        <f>IF('Student Record'!A919="","",'Student Record'!A919)</f>
        <v/>
      </c>
      <c r="D921" s="76" t="str">
        <f>IF('Student Record'!E919="","",'Student Record'!E919)</f>
        <v/>
      </c>
      <c r="E921" s="71"/>
      <c r="F921" s="71"/>
      <c r="G921" s="71"/>
      <c r="H921" s="71"/>
      <c r="I921" s="71"/>
      <c r="J921" s="71"/>
      <c r="K921" s="71"/>
      <c r="L921" s="71"/>
      <c r="M921" s="71"/>
      <c r="N921" s="71"/>
      <c r="O921" s="71"/>
      <c r="P921" s="71"/>
      <c r="Q921" s="71"/>
      <c r="R921" s="76" t="str">
        <f>IF(SUM(Table6[[#This Row],[MAY]:[APR]])=0,"",SUM(Table6[[#This Row],[MAY]:[APR]]))</f>
        <v/>
      </c>
      <c r="S921" s="80"/>
      <c r="T921" s="71"/>
    </row>
    <row r="922" spans="2:20" ht="15">
      <c r="B922" s="75" t="str">
        <f>IF(C922="","",ROWS($A$4:A922))</f>
        <v/>
      </c>
      <c r="C922" s="75" t="str">
        <f>IF('Student Record'!A920="","",'Student Record'!A920)</f>
        <v/>
      </c>
      <c r="D922" s="76" t="str">
        <f>IF('Student Record'!E920="","",'Student Record'!E920)</f>
        <v/>
      </c>
      <c r="E922" s="71"/>
      <c r="F922" s="71"/>
      <c r="G922" s="71"/>
      <c r="H922" s="71"/>
      <c r="I922" s="71"/>
      <c r="J922" s="71"/>
      <c r="K922" s="71"/>
      <c r="L922" s="71"/>
      <c r="M922" s="71"/>
      <c r="N922" s="71"/>
      <c r="O922" s="71"/>
      <c r="P922" s="71"/>
      <c r="Q922" s="71"/>
      <c r="R922" s="76" t="str">
        <f>IF(SUM(Table6[[#This Row],[MAY]:[APR]])=0,"",SUM(Table6[[#This Row],[MAY]:[APR]]))</f>
        <v/>
      </c>
      <c r="S922" s="80"/>
      <c r="T922" s="71"/>
    </row>
    <row r="923" spans="2:20" ht="15">
      <c r="B923" s="75" t="str">
        <f>IF(C923="","",ROWS($A$4:A923))</f>
        <v/>
      </c>
      <c r="C923" s="75" t="str">
        <f>IF('Student Record'!A921="","",'Student Record'!A921)</f>
        <v/>
      </c>
      <c r="D923" s="76" t="str">
        <f>IF('Student Record'!E921="","",'Student Record'!E921)</f>
        <v/>
      </c>
      <c r="E923" s="71"/>
      <c r="F923" s="71"/>
      <c r="G923" s="71"/>
      <c r="H923" s="71"/>
      <c r="I923" s="71"/>
      <c r="J923" s="71"/>
      <c r="K923" s="71"/>
      <c r="L923" s="71"/>
      <c r="M923" s="71"/>
      <c r="N923" s="71"/>
      <c r="O923" s="71"/>
      <c r="P923" s="71"/>
      <c r="Q923" s="71"/>
      <c r="R923" s="76" t="str">
        <f>IF(SUM(Table6[[#This Row],[MAY]:[APR]])=0,"",SUM(Table6[[#This Row],[MAY]:[APR]]))</f>
        <v/>
      </c>
      <c r="S923" s="80"/>
      <c r="T923" s="71"/>
    </row>
    <row r="924" spans="2:20" ht="15">
      <c r="B924" s="75" t="str">
        <f>IF(C924="","",ROWS($A$4:A924))</f>
        <v/>
      </c>
      <c r="C924" s="75" t="str">
        <f>IF('Student Record'!A922="","",'Student Record'!A922)</f>
        <v/>
      </c>
      <c r="D924" s="76" t="str">
        <f>IF('Student Record'!E922="","",'Student Record'!E922)</f>
        <v/>
      </c>
      <c r="E924" s="71"/>
      <c r="F924" s="71"/>
      <c r="G924" s="71"/>
      <c r="H924" s="71"/>
      <c r="I924" s="71"/>
      <c r="J924" s="71"/>
      <c r="K924" s="71"/>
      <c r="L924" s="71"/>
      <c r="M924" s="71"/>
      <c r="N924" s="71"/>
      <c r="O924" s="71"/>
      <c r="P924" s="71"/>
      <c r="Q924" s="71"/>
      <c r="R924" s="76" t="str">
        <f>IF(SUM(Table6[[#This Row],[MAY]:[APR]])=0,"",SUM(Table6[[#This Row],[MAY]:[APR]]))</f>
        <v/>
      </c>
      <c r="S924" s="80"/>
      <c r="T924" s="71"/>
    </row>
    <row r="925" spans="2:20" ht="15">
      <c r="B925" s="75" t="str">
        <f>IF(C925="","",ROWS($A$4:A925))</f>
        <v/>
      </c>
      <c r="C925" s="75" t="str">
        <f>IF('Student Record'!A923="","",'Student Record'!A923)</f>
        <v/>
      </c>
      <c r="D925" s="76" t="str">
        <f>IF('Student Record'!E923="","",'Student Record'!E923)</f>
        <v/>
      </c>
      <c r="E925" s="71"/>
      <c r="F925" s="71"/>
      <c r="G925" s="71"/>
      <c r="H925" s="71"/>
      <c r="I925" s="71"/>
      <c r="J925" s="71"/>
      <c r="K925" s="71"/>
      <c r="L925" s="71"/>
      <c r="M925" s="71"/>
      <c r="N925" s="71"/>
      <c r="O925" s="71"/>
      <c r="P925" s="71"/>
      <c r="Q925" s="71"/>
      <c r="R925" s="76" t="str">
        <f>IF(SUM(Table6[[#This Row],[MAY]:[APR]])=0,"",SUM(Table6[[#This Row],[MAY]:[APR]]))</f>
        <v/>
      </c>
      <c r="S925" s="80"/>
      <c r="T925" s="71"/>
    </row>
    <row r="926" spans="2:20" ht="15">
      <c r="B926" s="75" t="str">
        <f>IF(C926="","",ROWS($A$4:A926))</f>
        <v/>
      </c>
      <c r="C926" s="75" t="str">
        <f>IF('Student Record'!A924="","",'Student Record'!A924)</f>
        <v/>
      </c>
      <c r="D926" s="76" t="str">
        <f>IF('Student Record'!E924="","",'Student Record'!E924)</f>
        <v/>
      </c>
      <c r="E926" s="71"/>
      <c r="F926" s="71"/>
      <c r="G926" s="71"/>
      <c r="H926" s="71"/>
      <c r="I926" s="71"/>
      <c r="J926" s="71"/>
      <c r="K926" s="71"/>
      <c r="L926" s="71"/>
      <c r="M926" s="71"/>
      <c r="N926" s="71"/>
      <c r="O926" s="71"/>
      <c r="P926" s="71"/>
      <c r="Q926" s="71"/>
      <c r="R926" s="76" t="str">
        <f>IF(SUM(Table6[[#This Row],[MAY]:[APR]])=0,"",SUM(Table6[[#This Row],[MAY]:[APR]]))</f>
        <v/>
      </c>
      <c r="S926" s="80"/>
      <c r="T926" s="71"/>
    </row>
    <row r="927" spans="2:20" ht="15">
      <c r="B927" s="75" t="str">
        <f>IF(C927="","",ROWS($A$4:A927))</f>
        <v/>
      </c>
      <c r="C927" s="75" t="str">
        <f>IF('Student Record'!A925="","",'Student Record'!A925)</f>
        <v/>
      </c>
      <c r="D927" s="76" t="str">
        <f>IF('Student Record'!E925="","",'Student Record'!E925)</f>
        <v/>
      </c>
      <c r="E927" s="71"/>
      <c r="F927" s="71"/>
      <c r="G927" s="71"/>
      <c r="H927" s="71"/>
      <c r="I927" s="71"/>
      <c r="J927" s="71"/>
      <c r="K927" s="71"/>
      <c r="L927" s="71"/>
      <c r="M927" s="71"/>
      <c r="N927" s="71"/>
      <c r="O927" s="71"/>
      <c r="P927" s="71"/>
      <c r="Q927" s="71"/>
      <c r="R927" s="76" t="str">
        <f>IF(SUM(Table6[[#This Row],[MAY]:[APR]])=0,"",SUM(Table6[[#This Row],[MAY]:[APR]]))</f>
        <v/>
      </c>
      <c r="S927" s="80"/>
      <c r="T927" s="71"/>
    </row>
    <row r="928" spans="2:20" ht="15">
      <c r="B928" s="75" t="str">
        <f>IF(C928="","",ROWS($A$4:A928))</f>
        <v/>
      </c>
      <c r="C928" s="75" t="str">
        <f>IF('Student Record'!A926="","",'Student Record'!A926)</f>
        <v/>
      </c>
      <c r="D928" s="76" t="str">
        <f>IF('Student Record'!E926="","",'Student Record'!E926)</f>
        <v/>
      </c>
      <c r="E928" s="71"/>
      <c r="F928" s="71"/>
      <c r="G928" s="71"/>
      <c r="H928" s="71"/>
      <c r="I928" s="71"/>
      <c r="J928" s="71"/>
      <c r="K928" s="71"/>
      <c r="L928" s="71"/>
      <c r="M928" s="71"/>
      <c r="N928" s="71"/>
      <c r="O928" s="71"/>
      <c r="P928" s="71"/>
      <c r="Q928" s="71"/>
      <c r="R928" s="76" t="str">
        <f>IF(SUM(Table6[[#This Row],[MAY]:[APR]])=0,"",SUM(Table6[[#This Row],[MAY]:[APR]]))</f>
        <v/>
      </c>
      <c r="S928" s="80"/>
      <c r="T928" s="71"/>
    </row>
    <row r="929" spans="2:20" ht="15">
      <c r="B929" s="75" t="str">
        <f>IF(C929="","",ROWS($A$4:A929))</f>
        <v/>
      </c>
      <c r="C929" s="75" t="str">
        <f>IF('Student Record'!A927="","",'Student Record'!A927)</f>
        <v/>
      </c>
      <c r="D929" s="76" t="str">
        <f>IF('Student Record'!E927="","",'Student Record'!E927)</f>
        <v/>
      </c>
      <c r="E929" s="71"/>
      <c r="F929" s="71"/>
      <c r="G929" s="71"/>
      <c r="H929" s="71"/>
      <c r="I929" s="71"/>
      <c r="J929" s="71"/>
      <c r="K929" s="71"/>
      <c r="L929" s="71"/>
      <c r="M929" s="71"/>
      <c r="N929" s="71"/>
      <c r="O929" s="71"/>
      <c r="P929" s="71"/>
      <c r="Q929" s="71"/>
      <c r="R929" s="76" t="str">
        <f>IF(SUM(Table6[[#This Row],[MAY]:[APR]])=0,"",SUM(Table6[[#This Row],[MAY]:[APR]]))</f>
        <v/>
      </c>
      <c r="S929" s="80"/>
      <c r="T929" s="71"/>
    </row>
    <row r="930" spans="2:20" ht="15">
      <c r="B930" s="75" t="str">
        <f>IF(C930="","",ROWS($A$4:A930))</f>
        <v/>
      </c>
      <c r="C930" s="75" t="str">
        <f>IF('Student Record'!A928="","",'Student Record'!A928)</f>
        <v/>
      </c>
      <c r="D930" s="76" t="str">
        <f>IF('Student Record'!E928="","",'Student Record'!E928)</f>
        <v/>
      </c>
      <c r="E930" s="71"/>
      <c r="F930" s="71"/>
      <c r="G930" s="71"/>
      <c r="H930" s="71"/>
      <c r="I930" s="71"/>
      <c r="J930" s="71"/>
      <c r="K930" s="71"/>
      <c r="L930" s="71"/>
      <c r="M930" s="71"/>
      <c r="N930" s="71"/>
      <c r="O930" s="71"/>
      <c r="P930" s="71"/>
      <c r="Q930" s="71"/>
      <c r="R930" s="76" t="str">
        <f>IF(SUM(Table6[[#This Row],[MAY]:[APR]])=0,"",SUM(Table6[[#This Row],[MAY]:[APR]]))</f>
        <v/>
      </c>
      <c r="S930" s="80"/>
      <c r="T930" s="71"/>
    </row>
    <row r="931" spans="2:20" ht="15">
      <c r="B931" s="75" t="str">
        <f>IF(C931="","",ROWS($A$4:A931))</f>
        <v/>
      </c>
      <c r="C931" s="75" t="str">
        <f>IF('Student Record'!A929="","",'Student Record'!A929)</f>
        <v/>
      </c>
      <c r="D931" s="76" t="str">
        <f>IF('Student Record'!E929="","",'Student Record'!E929)</f>
        <v/>
      </c>
      <c r="E931" s="71"/>
      <c r="F931" s="71"/>
      <c r="G931" s="71"/>
      <c r="H931" s="71"/>
      <c r="I931" s="71"/>
      <c r="J931" s="71"/>
      <c r="K931" s="71"/>
      <c r="L931" s="71"/>
      <c r="M931" s="71"/>
      <c r="N931" s="71"/>
      <c r="O931" s="71"/>
      <c r="P931" s="71"/>
      <c r="Q931" s="71"/>
      <c r="R931" s="76" t="str">
        <f>IF(SUM(Table6[[#This Row],[MAY]:[APR]])=0,"",SUM(Table6[[#This Row],[MAY]:[APR]]))</f>
        <v/>
      </c>
      <c r="S931" s="80"/>
      <c r="T931" s="71"/>
    </row>
    <row r="932" spans="2:20" ht="15">
      <c r="B932" s="75" t="str">
        <f>IF(C932="","",ROWS($A$4:A932))</f>
        <v/>
      </c>
      <c r="C932" s="75" t="str">
        <f>IF('Student Record'!A930="","",'Student Record'!A930)</f>
        <v/>
      </c>
      <c r="D932" s="76" t="str">
        <f>IF('Student Record'!E930="","",'Student Record'!E930)</f>
        <v/>
      </c>
      <c r="E932" s="71"/>
      <c r="F932" s="71"/>
      <c r="G932" s="71"/>
      <c r="H932" s="71"/>
      <c r="I932" s="71"/>
      <c r="J932" s="71"/>
      <c r="K932" s="71"/>
      <c r="L932" s="71"/>
      <c r="M932" s="71"/>
      <c r="N932" s="71"/>
      <c r="O932" s="71"/>
      <c r="P932" s="71"/>
      <c r="Q932" s="71"/>
      <c r="R932" s="76" t="str">
        <f>IF(SUM(Table6[[#This Row],[MAY]:[APR]])=0,"",SUM(Table6[[#This Row],[MAY]:[APR]]))</f>
        <v/>
      </c>
      <c r="S932" s="80"/>
      <c r="T932" s="71"/>
    </row>
    <row r="933" spans="2:20" ht="15">
      <c r="B933" s="75" t="str">
        <f>IF(C933="","",ROWS($A$4:A933))</f>
        <v/>
      </c>
      <c r="C933" s="75" t="str">
        <f>IF('Student Record'!A931="","",'Student Record'!A931)</f>
        <v/>
      </c>
      <c r="D933" s="76" t="str">
        <f>IF('Student Record'!E931="","",'Student Record'!E931)</f>
        <v/>
      </c>
      <c r="E933" s="71"/>
      <c r="F933" s="71"/>
      <c r="G933" s="71"/>
      <c r="H933" s="71"/>
      <c r="I933" s="71"/>
      <c r="J933" s="71"/>
      <c r="K933" s="71"/>
      <c r="L933" s="71"/>
      <c r="M933" s="71"/>
      <c r="N933" s="71"/>
      <c r="O933" s="71"/>
      <c r="P933" s="71"/>
      <c r="Q933" s="71"/>
      <c r="R933" s="76" t="str">
        <f>IF(SUM(Table6[[#This Row],[MAY]:[APR]])=0,"",SUM(Table6[[#This Row],[MAY]:[APR]]))</f>
        <v/>
      </c>
      <c r="S933" s="80"/>
      <c r="T933" s="71"/>
    </row>
    <row r="934" spans="2:20" ht="15">
      <c r="B934" s="75" t="str">
        <f>IF(C934="","",ROWS($A$4:A934))</f>
        <v/>
      </c>
      <c r="C934" s="75" t="str">
        <f>IF('Student Record'!A932="","",'Student Record'!A932)</f>
        <v/>
      </c>
      <c r="D934" s="76" t="str">
        <f>IF('Student Record'!E932="","",'Student Record'!E932)</f>
        <v/>
      </c>
      <c r="E934" s="71"/>
      <c r="F934" s="71"/>
      <c r="G934" s="71"/>
      <c r="H934" s="71"/>
      <c r="I934" s="71"/>
      <c r="J934" s="71"/>
      <c r="K934" s="71"/>
      <c r="L934" s="71"/>
      <c r="M934" s="71"/>
      <c r="N934" s="71"/>
      <c r="O934" s="71"/>
      <c r="P934" s="71"/>
      <c r="Q934" s="71"/>
      <c r="R934" s="76" t="str">
        <f>IF(SUM(Table6[[#This Row],[MAY]:[APR]])=0,"",SUM(Table6[[#This Row],[MAY]:[APR]]))</f>
        <v/>
      </c>
      <c r="S934" s="80"/>
      <c r="T934" s="71"/>
    </row>
    <row r="935" spans="2:20" ht="15">
      <c r="B935" s="75" t="str">
        <f>IF(C935="","",ROWS($A$4:A935))</f>
        <v/>
      </c>
      <c r="C935" s="75" t="str">
        <f>IF('Student Record'!A933="","",'Student Record'!A933)</f>
        <v/>
      </c>
      <c r="D935" s="76" t="str">
        <f>IF('Student Record'!E933="","",'Student Record'!E933)</f>
        <v/>
      </c>
      <c r="E935" s="71"/>
      <c r="F935" s="71"/>
      <c r="G935" s="71"/>
      <c r="H935" s="71"/>
      <c r="I935" s="71"/>
      <c r="J935" s="71"/>
      <c r="K935" s="71"/>
      <c r="L935" s="71"/>
      <c r="M935" s="71"/>
      <c r="N935" s="71"/>
      <c r="O935" s="71"/>
      <c r="P935" s="71"/>
      <c r="Q935" s="71"/>
      <c r="R935" s="76" t="str">
        <f>IF(SUM(Table6[[#This Row],[MAY]:[APR]])=0,"",SUM(Table6[[#This Row],[MAY]:[APR]]))</f>
        <v/>
      </c>
      <c r="S935" s="80"/>
      <c r="T935" s="71"/>
    </row>
    <row r="936" spans="2:20" ht="15">
      <c r="B936" s="75" t="str">
        <f>IF(C936="","",ROWS($A$4:A936))</f>
        <v/>
      </c>
      <c r="C936" s="75" t="str">
        <f>IF('Student Record'!A934="","",'Student Record'!A934)</f>
        <v/>
      </c>
      <c r="D936" s="76" t="str">
        <f>IF('Student Record'!E934="","",'Student Record'!E934)</f>
        <v/>
      </c>
      <c r="E936" s="71"/>
      <c r="F936" s="71"/>
      <c r="G936" s="71"/>
      <c r="H936" s="71"/>
      <c r="I936" s="71"/>
      <c r="J936" s="71"/>
      <c r="K936" s="71"/>
      <c r="L936" s="71"/>
      <c r="M936" s="71"/>
      <c r="N936" s="71"/>
      <c r="O936" s="71"/>
      <c r="P936" s="71"/>
      <c r="Q936" s="71"/>
      <c r="R936" s="76" t="str">
        <f>IF(SUM(Table6[[#This Row],[MAY]:[APR]])=0,"",SUM(Table6[[#This Row],[MAY]:[APR]]))</f>
        <v/>
      </c>
      <c r="S936" s="80"/>
      <c r="T936" s="71"/>
    </row>
    <row r="937" spans="2:20" ht="15">
      <c r="B937" s="75" t="str">
        <f>IF(C937="","",ROWS($A$4:A937))</f>
        <v/>
      </c>
      <c r="C937" s="75" t="str">
        <f>IF('Student Record'!A935="","",'Student Record'!A935)</f>
        <v/>
      </c>
      <c r="D937" s="76" t="str">
        <f>IF('Student Record'!E935="","",'Student Record'!E935)</f>
        <v/>
      </c>
      <c r="E937" s="71"/>
      <c r="F937" s="71"/>
      <c r="G937" s="71"/>
      <c r="H937" s="71"/>
      <c r="I937" s="71"/>
      <c r="J937" s="71"/>
      <c r="K937" s="71"/>
      <c r="L937" s="71"/>
      <c r="M937" s="71"/>
      <c r="N937" s="71"/>
      <c r="O937" s="71"/>
      <c r="P937" s="71"/>
      <c r="Q937" s="71"/>
      <c r="R937" s="76" t="str">
        <f>IF(SUM(Table6[[#This Row],[MAY]:[APR]])=0,"",SUM(Table6[[#This Row],[MAY]:[APR]]))</f>
        <v/>
      </c>
      <c r="S937" s="80"/>
      <c r="T937" s="71"/>
    </row>
    <row r="938" spans="2:20" ht="15">
      <c r="B938" s="75" t="str">
        <f>IF(C938="","",ROWS($A$4:A938))</f>
        <v/>
      </c>
      <c r="C938" s="75" t="str">
        <f>IF('Student Record'!A936="","",'Student Record'!A936)</f>
        <v/>
      </c>
      <c r="D938" s="76" t="str">
        <f>IF('Student Record'!E936="","",'Student Record'!E936)</f>
        <v/>
      </c>
      <c r="E938" s="71"/>
      <c r="F938" s="71"/>
      <c r="G938" s="71"/>
      <c r="H938" s="71"/>
      <c r="I938" s="71"/>
      <c r="J938" s="71"/>
      <c r="K938" s="71"/>
      <c r="L938" s="71"/>
      <c r="M938" s="71"/>
      <c r="N938" s="71"/>
      <c r="O938" s="71"/>
      <c r="P938" s="71"/>
      <c r="Q938" s="71"/>
      <c r="R938" s="76" t="str">
        <f>IF(SUM(Table6[[#This Row],[MAY]:[APR]])=0,"",SUM(Table6[[#This Row],[MAY]:[APR]]))</f>
        <v/>
      </c>
      <c r="S938" s="80"/>
      <c r="T938" s="71"/>
    </row>
    <row r="939" spans="2:20" ht="15">
      <c r="B939" s="75" t="str">
        <f>IF(C939="","",ROWS($A$4:A939))</f>
        <v/>
      </c>
      <c r="C939" s="75" t="str">
        <f>IF('Student Record'!A937="","",'Student Record'!A937)</f>
        <v/>
      </c>
      <c r="D939" s="76" t="str">
        <f>IF('Student Record'!E937="","",'Student Record'!E937)</f>
        <v/>
      </c>
      <c r="E939" s="71"/>
      <c r="F939" s="71"/>
      <c r="G939" s="71"/>
      <c r="H939" s="71"/>
      <c r="I939" s="71"/>
      <c r="J939" s="71"/>
      <c r="K939" s="71"/>
      <c r="L939" s="71"/>
      <c r="M939" s="71"/>
      <c r="N939" s="71"/>
      <c r="O939" s="71"/>
      <c r="P939" s="71"/>
      <c r="Q939" s="71"/>
      <c r="R939" s="76" t="str">
        <f>IF(SUM(Table6[[#This Row],[MAY]:[APR]])=0,"",SUM(Table6[[#This Row],[MAY]:[APR]]))</f>
        <v/>
      </c>
      <c r="S939" s="80"/>
      <c r="T939" s="71"/>
    </row>
    <row r="940" spans="2:20" ht="15">
      <c r="B940" s="75" t="str">
        <f>IF(C940="","",ROWS($A$4:A940))</f>
        <v/>
      </c>
      <c r="C940" s="75" t="str">
        <f>IF('Student Record'!A938="","",'Student Record'!A938)</f>
        <v/>
      </c>
      <c r="D940" s="76" t="str">
        <f>IF('Student Record'!E938="","",'Student Record'!E938)</f>
        <v/>
      </c>
      <c r="E940" s="71"/>
      <c r="F940" s="71"/>
      <c r="G940" s="71"/>
      <c r="H940" s="71"/>
      <c r="I940" s="71"/>
      <c r="J940" s="71"/>
      <c r="K940" s="71"/>
      <c r="L940" s="71"/>
      <c r="M940" s="71"/>
      <c r="N940" s="71"/>
      <c r="O940" s="71"/>
      <c r="P940" s="71"/>
      <c r="Q940" s="71"/>
      <c r="R940" s="76" t="str">
        <f>IF(SUM(Table6[[#This Row],[MAY]:[APR]])=0,"",SUM(Table6[[#This Row],[MAY]:[APR]]))</f>
        <v/>
      </c>
      <c r="S940" s="80"/>
      <c r="T940" s="71"/>
    </row>
    <row r="941" spans="2:20" ht="15">
      <c r="B941" s="75" t="str">
        <f>IF(C941="","",ROWS($A$4:A941))</f>
        <v/>
      </c>
      <c r="C941" s="75" t="str">
        <f>IF('Student Record'!A939="","",'Student Record'!A939)</f>
        <v/>
      </c>
      <c r="D941" s="76" t="str">
        <f>IF('Student Record'!E939="","",'Student Record'!E939)</f>
        <v/>
      </c>
      <c r="E941" s="71"/>
      <c r="F941" s="71"/>
      <c r="G941" s="71"/>
      <c r="H941" s="71"/>
      <c r="I941" s="71"/>
      <c r="J941" s="71"/>
      <c r="K941" s="71"/>
      <c r="L941" s="71"/>
      <c r="M941" s="71"/>
      <c r="N941" s="71"/>
      <c r="O941" s="71"/>
      <c r="P941" s="71"/>
      <c r="Q941" s="71"/>
      <c r="R941" s="76" t="str">
        <f>IF(SUM(Table6[[#This Row],[MAY]:[APR]])=0,"",SUM(Table6[[#This Row],[MAY]:[APR]]))</f>
        <v/>
      </c>
      <c r="S941" s="80"/>
      <c r="T941" s="71"/>
    </row>
    <row r="942" spans="2:20" ht="15">
      <c r="B942" s="75" t="str">
        <f>IF(C942="","",ROWS($A$4:A942))</f>
        <v/>
      </c>
      <c r="C942" s="75" t="str">
        <f>IF('Student Record'!A940="","",'Student Record'!A940)</f>
        <v/>
      </c>
      <c r="D942" s="76" t="str">
        <f>IF('Student Record'!E940="","",'Student Record'!E940)</f>
        <v/>
      </c>
      <c r="E942" s="71"/>
      <c r="F942" s="71"/>
      <c r="G942" s="71"/>
      <c r="H942" s="71"/>
      <c r="I942" s="71"/>
      <c r="J942" s="71"/>
      <c r="K942" s="71"/>
      <c r="L942" s="71"/>
      <c r="M942" s="71"/>
      <c r="N942" s="71"/>
      <c r="O942" s="71"/>
      <c r="P942" s="71"/>
      <c r="Q942" s="71"/>
      <c r="R942" s="76" t="str">
        <f>IF(SUM(Table6[[#This Row],[MAY]:[APR]])=0,"",SUM(Table6[[#This Row],[MAY]:[APR]]))</f>
        <v/>
      </c>
      <c r="S942" s="80"/>
      <c r="T942" s="71"/>
    </row>
    <row r="943" spans="2:20" ht="15">
      <c r="B943" s="75" t="str">
        <f>IF(C943="","",ROWS($A$4:A943))</f>
        <v/>
      </c>
      <c r="C943" s="75" t="str">
        <f>IF('Student Record'!A941="","",'Student Record'!A941)</f>
        <v/>
      </c>
      <c r="D943" s="76" t="str">
        <f>IF('Student Record'!E941="","",'Student Record'!E941)</f>
        <v/>
      </c>
      <c r="E943" s="71"/>
      <c r="F943" s="71"/>
      <c r="G943" s="71"/>
      <c r="H943" s="71"/>
      <c r="I943" s="71"/>
      <c r="J943" s="71"/>
      <c r="K943" s="71"/>
      <c r="L943" s="71"/>
      <c r="M943" s="71"/>
      <c r="N943" s="71"/>
      <c r="O943" s="71"/>
      <c r="P943" s="71"/>
      <c r="Q943" s="71"/>
      <c r="R943" s="76" t="str">
        <f>IF(SUM(Table6[[#This Row],[MAY]:[APR]])=0,"",SUM(Table6[[#This Row],[MAY]:[APR]]))</f>
        <v/>
      </c>
      <c r="S943" s="80"/>
      <c r="T943" s="71"/>
    </row>
    <row r="944" spans="2:20" ht="15">
      <c r="B944" s="75" t="str">
        <f>IF(C944="","",ROWS($A$4:A944))</f>
        <v/>
      </c>
      <c r="C944" s="75" t="str">
        <f>IF('Student Record'!A942="","",'Student Record'!A942)</f>
        <v/>
      </c>
      <c r="D944" s="76" t="str">
        <f>IF('Student Record'!E942="","",'Student Record'!E942)</f>
        <v/>
      </c>
      <c r="E944" s="71"/>
      <c r="F944" s="71"/>
      <c r="G944" s="71"/>
      <c r="H944" s="71"/>
      <c r="I944" s="71"/>
      <c r="J944" s="71"/>
      <c r="K944" s="71"/>
      <c r="L944" s="71"/>
      <c r="M944" s="71"/>
      <c r="N944" s="71"/>
      <c r="O944" s="71"/>
      <c r="P944" s="71"/>
      <c r="Q944" s="71"/>
      <c r="R944" s="76" t="str">
        <f>IF(SUM(Table6[[#This Row],[MAY]:[APR]])=0,"",SUM(Table6[[#This Row],[MAY]:[APR]]))</f>
        <v/>
      </c>
      <c r="S944" s="80"/>
      <c r="T944" s="71"/>
    </row>
    <row r="945" spans="2:20" ht="15">
      <c r="B945" s="75" t="str">
        <f>IF(C945="","",ROWS($A$4:A945))</f>
        <v/>
      </c>
      <c r="C945" s="75" t="str">
        <f>IF('Student Record'!A943="","",'Student Record'!A943)</f>
        <v/>
      </c>
      <c r="D945" s="76" t="str">
        <f>IF('Student Record'!E943="","",'Student Record'!E943)</f>
        <v/>
      </c>
      <c r="E945" s="71"/>
      <c r="F945" s="71"/>
      <c r="G945" s="71"/>
      <c r="H945" s="71"/>
      <c r="I945" s="71"/>
      <c r="J945" s="71"/>
      <c r="K945" s="71"/>
      <c r="L945" s="71"/>
      <c r="M945" s="71"/>
      <c r="N945" s="71"/>
      <c r="O945" s="71"/>
      <c r="P945" s="71"/>
      <c r="Q945" s="71"/>
      <c r="R945" s="76" t="str">
        <f>IF(SUM(Table6[[#This Row],[MAY]:[APR]])=0,"",SUM(Table6[[#This Row],[MAY]:[APR]]))</f>
        <v/>
      </c>
      <c r="S945" s="80"/>
      <c r="T945" s="71"/>
    </row>
    <row r="946" spans="2:20" ht="15">
      <c r="B946" s="75" t="str">
        <f>IF(C946="","",ROWS($A$4:A946))</f>
        <v/>
      </c>
      <c r="C946" s="75" t="str">
        <f>IF('Student Record'!A944="","",'Student Record'!A944)</f>
        <v/>
      </c>
      <c r="D946" s="76" t="str">
        <f>IF('Student Record'!E944="","",'Student Record'!E944)</f>
        <v/>
      </c>
      <c r="E946" s="71"/>
      <c r="F946" s="71"/>
      <c r="G946" s="71"/>
      <c r="H946" s="71"/>
      <c r="I946" s="71"/>
      <c r="J946" s="71"/>
      <c r="K946" s="71"/>
      <c r="L946" s="71"/>
      <c r="M946" s="71"/>
      <c r="N946" s="71"/>
      <c r="O946" s="71"/>
      <c r="P946" s="71"/>
      <c r="Q946" s="71"/>
      <c r="R946" s="76" t="str">
        <f>IF(SUM(Table6[[#This Row],[MAY]:[APR]])=0,"",SUM(Table6[[#This Row],[MAY]:[APR]]))</f>
        <v/>
      </c>
      <c r="S946" s="80"/>
      <c r="T946" s="71"/>
    </row>
    <row r="947" spans="2:20" ht="15">
      <c r="B947" s="75" t="str">
        <f>IF(C947="","",ROWS($A$4:A947))</f>
        <v/>
      </c>
      <c r="C947" s="75" t="str">
        <f>IF('Student Record'!A945="","",'Student Record'!A945)</f>
        <v/>
      </c>
      <c r="D947" s="76" t="str">
        <f>IF('Student Record'!E945="","",'Student Record'!E945)</f>
        <v/>
      </c>
      <c r="E947" s="71"/>
      <c r="F947" s="71"/>
      <c r="G947" s="71"/>
      <c r="H947" s="71"/>
      <c r="I947" s="71"/>
      <c r="J947" s="71"/>
      <c r="K947" s="71"/>
      <c r="L947" s="71"/>
      <c r="M947" s="71"/>
      <c r="N947" s="71"/>
      <c r="O947" s="71"/>
      <c r="P947" s="71"/>
      <c r="Q947" s="71"/>
      <c r="R947" s="76" t="str">
        <f>IF(SUM(Table6[[#This Row],[MAY]:[APR]])=0,"",SUM(Table6[[#This Row],[MAY]:[APR]]))</f>
        <v/>
      </c>
      <c r="S947" s="80"/>
      <c r="T947" s="71"/>
    </row>
    <row r="948" spans="2:20" ht="15">
      <c r="B948" s="75" t="str">
        <f>IF(C948="","",ROWS($A$4:A948))</f>
        <v/>
      </c>
      <c r="C948" s="75" t="str">
        <f>IF('Student Record'!A946="","",'Student Record'!A946)</f>
        <v/>
      </c>
      <c r="D948" s="76" t="str">
        <f>IF('Student Record'!E946="","",'Student Record'!E946)</f>
        <v/>
      </c>
      <c r="E948" s="71"/>
      <c r="F948" s="71"/>
      <c r="G948" s="71"/>
      <c r="H948" s="71"/>
      <c r="I948" s="71"/>
      <c r="J948" s="71"/>
      <c r="K948" s="71"/>
      <c r="L948" s="71"/>
      <c r="M948" s="71"/>
      <c r="N948" s="71"/>
      <c r="O948" s="71"/>
      <c r="P948" s="71"/>
      <c r="Q948" s="71"/>
      <c r="R948" s="76" t="str">
        <f>IF(SUM(Table6[[#This Row],[MAY]:[APR]])=0,"",SUM(Table6[[#This Row],[MAY]:[APR]]))</f>
        <v/>
      </c>
      <c r="S948" s="80"/>
      <c r="T948" s="71"/>
    </row>
    <row r="949" spans="2:20" ht="15">
      <c r="B949" s="75" t="str">
        <f>IF(C949="","",ROWS($A$4:A949))</f>
        <v/>
      </c>
      <c r="C949" s="75" t="str">
        <f>IF('Student Record'!A947="","",'Student Record'!A947)</f>
        <v/>
      </c>
      <c r="D949" s="76" t="str">
        <f>IF('Student Record'!E947="","",'Student Record'!E947)</f>
        <v/>
      </c>
      <c r="E949" s="71"/>
      <c r="F949" s="71"/>
      <c r="G949" s="71"/>
      <c r="H949" s="71"/>
      <c r="I949" s="71"/>
      <c r="J949" s="71"/>
      <c r="K949" s="71"/>
      <c r="L949" s="71"/>
      <c r="M949" s="71"/>
      <c r="N949" s="71"/>
      <c r="O949" s="71"/>
      <c r="P949" s="71"/>
      <c r="Q949" s="71"/>
      <c r="R949" s="76" t="str">
        <f>IF(SUM(Table6[[#This Row],[MAY]:[APR]])=0,"",SUM(Table6[[#This Row],[MAY]:[APR]]))</f>
        <v/>
      </c>
      <c r="S949" s="80"/>
      <c r="T949" s="71"/>
    </row>
    <row r="950" spans="2:20" ht="15">
      <c r="B950" s="75" t="str">
        <f>IF(C950="","",ROWS($A$4:A950))</f>
        <v/>
      </c>
      <c r="C950" s="75" t="str">
        <f>IF('Student Record'!A948="","",'Student Record'!A948)</f>
        <v/>
      </c>
      <c r="D950" s="76" t="str">
        <f>IF('Student Record'!E948="","",'Student Record'!E948)</f>
        <v/>
      </c>
      <c r="E950" s="71"/>
      <c r="F950" s="71"/>
      <c r="G950" s="71"/>
      <c r="H950" s="71"/>
      <c r="I950" s="71"/>
      <c r="J950" s="71"/>
      <c r="K950" s="71"/>
      <c r="L950" s="71"/>
      <c r="M950" s="71"/>
      <c r="N950" s="71"/>
      <c r="O950" s="71"/>
      <c r="P950" s="71"/>
      <c r="Q950" s="71"/>
      <c r="R950" s="76" t="str">
        <f>IF(SUM(Table6[[#This Row],[MAY]:[APR]])=0,"",SUM(Table6[[#This Row],[MAY]:[APR]]))</f>
        <v/>
      </c>
      <c r="S950" s="80"/>
      <c r="T950" s="71"/>
    </row>
    <row r="951" spans="2:20" ht="15">
      <c r="B951" s="75" t="str">
        <f>IF(C951="","",ROWS($A$4:A951))</f>
        <v/>
      </c>
      <c r="C951" s="75" t="str">
        <f>IF('Student Record'!A949="","",'Student Record'!A949)</f>
        <v/>
      </c>
      <c r="D951" s="76" t="str">
        <f>IF('Student Record'!E949="","",'Student Record'!E949)</f>
        <v/>
      </c>
      <c r="E951" s="71"/>
      <c r="F951" s="71"/>
      <c r="G951" s="71"/>
      <c r="H951" s="71"/>
      <c r="I951" s="71"/>
      <c r="J951" s="71"/>
      <c r="K951" s="71"/>
      <c r="L951" s="71"/>
      <c r="M951" s="71"/>
      <c r="N951" s="71"/>
      <c r="O951" s="71"/>
      <c r="P951" s="71"/>
      <c r="Q951" s="71"/>
      <c r="R951" s="76" t="str">
        <f>IF(SUM(Table6[[#This Row],[MAY]:[APR]])=0,"",SUM(Table6[[#This Row],[MAY]:[APR]]))</f>
        <v/>
      </c>
      <c r="S951" s="80"/>
      <c r="T951" s="71"/>
    </row>
    <row r="952" spans="2:20" ht="15">
      <c r="B952" s="75" t="str">
        <f>IF(C952="","",ROWS($A$4:A952))</f>
        <v/>
      </c>
      <c r="C952" s="75" t="str">
        <f>IF('Student Record'!A950="","",'Student Record'!A950)</f>
        <v/>
      </c>
      <c r="D952" s="76" t="str">
        <f>IF('Student Record'!E950="","",'Student Record'!E950)</f>
        <v/>
      </c>
      <c r="E952" s="71"/>
      <c r="F952" s="71"/>
      <c r="G952" s="71"/>
      <c r="H952" s="71"/>
      <c r="I952" s="71"/>
      <c r="J952" s="71"/>
      <c r="K952" s="71"/>
      <c r="L952" s="71"/>
      <c r="M952" s="71"/>
      <c r="N952" s="71"/>
      <c r="O952" s="71"/>
      <c r="P952" s="71"/>
      <c r="Q952" s="71"/>
      <c r="R952" s="76" t="str">
        <f>IF(SUM(Table6[[#This Row],[MAY]:[APR]])=0,"",SUM(Table6[[#This Row],[MAY]:[APR]]))</f>
        <v/>
      </c>
      <c r="S952" s="80"/>
      <c r="T952" s="71"/>
    </row>
    <row r="953" spans="2:20" ht="15">
      <c r="B953" s="75" t="str">
        <f>IF(C953="","",ROWS($A$4:A953))</f>
        <v/>
      </c>
      <c r="C953" s="75" t="str">
        <f>IF('Student Record'!A951="","",'Student Record'!A951)</f>
        <v/>
      </c>
      <c r="D953" s="76" t="str">
        <f>IF('Student Record'!E951="","",'Student Record'!E951)</f>
        <v/>
      </c>
      <c r="E953" s="71"/>
      <c r="F953" s="71"/>
      <c r="G953" s="71"/>
      <c r="H953" s="71"/>
      <c r="I953" s="71"/>
      <c r="J953" s="71"/>
      <c r="K953" s="71"/>
      <c r="L953" s="71"/>
      <c r="M953" s="71"/>
      <c r="N953" s="71"/>
      <c r="O953" s="71"/>
      <c r="P953" s="71"/>
      <c r="Q953" s="71"/>
      <c r="R953" s="76" t="str">
        <f>IF(SUM(Table6[[#This Row],[MAY]:[APR]])=0,"",SUM(Table6[[#This Row],[MAY]:[APR]]))</f>
        <v/>
      </c>
      <c r="S953" s="80"/>
      <c r="T953" s="71"/>
    </row>
    <row r="954" spans="2:20" ht="15">
      <c r="B954" s="75" t="str">
        <f>IF(C954="","",ROWS($A$4:A954))</f>
        <v/>
      </c>
      <c r="C954" s="75" t="str">
        <f>IF('Student Record'!A952="","",'Student Record'!A952)</f>
        <v/>
      </c>
      <c r="D954" s="76" t="str">
        <f>IF('Student Record'!E952="","",'Student Record'!E952)</f>
        <v/>
      </c>
      <c r="E954" s="71"/>
      <c r="F954" s="71"/>
      <c r="G954" s="71"/>
      <c r="H954" s="71"/>
      <c r="I954" s="71"/>
      <c r="J954" s="71"/>
      <c r="K954" s="71"/>
      <c r="L954" s="71"/>
      <c r="M954" s="71"/>
      <c r="N954" s="71"/>
      <c r="O954" s="71"/>
      <c r="P954" s="71"/>
      <c r="Q954" s="71"/>
      <c r="R954" s="76" t="str">
        <f>IF(SUM(Table6[[#This Row],[MAY]:[APR]])=0,"",SUM(Table6[[#This Row],[MAY]:[APR]]))</f>
        <v/>
      </c>
      <c r="S954" s="80"/>
      <c r="T954" s="71"/>
    </row>
    <row r="955" spans="2:20" ht="15">
      <c r="B955" s="75" t="str">
        <f>IF(C955="","",ROWS($A$4:A955))</f>
        <v/>
      </c>
      <c r="C955" s="75" t="str">
        <f>IF('Student Record'!A953="","",'Student Record'!A953)</f>
        <v/>
      </c>
      <c r="D955" s="76" t="str">
        <f>IF('Student Record'!E953="","",'Student Record'!E953)</f>
        <v/>
      </c>
      <c r="E955" s="71"/>
      <c r="F955" s="71"/>
      <c r="G955" s="71"/>
      <c r="H955" s="71"/>
      <c r="I955" s="71"/>
      <c r="J955" s="71"/>
      <c r="K955" s="71"/>
      <c r="L955" s="71"/>
      <c r="M955" s="71"/>
      <c r="N955" s="71"/>
      <c r="O955" s="71"/>
      <c r="P955" s="71"/>
      <c r="Q955" s="71"/>
      <c r="R955" s="76" t="str">
        <f>IF(SUM(Table6[[#This Row],[MAY]:[APR]])=0,"",SUM(Table6[[#This Row],[MAY]:[APR]]))</f>
        <v/>
      </c>
      <c r="S955" s="80"/>
      <c r="T955" s="71"/>
    </row>
    <row r="956" spans="2:20" ht="15">
      <c r="B956" s="75" t="str">
        <f>IF(C956="","",ROWS($A$4:A956))</f>
        <v/>
      </c>
      <c r="C956" s="75" t="str">
        <f>IF('Student Record'!A954="","",'Student Record'!A954)</f>
        <v/>
      </c>
      <c r="D956" s="76" t="str">
        <f>IF('Student Record'!E954="","",'Student Record'!E954)</f>
        <v/>
      </c>
      <c r="E956" s="71"/>
      <c r="F956" s="71"/>
      <c r="G956" s="71"/>
      <c r="H956" s="71"/>
      <c r="I956" s="71"/>
      <c r="J956" s="71"/>
      <c r="K956" s="71"/>
      <c r="L956" s="71"/>
      <c r="M956" s="71"/>
      <c r="N956" s="71"/>
      <c r="O956" s="71"/>
      <c r="P956" s="71"/>
      <c r="Q956" s="71"/>
      <c r="R956" s="76" t="str">
        <f>IF(SUM(Table6[[#This Row],[MAY]:[APR]])=0,"",SUM(Table6[[#This Row],[MAY]:[APR]]))</f>
        <v/>
      </c>
      <c r="S956" s="80"/>
      <c r="T956" s="71"/>
    </row>
    <row r="957" spans="2:20" ht="15">
      <c r="B957" s="75" t="str">
        <f>IF(C957="","",ROWS($A$4:A957))</f>
        <v/>
      </c>
      <c r="C957" s="75" t="str">
        <f>IF('Student Record'!A955="","",'Student Record'!A955)</f>
        <v/>
      </c>
      <c r="D957" s="76" t="str">
        <f>IF('Student Record'!E955="","",'Student Record'!E955)</f>
        <v/>
      </c>
      <c r="E957" s="71"/>
      <c r="F957" s="71"/>
      <c r="G957" s="71"/>
      <c r="H957" s="71"/>
      <c r="I957" s="71"/>
      <c r="J957" s="71"/>
      <c r="K957" s="71"/>
      <c r="L957" s="71"/>
      <c r="M957" s="71"/>
      <c r="N957" s="71"/>
      <c r="O957" s="71"/>
      <c r="P957" s="71"/>
      <c r="Q957" s="71"/>
      <c r="R957" s="76" t="str">
        <f>IF(SUM(Table6[[#This Row],[MAY]:[APR]])=0,"",SUM(Table6[[#This Row],[MAY]:[APR]]))</f>
        <v/>
      </c>
      <c r="S957" s="80"/>
      <c r="T957" s="71"/>
    </row>
    <row r="958" spans="2:20" ht="15">
      <c r="B958" s="75" t="str">
        <f>IF(C958="","",ROWS($A$4:A958))</f>
        <v/>
      </c>
      <c r="C958" s="75" t="str">
        <f>IF('Student Record'!A956="","",'Student Record'!A956)</f>
        <v/>
      </c>
      <c r="D958" s="76" t="str">
        <f>IF('Student Record'!E956="","",'Student Record'!E956)</f>
        <v/>
      </c>
      <c r="E958" s="71"/>
      <c r="F958" s="71"/>
      <c r="G958" s="71"/>
      <c r="H958" s="71"/>
      <c r="I958" s="71"/>
      <c r="J958" s="71"/>
      <c r="K958" s="71"/>
      <c r="L958" s="71"/>
      <c r="M958" s="71"/>
      <c r="N958" s="71"/>
      <c r="O958" s="71"/>
      <c r="P958" s="71"/>
      <c r="Q958" s="71"/>
      <c r="R958" s="76" t="str">
        <f>IF(SUM(Table6[[#This Row],[MAY]:[APR]])=0,"",SUM(Table6[[#This Row],[MAY]:[APR]]))</f>
        <v/>
      </c>
      <c r="S958" s="80"/>
      <c r="T958" s="71"/>
    </row>
    <row r="959" spans="2:20" ht="15">
      <c r="B959" s="75" t="str">
        <f>IF(C959="","",ROWS($A$4:A959))</f>
        <v/>
      </c>
      <c r="C959" s="75" t="str">
        <f>IF('Student Record'!A957="","",'Student Record'!A957)</f>
        <v/>
      </c>
      <c r="D959" s="76" t="str">
        <f>IF('Student Record'!E957="","",'Student Record'!E957)</f>
        <v/>
      </c>
      <c r="E959" s="71"/>
      <c r="F959" s="71"/>
      <c r="G959" s="71"/>
      <c r="H959" s="71"/>
      <c r="I959" s="71"/>
      <c r="J959" s="71"/>
      <c r="K959" s="71"/>
      <c r="L959" s="71"/>
      <c r="M959" s="71"/>
      <c r="N959" s="71"/>
      <c r="O959" s="71"/>
      <c r="P959" s="71"/>
      <c r="Q959" s="71"/>
      <c r="R959" s="76" t="str">
        <f>IF(SUM(Table6[[#This Row],[MAY]:[APR]])=0,"",SUM(Table6[[#This Row],[MAY]:[APR]]))</f>
        <v/>
      </c>
      <c r="S959" s="80"/>
      <c r="T959" s="71"/>
    </row>
    <row r="960" spans="2:20" ht="15">
      <c r="B960" s="75" t="str">
        <f>IF(C960="","",ROWS($A$4:A960))</f>
        <v/>
      </c>
      <c r="C960" s="75" t="str">
        <f>IF('Student Record'!A958="","",'Student Record'!A958)</f>
        <v/>
      </c>
      <c r="D960" s="76" t="str">
        <f>IF('Student Record'!E958="","",'Student Record'!E958)</f>
        <v/>
      </c>
      <c r="E960" s="71"/>
      <c r="F960" s="71"/>
      <c r="G960" s="71"/>
      <c r="H960" s="71"/>
      <c r="I960" s="71"/>
      <c r="J960" s="71"/>
      <c r="K960" s="71"/>
      <c r="L960" s="71"/>
      <c r="M960" s="71"/>
      <c r="N960" s="71"/>
      <c r="O960" s="71"/>
      <c r="P960" s="71"/>
      <c r="Q960" s="71"/>
      <c r="R960" s="76" t="str">
        <f>IF(SUM(Table6[[#This Row],[MAY]:[APR]])=0,"",SUM(Table6[[#This Row],[MAY]:[APR]]))</f>
        <v/>
      </c>
      <c r="S960" s="80"/>
      <c r="T960" s="71"/>
    </row>
    <row r="961" spans="2:20" ht="15">
      <c r="B961" s="75" t="str">
        <f>IF(C961="","",ROWS($A$4:A961))</f>
        <v/>
      </c>
      <c r="C961" s="75" t="str">
        <f>IF('Student Record'!A959="","",'Student Record'!A959)</f>
        <v/>
      </c>
      <c r="D961" s="76" t="str">
        <f>IF('Student Record'!E959="","",'Student Record'!E959)</f>
        <v/>
      </c>
      <c r="E961" s="71"/>
      <c r="F961" s="71"/>
      <c r="G961" s="71"/>
      <c r="H961" s="71"/>
      <c r="I961" s="71"/>
      <c r="J961" s="71"/>
      <c r="K961" s="71"/>
      <c r="L961" s="71"/>
      <c r="M961" s="71"/>
      <c r="N961" s="71"/>
      <c r="O961" s="71"/>
      <c r="P961" s="71"/>
      <c r="Q961" s="71"/>
      <c r="R961" s="76" t="str">
        <f>IF(SUM(Table6[[#This Row],[MAY]:[APR]])=0,"",SUM(Table6[[#This Row],[MAY]:[APR]]))</f>
        <v/>
      </c>
      <c r="S961" s="80"/>
      <c r="T961" s="71"/>
    </row>
    <row r="962" spans="2:20" ht="15">
      <c r="B962" s="75" t="str">
        <f>IF(C962="","",ROWS($A$4:A962))</f>
        <v/>
      </c>
      <c r="C962" s="75" t="str">
        <f>IF('Student Record'!A960="","",'Student Record'!A960)</f>
        <v/>
      </c>
      <c r="D962" s="76" t="str">
        <f>IF('Student Record'!E960="","",'Student Record'!E960)</f>
        <v/>
      </c>
      <c r="E962" s="71"/>
      <c r="F962" s="71"/>
      <c r="G962" s="71"/>
      <c r="H962" s="71"/>
      <c r="I962" s="71"/>
      <c r="J962" s="71"/>
      <c r="K962" s="71"/>
      <c r="L962" s="71"/>
      <c r="M962" s="71"/>
      <c r="N962" s="71"/>
      <c r="O962" s="71"/>
      <c r="P962" s="71"/>
      <c r="Q962" s="71"/>
      <c r="R962" s="76" t="str">
        <f>IF(SUM(Table6[[#This Row],[MAY]:[APR]])=0,"",SUM(Table6[[#This Row],[MAY]:[APR]]))</f>
        <v/>
      </c>
      <c r="S962" s="80"/>
      <c r="T962" s="71"/>
    </row>
    <row r="963" spans="2:20" ht="15">
      <c r="B963" s="75" t="str">
        <f>IF(C963="","",ROWS($A$4:A963))</f>
        <v/>
      </c>
      <c r="C963" s="75" t="str">
        <f>IF('Student Record'!A961="","",'Student Record'!A961)</f>
        <v/>
      </c>
      <c r="D963" s="76" t="str">
        <f>IF('Student Record'!E961="","",'Student Record'!E961)</f>
        <v/>
      </c>
      <c r="E963" s="71"/>
      <c r="F963" s="71"/>
      <c r="G963" s="71"/>
      <c r="H963" s="71"/>
      <c r="I963" s="71"/>
      <c r="J963" s="71"/>
      <c r="K963" s="71"/>
      <c r="L963" s="71"/>
      <c r="M963" s="71"/>
      <c r="N963" s="71"/>
      <c r="O963" s="71"/>
      <c r="P963" s="71"/>
      <c r="Q963" s="71"/>
      <c r="R963" s="76" t="str">
        <f>IF(SUM(Table6[[#This Row],[MAY]:[APR]])=0,"",SUM(Table6[[#This Row],[MAY]:[APR]]))</f>
        <v/>
      </c>
      <c r="S963" s="80"/>
      <c r="T963" s="71"/>
    </row>
    <row r="964" spans="2:20" ht="15">
      <c r="B964" s="75" t="str">
        <f>IF(C964="","",ROWS($A$4:A964))</f>
        <v/>
      </c>
      <c r="C964" s="75" t="str">
        <f>IF('Student Record'!A962="","",'Student Record'!A962)</f>
        <v/>
      </c>
      <c r="D964" s="76" t="str">
        <f>IF('Student Record'!E962="","",'Student Record'!E962)</f>
        <v/>
      </c>
      <c r="E964" s="71"/>
      <c r="F964" s="71"/>
      <c r="G964" s="71"/>
      <c r="H964" s="71"/>
      <c r="I964" s="71"/>
      <c r="J964" s="71"/>
      <c r="K964" s="71"/>
      <c r="L964" s="71"/>
      <c r="M964" s="71"/>
      <c r="N964" s="71"/>
      <c r="O964" s="71"/>
      <c r="P964" s="71"/>
      <c r="Q964" s="71"/>
      <c r="R964" s="76" t="str">
        <f>IF(SUM(Table6[[#This Row],[MAY]:[APR]])=0,"",SUM(Table6[[#This Row],[MAY]:[APR]]))</f>
        <v/>
      </c>
      <c r="S964" s="80"/>
      <c r="T964" s="71"/>
    </row>
    <row r="965" spans="2:20" ht="15">
      <c r="B965" s="75" t="str">
        <f>IF(C965="","",ROWS($A$4:A965))</f>
        <v/>
      </c>
      <c r="C965" s="75" t="str">
        <f>IF('Student Record'!A963="","",'Student Record'!A963)</f>
        <v/>
      </c>
      <c r="D965" s="76" t="str">
        <f>IF('Student Record'!E963="","",'Student Record'!E963)</f>
        <v/>
      </c>
      <c r="E965" s="71"/>
      <c r="F965" s="71"/>
      <c r="G965" s="71"/>
      <c r="H965" s="71"/>
      <c r="I965" s="71"/>
      <c r="J965" s="71"/>
      <c r="K965" s="71"/>
      <c r="L965" s="71"/>
      <c r="M965" s="71"/>
      <c r="N965" s="71"/>
      <c r="O965" s="71"/>
      <c r="P965" s="71"/>
      <c r="Q965" s="71"/>
      <c r="R965" s="76" t="str">
        <f>IF(SUM(Table6[[#This Row],[MAY]:[APR]])=0,"",SUM(Table6[[#This Row],[MAY]:[APR]]))</f>
        <v/>
      </c>
      <c r="S965" s="80"/>
      <c r="T965" s="71"/>
    </row>
    <row r="966" spans="2:20" ht="15">
      <c r="B966" s="75" t="str">
        <f>IF(C966="","",ROWS($A$4:A966))</f>
        <v/>
      </c>
      <c r="C966" s="75" t="str">
        <f>IF('Student Record'!A964="","",'Student Record'!A964)</f>
        <v/>
      </c>
      <c r="D966" s="76" t="str">
        <f>IF('Student Record'!E964="","",'Student Record'!E964)</f>
        <v/>
      </c>
      <c r="E966" s="71"/>
      <c r="F966" s="71"/>
      <c r="G966" s="71"/>
      <c r="H966" s="71"/>
      <c r="I966" s="71"/>
      <c r="J966" s="71"/>
      <c r="K966" s="71"/>
      <c r="L966" s="71"/>
      <c r="M966" s="71"/>
      <c r="N966" s="71"/>
      <c r="O966" s="71"/>
      <c r="P966" s="71"/>
      <c r="Q966" s="71"/>
      <c r="R966" s="76" t="str">
        <f>IF(SUM(Table6[[#This Row],[MAY]:[APR]])=0,"",SUM(Table6[[#This Row],[MAY]:[APR]]))</f>
        <v/>
      </c>
      <c r="S966" s="80"/>
      <c r="T966" s="71"/>
    </row>
    <row r="967" spans="2:20" ht="15">
      <c r="B967" s="75" t="str">
        <f>IF(C967="","",ROWS($A$4:A967))</f>
        <v/>
      </c>
      <c r="C967" s="75" t="str">
        <f>IF('Student Record'!A965="","",'Student Record'!A965)</f>
        <v/>
      </c>
      <c r="D967" s="76" t="str">
        <f>IF('Student Record'!E965="","",'Student Record'!E965)</f>
        <v/>
      </c>
      <c r="E967" s="71"/>
      <c r="F967" s="71"/>
      <c r="G967" s="71"/>
      <c r="H967" s="71"/>
      <c r="I967" s="71"/>
      <c r="J967" s="71"/>
      <c r="K967" s="71"/>
      <c r="L967" s="71"/>
      <c r="M967" s="71"/>
      <c r="N967" s="71"/>
      <c r="O967" s="71"/>
      <c r="P967" s="71"/>
      <c r="Q967" s="71"/>
      <c r="R967" s="76" t="str">
        <f>IF(SUM(Table6[[#This Row],[MAY]:[APR]])=0,"",SUM(Table6[[#This Row],[MAY]:[APR]]))</f>
        <v/>
      </c>
      <c r="S967" s="80"/>
      <c r="T967" s="71"/>
    </row>
    <row r="968" spans="2:20" ht="15">
      <c r="B968" s="75" t="str">
        <f>IF(C968="","",ROWS($A$4:A968))</f>
        <v/>
      </c>
      <c r="C968" s="75" t="str">
        <f>IF('Student Record'!A966="","",'Student Record'!A966)</f>
        <v/>
      </c>
      <c r="D968" s="76" t="str">
        <f>IF('Student Record'!E966="","",'Student Record'!E966)</f>
        <v/>
      </c>
      <c r="E968" s="71"/>
      <c r="F968" s="71"/>
      <c r="G968" s="71"/>
      <c r="H968" s="71"/>
      <c r="I968" s="71"/>
      <c r="J968" s="71"/>
      <c r="K968" s="71"/>
      <c r="L968" s="71"/>
      <c r="M968" s="71"/>
      <c r="N968" s="71"/>
      <c r="O968" s="71"/>
      <c r="P968" s="71"/>
      <c r="Q968" s="71"/>
      <c r="R968" s="76" t="str">
        <f>IF(SUM(Table6[[#This Row],[MAY]:[APR]])=0,"",SUM(Table6[[#This Row],[MAY]:[APR]]))</f>
        <v/>
      </c>
      <c r="S968" s="80"/>
      <c r="T968" s="71"/>
    </row>
    <row r="969" spans="2:20" ht="15">
      <c r="B969" s="75" t="str">
        <f>IF(C969="","",ROWS($A$4:A969))</f>
        <v/>
      </c>
      <c r="C969" s="75" t="str">
        <f>IF('Student Record'!A967="","",'Student Record'!A967)</f>
        <v/>
      </c>
      <c r="D969" s="76" t="str">
        <f>IF('Student Record'!E967="","",'Student Record'!E967)</f>
        <v/>
      </c>
      <c r="E969" s="71"/>
      <c r="F969" s="71"/>
      <c r="G969" s="71"/>
      <c r="H969" s="71"/>
      <c r="I969" s="71"/>
      <c r="J969" s="71"/>
      <c r="K969" s="71"/>
      <c r="L969" s="71"/>
      <c r="M969" s="71"/>
      <c r="N969" s="71"/>
      <c r="O969" s="71"/>
      <c r="P969" s="71"/>
      <c r="Q969" s="71"/>
      <c r="R969" s="76" t="str">
        <f>IF(SUM(Table6[[#This Row],[MAY]:[APR]])=0,"",SUM(Table6[[#This Row],[MAY]:[APR]]))</f>
        <v/>
      </c>
      <c r="S969" s="80"/>
      <c r="T969" s="71"/>
    </row>
    <row r="970" spans="2:20" ht="15">
      <c r="B970" s="75" t="str">
        <f>IF(C970="","",ROWS($A$4:A970))</f>
        <v/>
      </c>
      <c r="C970" s="75" t="str">
        <f>IF('Student Record'!A968="","",'Student Record'!A968)</f>
        <v/>
      </c>
      <c r="D970" s="76" t="str">
        <f>IF('Student Record'!E968="","",'Student Record'!E968)</f>
        <v/>
      </c>
      <c r="E970" s="71"/>
      <c r="F970" s="71"/>
      <c r="G970" s="71"/>
      <c r="H970" s="71"/>
      <c r="I970" s="71"/>
      <c r="J970" s="71"/>
      <c r="K970" s="71"/>
      <c r="L970" s="71"/>
      <c r="M970" s="71"/>
      <c r="N970" s="71"/>
      <c r="O970" s="71"/>
      <c r="P970" s="71"/>
      <c r="Q970" s="71"/>
      <c r="R970" s="76" t="str">
        <f>IF(SUM(Table6[[#This Row],[MAY]:[APR]])=0,"",SUM(Table6[[#This Row],[MAY]:[APR]]))</f>
        <v/>
      </c>
      <c r="S970" s="80"/>
      <c r="T970" s="71"/>
    </row>
    <row r="971" spans="2:20" ht="15">
      <c r="B971" s="75" t="str">
        <f>IF(C971="","",ROWS($A$4:A971))</f>
        <v/>
      </c>
      <c r="C971" s="75" t="str">
        <f>IF('Student Record'!A969="","",'Student Record'!A969)</f>
        <v/>
      </c>
      <c r="D971" s="76" t="str">
        <f>IF('Student Record'!E969="","",'Student Record'!E969)</f>
        <v/>
      </c>
      <c r="E971" s="71"/>
      <c r="F971" s="71"/>
      <c r="G971" s="71"/>
      <c r="H971" s="71"/>
      <c r="I971" s="71"/>
      <c r="J971" s="71"/>
      <c r="K971" s="71"/>
      <c r="L971" s="71"/>
      <c r="M971" s="71"/>
      <c r="N971" s="71"/>
      <c r="O971" s="71"/>
      <c r="P971" s="71"/>
      <c r="Q971" s="71"/>
      <c r="R971" s="76" t="str">
        <f>IF(SUM(Table6[[#This Row],[MAY]:[APR]])=0,"",SUM(Table6[[#This Row],[MAY]:[APR]]))</f>
        <v/>
      </c>
      <c r="S971" s="80"/>
      <c r="T971" s="71"/>
    </row>
    <row r="972" spans="2:20" ht="15">
      <c r="B972" s="75" t="str">
        <f>IF(C972="","",ROWS($A$4:A972))</f>
        <v/>
      </c>
      <c r="C972" s="75" t="str">
        <f>IF('Student Record'!A970="","",'Student Record'!A970)</f>
        <v/>
      </c>
      <c r="D972" s="76" t="str">
        <f>IF('Student Record'!E970="","",'Student Record'!E970)</f>
        <v/>
      </c>
      <c r="E972" s="71"/>
      <c r="F972" s="71"/>
      <c r="G972" s="71"/>
      <c r="H972" s="71"/>
      <c r="I972" s="71"/>
      <c r="J972" s="71"/>
      <c r="K972" s="71"/>
      <c r="L972" s="71"/>
      <c r="M972" s="71"/>
      <c r="N972" s="71"/>
      <c r="O972" s="71"/>
      <c r="P972" s="71"/>
      <c r="Q972" s="71"/>
      <c r="R972" s="76" t="str">
        <f>IF(SUM(Table6[[#This Row],[MAY]:[APR]])=0,"",SUM(Table6[[#This Row],[MAY]:[APR]]))</f>
        <v/>
      </c>
      <c r="S972" s="80"/>
      <c r="T972" s="71"/>
    </row>
    <row r="973" spans="2:20" ht="15">
      <c r="B973" s="75" t="str">
        <f>IF(C973="","",ROWS($A$4:A973))</f>
        <v/>
      </c>
      <c r="C973" s="75" t="str">
        <f>IF('Student Record'!A971="","",'Student Record'!A971)</f>
        <v/>
      </c>
      <c r="D973" s="76" t="str">
        <f>IF('Student Record'!E971="","",'Student Record'!E971)</f>
        <v/>
      </c>
      <c r="E973" s="71"/>
      <c r="F973" s="71"/>
      <c r="G973" s="71"/>
      <c r="H973" s="71"/>
      <c r="I973" s="71"/>
      <c r="J973" s="71"/>
      <c r="K973" s="71"/>
      <c r="L973" s="71"/>
      <c r="M973" s="71"/>
      <c r="N973" s="71"/>
      <c r="O973" s="71"/>
      <c r="P973" s="71"/>
      <c r="Q973" s="71"/>
      <c r="R973" s="76" t="str">
        <f>IF(SUM(Table6[[#This Row],[MAY]:[APR]])=0,"",SUM(Table6[[#This Row],[MAY]:[APR]]))</f>
        <v/>
      </c>
      <c r="S973" s="80"/>
      <c r="T973" s="71"/>
    </row>
    <row r="974" spans="2:20" ht="15">
      <c r="B974" s="75" t="str">
        <f>IF(C974="","",ROWS($A$4:A974))</f>
        <v/>
      </c>
      <c r="C974" s="75" t="str">
        <f>IF('Student Record'!A972="","",'Student Record'!A972)</f>
        <v/>
      </c>
      <c r="D974" s="76" t="str">
        <f>IF('Student Record'!E972="","",'Student Record'!E972)</f>
        <v/>
      </c>
      <c r="E974" s="71"/>
      <c r="F974" s="71"/>
      <c r="G974" s="71"/>
      <c r="H974" s="71"/>
      <c r="I974" s="71"/>
      <c r="J974" s="71"/>
      <c r="K974" s="71"/>
      <c r="L974" s="71"/>
      <c r="M974" s="71"/>
      <c r="N974" s="71"/>
      <c r="O974" s="71"/>
      <c r="P974" s="71"/>
      <c r="Q974" s="71"/>
      <c r="R974" s="76" t="str">
        <f>IF(SUM(Table6[[#This Row],[MAY]:[APR]])=0,"",SUM(Table6[[#This Row],[MAY]:[APR]]))</f>
        <v/>
      </c>
      <c r="S974" s="80"/>
      <c r="T974" s="71"/>
    </row>
    <row r="975" spans="2:20" ht="15">
      <c r="B975" s="75" t="str">
        <f>IF(C975="","",ROWS($A$4:A975))</f>
        <v/>
      </c>
      <c r="C975" s="75" t="str">
        <f>IF('Student Record'!A973="","",'Student Record'!A973)</f>
        <v/>
      </c>
      <c r="D975" s="76" t="str">
        <f>IF('Student Record'!E973="","",'Student Record'!E973)</f>
        <v/>
      </c>
      <c r="E975" s="71"/>
      <c r="F975" s="71"/>
      <c r="G975" s="71"/>
      <c r="H975" s="71"/>
      <c r="I975" s="71"/>
      <c r="J975" s="71"/>
      <c r="K975" s="71"/>
      <c r="L975" s="71"/>
      <c r="M975" s="71"/>
      <c r="N975" s="71"/>
      <c r="O975" s="71"/>
      <c r="P975" s="71"/>
      <c r="Q975" s="71"/>
      <c r="R975" s="76" t="str">
        <f>IF(SUM(Table6[[#This Row],[MAY]:[APR]])=0,"",SUM(Table6[[#This Row],[MAY]:[APR]]))</f>
        <v/>
      </c>
      <c r="S975" s="80"/>
      <c r="T975" s="71"/>
    </row>
    <row r="976" spans="2:20" ht="15">
      <c r="B976" s="75" t="str">
        <f>IF(C976="","",ROWS($A$4:A976))</f>
        <v/>
      </c>
      <c r="C976" s="75" t="str">
        <f>IF('Student Record'!A974="","",'Student Record'!A974)</f>
        <v/>
      </c>
      <c r="D976" s="76" t="str">
        <f>IF('Student Record'!E974="","",'Student Record'!E974)</f>
        <v/>
      </c>
      <c r="E976" s="71"/>
      <c r="F976" s="71"/>
      <c r="G976" s="71"/>
      <c r="H976" s="71"/>
      <c r="I976" s="71"/>
      <c r="J976" s="71"/>
      <c r="K976" s="71"/>
      <c r="L976" s="71"/>
      <c r="M976" s="71"/>
      <c r="N976" s="71"/>
      <c r="O976" s="71"/>
      <c r="P976" s="71"/>
      <c r="Q976" s="71"/>
      <c r="R976" s="76" t="str">
        <f>IF(SUM(Table6[[#This Row],[MAY]:[APR]])=0,"",SUM(Table6[[#This Row],[MAY]:[APR]]))</f>
        <v/>
      </c>
      <c r="S976" s="80"/>
      <c r="T976" s="71"/>
    </row>
    <row r="977" spans="2:20" ht="15">
      <c r="B977" s="75" t="str">
        <f>IF(C977="","",ROWS($A$4:A977))</f>
        <v/>
      </c>
      <c r="C977" s="75" t="str">
        <f>IF('Student Record'!A975="","",'Student Record'!A975)</f>
        <v/>
      </c>
      <c r="D977" s="76" t="str">
        <f>IF('Student Record'!E975="","",'Student Record'!E975)</f>
        <v/>
      </c>
      <c r="E977" s="71"/>
      <c r="F977" s="71"/>
      <c r="G977" s="71"/>
      <c r="H977" s="71"/>
      <c r="I977" s="71"/>
      <c r="J977" s="71"/>
      <c r="K977" s="71"/>
      <c r="L977" s="71"/>
      <c r="M977" s="71"/>
      <c r="N977" s="71"/>
      <c r="O977" s="71"/>
      <c r="P977" s="71"/>
      <c r="Q977" s="71"/>
      <c r="R977" s="76" t="str">
        <f>IF(SUM(Table6[[#This Row],[MAY]:[APR]])=0,"",SUM(Table6[[#This Row],[MAY]:[APR]]))</f>
        <v/>
      </c>
      <c r="S977" s="80"/>
      <c r="T977" s="71"/>
    </row>
    <row r="978" spans="2:20" ht="15">
      <c r="B978" s="75" t="str">
        <f>IF(C978="","",ROWS($A$4:A978))</f>
        <v/>
      </c>
      <c r="C978" s="75" t="str">
        <f>IF('Student Record'!A976="","",'Student Record'!A976)</f>
        <v/>
      </c>
      <c r="D978" s="76" t="str">
        <f>IF('Student Record'!E976="","",'Student Record'!E976)</f>
        <v/>
      </c>
      <c r="E978" s="71"/>
      <c r="F978" s="71"/>
      <c r="G978" s="71"/>
      <c r="H978" s="71"/>
      <c r="I978" s="71"/>
      <c r="J978" s="71"/>
      <c r="K978" s="71"/>
      <c r="L978" s="71"/>
      <c r="M978" s="71"/>
      <c r="N978" s="71"/>
      <c r="O978" s="71"/>
      <c r="P978" s="71"/>
      <c r="Q978" s="71"/>
      <c r="R978" s="76" t="str">
        <f>IF(SUM(Table6[[#This Row],[MAY]:[APR]])=0,"",SUM(Table6[[#This Row],[MAY]:[APR]]))</f>
        <v/>
      </c>
      <c r="S978" s="80"/>
      <c r="T978" s="71"/>
    </row>
    <row r="979" spans="2:20" ht="15">
      <c r="B979" s="75" t="str">
        <f>IF(C979="","",ROWS($A$4:A979))</f>
        <v/>
      </c>
      <c r="C979" s="75" t="str">
        <f>IF('Student Record'!A977="","",'Student Record'!A977)</f>
        <v/>
      </c>
      <c r="D979" s="76" t="str">
        <f>IF('Student Record'!E977="","",'Student Record'!E977)</f>
        <v/>
      </c>
      <c r="E979" s="71"/>
      <c r="F979" s="71"/>
      <c r="G979" s="71"/>
      <c r="H979" s="71"/>
      <c r="I979" s="71"/>
      <c r="J979" s="71"/>
      <c r="K979" s="71"/>
      <c r="L979" s="71"/>
      <c r="M979" s="71"/>
      <c r="N979" s="71"/>
      <c r="O979" s="71"/>
      <c r="P979" s="71"/>
      <c r="Q979" s="71"/>
      <c r="R979" s="76" t="str">
        <f>IF(SUM(Table6[[#This Row],[MAY]:[APR]])=0,"",SUM(Table6[[#This Row],[MAY]:[APR]]))</f>
        <v/>
      </c>
      <c r="S979" s="80"/>
      <c r="T979" s="71"/>
    </row>
    <row r="980" spans="2:20" ht="15">
      <c r="B980" s="75" t="str">
        <f>IF(C980="","",ROWS($A$4:A980))</f>
        <v/>
      </c>
      <c r="C980" s="75" t="str">
        <f>IF('Student Record'!A978="","",'Student Record'!A978)</f>
        <v/>
      </c>
      <c r="D980" s="76" t="str">
        <f>IF('Student Record'!E978="","",'Student Record'!E978)</f>
        <v/>
      </c>
      <c r="E980" s="71"/>
      <c r="F980" s="71"/>
      <c r="G980" s="71"/>
      <c r="H980" s="71"/>
      <c r="I980" s="71"/>
      <c r="J980" s="71"/>
      <c r="K980" s="71"/>
      <c r="L980" s="71"/>
      <c r="M980" s="71"/>
      <c r="N980" s="71"/>
      <c r="O980" s="71"/>
      <c r="P980" s="71"/>
      <c r="Q980" s="71"/>
      <c r="R980" s="76" t="str">
        <f>IF(SUM(Table6[[#This Row],[MAY]:[APR]])=0,"",SUM(Table6[[#This Row],[MAY]:[APR]]))</f>
        <v/>
      </c>
      <c r="S980" s="80"/>
      <c r="T980" s="71"/>
    </row>
    <row r="981" spans="2:20" ht="15">
      <c r="B981" s="75" t="str">
        <f>IF(C981="","",ROWS($A$4:A981))</f>
        <v/>
      </c>
      <c r="C981" s="75" t="str">
        <f>IF('Student Record'!A979="","",'Student Record'!A979)</f>
        <v/>
      </c>
      <c r="D981" s="76" t="str">
        <f>IF('Student Record'!E979="","",'Student Record'!E979)</f>
        <v/>
      </c>
      <c r="E981" s="71"/>
      <c r="F981" s="71"/>
      <c r="G981" s="71"/>
      <c r="H981" s="71"/>
      <c r="I981" s="71"/>
      <c r="J981" s="71"/>
      <c r="K981" s="71"/>
      <c r="L981" s="71"/>
      <c r="M981" s="71"/>
      <c r="N981" s="71"/>
      <c r="O981" s="71"/>
      <c r="P981" s="71"/>
      <c r="Q981" s="71"/>
      <c r="R981" s="76" t="str">
        <f>IF(SUM(Table6[[#This Row],[MAY]:[APR]])=0,"",SUM(Table6[[#This Row],[MAY]:[APR]]))</f>
        <v/>
      </c>
      <c r="S981" s="80"/>
      <c r="T981" s="71"/>
    </row>
    <row r="982" spans="2:20" ht="15">
      <c r="B982" s="75" t="str">
        <f>IF(C982="","",ROWS($A$4:A982))</f>
        <v/>
      </c>
      <c r="C982" s="75" t="str">
        <f>IF('Student Record'!A980="","",'Student Record'!A980)</f>
        <v/>
      </c>
      <c r="D982" s="76" t="str">
        <f>IF('Student Record'!E980="","",'Student Record'!E980)</f>
        <v/>
      </c>
      <c r="E982" s="71"/>
      <c r="F982" s="71"/>
      <c r="G982" s="71"/>
      <c r="H982" s="71"/>
      <c r="I982" s="71"/>
      <c r="J982" s="71"/>
      <c r="K982" s="71"/>
      <c r="L982" s="71"/>
      <c r="M982" s="71"/>
      <c r="N982" s="71"/>
      <c r="O982" s="71"/>
      <c r="P982" s="71"/>
      <c r="Q982" s="71"/>
      <c r="R982" s="76" t="str">
        <f>IF(SUM(Table6[[#This Row],[MAY]:[APR]])=0,"",SUM(Table6[[#This Row],[MAY]:[APR]]))</f>
        <v/>
      </c>
      <c r="S982" s="80"/>
      <c r="T982" s="71"/>
    </row>
    <row r="983" spans="2:20" ht="15">
      <c r="B983" s="75" t="str">
        <f>IF(C983="","",ROWS($A$4:A983))</f>
        <v/>
      </c>
      <c r="C983" s="75" t="str">
        <f>IF('Student Record'!A981="","",'Student Record'!A981)</f>
        <v/>
      </c>
      <c r="D983" s="76" t="str">
        <f>IF('Student Record'!E981="","",'Student Record'!E981)</f>
        <v/>
      </c>
      <c r="E983" s="71"/>
      <c r="F983" s="71"/>
      <c r="G983" s="71"/>
      <c r="H983" s="71"/>
      <c r="I983" s="71"/>
      <c r="J983" s="71"/>
      <c r="K983" s="71"/>
      <c r="L983" s="71"/>
      <c r="M983" s="71"/>
      <c r="N983" s="71"/>
      <c r="O983" s="71"/>
      <c r="P983" s="71"/>
      <c r="Q983" s="71"/>
      <c r="R983" s="76" t="str">
        <f>IF(SUM(Table6[[#This Row],[MAY]:[APR]])=0,"",SUM(Table6[[#This Row],[MAY]:[APR]]))</f>
        <v/>
      </c>
      <c r="S983" s="80"/>
      <c r="T983" s="71"/>
    </row>
    <row r="984" spans="2:20" ht="15">
      <c r="B984" s="75" t="str">
        <f>IF(C984="","",ROWS($A$4:A984))</f>
        <v/>
      </c>
      <c r="C984" s="75" t="str">
        <f>IF('Student Record'!A982="","",'Student Record'!A982)</f>
        <v/>
      </c>
      <c r="D984" s="76" t="str">
        <f>IF('Student Record'!E982="","",'Student Record'!E982)</f>
        <v/>
      </c>
      <c r="E984" s="71"/>
      <c r="F984" s="71"/>
      <c r="G984" s="71"/>
      <c r="H984" s="71"/>
      <c r="I984" s="71"/>
      <c r="J984" s="71"/>
      <c r="K984" s="71"/>
      <c r="L984" s="71"/>
      <c r="M984" s="71"/>
      <c r="N984" s="71"/>
      <c r="O984" s="71"/>
      <c r="P984" s="71"/>
      <c r="Q984" s="71"/>
      <c r="R984" s="76" t="str">
        <f>IF(SUM(Table6[[#This Row],[MAY]:[APR]])=0,"",SUM(Table6[[#This Row],[MAY]:[APR]]))</f>
        <v/>
      </c>
      <c r="S984" s="80"/>
      <c r="T984" s="71"/>
    </row>
    <row r="985" spans="2:20" ht="15">
      <c r="B985" s="75" t="str">
        <f>IF(C985="","",ROWS($A$4:A985))</f>
        <v/>
      </c>
      <c r="C985" s="75" t="str">
        <f>IF('Student Record'!A983="","",'Student Record'!A983)</f>
        <v/>
      </c>
      <c r="D985" s="76" t="str">
        <f>IF('Student Record'!E983="","",'Student Record'!E983)</f>
        <v/>
      </c>
      <c r="E985" s="71"/>
      <c r="F985" s="71"/>
      <c r="G985" s="71"/>
      <c r="H985" s="71"/>
      <c r="I985" s="71"/>
      <c r="J985" s="71"/>
      <c r="K985" s="71"/>
      <c r="L985" s="71"/>
      <c r="M985" s="71"/>
      <c r="N985" s="71"/>
      <c r="O985" s="71"/>
      <c r="P985" s="71"/>
      <c r="Q985" s="71"/>
      <c r="R985" s="76" t="str">
        <f>IF(SUM(Table6[[#This Row],[MAY]:[APR]])=0,"",SUM(Table6[[#This Row],[MAY]:[APR]]))</f>
        <v/>
      </c>
      <c r="S985" s="80"/>
      <c r="T985" s="71"/>
    </row>
    <row r="986" spans="2:20" ht="15">
      <c r="B986" s="75" t="str">
        <f>IF(C986="","",ROWS($A$4:A986))</f>
        <v/>
      </c>
      <c r="C986" s="75" t="str">
        <f>IF('Student Record'!A984="","",'Student Record'!A984)</f>
        <v/>
      </c>
      <c r="D986" s="76" t="str">
        <f>IF('Student Record'!E984="","",'Student Record'!E984)</f>
        <v/>
      </c>
      <c r="E986" s="71"/>
      <c r="F986" s="71"/>
      <c r="G986" s="71"/>
      <c r="H986" s="71"/>
      <c r="I986" s="71"/>
      <c r="J986" s="71"/>
      <c r="K986" s="71"/>
      <c r="L986" s="71"/>
      <c r="M986" s="71"/>
      <c r="N986" s="71"/>
      <c r="O986" s="71"/>
      <c r="P986" s="71"/>
      <c r="Q986" s="71"/>
      <c r="R986" s="76" t="str">
        <f>IF(SUM(Table6[[#This Row],[MAY]:[APR]])=0,"",SUM(Table6[[#This Row],[MAY]:[APR]]))</f>
        <v/>
      </c>
      <c r="S986" s="80"/>
      <c r="T986" s="71"/>
    </row>
    <row r="987" spans="2:20" ht="15">
      <c r="B987" s="75" t="str">
        <f>IF(C987="","",ROWS($A$4:A987))</f>
        <v/>
      </c>
      <c r="C987" s="75" t="str">
        <f>IF('Student Record'!A985="","",'Student Record'!A985)</f>
        <v/>
      </c>
      <c r="D987" s="76" t="str">
        <f>IF('Student Record'!E985="","",'Student Record'!E985)</f>
        <v/>
      </c>
      <c r="E987" s="71"/>
      <c r="F987" s="71"/>
      <c r="G987" s="71"/>
      <c r="H987" s="71"/>
      <c r="I987" s="71"/>
      <c r="J987" s="71"/>
      <c r="K987" s="71"/>
      <c r="L987" s="71"/>
      <c r="M987" s="71"/>
      <c r="N987" s="71"/>
      <c r="O987" s="71"/>
      <c r="P987" s="71"/>
      <c r="Q987" s="71"/>
      <c r="R987" s="76" t="str">
        <f>IF(SUM(Table6[[#This Row],[MAY]:[APR]])=0,"",SUM(Table6[[#This Row],[MAY]:[APR]]))</f>
        <v/>
      </c>
      <c r="S987" s="80"/>
      <c r="T987" s="71"/>
    </row>
    <row r="988" spans="2:20" ht="15">
      <c r="B988" s="75" t="str">
        <f>IF(C988="","",ROWS($A$4:A988))</f>
        <v/>
      </c>
      <c r="C988" s="75" t="str">
        <f>IF('Student Record'!A986="","",'Student Record'!A986)</f>
        <v/>
      </c>
      <c r="D988" s="76" t="str">
        <f>IF('Student Record'!E986="","",'Student Record'!E986)</f>
        <v/>
      </c>
      <c r="E988" s="71"/>
      <c r="F988" s="71"/>
      <c r="G988" s="71"/>
      <c r="H988" s="71"/>
      <c r="I988" s="71"/>
      <c r="J988" s="71"/>
      <c r="K988" s="71"/>
      <c r="L988" s="71"/>
      <c r="M988" s="71"/>
      <c r="N988" s="71"/>
      <c r="O988" s="71"/>
      <c r="P988" s="71"/>
      <c r="Q988" s="71"/>
      <c r="R988" s="76" t="str">
        <f>IF(SUM(Table6[[#This Row],[MAY]:[APR]])=0,"",SUM(Table6[[#This Row],[MAY]:[APR]]))</f>
        <v/>
      </c>
      <c r="S988" s="80"/>
      <c r="T988" s="71"/>
    </row>
    <row r="989" spans="2:20" ht="15">
      <c r="B989" s="75" t="str">
        <f>IF(C989="","",ROWS($A$4:A989))</f>
        <v/>
      </c>
      <c r="C989" s="75" t="str">
        <f>IF('Student Record'!A987="","",'Student Record'!A987)</f>
        <v/>
      </c>
      <c r="D989" s="76" t="str">
        <f>IF('Student Record'!E987="","",'Student Record'!E987)</f>
        <v/>
      </c>
      <c r="E989" s="71"/>
      <c r="F989" s="71"/>
      <c r="G989" s="71"/>
      <c r="H989" s="71"/>
      <c r="I989" s="71"/>
      <c r="J989" s="71"/>
      <c r="K989" s="71"/>
      <c r="L989" s="71"/>
      <c r="M989" s="71"/>
      <c r="N989" s="71"/>
      <c r="O989" s="71"/>
      <c r="P989" s="71"/>
      <c r="Q989" s="71"/>
      <c r="R989" s="76" t="str">
        <f>IF(SUM(Table6[[#This Row],[MAY]:[APR]])=0,"",SUM(Table6[[#This Row],[MAY]:[APR]]))</f>
        <v/>
      </c>
      <c r="S989" s="80"/>
      <c r="T989" s="71"/>
    </row>
    <row r="990" spans="2:20" ht="15">
      <c r="B990" s="75" t="str">
        <f>IF(C990="","",ROWS($A$4:A990))</f>
        <v/>
      </c>
      <c r="C990" s="75" t="str">
        <f>IF('Student Record'!A988="","",'Student Record'!A988)</f>
        <v/>
      </c>
      <c r="D990" s="76" t="str">
        <f>IF('Student Record'!E988="","",'Student Record'!E988)</f>
        <v/>
      </c>
      <c r="E990" s="71"/>
      <c r="F990" s="71"/>
      <c r="G990" s="71"/>
      <c r="H990" s="71"/>
      <c r="I990" s="71"/>
      <c r="J990" s="71"/>
      <c r="K990" s="71"/>
      <c r="L990" s="71"/>
      <c r="M990" s="71"/>
      <c r="N990" s="71"/>
      <c r="O990" s="71"/>
      <c r="P990" s="71"/>
      <c r="Q990" s="71"/>
      <c r="R990" s="76" t="str">
        <f>IF(SUM(Table6[[#This Row],[MAY]:[APR]])=0,"",SUM(Table6[[#This Row],[MAY]:[APR]]))</f>
        <v/>
      </c>
      <c r="S990" s="80"/>
      <c r="T990" s="71"/>
    </row>
    <row r="991" spans="2:20" ht="15">
      <c r="B991" s="75" t="str">
        <f>IF(C991="","",ROWS($A$4:A991))</f>
        <v/>
      </c>
      <c r="C991" s="75" t="str">
        <f>IF('Student Record'!A989="","",'Student Record'!A989)</f>
        <v/>
      </c>
      <c r="D991" s="76" t="str">
        <f>IF('Student Record'!E989="","",'Student Record'!E989)</f>
        <v/>
      </c>
      <c r="E991" s="71"/>
      <c r="F991" s="71"/>
      <c r="G991" s="71"/>
      <c r="H991" s="71"/>
      <c r="I991" s="71"/>
      <c r="J991" s="71"/>
      <c r="K991" s="71"/>
      <c r="L991" s="71"/>
      <c r="M991" s="71"/>
      <c r="N991" s="71"/>
      <c r="O991" s="71"/>
      <c r="P991" s="71"/>
      <c r="Q991" s="71"/>
      <c r="R991" s="76" t="str">
        <f>IF(SUM(Table6[[#This Row],[MAY]:[APR]])=0,"",SUM(Table6[[#This Row],[MAY]:[APR]]))</f>
        <v/>
      </c>
      <c r="S991" s="80"/>
      <c r="T991" s="71"/>
    </row>
    <row r="992" spans="2:20" ht="15">
      <c r="B992" s="75" t="str">
        <f>IF(C992="","",ROWS($A$4:A992))</f>
        <v/>
      </c>
      <c r="C992" s="75" t="str">
        <f>IF('Student Record'!A990="","",'Student Record'!A990)</f>
        <v/>
      </c>
      <c r="D992" s="76" t="str">
        <f>IF('Student Record'!E990="","",'Student Record'!E990)</f>
        <v/>
      </c>
      <c r="E992" s="71"/>
      <c r="F992" s="71"/>
      <c r="G992" s="71"/>
      <c r="H992" s="71"/>
      <c r="I992" s="71"/>
      <c r="J992" s="71"/>
      <c r="K992" s="71"/>
      <c r="L992" s="71"/>
      <c r="M992" s="71"/>
      <c r="N992" s="71"/>
      <c r="O992" s="71"/>
      <c r="P992" s="71"/>
      <c r="Q992" s="71"/>
      <c r="R992" s="76" t="str">
        <f>IF(SUM(Table6[[#This Row],[MAY]:[APR]])=0,"",SUM(Table6[[#This Row],[MAY]:[APR]]))</f>
        <v/>
      </c>
      <c r="S992" s="80"/>
      <c r="T992" s="71"/>
    </row>
    <row r="993" spans="2:20" ht="15">
      <c r="B993" s="75" t="str">
        <f>IF(C993="","",ROWS($A$4:A993))</f>
        <v/>
      </c>
      <c r="C993" s="75" t="str">
        <f>IF('Student Record'!A991="","",'Student Record'!A991)</f>
        <v/>
      </c>
      <c r="D993" s="76" t="str">
        <f>IF('Student Record'!E991="","",'Student Record'!E991)</f>
        <v/>
      </c>
      <c r="E993" s="71"/>
      <c r="F993" s="71"/>
      <c r="G993" s="71"/>
      <c r="H993" s="71"/>
      <c r="I993" s="71"/>
      <c r="J993" s="71"/>
      <c r="K993" s="71"/>
      <c r="L993" s="71"/>
      <c r="M993" s="71"/>
      <c r="N993" s="71"/>
      <c r="O993" s="71"/>
      <c r="P993" s="71"/>
      <c r="Q993" s="71"/>
      <c r="R993" s="76" t="str">
        <f>IF(SUM(Table6[[#This Row],[MAY]:[APR]])=0,"",SUM(Table6[[#This Row],[MAY]:[APR]]))</f>
        <v/>
      </c>
      <c r="S993" s="80"/>
      <c r="T993" s="71"/>
    </row>
    <row r="994" spans="2:20" ht="15">
      <c r="B994" s="75" t="str">
        <f>IF(C994="","",ROWS($A$4:A994))</f>
        <v/>
      </c>
      <c r="C994" s="75" t="str">
        <f>IF('Student Record'!A992="","",'Student Record'!A992)</f>
        <v/>
      </c>
      <c r="D994" s="76" t="str">
        <f>IF('Student Record'!E992="","",'Student Record'!E992)</f>
        <v/>
      </c>
      <c r="E994" s="71"/>
      <c r="F994" s="71"/>
      <c r="G994" s="71"/>
      <c r="H994" s="71"/>
      <c r="I994" s="71"/>
      <c r="J994" s="71"/>
      <c r="K994" s="71"/>
      <c r="L994" s="71"/>
      <c r="M994" s="71"/>
      <c r="N994" s="71"/>
      <c r="O994" s="71"/>
      <c r="P994" s="71"/>
      <c r="Q994" s="71"/>
      <c r="R994" s="76" t="str">
        <f>IF(SUM(Table6[[#This Row],[MAY]:[APR]])=0,"",SUM(Table6[[#This Row],[MAY]:[APR]]))</f>
        <v/>
      </c>
      <c r="S994" s="80"/>
      <c r="T994" s="71"/>
    </row>
    <row r="995" spans="2:20" ht="15">
      <c r="B995" s="75" t="str">
        <f>IF(C995="","",ROWS($A$4:A995))</f>
        <v/>
      </c>
      <c r="C995" s="75" t="str">
        <f>IF('Student Record'!A993="","",'Student Record'!A993)</f>
        <v/>
      </c>
      <c r="D995" s="76" t="str">
        <f>IF('Student Record'!E993="","",'Student Record'!E993)</f>
        <v/>
      </c>
      <c r="E995" s="71"/>
      <c r="F995" s="71"/>
      <c r="G995" s="71"/>
      <c r="H995" s="71"/>
      <c r="I995" s="71"/>
      <c r="J995" s="71"/>
      <c r="K995" s="71"/>
      <c r="L995" s="71"/>
      <c r="M995" s="71"/>
      <c r="N995" s="71"/>
      <c r="O995" s="71"/>
      <c r="P995" s="71"/>
      <c r="Q995" s="71"/>
      <c r="R995" s="76" t="str">
        <f>IF(SUM(Table6[[#This Row],[MAY]:[APR]])=0,"",SUM(Table6[[#This Row],[MAY]:[APR]]))</f>
        <v/>
      </c>
      <c r="S995" s="80"/>
      <c r="T995" s="71"/>
    </row>
    <row r="996" spans="2:20" ht="15">
      <c r="B996" s="75" t="str">
        <f>IF(C996="","",ROWS($A$4:A996))</f>
        <v/>
      </c>
      <c r="C996" s="75" t="str">
        <f>IF('Student Record'!A994="","",'Student Record'!A994)</f>
        <v/>
      </c>
      <c r="D996" s="76" t="str">
        <f>IF('Student Record'!E994="","",'Student Record'!E994)</f>
        <v/>
      </c>
      <c r="E996" s="71"/>
      <c r="F996" s="71"/>
      <c r="G996" s="71"/>
      <c r="H996" s="71"/>
      <c r="I996" s="71"/>
      <c r="J996" s="71"/>
      <c r="K996" s="71"/>
      <c r="L996" s="71"/>
      <c r="M996" s="71"/>
      <c r="N996" s="71"/>
      <c r="O996" s="71"/>
      <c r="P996" s="71"/>
      <c r="Q996" s="71"/>
      <c r="R996" s="76" t="str">
        <f>IF(SUM(Table6[[#This Row],[MAY]:[APR]])=0,"",SUM(Table6[[#This Row],[MAY]:[APR]]))</f>
        <v/>
      </c>
      <c r="S996" s="80"/>
      <c r="T996" s="71"/>
    </row>
    <row r="997" spans="2:20" ht="15">
      <c r="B997" s="75" t="str">
        <f>IF(C997="","",ROWS($A$4:A997))</f>
        <v/>
      </c>
      <c r="C997" s="75" t="str">
        <f>IF('Student Record'!A995="","",'Student Record'!A995)</f>
        <v/>
      </c>
      <c r="D997" s="76" t="str">
        <f>IF('Student Record'!E995="","",'Student Record'!E995)</f>
        <v/>
      </c>
      <c r="E997" s="71"/>
      <c r="F997" s="71"/>
      <c r="G997" s="71"/>
      <c r="H997" s="71"/>
      <c r="I997" s="71"/>
      <c r="J997" s="71"/>
      <c r="K997" s="71"/>
      <c r="L997" s="71"/>
      <c r="M997" s="71"/>
      <c r="N997" s="71"/>
      <c r="O997" s="71"/>
      <c r="P997" s="71"/>
      <c r="Q997" s="71"/>
      <c r="R997" s="76" t="str">
        <f>IF(SUM(Table6[[#This Row],[MAY]:[APR]])=0,"",SUM(Table6[[#This Row],[MAY]:[APR]]))</f>
        <v/>
      </c>
      <c r="S997" s="80"/>
      <c r="T997" s="71"/>
    </row>
    <row r="998" spans="2:20" ht="15">
      <c r="B998" s="75" t="str">
        <f>IF(C998="","",ROWS($A$4:A998))</f>
        <v/>
      </c>
      <c r="C998" s="75" t="str">
        <f>IF('Student Record'!A996="","",'Student Record'!A996)</f>
        <v/>
      </c>
      <c r="D998" s="76" t="str">
        <f>IF('Student Record'!E996="","",'Student Record'!E996)</f>
        <v/>
      </c>
      <c r="E998" s="71"/>
      <c r="F998" s="71"/>
      <c r="G998" s="71"/>
      <c r="H998" s="71"/>
      <c r="I998" s="71"/>
      <c r="J998" s="71"/>
      <c r="K998" s="71"/>
      <c r="L998" s="71"/>
      <c r="M998" s="71"/>
      <c r="N998" s="71"/>
      <c r="O998" s="71"/>
      <c r="P998" s="71"/>
      <c r="Q998" s="71"/>
      <c r="R998" s="76" t="str">
        <f>IF(SUM(Table6[[#This Row],[MAY]:[APR]])=0,"",SUM(Table6[[#This Row],[MAY]:[APR]]))</f>
        <v/>
      </c>
      <c r="S998" s="80"/>
      <c r="T998" s="71"/>
    </row>
    <row r="999" spans="2:20" ht="15">
      <c r="B999" s="75" t="str">
        <f>IF(C999="","",ROWS($A$4:A999))</f>
        <v/>
      </c>
      <c r="C999" s="75" t="str">
        <f>IF('Student Record'!A997="","",'Student Record'!A997)</f>
        <v/>
      </c>
      <c r="D999" s="76" t="str">
        <f>IF('Student Record'!E997="","",'Student Record'!E997)</f>
        <v/>
      </c>
      <c r="E999" s="71"/>
      <c r="F999" s="71"/>
      <c r="G999" s="71"/>
      <c r="H999" s="71"/>
      <c r="I999" s="71"/>
      <c r="J999" s="71"/>
      <c r="K999" s="71"/>
      <c r="L999" s="71"/>
      <c r="M999" s="71"/>
      <c r="N999" s="71"/>
      <c r="O999" s="71"/>
      <c r="P999" s="71"/>
      <c r="Q999" s="71"/>
      <c r="R999" s="76" t="str">
        <f>IF(SUM(Table6[[#This Row],[MAY]:[APR]])=0,"",SUM(Table6[[#This Row],[MAY]:[APR]]))</f>
        <v/>
      </c>
      <c r="S999" s="80"/>
      <c r="T999" s="71"/>
    </row>
    <row r="1000" spans="2:20" ht="15">
      <c r="B1000" s="75" t="str">
        <f>IF(C1000="","",ROWS($A$4:A1000))</f>
        <v/>
      </c>
      <c r="C1000" s="75" t="str">
        <f>IF('Student Record'!A998="","",'Student Record'!A998)</f>
        <v/>
      </c>
      <c r="D1000" s="76" t="str">
        <f>IF('Student Record'!E998="","",'Student Record'!E998)</f>
        <v/>
      </c>
      <c r="E1000" s="71"/>
      <c r="F1000" s="71"/>
      <c r="G1000" s="71"/>
      <c r="H1000" s="71"/>
      <c r="I1000" s="71"/>
      <c r="J1000" s="71"/>
      <c r="K1000" s="71"/>
      <c r="L1000" s="71"/>
      <c r="M1000" s="71"/>
      <c r="N1000" s="71"/>
      <c r="O1000" s="71"/>
      <c r="P1000" s="71"/>
      <c r="Q1000" s="71"/>
      <c r="R1000" s="76" t="str">
        <f>IF(SUM(Table6[[#This Row],[MAY]:[APR]])=0,"",SUM(Table6[[#This Row],[MAY]:[APR]]))</f>
        <v/>
      </c>
      <c r="S1000" s="80"/>
      <c r="T1000" s="71"/>
    </row>
    <row r="1001" spans="2:20" ht="15">
      <c r="B1001" s="75" t="str">
        <f>IF(C1001="","",ROWS($A$4:A1001))</f>
        <v/>
      </c>
      <c r="C1001" s="75" t="str">
        <f>IF('Student Record'!A999="","",'Student Record'!A999)</f>
        <v/>
      </c>
      <c r="D1001" s="76" t="str">
        <f>IF('Student Record'!E999="","",'Student Record'!E999)</f>
        <v/>
      </c>
      <c r="E1001" s="71"/>
      <c r="F1001" s="71"/>
      <c r="G1001" s="71"/>
      <c r="H1001" s="71"/>
      <c r="I1001" s="71"/>
      <c r="J1001" s="71"/>
      <c r="K1001" s="71"/>
      <c r="L1001" s="71"/>
      <c r="M1001" s="71"/>
      <c r="N1001" s="71"/>
      <c r="O1001" s="71"/>
      <c r="P1001" s="71"/>
      <c r="Q1001" s="71"/>
      <c r="R1001" s="76" t="str">
        <f>IF(SUM(Table6[[#This Row],[MAY]:[APR]])=0,"",SUM(Table6[[#This Row],[MAY]:[APR]]))</f>
        <v/>
      </c>
      <c r="S1001" s="80"/>
      <c r="T1001" s="71"/>
    </row>
    <row r="1002" spans="2:20" ht="15">
      <c r="B1002" s="75" t="str">
        <f>IF(C1002="","",ROWS($A$4:A1002))</f>
        <v/>
      </c>
      <c r="C1002" s="75" t="str">
        <f>IF('Student Record'!A1000="","",'Student Record'!A1000)</f>
        <v/>
      </c>
      <c r="D1002" s="76" t="str">
        <f>IF('Student Record'!E1000="","",'Student Record'!E1000)</f>
        <v/>
      </c>
      <c r="E1002" s="71"/>
      <c r="F1002" s="71"/>
      <c r="G1002" s="71"/>
      <c r="H1002" s="71"/>
      <c r="I1002" s="71"/>
      <c r="J1002" s="71"/>
      <c r="K1002" s="71"/>
      <c r="L1002" s="71"/>
      <c r="M1002" s="71"/>
      <c r="N1002" s="71"/>
      <c r="O1002" s="71"/>
      <c r="P1002" s="71"/>
      <c r="Q1002" s="71"/>
      <c r="R1002" s="76" t="str">
        <f>IF(SUM(Table6[[#This Row],[MAY]:[APR]])=0,"",SUM(Table6[[#This Row],[MAY]:[APR]]))</f>
        <v/>
      </c>
      <c r="S1002" s="80"/>
      <c r="T1002" s="71"/>
    </row>
    <row r="1003" spans="2:20" ht="15">
      <c r="B1003" s="75" t="str">
        <f>IF(C1003="","",ROWS($A$4:A1003))</f>
        <v/>
      </c>
      <c r="C1003" s="75" t="str">
        <f>IF('Student Record'!A1001="","",'Student Record'!A1001)</f>
        <v/>
      </c>
      <c r="D1003" s="76" t="str">
        <f>IF('Student Record'!E1001="","",'Student Record'!E1001)</f>
        <v/>
      </c>
      <c r="E1003" s="71"/>
      <c r="F1003" s="71"/>
      <c r="G1003" s="71"/>
      <c r="H1003" s="71"/>
      <c r="I1003" s="71"/>
      <c r="J1003" s="71"/>
      <c r="K1003" s="71"/>
      <c r="L1003" s="71"/>
      <c r="M1003" s="71"/>
      <c r="N1003" s="71"/>
      <c r="O1003" s="71"/>
      <c r="P1003" s="71"/>
      <c r="Q1003" s="71"/>
      <c r="R1003" s="76" t="str">
        <f>IF(SUM(Table6[[#This Row],[MAY]:[APR]])=0,"",SUM(Table6[[#This Row],[MAY]:[APR]]))</f>
        <v/>
      </c>
      <c r="S1003" s="80"/>
      <c r="T1003" s="71"/>
    </row>
    <row r="1004" spans="2:20" ht="15">
      <c r="B1004" s="75" t="str">
        <f>IF(C1004="","",ROWS($A$4:A1004))</f>
        <v/>
      </c>
      <c r="C1004" s="75" t="str">
        <f>IF('Student Record'!A1002="","",'Student Record'!A1002)</f>
        <v/>
      </c>
      <c r="D1004" s="76" t="str">
        <f>IF('Student Record'!E1002="","",'Student Record'!E1002)</f>
        <v/>
      </c>
      <c r="E1004" s="71"/>
      <c r="F1004" s="71"/>
      <c r="G1004" s="71"/>
      <c r="H1004" s="71"/>
      <c r="I1004" s="71"/>
      <c r="J1004" s="71"/>
      <c r="K1004" s="71"/>
      <c r="L1004" s="71"/>
      <c r="M1004" s="71"/>
      <c r="N1004" s="71"/>
      <c r="O1004" s="71"/>
      <c r="P1004" s="71"/>
      <c r="Q1004" s="71"/>
      <c r="R1004" s="76" t="str">
        <f>IF(SUM(Table6[[#This Row],[MAY]:[APR]])=0,"",SUM(Table6[[#This Row],[MAY]:[APR]]))</f>
        <v/>
      </c>
      <c r="S1004" s="80"/>
      <c r="T1004" s="71"/>
    </row>
    <row r="1005" spans="2:20" ht="15">
      <c r="B1005" s="75" t="str">
        <f>IF(C1005="","",ROWS($A$4:A1005))</f>
        <v/>
      </c>
      <c r="C1005" s="75" t="str">
        <f>IF('Student Record'!A1003="","",'Student Record'!A1003)</f>
        <v/>
      </c>
      <c r="D1005" s="76" t="str">
        <f>IF('Student Record'!E1003="","",'Student Record'!E1003)</f>
        <v/>
      </c>
      <c r="E1005" s="71"/>
      <c r="F1005" s="71"/>
      <c r="G1005" s="71"/>
      <c r="H1005" s="71"/>
      <c r="I1005" s="71"/>
      <c r="J1005" s="71"/>
      <c r="K1005" s="71"/>
      <c r="L1005" s="71"/>
      <c r="M1005" s="71"/>
      <c r="N1005" s="71"/>
      <c r="O1005" s="71"/>
      <c r="P1005" s="71"/>
      <c r="Q1005" s="71"/>
      <c r="R1005" s="76" t="str">
        <f>IF(SUM(Table6[[#This Row],[MAY]:[APR]])=0,"",SUM(Table6[[#This Row],[MAY]:[APR]]))</f>
        <v/>
      </c>
      <c r="S1005" s="80"/>
      <c r="T1005" s="71"/>
    </row>
    <row r="1006" spans="2:20" ht="15">
      <c r="B1006" s="75" t="str">
        <f>IF(C1006="","",ROWS($A$4:A1006))</f>
        <v/>
      </c>
      <c r="C1006" s="75" t="str">
        <f>IF('Student Record'!A1004="","",'Student Record'!A1004)</f>
        <v/>
      </c>
      <c r="D1006" s="76" t="str">
        <f>IF('Student Record'!E1004="","",'Student Record'!E1004)</f>
        <v/>
      </c>
      <c r="E1006" s="71"/>
      <c r="F1006" s="71"/>
      <c r="G1006" s="71"/>
      <c r="H1006" s="71"/>
      <c r="I1006" s="71"/>
      <c r="J1006" s="71"/>
      <c r="K1006" s="71"/>
      <c r="L1006" s="71"/>
      <c r="M1006" s="71"/>
      <c r="N1006" s="71"/>
      <c r="O1006" s="71"/>
      <c r="P1006" s="71"/>
      <c r="Q1006" s="71"/>
      <c r="R1006" s="76" t="str">
        <f>IF(SUM(Table6[[#This Row],[MAY]:[APR]])=0,"",SUM(Table6[[#This Row],[MAY]:[APR]]))</f>
        <v/>
      </c>
      <c r="S1006" s="80"/>
      <c r="T1006" s="71"/>
    </row>
    <row r="1007" spans="2:20" ht="15">
      <c r="B1007" s="75" t="str">
        <f>IF(C1007="","",ROWS($A$4:A1007))</f>
        <v/>
      </c>
      <c r="C1007" s="75" t="str">
        <f>IF('Student Record'!A1005="","",'Student Record'!A1005)</f>
        <v/>
      </c>
      <c r="D1007" s="76" t="str">
        <f>IF('Student Record'!E1005="","",'Student Record'!E1005)</f>
        <v/>
      </c>
      <c r="E1007" s="71"/>
      <c r="F1007" s="71"/>
      <c r="G1007" s="71"/>
      <c r="H1007" s="71"/>
      <c r="I1007" s="71"/>
      <c r="J1007" s="71"/>
      <c r="K1007" s="71"/>
      <c r="L1007" s="71"/>
      <c r="M1007" s="71"/>
      <c r="N1007" s="71"/>
      <c r="O1007" s="71"/>
      <c r="P1007" s="71"/>
      <c r="Q1007" s="71"/>
      <c r="R1007" s="76" t="str">
        <f>IF(SUM(Table6[[#This Row],[MAY]:[APR]])=0,"",SUM(Table6[[#This Row],[MAY]:[APR]]))</f>
        <v/>
      </c>
      <c r="S1007" s="80"/>
      <c r="T1007" s="71"/>
    </row>
    <row r="1008" spans="2:20" ht="15">
      <c r="B1008" s="75" t="str">
        <f>IF(C1008="","",ROWS($A$4:A1008))</f>
        <v/>
      </c>
      <c r="C1008" s="75" t="str">
        <f>IF('Student Record'!A1006="","",'Student Record'!A1006)</f>
        <v/>
      </c>
      <c r="D1008" s="76" t="str">
        <f>IF('Student Record'!E1006="","",'Student Record'!E1006)</f>
        <v/>
      </c>
      <c r="E1008" s="71"/>
      <c r="F1008" s="71"/>
      <c r="G1008" s="71"/>
      <c r="H1008" s="71"/>
      <c r="I1008" s="71"/>
      <c r="J1008" s="71"/>
      <c r="K1008" s="71"/>
      <c r="L1008" s="71"/>
      <c r="M1008" s="71"/>
      <c r="N1008" s="71"/>
      <c r="O1008" s="71"/>
      <c r="P1008" s="71"/>
      <c r="Q1008" s="71"/>
      <c r="R1008" s="76" t="str">
        <f>IF(SUM(Table6[[#This Row],[MAY]:[APR]])=0,"",SUM(Table6[[#This Row],[MAY]:[APR]]))</f>
        <v/>
      </c>
      <c r="S1008" s="80"/>
      <c r="T1008" s="71"/>
    </row>
    <row r="1009" spans="2:20" ht="15">
      <c r="B1009" s="75" t="str">
        <f>IF(C1009="","",ROWS($A$4:A1009))</f>
        <v/>
      </c>
      <c r="C1009" s="75" t="str">
        <f>IF('Student Record'!A1007="","",'Student Record'!A1007)</f>
        <v/>
      </c>
      <c r="D1009" s="76" t="str">
        <f>IF('Student Record'!E1007="","",'Student Record'!E1007)</f>
        <v/>
      </c>
      <c r="E1009" s="71"/>
      <c r="F1009" s="71"/>
      <c r="G1009" s="71"/>
      <c r="H1009" s="71"/>
      <c r="I1009" s="71"/>
      <c r="J1009" s="71"/>
      <c r="K1009" s="71"/>
      <c r="L1009" s="71"/>
      <c r="M1009" s="71"/>
      <c r="N1009" s="71"/>
      <c r="O1009" s="71"/>
      <c r="P1009" s="71"/>
      <c r="Q1009" s="71"/>
      <c r="R1009" s="76" t="str">
        <f>IF(SUM(Table6[[#This Row],[MAY]:[APR]])=0,"",SUM(Table6[[#This Row],[MAY]:[APR]]))</f>
        <v/>
      </c>
      <c r="S1009" s="80"/>
      <c r="T1009" s="71"/>
    </row>
    <row r="1010" spans="2:20" ht="15">
      <c r="B1010" s="75" t="str">
        <f>IF(C1010="","",ROWS($A$4:A1010))</f>
        <v/>
      </c>
      <c r="C1010" s="75" t="str">
        <f>IF('Student Record'!A1008="","",'Student Record'!A1008)</f>
        <v/>
      </c>
      <c r="D1010" s="76" t="str">
        <f>IF('Student Record'!E1008="","",'Student Record'!E1008)</f>
        <v/>
      </c>
      <c r="E1010" s="71"/>
      <c r="F1010" s="71"/>
      <c r="G1010" s="71"/>
      <c r="H1010" s="71"/>
      <c r="I1010" s="71"/>
      <c r="J1010" s="71"/>
      <c r="K1010" s="71"/>
      <c r="L1010" s="71"/>
      <c r="M1010" s="71"/>
      <c r="N1010" s="71"/>
      <c r="O1010" s="71"/>
      <c r="P1010" s="71"/>
      <c r="Q1010" s="71"/>
      <c r="R1010" s="76" t="str">
        <f>IF(SUM(Table6[[#This Row],[MAY]:[APR]])=0,"",SUM(Table6[[#This Row],[MAY]:[APR]]))</f>
        <v/>
      </c>
      <c r="S1010" s="80"/>
      <c r="T1010" s="71"/>
    </row>
    <row r="1011" spans="2:20" ht="15">
      <c r="B1011" s="75" t="str">
        <f>IF(C1011="","",ROWS($A$4:A1011))</f>
        <v/>
      </c>
      <c r="C1011" s="75" t="str">
        <f>IF('Student Record'!A1009="","",'Student Record'!A1009)</f>
        <v/>
      </c>
      <c r="D1011" s="76" t="str">
        <f>IF('Student Record'!E1009="","",'Student Record'!E1009)</f>
        <v/>
      </c>
      <c r="E1011" s="71"/>
      <c r="F1011" s="71"/>
      <c r="G1011" s="71"/>
      <c r="H1011" s="71"/>
      <c r="I1011" s="71"/>
      <c r="J1011" s="71"/>
      <c r="K1011" s="71"/>
      <c r="L1011" s="71"/>
      <c r="M1011" s="71"/>
      <c r="N1011" s="71"/>
      <c r="O1011" s="71"/>
      <c r="P1011" s="71"/>
      <c r="Q1011" s="71"/>
      <c r="R1011" s="76" t="str">
        <f>IF(SUM(Table6[[#This Row],[MAY]:[APR]])=0,"",SUM(Table6[[#This Row],[MAY]:[APR]]))</f>
        <v/>
      </c>
      <c r="S1011" s="80"/>
      <c r="T1011" s="71"/>
    </row>
    <row r="1012" spans="2:20" ht="15">
      <c r="B1012" s="75" t="str">
        <f>IF(C1012="","",ROWS($A$4:A1012))</f>
        <v/>
      </c>
      <c r="C1012" s="75" t="str">
        <f>IF('Student Record'!A1010="","",'Student Record'!A1010)</f>
        <v/>
      </c>
      <c r="D1012" s="76" t="str">
        <f>IF('Student Record'!E1010="","",'Student Record'!E1010)</f>
        <v/>
      </c>
      <c r="E1012" s="71"/>
      <c r="F1012" s="71"/>
      <c r="G1012" s="71"/>
      <c r="H1012" s="71"/>
      <c r="I1012" s="71"/>
      <c r="J1012" s="71"/>
      <c r="K1012" s="71"/>
      <c r="L1012" s="71"/>
      <c r="M1012" s="71"/>
      <c r="N1012" s="71"/>
      <c r="O1012" s="71"/>
      <c r="P1012" s="71"/>
      <c r="Q1012" s="71"/>
      <c r="R1012" s="76" t="str">
        <f>IF(SUM(Table6[[#This Row],[MAY]:[APR]])=0,"",SUM(Table6[[#This Row],[MAY]:[APR]]))</f>
        <v/>
      </c>
      <c r="S1012" s="80"/>
      <c r="T1012" s="71"/>
    </row>
    <row r="1013" spans="2:20" ht="15">
      <c r="B1013" s="75" t="str">
        <f>IF(C1013="","",ROWS($A$4:A1013))</f>
        <v/>
      </c>
      <c r="C1013" s="75" t="str">
        <f>IF('Student Record'!A1011="","",'Student Record'!A1011)</f>
        <v/>
      </c>
      <c r="D1013" s="76" t="str">
        <f>IF('Student Record'!E1011="","",'Student Record'!E1011)</f>
        <v/>
      </c>
      <c r="E1013" s="71"/>
      <c r="F1013" s="71"/>
      <c r="G1013" s="71"/>
      <c r="H1013" s="71"/>
      <c r="I1013" s="71"/>
      <c r="J1013" s="71"/>
      <c r="K1013" s="71"/>
      <c r="L1013" s="71"/>
      <c r="M1013" s="71"/>
      <c r="N1013" s="71"/>
      <c r="O1013" s="71"/>
      <c r="P1013" s="71"/>
      <c r="Q1013" s="71"/>
      <c r="R1013" s="76" t="str">
        <f>IF(SUM(Table6[[#This Row],[MAY]:[APR]])=0,"",SUM(Table6[[#This Row],[MAY]:[APR]]))</f>
        <v/>
      </c>
      <c r="S1013" s="80"/>
      <c r="T1013" s="71"/>
    </row>
    <row r="1014" spans="2:20" ht="15">
      <c r="B1014" s="75" t="str">
        <f>IF(C1014="","",ROWS($A$4:A1014))</f>
        <v/>
      </c>
      <c r="C1014" s="75" t="str">
        <f>IF('Student Record'!A1012="","",'Student Record'!A1012)</f>
        <v/>
      </c>
      <c r="D1014" s="76" t="str">
        <f>IF('Student Record'!E1012="","",'Student Record'!E1012)</f>
        <v/>
      </c>
      <c r="E1014" s="71"/>
      <c r="F1014" s="71"/>
      <c r="G1014" s="71"/>
      <c r="H1014" s="71"/>
      <c r="I1014" s="71"/>
      <c r="J1014" s="71"/>
      <c r="K1014" s="71"/>
      <c r="L1014" s="71"/>
      <c r="M1014" s="71"/>
      <c r="N1014" s="71"/>
      <c r="O1014" s="71"/>
      <c r="P1014" s="71"/>
      <c r="Q1014" s="71"/>
      <c r="R1014" s="76" t="str">
        <f>IF(SUM(Table6[[#This Row],[MAY]:[APR]])=0,"",SUM(Table6[[#This Row],[MAY]:[APR]]))</f>
        <v/>
      </c>
      <c r="S1014" s="80"/>
      <c r="T1014" s="71"/>
    </row>
    <row r="1015" spans="2:20" ht="15">
      <c r="B1015" s="75" t="str">
        <f>IF(C1015="","",ROWS($A$4:A1015))</f>
        <v/>
      </c>
      <c r="C1015" s="75" t="str">
        <f>IF('Student Record'!A1013="","",'Student Record'!A1013)</f>
        <v/>
      </c>
      <c r="D1015" s="76" t="str">
        <f>IF('Student Record'!E1013="","",'Student Record'!E1013)</f>
        <v/>
      </c>
      <c r="E1015" s="71"/>
      <c r="F1015" s="71"/>
      <c r="G1015" s="71"/>
      <c r="H1015" s="71"/>
      <c r="I1015" s="71"/>
      <c r="J1015" s="71"/>
      <c r="K1015" s="71"/>
      <c r="L1015" s="71"/>
      <c r="M1015" s="71"/>
      <c r="N1015" s="71"/>
      <c r="O1015" s="71"/>
      <c r="P1015" s="71"/>
      <c r="Q1015" s="71"/>
      <c r="R1015" s="76" t="str">
        <f>IF(SUM(Table6[[#This Row],[MAY]:[APR]])=0,"",SUM(Table6[[#This Row],[MAY]:[APR]]))</f>
        <v/>
      </c>
      <c r="S1015" s="80"/>
      <c r="T1015" s="71"/>
    </row>
    <row r="1016" spans="2:20" ht="15">
      <c r="B1016" s="75" t="str">
        <f>IF(C1016="","",ROWS($A$4:A1016))</f>
        <v/>
      </c>
      <c r="C1016" s="75" t="str">
        <f>IF('Student Record'!A1014="","",'Student Record'!A1014)</f>
        <v/>
      </c>
      <c r="D1016" s="76" t="str">
        <f>IF('Student Record'!E1014="","",'Student Record'!E1014)</f>
        <v/>
      </c>
      <c r="E1016" s="71"/>
      <c r="F1016" s="71"/>
      <c r="G1016" s="71"/>
      <c r="H1016" s="71"/>
      <c r="I1016" s="71"/>
      <c r="J1016" s="71"/>
      <c r="K1016" s="71"/>
      <c r="L1016" s="71"/>
      <c r="M1016" s="71"/>
      <c r="N1016" s="71"/>
      <c r="O1016" s="71"/>
      <c r="P1016" s="71"/>
      <c r="Q1016" s="71"/>
      <c r="R1016" s="76" t="str">
        <f>IF(SUM(Table6[[#This Row],[MAY]:[APR]])=0,"",SUM(Table6[[#This Row],[MAY]:[APR]]))</f>
        <v/>
      </c>
      <c r="S1016" s="80"/>
      <c r="T1016" s="71"/>
    </row>
    <row r="1017" spans="2:20" ht="15">
      <c r="B1017" s="75" t="str">
        <f>IF(C1017="","",ROWS($A$4:A1017))</f>
        <v/>
      </c>
      <c r="C1017" s="75" t="str">
        <f>IF('Student Record'!A1015="","",'Student Record'!A1015)</f>
        <v/>
      </c>
      <c r="D1017" s="76" t="str">
        <f>IF('Student Record'!E1015="","",'Student Record'!E1015)</f>
        <v/>
      </c>
      <c r="E1017" s="71"/>
      <c r="F1017" s="71"/>
      <c r="G1017" s="71"/>
      <c r="H1017" s="71"/>
      <c r="I1017" s="71"/>
      <c r="J1017" s="71"/>
      <c r="K1017" s="71"/>
      <c r="L1017" s="71"/>
      <c r="M1017" s="71"/>
      <c r="N1017" s="71"/>
      <c r="O1017" s="71"/>
      <c r="P1017" s="71"/>
      <c r="Q1017" s="71"/>
      <c r="R1017" s="76" t="str">
        <f>IF(SUM(Table6[[#This Row],[MAY]:[APR]])=0,"",SUM(Table6[[#This Row],[MAY]:[APR]]))</f>
        <v/>
      </c>
      <c r="S1017" s="80"/>
      <c r="T1017" s="71"/>
    </row>
    <row r="1018" spans="2:20" ht="15">
      <c r="B1018" s="75" t="str">
        <f>IF(C1018="","",ROWS($A$4:A1018))</f>
        <v/>
      </c>
      <c r="C1018" s="75" t="str">
        <f>IF('Student Record'!A1016="","",'Student Record'!A1016)</f>
        <v/>
      </c>
      <c r="D1018" s="76" t="str">
        <f>IF('Student Record'!E1016="","",'Student Record'!E1016)</f>
        <v/>
      </c>
      <c r="E1018" s="71"/>
      <c r="F1018" s="71"/>
      <c r="G1018" s="71"/>
      <c r="H1018" s="71"/>
      <c r="I1018" s="71"/>
      <c r="J1018" s="71"/>
      <c r="K1018" s="71"/>
      <c r="L1018" s="71"/>
      <c r="M1018" s="71"/>
      <c r="N1018" s="71"/>
      <c r="O1018" s="71"/>
      <c r="P1018" s="71"/>
      <c r="Q1018" s="71"/>
      <c r="R1018" s="76" t="str">
        <f>IF(SUM(Table6[[#This Row],[MAY]:[APR]])=0,"",SUM(Table6[[#This Row],[MAY]:[APR]]))</f>
        <v/>
      </c>
      <c r="S1018" s="80"/>
      <c r="T1018" s="71"/>
    </row>
    <row r="1019" spans="2:20" ht="15">
      <c r="B1019" s="75" t="str">
        <f>IF(C1019="","",ROWS($A$4:A1019))</f>
        <v/>
      </c>
      <c r="C1019" s="75" t="str">
        <f>IF('Student Record'!A1017="","",'Student Record'!A1017)</f>
        <v/>
      </c>
      <c r="D1019" s="76" t="str">
        <f>IF('Student Record'!E1017="","",'Student Record'!E1017)</f>
        <v/>
      </c>
      <c r="E1019" s="71"/>
      <c r="F1019" s="71"/>
      <c r="G1019" s="71"/>
      <c r="H1019" s="71"/>
      <c r="I1019" s="71"/>
      <c r="J1019" s="71"/>
      <c r="K1019" s="71"/>
      <c r="L1019" s="71"/>
      <c r="M1019" s="71"/>
      <c r="N1019" s="71"/>
      <c r="O1019" s="71"/>
      <c r="P1019" s="71"/>
      <c r="Q1019" s="71"/>
      <c r="R1019" s="76" t="str">
        <f>IF(SUM(Table6[[#This Row],[MAY]:[APR]])=0,"",SUM(Table6[[#This Row],[MAY]:[APR]]))</f>
        <v/>
      </c>
      <c r="S1019" s="80"/>
      <c r="T1019" s="71"/>
    </row>
    <row r="1020" spans="2:20" ht="15">
      <c r="B1020" s="75" t="str">
        <f>IF(C1020="","",ROWS($A$4:A1020))</f>
        <v/>
      </c>
      <c r="C1020" s="75" t="str">
        <f>IF('Student Record'!A1018="","",'Student Record'!A1018)</f>
        <v/>
      </c>
      <c r="D1020" s="76" t="str">
        <f>IF('Student Record'!E1018="","",'Student Record'!E1018)</f>
        <v/>
      </c>
      <c r="E1020" s="71"/>
      <c r="F1020" s="71"/>
      <c r="G1020" s="71"/>
      <c r="H1020" s="71"/>
      <c r="I1020" s="71"/>
      <c r="J1020" s="71"/>
      <c r="K1020" s="71"/>
      <c r="L1020" s="71"/>
      <c r="M1020" s="71"/>
      <c r="N1020" s="71"/>
      <c r="O1020" s="71"/>
      <c r="P1020" s="71"/>
      <c r="Q1020" s="71"/>
      <c r="R1020" s="76" t="str">
        <f>IF(SUM(Table6[[#This Row],[MAY]:[APR]])=0,"",SUM(Table6[[#This Row],[MAY]:[APR]]))</f>
        <v/>
      </c>
      <c r="S1020" s="80"/>
      <c r="T1020" s="71"/>
    </row>
    <row r="1021" spans="2:20" ht="15">
      <c r="B1021" s="75" t="str">
        <f>IF(C1021="","",ROWS($A$4:A1021))</f>
        <v/>
      </c>
      <c r="C1021" s="75" t="str">
        <f>IF('Student Record'!A1019="","",'Student Record'!A1019)</f>
        <v/>
      </c>
      <c r="D1021" s="76" t="str">
        <f>IF('Student Record'!E1019="","",'Student Record'!E1019)</f>
        <v/>
      </c>
      <c r="E1021" s="71"/>
      <c r="F1021" s="71"/>
      <c r="G1021" s="71"/>
      <c r="H1021" s="71"/>
      <c r="I1021" s="71"/>
      <c r="J1021" s="71"/>
      <c r="K1021" s="71"/>
      <c r="L1021" s="71"/>
      <c r="M1021" s="71"/>
      <c r="N1021" s="71"/>
      <c r="O1021" s="71"/>
      <c r="P1021" s="71"/>
      <c r="Q1021" s="71"/>
      <c r="R1021" s="76" t="str">
        <f>IF(SUM(Table6[[#This Row],[MAY]:[APR]])=0,"",SUM(Table6[[#This Row],[MAY]:[APR]]))</f>
        <v/>
      </c>
      <c r="S1021" s="80"/>
      <c r="T1021" s="71"/>
    </row>
    <row r="1022" spans="2:20" ht="15">
      <c r="B1022" s="75" t="str">
        <f>IF(C1022="","",ROWS($A$4:A1022))</f>
        <v/>
      </c>
      <c r="C1022" s="75" t="str">
        <f>IF('Student Record'!A1020="","",'Student Record'!A1020)</f>
        <v/>
      </c>
      <c r="D1022" s="76" t="str">
        <f>IF('Student Record'!E1020="","",'Student Record'!E1020)</f>
        <v/>
      </c>
      <c r="E1022" s="71"/>
      <c r="F1022" s="71"/>
      <c r="G1022" s="71"/>
      <c r="H1022" s="71"/>
      <c r="I1022" s="71"/>
      <c r="J1022" s="71"/>
      <c r="K1022" s="71"/>
      <c r="L1022" s="71"/>
      <c r="M1022" s="71"/>
      <c r="N1022" s="71"/>
      <c r="O1022" s="71"/>
      <c r="P1022" s="71"/>
      <c r="Q1022" s="71"/>
      <c r="R1022" s="76" t="str">
        <f>IF(SUM(Table6[[#This Row],[MAY]:[APR]])=0,"",SUM(Table6[[#This Row],[MAY]:[APR]]))</f>
        <v/>
      </c>
      <c r="S1022" s="80"/>
      <c r="T1022" s="71"/>
    </row>
    <row r="1023" spans="2:20" ht="15">
      <c r="B1023" s="75" t="str">
        <f>IF(C1023="","",ROWS($A$4:A1023))</f>
        <v/>
      </c>
      <c r="C1023" s="75" t="str">
        <f>IF('Student Record'!A1021="","",'Student Record'!A1021)</f>
        <v/>
      </c>
      <c r="D1023" s="76" t="str">
        <f>IF('Student Record'!E1021="","",'Student Record'!E1021)</f>
        <v/>
      </c>
      <c r="E1023" s="71"/>
      <c r="F1023" s="71"/>
      <c r="G1023" s="71"/>
      <c r="H1023" s="71"/>
      <c r="I1023" s="71"/>
      <c r="J1023" s="71"/>
      <c r="K1023" s="71"/>
      <c r="L1023" s="71"/>
      <c r="M1023" s="71"/>
      <c r="N1023" s="71"/>
      <c r="O1023" s="71"/>
      <c r="P1023" s="71"/>
      <c r="Q1023" s="71"/>
      <c r="R1023" s="76" t="str">
        <f>IF(SUM(Table6[[#This Row],[MAY]:[APR]])=0,"",SUM(Table6[[#This Row],[MAY]:[APR]]))</f>
        <v/>
      </c>
      <c r="S1023" s="80"/>
      <c r="T1023" s="71"/>
    </row>
    <row r="1024" spans="2:20" ht="15">
      <c r="B1024" s="75" t="str">
        <f>IF(C1024="","",ROWS($A$4:A1024))</f>
        <v/>
      </c>
      <c r="C1024" s="75" t="str">
        <f>IF('Student Record'!A1022="","",'Student Record'!A1022)</f>
        <v/>
      </c>
      <c r="D1024" s="76" t="str">
        <f>IF('Student Record'!E1022="","",'Student Record'!E1022)</f>
        <v/>
      </c>
      <c r="E1024" s="71"/>
      <c r="F1024" s="71"/>
      <c r="G1024" s="71"/>
      <c r="H1024" s="71"/>
      <c r="I1024" s="71"/>
      <c r="J1024" s="71"/>
      <c r="K1024" s="71"/>
      <c r="L1024" s="71"/>
      <c r="M1024" s="71"/>
      <c r="N1024" s="71"/>
      <c r="O1024" s="71"/>
      <c r="P1024" s="71"/>
      <c r="Q1024" s="71"/>
      <c r="R1024" s="76" t="str">
        <f>IF(SUM(Table6[[#This Row],[MAY]:[APR]])=0,"",SUM(Table6[[#This Row],[MAY]:[APR]]))</f>
        <v/>
      </c>
      <c r="S1024" s="80"/>
      <c r="T1024" s="71"/>
    </row>
    <row r="1025" spans="2:20" ht="15">
      <c r="B1025" s="75" t="str">
        <f>IF(C1025="","",ROWS($A$4:A1025))</f>
        <v/>
      </c>
      <c r="C1025" s="75" t="str">
        <f>IF('Student Record'!A1023="","",'Student Record'!A1023)</f>
        <v/>
      </c>
      <c r="D1025" s="76" t="str">
        <f>IF('Student Record'!E1023="","",'Student Record'!E1023)</f>
        <v/>
      </c>
      <c r="E1025" s="71"/>
      <c r="F1025" s="71"/>
      <c r="G1025" s="71"/>
      <c r="H1025" s="71"/>
      <c r="I1025" s="71"/>
      <c r="J1025" s="71"/>
      <c r="K1025" s="71"/>
      <c r="L1025" s="71"/>
      <c r="M1025" s="71"/>
      <c r="N1025" s="71"/>
      <c r="O1025" s="71"/>
      <c r="P1025" s="71"/>
      <c r="Q1025" s="71"/>
      <c r="R1025" s="76" t="str">
        <f>IF(SUM(Table6[[#This Row],[MAY]:[APR]])=0,"",SUM(Table6[[#This Row],[MAY]:[APR]]))</f>
        <v/>
      </c>
      <c r="S1025" s="80"/>
      <c r="T1025" s="71"/>
    </row>
    <row r="1026" spans="2:20" ht="15">
      <c r="B1026" s="75" t="str">
        <f>IF(C1026="","",ROWS($A$4:A1026))</f>
        <v/>
      </c>
      <c r="C1026" s="75" t="str">
        <f>IF('Student Record'!A1024="","",'Student Record'!A1024)</f>
        <v/>
      </c>
      <c r="D1026" s="76" t="str">
        <f>IF('Student Record'!E1024="","",'Student Record'!E1024)</f>
        <v/>
      </c>
      <c r="E1026" s="71"/>
      <c r="F1026" s="71"/>
      <c r="G1026" s="71"/>
      <c r="H1026" s="71"/>
      <c r="I1026" s="71"/>
      <c r="J1026" s="71"/>
      <c r="K1026" s="71"/>
      <c r="L1026" s="71"/>
      <c r="M1026" s="71"/>
      <c r="N1026" s="71"/>
      <c r="O1026" s="71"/>
      <c r="P1026" s="71"/>
      <c r="Q1026" s="71"/>
      <c r="R1026" s="76" t="str">
        <f>IF(SUM(Table6[[#This Row],[MAY]:[APR]])=0,"",SUM(Table6[[#This Row],[MAY]:[APR]]))</f>
        <v/>
      </c>
      <c r="S1026" s="80"/>
      <c r="T1026" s="71"/>
    </row>
    <row r="1027" spans="2:20" ht="15">
      <c r="B1027" s="75" t="str">
        <f>IF(C1027="","",ROWS($A$4:A1027))</f>
        <v/>
      </c>
      <c r="C1027" s="75" t="str">
        <f>IF('Student Record'!A1025="","",'Student Record'!A1025)</f>
        <v/>
      </c>
      <c r="D1027" s="76" t="str">
        <f>IF('Student Record'!E1025="","",'Student Record'!E1025)</f>
        <v/>
      </c>
      <c r="E1027" s="71"/>
      <c r="F1027" s="71"/>
      <c r="G1027" s="71"/>
      <c r="H1027" s="71"/>
      <c r="I1027" s="71"/>
      <c r="J1027" s="71"/>
      <c r="K1027" s="71"/>
      <c r="L1027" s="71"/>
      <c r="M1027" s="71"/>
      <c r="N1027" s="71"/>
      <c r="O1027" s="71"/>
      <c r="P1027" s="71"/>
      <c r="Q1027" s="71"/>
      <c r="R1027" s="76" t="str">
        <f>IF(SUM(Table6[[#This Row],[MAY]:[APR]])=0,"",SUM(Table6[[#This Row],[MAY]:[APR]]))</f>
        <v/>
      </c>
      <c r="S1027" s="80"/>
      <c r="T1027" s="71"/>
    </row>
    <row r="1028" spans="2:20" ht="15">
      <c r="B1028" s="75" t="str">
        <f>IF(C1028="","",ROWS($A$4:A1028))</f>
        <v/>
      </c>
      <c r="C1028" s="75" t="str">
        <f>IF('Student Record'!A1026="","",'Student Record'!A1026)</f>
        <v/>
      </c>
      <c r="D1028" s="76" t="str">
        <f>IF('Student Record'!E1026="","",'Student Record'!E1026)</f>
        <v/>
      </c>
      <c r="E1028" s="71"/>
      <c r="F1028" s="71"/>
      <c r="G1028" s="71"/>
      <c r="H1028" s="71"/>
      <c r="I1028" s="71"/>
      <c r="J1028" s="71"/>
      <c r="K1028" s="71"/>
      <c r="L1028" s="71"/>
      <c r="M1028" s="71"/>
      <c r="N1028" s="71"/>
      <c r="O1028" s="71"/>
      <c r="P1028" s="71"/>
      <c r="Q1028" s="71"/>
      <c r="R1028" s="76" t="str">
        <f>IF(SUM(Table6[[#This Row],[MAY]:[APR]])=0,"",SUM(Table6[[#This Row],[MAY]:[APR]]))</f>
        <v/>
      </c>
      <c r="S1028" s="80"/>
      <c r="T1028" s="71"/>
    </row>
    <row r="1029" spans="2:20" ht="15">
      <c r="B1029" s="75" t="str">
        <f>IF(C1029="","",ROWS($A$4:A1029))</f>
        <v/>
      </c>
      <c r="C1029" s="75" t="str">
        <f>IF('Student Record'!A1027="","",'Student Record'!A1027)</f>
        <v/>
      </c>
      <c r="D1029" s="76" t="str">
        <f>IF('Student Record'!E1027="","",'Student Record'!E1027)</f>
        <v/>
      </c>
      <c r="E1029" s="71"/>
      <c r="F1029" s="71"/>
      <c r="G1029" s="71"/>
      <c r="H1029" s="71"/>
      <c r="I1029" s="71"/>
      <c r="J1029" s="71"/>
      <c r="K1029" s="71"/>
      <c r="L1029" s="71"/>
      <c r="M1029" s="71"/>
      <c r="N1029" s="71"/>
      <c r="O1029" s="71"/>
      <c r="P1029" s="71"/>
      <c r="Q1029" s="71"/>
      <c r="R1029" s="76" t="str">
        <f>IF(SUM(Table6[[#This Row],[MAY]:[APR]])=0,"",SUM(Table6[[#This Row],[MAY]:[APR]]))</f>
        <v/>
      </c>
      <c r="S1029" s="80"/>
      <c r="T1029" s="71"/>
    </row>
    <row r="1030" spans="2:20" ht="15">
      <c r="B1030" s="75" t="str">
        <f>IF(C1030="","",ROWS($A$4:A1030))</f>
        <v/>
      </c>
      <c r="C1030" s="75" t="str">
        <f>IF('Student Record'!A1028="","",'Student Record'!A1028)</f>
        <v/>
      </c>
      <c r="D1030" s="76" t="str">
        <f>IF('Student Record'!E1028="","",'Student Record'!E1028)</f>
        <v/>
      </c>
      <c r="E1030" s="71"/>
      <c r="F1030" s="71"/>
      <c r="G1030" s="71"/>
      <c r="H1030" s="71"/>
      <c r="I1030" s="71"/>
      <c r="J1030" s="71"/>
      <c r="K1030" s="71"/>
      <c r="L1030" s="71"/>
      <c r="M1030" s="71"/>
      <c r="N1030" s="71"/>
      <c r="O1030" s="71"/>
      <c r="P1030" s="71"/>
      <c r="Q1030" s="71"/>
      <c r="R1030" s="76" t="str">
        <f>IF(SUM(Table6[[#This Row],[MAY]:[APR]])=0,"",SUM(Table6[[#This Row],[MAY]:[APR]]))</f>
        <v/>
      </c>
      <c r="S1030" s="80"/>
      <c r="T1030" s="71"/>
    </row>
    <row r="1031" spans="2:20" ht="15">
      <c r="B1031" s="75" t="str">
        <f>IF(C1031="","",ROWS($A$4:A1031))</f>
        <v/>
      </c>
      <c r="C1031" s="75" t="str">
        <f>IF('Student Record'!A1029="","",'Student Record'!A1029)</f>
        <v/>
      </c>
      <c r="D1031" s="76" t="str">
        <f>IF('Student Record'!E1029="","",'Student Record'!E1029)</f>
        <v/>
      </c>
      <c r="E1031" s="71"/>
      <c r="F1031" s="71"/>
      <c r="G1031" s="71"/>
      <c r="H1031" s="71"/>
      <c r="I1031" s="71"/>
      <c r="J1031" s="71"/>
      <c r="K1031" s="71"/>
      <c r="L1031" s="71"/>
      <c r="M1031" s="71"/>
      <c r="N1031" s="71"/>
      <c r="O1031" s="71"/>
      <c r="P1031" s="71"/>
      <c r="Q1031" s="71"/>
      <c r="R1031" s="76" t="str">
        <f>IF(SUM(Table6[[#This Row],[MAY]:[APR]])=0,"",SUM(Table6[[#This Row],[MAY]:[APR]]))</f>
        <v/>
      </c>
      <c r="S1031" s="80"/>
      <c r="T1031" s="71"/>
    </row>
    <row r="1032" spans="2:20" ht="15">
      <c r="B1032" s="75" t="str">
        <f>IF(C1032="","",ROWS($A$4:A1032))</f>
        <v/>
      </c>
      <c r="C1032" s="75" t="str">
        <f>IF('Student Record'!A1030="","",'Student Record'!A1030)</f>
        <v/>
      </c>
      <c r="D1032" s="76" t="str">
        <f>IF('Student Record'!E1030="","",'Student Record'!E1030)</f>
        <v/>
      </c>
      <c r="E1032" s="71"/>
      <c r="F1032" s="71"/>
      <c r="G1032" s="71"/>
      <c r="H1032" s="71"/>
      <c r="I1032" s="71"/>
      <c r="J1032" s="71"/>
      <c r="K1032" s="71"/>
      <c r="L1032" s="71"/>
      <c r="M1032" s="71"/>
      <c r="N1032" s="71"/>
      <c r="O1032" s="71"/>
      <c r="P1032" s="71"/>
      <c r="Q1032" s="71"/>
      <c r="R1032" s="76" t="str">
        <f>IF(SUM(Table6[[#This Row],[MAY]:[APR]])=0,"",SUM(Table6[[#This Row],[MAY]:[APR]]))</f>
        <v/>
      </c>
      <c r="S1032" s="80"/>
      <c r="T1032" s="71"/>
    </row>
    <row r="1033" spans="2:20" ht="15">
      <c r="B1033" s="75" t="str">
        <f>IF(C1033="","",ROWS($A$4:A1033))</f>
        <v/>
      </c>
      <c r="C1033" s="75" t="str">
        <f>IF('Student Record'!A1031="","",'Student Record'!A1031)</f>
        <v/>
      </c>
      <c r="D1033" s="76" t="str">
        <f>IF('Student Record'!E1031="","",'Student Record'!E1031)</f>
        <v/>
      </c>
      <c r="E1033" s="71"/>
      <c r="F1033" s="71"/>
      <c r="G1033" s="71"/>
      <c r="H1033" s="71"/>
      <c r="I1033" s="71"/>
      <c r="J1033" s="71"/>
      <c r="K1033" s="71"/>
      <c r="L1033" s="71"/>
      <c r="M1033" s="71"/>
      <c r="N1033" s="71"/>
      <c r="O1033" s="71"/>
      <c r="P1033" s="71"/>
      <c r="Q1033" s="71"/>
      <c r="R1033" s="76" t="str">
        <f>IF(SUM(Table6[[#This Row],[MAY]:[APR]])=0,"",SUM(Table6[[#This Row],[MAY]:[APR]]))</f>
        <v/>
      </c>
      <c r="S1033" s="80"/>
      <c r="T1033" s="71"/>
    </row>
    <row r="1034" spans="2:20" ht="15">
      <c r="B1034" s="75" t="str">
        <f>IF(C1034="","",ROWS($A$4:A1034))</f>
        <v/>
      </c>
      <c r="C1034" s="75" t="str">
        <f>IF('Student Record'!A1032="","",'Student Record'!A1032)</f>
        <v/>
      </c>
      <c r="D1034" s="76" t="str">
        <f>IF('Student Record'!E1032="","",'Student Record'!E1032)</f>
        <v/>
      </c>
      <c r="E1034" s="71"/>
      <c r="F1034" s="71"/>
      <c r="G1034" s="71"/>
      <c r="H1034" s="71"/>
      <c r="I1034" s="71"/>
      <c r="J1034" s="71"/>
      <c r="K1034" s="71"/>
      <c r="L1034" s="71"/>
      <c r="M1034" s="71"/>
      <c r="N1034" s="71"/>
      <c r="O1034" s="71"/>
      <c r="P1034" s="71"/>
      <c r="Q1034" s="71"/>
      <c r="R1034" s="76" t="str">
        <f>IF(SUM(Table6[[#This Row],[MAY]:[APR]])=0,"",SUM(Table6[[#This Row],[MAY]:[APR]]))</f>
        <v/>
      </c>
      <c r="S1034" s="80"/>
      <c r="T1034" s="71"/>
    </row>
    <row r="1035" spans="2:20" ht="15">
      <c r="B1035" s="75" t="str">
        <f>IF(C1035="","",ROWS($A$4:A1035))</f>
        <v/>
      </c>
      <c r="C1035" s="75" t="str">
        <f>IF('Student Record'!A1033="","",'Student Record'!A1033)</f>
        <v/>
      </c>
      <c r="D1035" s="76" t="str">
        <f>IF('Student Record'!E1033="","",'Student Record'!E1033)</f>
        <v/>
      </c>
      <c r="E1035" s="71"/>
      <c r="F1035" s="71"/>
      <c r="G1035" s="71"/>
      <c r="H1035" s="71"/>
      <c r="I1035" s="71"/>
      <c r="J1035" s="71"/>
      <c r="K1035" s="71"/>
      <c r="L1035" s="71"/>
      <c r="M1035" s="71"/>
      <c r="N1035" s="71"/>
      <c r="O1035" s="71"/>
      <c r="P1035" s="71"/>
      <c r="Q1035" s="71"/>
      <c r="R1035" s="76" t="str">
        <f>IF(SUM(Table6[[#This Row],[MAY]:[APR]])=0,"",SUM(Table6[[#This Row],[MAY]:[APR]]))</f>
        <v/>
      </c>
      <c r="S1035" s="80"/>
      <c r="T1035" s="71"/>
    </row>
    <row r="1036" spans="2:20" ht="15">
      <c r="B1036" s="75" t="str">
        <f>IF(C1036="","",ROWS($A$4:A1036))</f>
        <v/>
      </c>
      <c r="C1036" s="75" t="str">
        <f>IF('Student Record'!A1034="","",'Student Record'!A1034)</f>
        <v/>
      </c>
      <c r="D1036" s="76" t="str">
        <f>IF('Student Record'!E1034="","",'Student Record'!E1034)</f>
        <v/>
      </c>
      <c r="E1036" s="71"/>
      <c r="F1036" s="71"/>
      <c r="G1036" s="71"/>
      <c r="H1036" s="71"/>
      <c r="I1036" s="71"/>
      <c r="J1036" s="71"/>
      <c r="K1036" s="71"/>
      <c r="L1036" s="71"/>
      <c r="M1036" s="71"/>
      <c r="N1036" s="71"/>
      <c r="O1036" s="71"/>
      <c r="P1036" s="71"/>
      <c r="Q1036" s="71"/>
      <c r="R1036" s="76" t="str">
        <f>IF(SUM(Table6[[#This Row],[MAY]:[APR]])=0,"",SUM(Table6[[#This Row],[MAY]:[APR]]))</f>
        <v/>
      </c>
      <c r="S1036" s="80"/>
      <c r="T1036" s="71"/>
    </row>
    <row r="1037" spans="2:20" ht="15">
      <c r="B1037" s="75" t="str">
        <f>IF(C1037="","",ROWS($A$4:A1037))</f>
        <v/>
      </c>
      <c r="C1037" s="75" t="str">
        <f>IF('Student Record'!A1035="","",'Student Record'!A1035)</f>
        <v/>
      </c>
      <c r="D1037" s="76" t="str">
        <f>IF('Student Record'!E1035="","",'Student Record'!E1035)</f>
        <v/>
      </c>
      <c r="E1037" s="71"/>
      <c r="F1037" s="71"/>
      <c r="G1037" s="71"/>
      <c r="H1037" s="71"/>
      <c r="I1037" s="71"/>
      <c r="J1037" s="71"/>
      <c r="K1037" s="71"/>
      <c r="L1037" s="71"/>
      <c r="M1037" s="71"/>
      <c r="N1037" s="71"/>
      <c r="O1037" s="71"/>
      <c r="P1037" s="71"/>
      <c r="Q1037" s="71"/>
      <c r="R1037" s="76" t="str">
        <f>IF(SUM(Table6[[#This Row],[MAY]:[APR]])=0,"",SUM(Table6[[#This Row],[MAY]:[APR]]))</f>
        <v/>
      </c>
      <c r="S1037" s="80"/>
      <c r="T1037" s="71"/>
    </row>
    <row r="1038" spans="2:20" ht="15">
      <c r="B1038" s="75" t="str">
        <f>IF(C1038="","",ROWS($A$4:A1038))</f>
        <v/>
      </c>
      <c r="C1038" s="75" t="str">
        <f>IF('Student Record'!A1036="","",'Student Record'!A1036)</f>
        <v/>
      </c>
      <c r="D1038" s="76" t="str">
        <f>IF('Student Record'!E1036="","",'Student Record'!E1036)</f>
        <v/>
      </c>
      <c r="E1038" s="71"/>
      <c r="F1038" s="71"/>
      <c r="G1038" s="71"/>
      <c r="H1038" s="71"/>
      <c r="I1038" s="71"/>
      <c r="J1038" s="71"/>
      <c r="K1038" s="71"/>
      <c r="L1038" s="71"/>
      <c r="M1038" s="71"/>
      <c r="N1038" s="71"/>
      <c r="O1038" s="71"/>
      <c r="P1038" s="71"/>
      <c r="Q1038" s="71"/>
      <c r="R1038" s="76" t="str">
        <f>IF(SUM(Table6[[#This Row],[MAY]:[APR]])=0,"",SUM(Table6[[#This Row],[MAY]:[APR]]))</f>
        <v/>
      </c>
      <c r="S1038" s="80"/>
      <c r="T1038" s="71"/>
    </row>
    <row r="1039" spans="2:20" ht="15">
      <c r="B1039" s="75" t="str">
        <f>IF(C1039="","",ROWS($A$4:A1039))</f>
        <v/>
      </c>
      <c r="C1039" s="75" t="str">
        <f>IF('Student Record'!A1037="","",'Student Record'!A1037)</f>
        <v/>
      </c>
      <c r="D1039" s="76" t="str">
        <f>IF('Student Record'!E1037="","",'Student Record'!E1037)</f>
        <v/>
      </c>
      <c r="E1039" s="71"/>
      <c r="F1039" s="71"/>
      <c r="G1039" s="71"/>
      <c r="H1039" s="71"/>
      <c r="I1039" s="71"/>
      <c r="J1039" s="71"/>
      <c r="K1039" s="71"/>
      <c r="L1039" s="71"/>
      <c r="M1039" s="71"/>
      <c r="N1039" s="71"/>
      <c r="O1039" s="71"/>
      <c r="P1039" s="71"/>
      <c r="Q1039" s="71"/>
      <c r="R1039" s="76" t="str">
        <f>IF(SUM(Table6[[#This Row],[MAY]:[APR]])=0,"",SUM(Table6[[#This Row],[MAY]:[APR]]))</f>
        <v/>
      </c>
      <c r="S1039" s="80"/>
      <c r="T1039" s="71"/>
    </row>
    <row r="1040" spans="2:20" ht="15">
      <c r="B1040" s="75" t="str">
        <f>IF(C1040="","",ROWS($A$4:A1040))</f>
        <v/>
      </c>
      <c r="C1040" s="75" t="str">
        <f>IF('Student Record'!A1038="","",'Student Record'!A1038)</f>
        <v/>
      </c>
      <c r="D1040" s="76" t="str">
        <f>IF('Student Record'!E1038="","",'Student Record'!E1038)</f>
        <v/>
      </c>
      <c r="E1040" s="71"/>
      <c r="F1040" s="71"/>
      <c r="G1040" s="71"/>
      <c r="H1040" s="71"/>
      <c r="I1040" s="71"/>
      <c r="J1040" s="71"/>
      <c r="K1040" s="71"/>
      <c r="L1040" s="71"/>
      <c r="M1040" s="71"/>
      <c r="N1040" s="71"/>
      <c r="O1040" s="71"/>
      <c r="P1040" s="71"/>
      <c r="Q1040" s="71"/>
      <c r="R1040" s="76" t="str">
        <f>IF(SUM(Table6[[#This Row],[MAY]:[APR]])=0,"",SUM(Table6[[#This Row],[MAY]:[APR]]))</f>
        <v/>
      </c>
      <c r="S1040" s="80"/>
      <c r="T1040" s="71"/>
    </row>
    <row r="1041" spans="2:20" ht="15">
      <c r="B1041" s="75" t="str">
        <f>IF(C1041="","",ROWS($A$4:A1041))</f>
        <v/>
      </c>
      <c r="C1041" s="75" t="str">
        <f>IF('Student Record'!A1039="","",'Student Record'!A1039)</f>
        <v/>
      </c>
      <c r="D1041" s="76" t="str">
        <f>IF('Student Record'!E1039="","",'Student Record'!E1039)</f>
        <v/>
      </c>
      <c r="E1041" s="71"/>
      <c r="F1041" s="71"/>
      <c r="G1041" s="71"/>
      <c r="H1041" s="71"/>
      <c r="I1041" s="71"/>
      <c r="J1041" s="71"/>
      <c r="K1041" s="71"/>
      <c r="L1041" s="71"/>
      <c r="M1041" s="71"/>
      <c r="N1041" s="71"/>
      <c r="O1041" s="71"/>
      <c r="P1041" s="71"/>
      <c r="Q1041" s="71"/>
      <c r="R1041" s="76" t="str">
        <f>IF(SUM(Table6[[#This Row],[MAY]:[APR]])=0,"",SUM(Table6[[#This Row],[MAY]:[APR]]))</f>
        <v/>
      </c>
      <c r="S1041" s="80"/>
      <c r="T1041" s="71"/>
    </row>
    <row r="1042" spans="2:20" ht="15">
      <c r="B1042" s="75" t="str">
        <f>IF(C1042="","",ROWS($A$4:A1042))</f>
        <v/>
      </c>
      <c r="C1042" s="75" t="str">
        <f>IF('Student Record'!A1040="","",'Student Record'!A1040)</f>
        <v/>
      </c>
      <c r="D1042" s="76" t="str">
        <f>IF('Student Record'!E1040="","",'Student Record'!E1040)</f>
        <v/>
      </c>
      <c r="E1042" s="71"/>
      <c r="F1042" s="71"/>
      <c r="G1042" s="71"/>
      <c r="H1042" s="71"/>
      <c r="I1042" s="71"/>
      <c r="J1042" s="71"/>
      <c r="K1042" s="71"/>
      <c r="L1042" s="71"/>
      <c r="M1042" s="71"/>
      <c r="N1042" s="71"/>
      <c r="O1042" s="71"/>
      <c r="P1042" s="71"/>
      <c r="Q1042" s="71"/>
      <c r="R1042" s="76" t="str">
        <f>IF(SUM(Table6[[#This Row],[MAY]:[APR]])=0,"",SUM(Table6[[#This Row],[MAY]:[APR]]))</f>
        <v/>
      </c>
      <c r="S1042" s="80"/>
      <c r="T1042" s="71"/>
    </row>
    <row r="1043" spans="2:20" ht="15">
      <c r="B1043" s="75" t="str">
        <f>IF(C1043="","",ROWS($A$4:A1043))</f>
        <v/>
      </c>
      <c r="C1043" s="75" t="str">
        <f>IF('Student Record'!A1041="","",'Student Record'!A1041)</f>
        <v/>
      </c>
      <c r="D1043" s="76" t="str">
        <f>IF('Student Record'!E1041="","",'Student Record'!E1041)</f>
        <v/>
      </c>
      <c r="E1043" s="71"/>
      <c r="F1043" s="71"/>
      <c r="G1043" s="71"/>
      <c r="H1043" s="71"/>
      <c r="I1043" s="71"/>
      <c r="J1043" s="71"/>
      <c r="K1043" s="71"/>
      <c r="L1043" s="71"/>
      <c r="M1043" s="71"/>
      <c r="N1043" s="71"/>
      <c r="O1043" s="71"/>
      <c r="P1043" s="71"/>
      <c r="Q1043" s="71"/>
      <c r="R1043" s="76" t="str">
        <f>IF(SUM(Table6[[#This Row],[MAY]:[APR]])=0,"",SUM(Table6[[#This Row],[MAY]:[APR]]))</f>
        <v/>
      </c>
      <c r="S1043" s="80"/>
      <c r="T1043" s="71"/>
    </row>
    <row r="1044" spans="2:20" ht="15">
      <c r="B1044" s="75" t="str">
        <f>IF(C1044="","",ROWS($A$4:A1044))</f>
        <v/>
      </c>
      <c r="C1044" s="75" t="str">
        <f>IF('Student Record'!A1042="","",'Student Record'!A1042)</f>
        <v/>
      </c>
      <c r="D1044" s="76" t="str">
        <f>IF('Student Record'!E1042="","",'Student Record'!E1042)</f>
        <v/>
      </c>
      <c r="E1044" s="71"/>
      <c r="F1044" s="71"/>
      <c r="G1044" s="71"/>
      <c r="H1044" s="71"/>
      <c r="I1044" s="71"/>
      <c r="J1044" s="71"/>
      <c r="K1044" s="71"/>
      <c r="L1044" s="71"/>
      <c r="M1044" s="71"/>
      <c r="N1044" s="71"/>
      <c r="O1044" s="71"/>
      <c r="P1044" s="71"/>
      <c r="Q1044" s="71"/>
      <c r="R1044" s="76" t="str">
        <f>IF(SUM(Table6[[#This Row],[MAY]:[APR]])=0,"",SUM(Table6[[#This Row],[MAY]:[APR]]))</f>
        <v/>
      </c>
      <c r="S1044" s="80"/>
      <c r="T1044" s="71"/>
    </row>
    <row r="1045" spans="2:20" ht="15">
      <c r="B1045" s="75" t="str">
        <f>IF(C1045="","",ROWS($A$4:A1045))</f>
        <v/>
      </c>
      <c r="C1045" s="75" t="str">
        <f>IF('Student Record'!A1043="","",'Student Record'!A1043)</f>
        <v/>
      </c>
      <c r="D1045" s="76" t="str">
        <f>IF('Student Record'!E1043="","",'Student Record'!E1043)</f>
        <v/>
      </c>
      <c r="E1045" s="71"/>
      <c r="F1045" s="71"/>
      <c r="G1045" s="71"/>
      <c r="H1045" s="71"/>
      <c r="I1045" s="71"/>
      <c r="J1045" s="71"/>
      <c r="K1045" s="71"/>
      <c r="L1045" s="71"/>
      <c r="M1045" s="71"/>
      <c r="N1045" s="71"/>
      <c r="O1045" s="71"/>
      <c r="P1045" s="71"/>
      <c r="Q1045" s="71"/>
      <c r="R1045" s="76" t="str">
        <f>IF(SUM(Table6[[#This Row],[MAY]:[APR]])=0,"",SUM(Table6[[#This Row],[MAY]:[APR]]))</f>
        <v/>
      </c>
      <c r="S1045" s="80"/>
      <c r="T1045" s="71"/>
    </row>
    <row r="1046" spans="2:20" ht="15">
      <c r="B1046" s="75" t="str">
        <f>IF(C1046="","",ROWS($A$4:A1046))</f>
        <v/>
      </c>
      <c r="C1046" s="75" t="str">
        <f>IF('Student Record'!A1044="","",'Student Record'!A1044)</f>
        <v/>
      </c>
      <c r="D1046" s="76" t="str">
        <f>IF('Student Record'!E1044="","",'Student Record'!E1044)</f>
        <v/>
      </c>
      <c r="E1046" s="71"/>
      <c r="F1046" s="71"/>
      <c r="G1046" s="71"/>
      <c r="H1046" s="71"/>
      <c r="I1046" s="71"/>
      <c r="J1046" s="71"/>
      <c r="K1046" s="71"/>
      <c r="L1046" s="71"/>
      <c r="M1046" s="71"/>
      <c r="N1046" s="71"/>
      <c r="O1046" s="71"/>
      <c r="P1046" s="71"/>
      <c r="Q1046" s="71"/>
      <c r="R1046" s="76" t="str">
        <f>IF(SUM(Table6[[#This Row],[MAY]:[APR]])=0,"",SUM(Table6[[#This Row],[MAY]:[APR]]))</f>
        <v/>
      </c>
      <c r="S1046" s="80"/>
      <c r="T1046" s="71"/>
    </row>
    <row r="1047" spans="2:20" ht="15">
      <c r="B1047" s="75" t="str">
        <f>IF(C1047="","",ROWS($A$4:A1047))</f>
        <v/>
      </c>
      <c r="C1047" s="75" t="str">
        <f>IF('Student Record'!A1045="","",'Student Record'!A1045)</f>
        <v/>
      </c>
      <c r="D1047" s="76" t="str">
        <f>IF('Student Record'!E1045="","",'Student Record'!E1045)</f>
        <v/>
      </c>
      <c r="E1047" s="71"/>
      <c r="F1047" s="71"/>
      <c r="G1047" s="71"/>
      <c r="H1047" s="71"/>
      <c r="I1047" s="71"/>
      <c r="J1047" s="71"/>
      <c r="K1047" s="71"/>
      <c r="L1047" s="71"/>
      <c r="M1047" s="71"/>
      <c r="N1047" s="71"/>
      <c r="O1047" s="71"/>
      <c r="P1047" s="71"/>
      <c r="Q1047" s="71"/>
      <c r="R1047" s="76" t="str">
        <f>IF(SUM(Table6[[#This Row],[MAY]:[APR]])=0,"",SUM(Table6[[#This Row],[MAY]:[APR]]))</f>
        <v/>
      </c>
      <c r="S1047" s="80"/>
      <c r="T1047" s="71"/>
    </row>
    <row r="1048" spans="2:20" ht="15">
      <c r="B1048" s="75" t="str">
        <f>IF(C1048="","",ROWS($A$4:A1048))</f>
        <v/>
      </c>
      <c r="C1048" s="75" t="str">
        <f>IF('Student Record'!A1046="","",'Student Record'!A1046)</f>
        <v/>
      </c>
      <c r="D1048" s="76" t="str">
        <f>IF('Student Record'!E1046="","",'Student Record'!E1046)</f>
        <v/>
      </c>
      <c r="E1048" s="71"/>
      <c r="F1048" s="71"/>
      <c r="G1048" s="71"/>
      <c r="H1048" s="71"/>
      <c r="I1048" s="71"/>
      <c r="J1048" s="71"/>
      <c r="K1048" s="71"/>
      <c r="L1048" s="71"/>
      <c r="M1048" s="71"/>
      <c r="N1048" s="71"/>
      <c r="O1048" s="71"/>
      <c r="P1048" s="71"/>
      <c r="Q1048" s="71"/>
      <c r="R1048" s="76" t="str">
        <f>IF(SUM(Table6[[#This Row],[MAY]:[APR]])=0,"",SUM(Table6[[#This Row],[MAY]:[APR]]))</f>
        <v/>
      </c>
      <c r="S1048" s="80"/>
      <c r="T1048" s="71"/>
    </row>
    <row r="1049" spans="2:20" ht="15">
      <c r="B1049" s="75" t="str">
        <f>IF(C1049="","",ROWS($A$4:A1049))</f>
        <v/>
      </c>
      <c r="C1049" s="75" t="str">
        <f>IF('Student Record'!A1047="","",'Student Record'!A1047)</f>
        <v/>
      </c>
      <c r="D1049" s="76" t="str">
        <f>IF('Student Record'!E1047="","",'Student Record'!E1047)</f>
        <v/>
      </c>
      <c r="E1049" s="71"/>
      <c r="F1049" s="71"/>
      <c r="G1049" s="71"/>
      <c r="H1049" s="71"/>
      <c r="I1049" s="71"/>
      <c r="J1049" s="71"/>
      <c r="K1049" s="71"/>
      <c r="L1049" s="71"/>
      <c r="M1049" s="71"/>
      <c r="N1049" s="71"/>
      <c r="O1049" s="71"/>
      <c r="P1049" s="71"/>
      <c r="Q1049" s="71"/>
      <c r="R1049" s="76" t="str">
        <f>IF(SUM(Table6[[#This Row],[MAY]:[APR]])=0,"",SUM(Table6[[#This Row],[MAY]:[APR]]))</f>
        <v/>
      </c>
      <c r="S1049" s="80"/>
      <c r="T1049" s="71"/>
    </row>
    <row r="1050" spans="2:20" ht="15">
      <c r="B1050" s="75" t="str">
        <f>IF(C1050="","",ROWS($A$4:A1050))</f>
        <v/>
      </c>
      <c r="C1050" s="75" t="str">
        <f>IF('Student Record'!A1048="","",'Student Record'!A1048)</f>
        <v/>
      </c>
      <c r="D1050" s="76" t="str">
        <f>IF('Student Record'!E1048="","",'Student Record'!E1048)</f>
        <v/>
      </c>
      <c r="E1050" s="71"/>
      <c r="F1050" s="71"/>
      <c r="G1050" s="71"/>
      <c r="H1050" s="71"/>
      <c r="I1050" s="71"/>
      <c r="J1050" s="71"/>
      <c r="K1050" s="71"/>
      <c r="L1050" s="71"/>
      <c r="M1050" s="71"/>
      <c r="N1050" s="71"/>
      <c r="O1050" s="71"/>
      <c r="P1050" s="71"/>
      <c r="Q1050" s="71"/>
      <c r="R1050" s="76" t="str">
        <f>IF(SUM(Table6[[#This Row],[MAY]:[APR]])=0,"",SUM(Table6[[#This Row],[MAY]:[APR]]))</f>
        <v/>
      </c>
      <c r="S1050" s="80"/>
      <c r="T1050" s="71"/>
    </row>
    <row r="1051" spans="2:20" ht="15">
      <c r="B1051" s="75" t="str">
        <f>IF(C1051="","",ROWS($A$4:A1051))</f>
        <v/>
      </c>
      <c r="C1051" s="75" t="str">
        <f>IF('Student Record'!A1049="","",'Student Record'!A1049)</f>
        <v/>
      </c>
      <c r="D1051" s="76" t="str">
        <f>IF('Student Record'!E1049="","",'Student Record'!E1049)</f>
        <v/>
      </c>
      <c r="E1051" s="71"/>
      <c r="F1051" s="71"/>
      <c r="G1051" s="71"/>
      <c r="H1051" s="71"/>
      <c r="I1051" s="71"/>
      <c r="J1051" s="71"/>
      <c r="K1051" s="71"/>
      <c r="L1051" s="71"/>
      <c r="M1051" s="71"/>
      <c r="N1051" s="71"/>
      <c r="O1051" s="71"/>
      <c r="P1051" s="71"/>
      <c r="Q1051" s="71"/>
      <c r="R1051" s="76" t="str">
        <f>IF(SUM(Table6[[#This Row],[MAY]:[APR]])=0,"",SUM(Table6[[#This Row],[MAY]:[APR]]))</f>
        <v/>
      </c>
      <c r="S1051" s="80"/>
      <c r="T1051" s="71"/>
    </row>
    <row r="1052" spans="2:20" ht="15">
      <c r="B1052" s="75" t="str">
        <f>IF(C1052="","",ROWS($A$4:A1052))</f>
        <v/>
      </c>
      <c r="C1052" s="75" t="str">
        <f>IF('Student Record'!A1050="","",'Student Record'!A1050)</f>
        <v/>
      </c>
      <c r="D1052" s="76" t="str">
        <f>IF('Student Record'!E1050="","",'Student Record'!E1050)</f>
        <v/>
      </c>
      <c r="E1052" s="71"/>
      <c r="F1052" s="71"/>
      <c r="G1052" s="71"/>
      <c r="H1052" s="71"/>
      <c r="I1052" s="71"/>
      <c r="J1052" s="71"/>
      <c r="K1052" s="71"/>
      <c r="L1052" s="71"/>
      <c r="M1052" s="71"/>
      <c r="N1052" s="71"/>
      <c r="O1052" s="71"/>
      <c r="P1052" s="71"/>
      <c r="Q1052" s="71"/>
      <c r="R1052" s="76" t="str">
        <f>IF(SUM(Table6[[#This Row],[MAY]:[APR]])=0,"",SUM(Table6[[#This Row],[MAY]:[APR]]))</f>
        <v/>
      </c>
      <c r="S1052" s="80"/>
      <c r="T1052" s="71"/>
    </row>
    <row r="1053" spans="2:20" ht="15">
      <c r="B1053" s="75" t="str">
        <f>IF(C1053="","",ROWS($A$4:A1053))</f>
        <v/>
      </c>
      <c r="C1053" s="75" t="str">
        <f>IF('Student Record'!A1051="","",'Student Record'!A1051)</f>
        <v/>
      </c>
      <c r="D1053" s="76" t="str">
        <f>IF('Student Record'!E1051="","",'Student Record'!E1051)</f>
        <v/>
      </c>
      <c r="E1053" s="71"/>
      <c r="F1053" s="71"/>
      <c r="G1053" s="71"/>
      <c r="H1053" s="71"/>
      <c r="I1053" s="71"/>
      <c r="J1053" s="71"/>
      <c r="K1053" s="71"/>
      <c r="L1053" s="71"/>
      <c r="M1053" s="71"/>
      <c r="N1053" s="71"/>
      <c r="O1053" s="71"/>
      <c r="P1053" s="71"/>
      <c r="Q1053" s="71"/>
      <c r="R1053" s="76" t="str">
        <f>IF(SUM(Table6[[#This Row],[MAY]:[APR]])=0,"",SUM(Table6[[#This Row],[MAY]:[APR]]))</f>
        <v/>
      </c>
      <c r="S1053" s="80"/>
      <c r="T1053" s="71"/>
    </row>
    <row r="1054" spans="2:20" ht="15">
      <c r="B1054" s="75" t="str">
        <f>IF(C1054="","",ROWS($A$4:A1054))</f>
        <v/>
      </c>
      <c r="C1054" s="75" t="str">
        <f>IF('Student Record'!A1052="","",'Student Record'!A1052)</f>
        <v/>
      </c>
      <c r="D1054" s="76" t="str">
        <f>IF('Student Record'!E1052="","",'Student Record'!E1052)</f>
        <v/>
      </c>
      <c r="E1054" s="71"/>
      <c r="F1054" s="71"/>
      <c r="G1054" s="71"/>
      <c r="H1054" s="71"/>
      <c r="I1054" s="71"/>
      <c r="J1054" s="71"/>
      <c r="K1054" s="71"/>
      <c r="L1054" s="71"/>
      <c r="M1054" s="71"/>
      <c r="N1054" s="71"/>
      <c r="O1054" s="71"/>
      <c r="P1054" s="71"/>
      <c r="Q1054" s="71"/>
      <c r="R1054" s="76" t="str">
        <f>IF(SUM(Table6[[#This Row],[MAY]:[APR]])=0,"",SUM(Table6[[#This Row],[MAY]:[APR]]))</f>
        <v/>
      </c>
      <c r="S1054" s="80"/>
      <c r="T1054" s="71"/>
    </row>
    <row r="1055" spans="2:20" ht="15">
      <c r="B1055" s="75" t="str">
        <f>IF(C1055="","",ROWS($A$4:A1055))</f>
        <v/>
      </c>
      <c r="C1055" s="75" t="str">
        <f>IF('Student Record'!A1053="","",'Student Record'!A1053)</f>
        <v/>
      </c>
      <c r="D1055" s="76" t="str">
        <f>IF('Student Record'!E1053="","",'Student Record'!E1053)</f>
        <v/>
      </c>
      <c r="E1055" s="71"/>
      <c r="F1055" s="71"/>
      <c r="G1055" s="71"/>
      <c r="H1055" s="71"/>
      <c r="I1055" s="71"/>
      <c r="J1055" s="71"/>
      <c r="K1055" s="71"/>
      <c r="L1055" s="71"/>
      <c r="M1055" s="71"/>
      <c r="N1055" s="71"/>
      <c r="O1055" s="71"/>
      <c r="P1055" s="71"/>
      <c r="Q1055" s="71"/>
      <c r="R1055" s="76" t="str">
        <f>IF(SUM(Table6[[#This Row],[MAY]:[APR]])=0,"",SUM(Table6[[#This Row],[MAY]:[APR]]))</f>
        <v/>
      </c>
      <c r="S1055" s="80"/>
      <c r="T1055" s="71"/>
    </row>
    <row r="1056" spans="2:20" ht="15">
      <c r="B1056" s="75" t="str">
        <f>IF(C1056="","",ROWS($A$4:A1056))</f>
        <v/>
      </c>
      <c r="C1056" s="75" t="str">
        <f>IF('Student Record'!A1054="","",'Student Record'!A1054)</f>
        <v/>
      </c>
      <c r="D1056" s="76" t="str">
        <f>IF('Student Record'!E1054="","",'Student Record'!E1054)</f>
        <v/>
      </c>
      <c r="E1056" s="71"/>
      <c r="F1056" s="71"/>
      <c r="G1056" s="71"/>
      <c r="H1056" s="71"/>
      <c r="I1056" s="71"/>
      <c r="J1056" s="71"/>
      <c r="K1056" s="71"/>
      <c r="L1056" s="71"/>
      <c r="M1056" s="71"/>
      <c r="N1056" s="71"/>
      <c r="O1056" s="71"/>
      <c r="P1056" s="71"/>
      <c r="Q1056" s="71"/>
      <c r="R1056" s="76" t="str">
        <f>IF(SUM(Table6[[#This Row],[MAY]:[APR]])=0,"",SUM(Table6[[#This Row],[MAY]:[APR]]))</f>
        <v/>
      </c>
      <c r="S1056" s="80"/>
      <c r="T1056" s="71"/>
    </row>
    <row r="1057" spans="2:20" ht="15">
      <c r="B1057" s="75" t="str">
        <f>IF(C1057="","",ROWS($A$4:A1057))</f>
        <v/>
      </c>
      <c r="C1057" s="75" t="str">
        <f>IF('Student Record'!A1055="","",'Student Record'!A1055)</f>
        <v/>
      </c>
      <c r="D1057" s="76" t="str">
        <f>IF('Student Record'!E1055="","",'Student Record'!E1055)</f>
        <v/>
      </c>
      <c r="E1057" s="71"/>
      <c r="F1057" s="71"/>
      <c r="G1057" s="71"/>
      <c r="H1057" s="71"/>
      <c r="I1057" s="71"/>
      <c r="J1057" s="71"/>
      <c r="K1057" s="71"/>
      <c r="L1057" s="71"/>
      <c r="M1057" s="71"/>
      <c r="N1057" s="71"/>
      <c r="O1057" s="71"/>
      <c r="P1057" s="71"/>
      <c r="Q1057" s="71"/>
      <c r="R1057" s="76" t="str">
        <f>IF(SUM(Table6[[#This Row],[MAY]:[APR]])=0,"",SUM(Table6[[#This Row],[MAY]:[APR]]))</f>
        <v/>
      </c>
      <c r="S1057" s="80"/>
      <c r="T1057" s="71"/>
    </row>
    <row r="1058" spans="2:20" ht="15">
      <c r="B1058" s="75" t="str">
        <f>IF(C1058="","",ROWS($A$4:A1058))</f>
        <v/>
      </c>
      <c r="C1058" s="75" t="str">
        <f>IF('Student Record'!A1056="","",'Student Record'!A1056)</f>
        <v/>
      </c>
      <c r="D1058" s="76" t="str">
        <f>IF('Student Record'!E1056="","",'Student Record'!E1056)</f>
        <v/>
      </c>
      <c r="E1058" s="71"/>
      <c r="F1058" s="71"/>
      <c r="G1058" s="71"/>
      <c r="H1058" s="71"/>
      <c r="I1058" s="71"/>
      <c r="J1058" s="71"/>
      <c r="K1058" s="71"/>
      <c r="L1058" s="71"/>
      <c r="M1058" s="71"/>
      <c r="N1058" s="71"/>
      <c r="O1058" s="71"/>
      <c r="P1058" s="71"/>
      <c r="Q1058" s="71"/>
      <c r="R1058" s="76" t="str">
        <f>IF(SUM(Table6[[#This Row],[MAY]:[APR]])=0,"",SUM(Table6[[#This Row],[MAY]:[APR]]))</f>
        <v/>
      </c>
      <c r="S1058" s="80"/>
      <c r="T1058" s="71"/>
    </row>
    <row r="1059" spans="2:20" ht="15">
      <c r="B1059" s="75" t="str">
        <f>IF(C1059="","",ROWS($A$4:A1059))</f>
        <v/>
      </c>
      <c r="C1059" s="75" t="str">
        <f>IF('Student Record'!A1057="","",'Student Record'!A1057)</f>
        <v/>
      </c>
      <c r="D1059" s="76" t="str">
        <f>IF('Student Record'!E1057="","",'Student Record'!E1057)</f>
        <v/>
      </c>
      <c r="E1059" s="71"/>
      <c r="F1059" s="71"/>
      <c r="G1059" s="71"/>
      <c r="H1059" s="71"/>
      <c r="I1059" s="71"/>
      <c r="J1059" s="71"/>
      <c r="K1059" s="71"/>
      <c r="L1059" s="71"/>
      <c r="M1059" s="71"/>
      <c r="N1059" s="71"/>
      <c r="O1059" s="71"/>
      <c r="P1059" s="71"/>
      <c r="Q1059" s="71"/>
      <c r="R1059" s="76" t="str">
        <f>IF(SUM(Table6[[#This Row],[MAY]:[APR]])=0,"",SUM(Table6[[#This Row],[MAY]:[APR]]))</f>
        <v/>
      </c>
      <c r="S1059" s="80"/>
      <c r="T1059" s="71"/>
    </row>
    <row r="1060" spans="2:20" ht="15">
      <c r="B1060" s="75" t="str">
        <f>IF(C1060="","",ROWS($A$4:A1060))</f>
        <v/>
      </c>
      <c r="C1060" s="75" t="str">
        <f>IF('Student Record'!A1058="","",'Student Record'!A1058)</f>
        <v/>
      </c>
      <c r="D1060" s="76" t="str">
        <f>IF('Student Record'!E1058="","",'Student Record'!E1058)</f>
        <v/>
      </c>
      <c r="E1060" s="71"/>
      <c r="F1060" s="71"/>
      <c r="G1060" s="71"/>
      <c r="H1060" s="71"/>
      <c r="I1060" s="71"/>
      <c r="J1060" s="71"/>
      <c r="K1060" s="71"/>
      <c r="L1060" s="71"/>
      <c r="M1060" s="71"/>
      <c r="N1060" s="71"/>
      <c r="O1060" s="71"/>
      <c r="P1060" s="71"/>
      <c r="Q1060" s="71"/>
      <c r="R1060" s="76" t="str">
        <f>IF(SUM(Table6[[#This Row],[MAY]:[APR]])=0,"",SUM(Table6[[#This Row],[MAY]:[APR]]))</f>
        <v/>
      </c>
      <c r="S1060" s="80"/>
      <c r="T1060" s="71"/>
    </row>
    <row r="1061" spans="2:20" ht="15">
      <c r="B1061" s="75" t="str">
        <f>IF(C1061="","",ROWS($A$4:A1061))</f>
        <v/>
      </c>
      <c r="C1061" s="75" t="str">
        <f>IF('Student Record'!A1059="","",'Student Record'!A1059)</f>
        <v/>
      </c>
      <c r="D1061" s="76" t="str">
        <f>IF('Student Record'!E1059="","",'Student Record'!E1059)</f>
        <v/>
      </c>
      <c r="E1061" s="71"/>
      <c r="F1061" s="71"/>
      <c r="G1061" s="71"/>
      <c r="H1061" s="71"/>
      <c r="I1061" s="71"/>
      <c r="J1061" s="71"/>
      <c r="K1061" s="71"/>
      <c r="L1061" s="71"/>
      <c r="M1061" s="71"/>
      <c r="N1061" s="71"/>
      <c r="O1061" s="71"/>
      <c r="P1061" s="71"/>
      <c r="Q1061" s="71"/>
      <c r="R1061" s="76" t="str">
        <f>IF(SUM(Table6[[#This Row],[MAY]:[APR]])=0,"",SUM(Table6[[#This Row],[MAY]:[APR]]))</f>
        <v/>
      </c>
      <c r="S1061" s="80"/>
      <c r="T1061" s="71"/>
    </row>
    <row r="1062" spans="2:20" ht="15">
      <c r="B1062" s="75" t="str">
        <f>IF(C1062="","",ROWS($A$4:A1062))</f>
        <v/>
      </c>
      <c r="C1062" s="75" t="str">
        <f>IF('Student Record'!A1060="","",'Student Record'!A1060)</f>
        <v/>
      </c>
      <c r="D1062" s="76" t="str">
        <f>IF('Student Record'!E1060="","",'Student Record'!E1060)</f>
        <v/>
      </c>
      <c r="E1062" s="71"/>
      <c r="F1062" s="71"/>
      <c r="G1062" s="71"/>
      <c r="H1062" s="71"/>
      <c r="I1062" s="71"/>
      <c r="J1062" s="71"/>
      <c r="K1062" s="71"/>
      <c r="L1062" s="71"/>
      <c r="M1062" s="71"/>
      <c r="N1062" s="71"/>
      <c r="O1062" s="71"/>
      <c r="P1062" s="71"/>
      <c r="Q1062" s="71"/>
      <c r="R1062" s="76" t="str">
        <f>IF(SUM(Table6[[#This Row],[MAY]:[APR]])=0,"",SUM(Table6[[#This Row],[MAY]:[APR]]))</f>
        <v/>
      </c>
      <c r="S1062" s="80"/>
      <c r="T1062" s="71"/>
    </row>
    <row r="1063" spans="2:20" ht="15">
      <c r="B1063" s="75" t="str">
        <f>IF(C1063="","",ROWS($A$4:A1063))</f>
        <v/>
      </c>
      <c r="C1063" s="75" t="str">
        <f>IF('Student Record'!A1061="","",'Student Record'!A1061)</f>
        <v/>
      </c>
      <c r="D1063" s="76" t="str">
        <f>IF('Student Record'!E1061="","",'Student Record'!E1061)</f>
        <v/>
      </c>
      <c r="E1063" s="71"/>
      <c r="F1063" s="71"/>
      <c r="G1063" s="71"/>
      <c r="H1063" s="71"/>
      <c r="I1063" s="71"/>
      <c r="J1063" s="71"/>
      <c r="K1063" s="71"/>
      <c r="L1063" s="71"/>
      <c r="M1063" s="71"/>
      <c r="N1063" s="71"/>
      <c r="O1063" s="71"/>
      <c r="P1063" s="71"/>
      <c r="Q1063" s="71"/>
      <c r="R1063" s="76" t="str">
        <f>IF(SUM(Table6[[#This Row],[MAY]:[APR]])=0,"",SUM(Table6[[#This Row],[MAY]:[APR]]))</f>
        <v/>
      </c>
      <c r="S1063" s="80"/>
      <c r="T1063" s="71"/>
    </row>
    <row r="1064" spans="2:20" ht="15">
      <c r="B1064" s="75" t="str">
        <f>IF(C1064="","",ROWS($A$4:A1064))</f>
        <v/>
      </c>
      <c r="C1064" s="75" t="str">
        <f>IF('Student Record'!A1062="","",'Student Record'!A1062)</f>
        <v/>
      </c>
      <c r="D1064" s="76" t="str">
        <f>IF('Student Record'!E1062="","",'Student Record'!E1062)</f>
        <v/>
      </c>
      <c r="E1064" s="71"/>
      <c r="F1064" s="71"/>
      <c r="G1064" s="71"/>
      <c r="H1064" s="71"/>
      <c r="I1064" s="71"/>
      <c r="J1064" s="71"/>
      <c r="K1064" s="71"/>
      <c r="L1064" s="71"/>
      <c r="M1064" s="71"/>
      <c r="N1064" s="71"/>
      <c r="O1064" s="71"/>
      <c r="P1064" s="71"/>
      <c r="Q1064" s="71"/>
      <c r="R1064" s="76" t="str">
        <f>IF(SUM(Table6[[#This Row],[MAY]:[APR]])=0,"",SUM(Table6[[#This Row],[MAY]:[APR]]))</f>
        <v/>
      </c>
      <c r="S1064" s="80"/>
      <c r="T1064" s="71"/>
    </row>
    <row r="1065" spans="2:20" ht="15">
      <c r="B1065" s="75" t="str">
        <f>IF(C1065="","",ROWS($A$4:A1065))</f>
        <v/>
      </c>
      <c r="C1065" s="75" t="str">
        <f>IF('Student Record'!A1063="","",'Student Record'!A1063)</f>
        <v/>
      </c>
      <c r="D1065" s="76" t="str">
        <f>IF('Student Record'!E1063="","",'Student Record'!E1063)</f>
        <v/>
      </c>
      <c r="E1065" s="71"/>
      <c r="F1065" s="71"/>
      <c r="G1065" s="71"/>
      <c r="H1065" s="71"/>
      <c r="I1065" s="71"/>
      <c r="J1065" s="71"/>
      <c r="K1065" s="71"/>
      <c r="L1065" s="71"/>
      <c r="M1065" s="71"/>
      <c r="N1065" s="71"/>
      <c r="O1065" s="71"/>
      <c r="P1065" s="71"/>
      <c r="Q1065" s="71"/>
      <c r="R1065" s="76" t="str">
        <f>IF(SUM(Table6[[#This Row],[MAY]:[APR]])=0,"",SUM(Table6[[#This Row],[MAY]:[APR]]))</f>
        <v/>
      </c>
      <c r="S1065" s="80"/>
      <c r="T1065" s="71"/>
    </row>
    <row r="1066" spans="2:20" ht="15">
      <c r="B1066" s="75" t="str">
        <f>IF(C1066="","",ROWS($A$4:A1066))</f>
        <v/>
      </c>
      <c r="C1066" s="75" t="str">
        <f>IF('Student Record'!A1064="","",'Student Record'!A1064)</f>
        <v/>
      </c>
      <c r="D1066" s="76" t="str">
        <f>IF('Student Record'!E1064="","",'Student Record'!E1064)</f>
        <v/>
      </c>
      <c r="E1066" s="71"/>
      <c r="F1066" s="71"/>
      <c r="G1066" s="71"/>
      <c r="H1066" s="71"/>
      <c r="I1066" s="71"/>
      <c r="J1066" s="71"/>
      <c r="K1066" s="71"/>
      <c r="L1066" s="71"/>
      <c r="M1066" s="71"/>
      <c r="N1066" s="71"/>
      <c r="O1066" s="71"/>
      <c r="P1066" s="71"/>
      <c r="Q1066" s="71"/>
      <c r="R1066" s="76" t="str">
        <f>IF(SUM(Table6[[#This Row],[MAY]:[APR]])=0,"",SUM(Table6[[#This Row],[MAY]:[APR]]))</f>
        <v/>
      </c>
      <c r="S1066" s="80"/>
      <c r="T1066" s="71"/>
    </row>
    <row r="1067" spans="2:20" ht="15">
      <c r="B1067" s="75" t="str">
        <f>IF(C1067="","",ROWS($A$4:A1067))</f>
        <v/>
      </c>
      <c r="C1067" s="75" t="str">
        <f>IF('Student Record'!A1065="","",'Student Record'!A1065)</f>
        <v/>
      </c>
      <c r="D1067" s="76" t="str">
        <f>IF('Student Record'!E1065="","",'Student Record'!E1065)</f>
        <v/>
      </c>
      <c r="E1067" s="71"/>
      <c r="F1067" s="71"/>
      <c r="G1067" s="71"/>
      <c r="H1067" s="71"/>
      <c r="I1067" s="71"/>
      <c r="J1067" s="71"/>
      <c r="K1067" s="71"/>
      <c r="L1067" s="71"/>
      <c r="M1067" s="71"/>
      <c r="N1067" s="71"/>
      <c r="O1067" s="71"/>
      <c r="P1067" s="71"/>
      <c r="Q1067" s="71"/>
      <c r="R1067" s="76" t="str">
        <f>IF(SUM(Table6[[#This Row],[MAY]:[APR]])=0,"",SUM(Table6[[#This Row],[MAY]:[APR]]))</f>
        <v/>
      </c>
      <c r="S1067" s="80"/>
      <c r="T1067" s="71"/>
    </row>
    <row r="1068" spans="2:20" ht="15">
      <c r="B1068" s="75" t="str">
        <f>IF(C1068="","",ROWS($A$4:A1068))</f>
        <v/>
      </c>
      <c r="C1068" s="75" t="str">
        <f>IF('Student Record'!A1066="","",'Student Record'!A1066)</f>
        <v/>
      </c>
      <c r="D1068" s="76" t="str">
        <f>IF('Student Record'!E1066="","",'Student Record'!E1066)</f>
        <v/>
      </c>
      <c r="E1068" s="71"/>
      <c r="F1068" s="71"/>
      <c r="G1068" s="71"/>
      <c r="H1068" s="71"/>
      <c r="I1068" s="71"/>
      <c r="J1068" s="71"/>
      <c r="K1068" s="71"/>
      <c r="L1068" s="71"/>
      <c r="M1068" s="71"/>
      <c r="N1068" s="71"/>
      <c r="O1068" s="71"/>
      <c r="P1068" s="71"/>
      <c r="Q1068" s="71"/>
      <c r="R1068" s="76" t="str">
        <f>IF(SUM(Table6[[#This Row],[MAY]:[APR]])=0,"",SUM(Table6[[#This Row],[MAY]:[APR]]))</f>
        <v/>
      </c>
      <c r="S1068" s="80"/>
      <c r="T1068" s="71"/>
    </row>
    <row r="1069" spans="2:20" ht="15">
      <c r="B1069" s="75" t="str">
        <f>IF(C1069="","",ROWS($A$4:A1069))</f>
        <v/>
      </c>
      <c r="C1069" s="75" t="str">
        <f>IF('Student Record'!A1067="","",'Student Record'!A1067)</f>
        <v/>
      </c>
      <c r="D1069" s="76" t="str">
        <f>IF('Student Record'!E1067="","",'Student Record'!E1067)</f>
        <v/>
      </c>
      <c r="E1069" s="71"/>
      <c r="F1069" s="71"/>
      <c r="G1069" s="71"/>
      <c r="H1069" s="71"/>
      <c r="I1069" s="71"/>
      <c r="J1069" s="71"/>
      <c r="K1069" s="71"/>
      <c r="L1069" s="71"/>
      <c r="M1069" s="71"/>
      <c r="N1069" s="71"/>
      <c r="O1069" s="71"/>
      <c r="P1069" s="71"/>
      <c r="Q1069" s="71"/>
      <c r="R1069" s="76" t="str">
        <f>IF(SUM(Table6[[#This Row],[MAY]:[APR]])=0,"",SUM(Table6[[#This Row],[MAY]:[APR]]))</f>
        <v/>
      </c>
      <c r="S1069" s="80"/>
      <c r="T1069" s="71"/>
    </row>
    <row r="1070" spans="2:20" ht="15">
      <c r="B1070" s="75" t="str">
        <f>IF(C1070="","",ROWS($A$4:A1070))</f>
        <v/>
      </c>
      <c r="C1070" s="75" t="str">
        <f>IF('Student Record'!A1068="","",'Student Record'!A1068)</f>
        <v/>
      </c>
      <c r="D1070" s="76" t="str">
        <f>IF('Student Record'!E1068="","",'Student Record'!E1068)</f>
        <v/>
      </c>
      <c r="E1070" s="71"/>
      <c r="F1070" s="71"/>
      <c r="G1070" s="71"/>
      <c r="H1070" s="71"/>
      <c r="I1070" s="71"/>
      <c r="J1070" s="71"/>
      <c r="K1070" s="71"/>
      <c r="L1070" s="71"/>
      <c r="M1070" s="71"/>
      <c r="N1070" s="71"/>
      <c r="O1070" s="71"/>
      <c r="P1070" s="71"/>
      <c r="Q1070" s="71"/>
      <c r="R1070" s="76" t="str">
        <f>IF(SUM(Table6[[#This Row],[MAY]:[APR]])=0,"",SUM(Table6[[#This Row],[MAY]:[APR]]))</f>
        <v/>
      </c>
      <c r="S1070" s="80"/>
      <c r="T1070" s="71"/>
    </row>
    <row r="1071" spans="2:20" ht="15">
      <c r="B1071" s="75" t="str">
        <f>IF(C1071="","",ROWS($A$4:A1071))</f>
        <v/>
      </c>
      <c r="C1071" s="75" t="str">
        <f>IF('Student Record'!A1069="","",'Student Record'!A1069)</f>
        <v/>
      </c>
      <c r="D1071" s="76" t="str">
        <f>IF('Student Record'!E1069="","",'Student Record'!E1069)</f>
        <v/>
      </c>
      <c r="E1071" s="71"/>
      <c r="F1071" s="71"/>
      <c r="G1071" s="71"/>
      <c r="H1071" s="71"/>
      <c r="I1071" s="71"/>
      <c r="J1071" s="71"/>
      <c r="K1071" s="71"/>
      <c r="L1071" s="71"/>
      <c r="M1071" s="71"/>
      <c r="N1071" s="71"/>
      <c r="O1071" s="71"/>
      <c r="P1071" s="71"/>
      <c r="Q1071" s="71"/>
      <c r="R1071" s="76" t="str">
        <f>IF(SUM(Table6[[#This Row],[MAY]:[APR]])=0,"",SUM(Table6[[#This Row],[MAY]:[APR]]))</f>
        <v/>
      </c>
      <c r="S1071" s="80"/>
      <c r="T1071" s="71"/>
    </row>
    <row r="1072" spans="2:20" ht="15">
      <c r="B1072" s="75" t="str">
        <f>IF(C1072="","",ROWS($A$4:A1072))</f>
        <v/>
      </c>
      <c r="C1072" s="75" t="str">
        <f>IF('Student Record'!A1070="","",'Student Record'!A1070)</f>
        <v/>
      </c>
      <c r="D1072" s="76" t="str">
        <f>IF('Student Record'!E1070="","",'Student Record'!E1070)</f>
        <v/>
      </c>
      <c r="E1072" s="71"/>
      <c r="F1072" s="71"/>
      <c r="G1072" s="71"/>
      <c r="H1072" s="71"/>
      <c r="I1072" s="71"/>
      <c r="J1072" s="71"/>
      <c r="K1072" s="71"/>
      <c r="L1072" s="71"/>
      <c r="M1072" s="71"/>
      <c r="N1072" s="71"/>
      <c r="O1072" s="71"/>
      <c r="P1072" s="71"/>
      <c r="Q1072" s="71"/>
      <c r="R1072" s="76" t="str">
        <f>IF(SUM(Table6[[#This Row],[MAY]:[APR]])=0,"",SUM(Table6[[#This Row],[MAY]:[APR]]))</f>
        <v/>
      </c>
      <c r="S1072" s="80"/>
      <c r="T1072" s="71"/>
    </row>
    <row r="1073" spans="2:20" ht="15">
      <c r="B1073" s="75" t="str">
        <f>IF(C1073="","",ROWS($A$4:A1073))</f>
        <v/>
      </c>
      <c r="C1073" s="75" t="str">
        <f>IF('Student Record'!A1071="","",'Student Record'!A1071)</f>
        <v/>
      </c>
      <c r="D1073" s="76" t="str">
        <f>IF('Student Record'!E1071="","",'Student Record'!E1071)</f>
        <v/>
      </c>
      <c r="E1073" s="71"/>
      <c r="F1073" s="71"/>
      <c r="G1073" s="71"/>
      <c r="H1073" s="71"/>
      <c r="I1073" s="71"/>
      <c r="J1073" s="71"/>
      <c r="K1073" s="71"/>
      <c r="L1073" s="71"/>
      <c r="M1073" s="71"/>
      <c r="N1073" s="71"/>
      <c r="O1073" s="71"/>
      <c r="P1073" s="71"/>
      <c r="Q1073" s="71"/>
      <c r="R1073" s="76" t="str">
        <f>IF(SUM(Table6[[#This Row],[MAY]:[APR]])=0,"",SUM(Table6[[#This Row],[MAY]:[APR]]))</f>
        <v/>
      </c>
      <c r="S1073" s="80"/>
      <c r="T1073" s="71"/>
    </row>
    <row r="1074" spans="2:20" ht="15">
      <c r="B1074" s="75" t="str">
        <f>IF(C1074="","",ROWS($A$4:A1074))</f>
        <v/>
      </c>
      <c r="C1074" s="75" t="str">
        <f>IF('Student Record'!A1072="","",'Student Record'!A1072)</f>
        <v/>
      </c>
      <c r="D1074" s="76" t="str">
        <f>IF('Student Record'!E1072="","",'Student Record'!E1072)</f>
        <v/>
      </c>
      <c r="E1074" s="71"/>
      <c r="F1074" s="71"/>
      <c r="G1074" s="71"/>
      <c r="H1074" s="71"/>
      <c r="I1074" s="71"/>
      <c r="J1074" s="71"/>
      <c r="K1074" s="71"/>
      <c r="L1074" s="71"/>
      <c r="M1074" s="71"/>
      <c r="N1074" s="71"/>
      <c r="O1074" s="71"/>
      <c r="P1074" s="71"/>
      <c r="Q1074" s="71"/>
      <c r="R1074" s="76" t="str">
        <f>IF(SUM(Table6[[#This Row],[MAY]:[APR]])=0,"",SUM(Table6[[#This Row],[MAY]:[APR]]))</f>
        <v/>
      </c>
      <c r="S1074" s="80"/>
      <c r="T1074" s="71"/>
    </row>
    <row r="1075" spans="2:20" ht="15">
      <c r="B1075" s="75" t="str">
        <f>IF(C1075="","",ROWS($A$4:A1075))</f>
        <v/>
      </c>
      <c r="C1075" s="75" t="str">
        <f>IF('Student Record'!A1073="","",'Student Record'!A1073)</f>
        <v/>
      </c>
      <c r="D1075" s="76" t="str">
        <f>IF('Student Record'!E1073="","",'Student Record'!E1073)</f>
        <v/>
      </c>
      <c r="E1075" s="71"/>
      <c r="F1075" s="71"/>
      <c r="G1075" s="71"/>
      <c r="H1075" s="71"/>
      <c r="I1075" s="71"/>
      <c r="J1075" s="71"/>
      <c r="K1075" s="71"/>
      <c r="L1075" s="71"/>
      <c r="M1075" s="71"/>
      <c r="N1075" s="71"/>
      <c r="O1075" s="71"/>
      <c r="P1075" s="71"/>
      <c r="Q1075" s="71"/>
      <c r="R1075" s="76" t="str">
        <f>IF(SUM(Table6[[#This Row],[MAY]:[APR]])=0,"",SUM(Table6[[#This Row],[MAY]:[APR]]))</f>
        <v/>
      </c>
      <c r="S1075" s="80"/>
      <c r="T1075" s="71"/>
    </row>
    <row r="1076" spans="2:20" ht="15">
      <c r="B1076" s="75" t="str">
        <f>IF(C1076="","",ROWS($A$4:A1076))</f>
        <v/>
      </c>
      <c r="C1076" s="75" t="str">
        <f>IF('Student Record'!A1074="","",'Student Record'!A1074)</f>
        <v/>
      </c>
      <c r="D1076" s="76" t="str">
        <f>IF('Student Record'!E1074="","",'Student Record'!E1074)</f>
        <v/>
      </c>
      <c r="E1076" s="71"/>
      <c r="F1076" s="71"/>
      <c r="G1076" s="71"/>
      <c r="H1076" s="71"/>
      <c r="I1076" s="71"/>
      <c r="J1076" s="71"/>
      <c r="K1076" s="71"/>
      <c r="L1076" s="71"/>
      <c r="M1076" s="71"/>
      <c r="N1076" s="71"/>
      <c r="O1076" s="71"/>
      <c r="P1076" s="71"/>
      <c r="Q1076" s="71"/>
      <c r="R1076" s="76" t="str">
        <f>IF(SUM(Table6[[#This Row],[MAY]:[APR]])=0,"",SUM(Table6[[#This Row],[MAY]:[APR]]))</f>
        <v/>
      </c>
      <c r="S1076" s="80"/>
      <c r="T1076" s="71"/>
    </row>
    <row r="1077" spans="2:20" ht="15">
      <c r="B1077" s="75" t="str">
        <f>IF(C1077="","",ROWS($A$4:A1077))</f>
        <v/>
      </c>
      <c r="C1077" s="75" t="str">
        <f>IF('Student Record'!A1075="","",'Student Record'!A1075)</f>
        <v/>
      </c>
      <c r="D1077" s="76" t="str">
        <f>IF('Student Record'!E1075="","",'Student Record'!E1075)</f>
        <v/>
      </c>
      <c r="E1077" s="71"/>
      <c r="F1077" s="71"/>
      <c r="G1077" s="71"/>
      <c r="H1077" s="71"/>
      <c r="I1077" s="71"/>
      <c r="J1077" s="71"/>
      <c r="K1077" s="71"/>
      <c r="L1077" s="71"/>
      <c r="M1077" s="71"/>
      <c r="N1077" s="71"/>
      <c r="O1077" s="71"/>
      <c r="P1077" s="71"/>
      <c r="Q1077" s="71"/>
      <c r="R1077" s="76" t="str">
        <f>IF(SUM(Table6[[#This Row],[MAY]:[APR]])=0,"",SUM(Table6[[#This Row],[MAY]:[APR]]))</f>
        <v/>
      </c>
      <c r="S1077" s="80"/>
      <c r="T1077" s="71"/>
    </row>
    <row r="1078" spans="2:20" ht="15">
      <c r="B1078" s="75" t="str">
        <f>IF(C1078="","",ROWS($A$4:A1078))</f>
        <v/>
      </c>
      <c r="C1078" s="75" t="str">
        <f>IF('Student Record'!A1076="","",'Student Record'!A1076)</f>
        <v/>
      </c>
      <c r="D1078" s="76" t="str">
        <f>IF('Student Record'!E1076="","",'Student Record'!E1076)</f>
        <v/>
      </c>
      <c r="E1078" s="71"/>
      <c r="F1078" s="71"/>
      <c r="G1078" s="71"/>
      <c r="H1078" s="71"/>
      <c r="I1078" s="71"/>
      <c r="J1078" s="71"/>
      <c r="K1078" s="71"/>
      <c r="L1078" s="71"/>
      <c r="M1078" s="71"/>
      <c r="N1078" s="71"/>
      <c r="O1078" s="71"/>
      <c r="P1078" s="71"/>
      <c r="Q1078" s="71"/>
      <c r="R1078" s="76" t="str">
        <f>IF(SUM(Table6[[#This Row],[MAY]:[APR]])=0,"",SUM(Table6[[#This Row],[MAY]:[APR]]))</f>
        <v/>
      </c>
      <c r="S1078" s="80"/>
      <c r="T1078" s="71"/>
    </row>
    <row r="1079" spans="2:20" ht="15">
      <c r="B1079" s="75" t="str">
        <f>IF(C1079="","",ROWS($A$4:A1079))</f>
        <v/>
      </c>
      <c r="C1079" s="75" t="str">
        <f>IF('Student Record'!A1077="","",'Student Record'!A1077)</f>
        <v/>
      </c>
      <c r="D1079" s="76" t="str">
        <f>IF('Student Record'!E1077="","",'Student Record'!E1077)</f>
        <v/>
      </c>
      <c r="E1079" s="71"/>
      <c r="F1079" s="71"/>
      <c r="G1079" s="71"/>
      <c r="H1079" s="71"/>
      <c r="I1079" s="71"/>
      <c r="J1079" s="71"/>
      <c r="K1079" s="71"/>
      <c r="L1079" s="71"/>
      <c r="M1079" s="71"/>
      <c r="N1079" s="71"/>
      <c r="O1079" s="71"/>
      <c r="P1079" s="71"/>
      <c r="Q1079" s="71"/>
      <c r="R1079" s="76" t="str">
        <f>IF(SUM(Table6[[#This Row],[MAY]:[APR]])=0,"",SUM(Table6[[#This Row],[MAY]:[APR]]))</f>
        <v/>
      </c>
      <c r="S1079" s="80"/>
      <c r="T1079" s="71"/>
    </row>
    <row r="1080" spans="2:20" ht="15">
      <c r="B1080" s="75" t="str">
        <f>IF(C1080="","",ROWS($A$4:A1080))</f>
        <v/>
      </c>
      <c r="C1080" s="75" t="str">
        <f>IF('Student Record'!A1078="","",'Student Record'!A1078)</f>
        <v/>
      </c>
      <c r="D1080" s="76" t="str">
        <f>IF('Student Record'!E1078="","",'Student Record'!E1078)</f>
        <v/>
      </c>
      <c r="E1080" s="71"/>
      <c r="F1080" s="71"/>
      <c r="G1080" s="71"/>
      <c r="H1080" s="71"/>
      <c r="I1080" s="71"/>
      <c r="J1080" s="71"/>
      <c r="K1080" s="71"/>
      <c r="L1080" s="71"/>
      <c r="M1080" s="71"/>
      <c r="N1080" s="71"/>
      <c r="O1080" s="71"/>
      <c r="P1080" s="71"/>
      <c r="Q1080" s="71"/>
      <c r="R1080" s="76" t="str">
        <f>IF(SUM(Table6[[#This Row],[MAY]:[APR]])=0,"",SUM(Table6[[#This Row],[MAY]:[APR]]))</f>
        <v/>
      </c>
      <c r="S1080" s="80"/>
      <c r="T1080" s="71"/>
    </row>
    <row r="1081" spans="2:20" ht="15">
      <c r="B1081" s="75" t="str">
        <f>IF(C1081="","",ROWS($A$4:A1081))</f>
        <v/>
      </c>
      <c r="C1081" s="75" t="str">
        <f>IF('Student Record'!A1079="","",'Student Record'!A1079)</f>
        <v/>
      </c>
      <c r="D1081" s="76" t="str">
        <f>IF('Student Record'!E1079="","",'Student Record'!E1079)</f>
        <v/>
      </c>
      <c r="E1081" s="71"/>
      <c r="F1081" s="71"/>
      <c r="G1081" s="71"/>
      <c r="H1081" s="71"/>
      <c r="I1081" s="71"/>
      <c r="J1081" s="71"/>
      <c r="K1081" s="71"/>
      <c r="L1081" s="71"/>
      <c r="M1081" s="71"/>
      <c r="N1081" s="71"/>
      <c r="O1081" s="71"/>
      <c r="P1081" s="71"/>
      <c r="Q1081" s="71"/>
      <c r="R1081" s="76" t="str">
        <f>IF(SUM(Table6[[#This Row],[MAY]:[APR]])=0,"",SUM(Table6[[#This Row],[MAY]:[APR]]))</f>
        <v/>
      </c>
      <c r="S1081" s="80"/>
      <c r="T1081" s="71"/>
    </row>
    <row r="1082" spans="2:20" ht="15">
      <c r="B1082" s="75" t="str">
        <f>IF(C1082="","",ROWS($A$4:A1082))</f>
        <v/>
      </c>
      <c r="C1082" s="75" t="str">
        <f>IF('Student Record'!A1080="","",'Student Record'!A1080)</f>
        <v/>
      </c>
      <c r="D1082" s="76" t="str">
        <f>IF('Student Record'!E1080="","",'Student Record'!E1080)</f>
        <v/>
      </c>
      <c r="E1082" s="71"/>
      <c r="F1082" s="71"/>
      <c r="G1082" s="71"/>
      <c r="H1082" s="71"/>
      <c r="I1082" s="71"/>
      <c r="J1082" s="71"/>
      <c r="K1082" s="71"/>
      <c r="L1082" s="71"/>
      <c r="M1082" s="71"/>
      <c r="N1082" s="71"/>
      <c r="O1082" s="71"/>
      <c r="P1082" s="71"/>
      <c r="Q1082" s="71"/>
      <c r="R1082" s="76" t="str">
        <f>IF(SUM(Table6[[#This Row],[MAY]:[APR]])=0,"",SUM(Table6[[#This Row],[MAY]:[APR]]))</f>
        <v/>
      </c>
      <c r="S1082" s="80"/>
      <c r="T1082" s="71"/>
    </row>
    <row r="1083" spans="2:20" ht="15">
      <c r="B1083" s="75" t="str">
        <f>IF(C1083="","",ROWS($A$4:A1083))</f>
        <v/>
      </c>
      <c r="C1083" s="75" t="str">
        <f>IF('Student Record'!A1081="","",'Student Record'!A1081)</f>
        <v/>
      </c>
      <c r="D1083" s="76" t="str">
        <f>IF('Student Record'!E1081="","",'Student Record'!E1081)</f>
        <v/>
      </c>
      <c r="E1083" s="71"/>
      <c r="F1083" s="71"/>
      <c r="G1083" s="71"/>
      <c r="H1083" s="71"/>
      <c r="I1083" s="71"/>
      <c r="J1083" s="71"/>
      <c r="K1083" s="71"/>
      <c r="L1083" s="71"/>
      <c r="M1083" s="71"/>
      <c r="N1083" s="71"/>
      <c r="O1083" s="71"/>
      <c r="P1083" s="71"/>
      <c r="Q1083" s="71"/>
      <c r="R1083" s="76" t="str">
        <f>IF(SUM(Table6[[#This Row],[MAY]:[APR]])=0,"",SUM(Table6[[#This Row],[MAY]:[APR]]))</f>
        <v/>
      </c>
      <c r="S1083" s="80"/>
      <c r="T1083" s="71"/>
    </row>
    <row r="1084" spans="2:20" ht="15">
      <c r="B1084" s="75" t="str">
        <f>IF(C1084="","",ROWS($A$4:A1084))</f>
        <v/>
      </c>
      <c r="C1084" s="75" t="str">
        <f>IF('Student Record'!A1082="","",'Student Record'!A1082)</f>
        <v/>
      </c>
      <c r="D1084" s="76" t="str">
        <f>IF('Student Record'!E1082="","",'Student Record'!E1082)</f>
        <v/>
      </c>
      <c r="E1084" s="71"/>
      <c r="F1084" s="71"/>
      <c r="G1084" s="71"/>
      <c r="H1084" s="71"/>
      <c r="I1084" s="71"/>
      <c r="J1084" s="71"/>
      <c r="K1084" s="71"/>
      <c r="L1084" s="71"/>
      <c r="M1084" s="71"/>
      <c r="N1084" s="71"/>
      <c r="O1084" s="71"/>
      <c r="P1084" s="71"/>
      <c r="Q1084" s="71"/>
      <c r="R1084" s="76" t="str">
        <f>IF(SUM(Table6[[#This Row],[MAY]:[APR]])=0,"",SUM(Table6[[#This Row],[MAY]:[APR]]))</f>
        <v/>
      </c>
      <c r="S1084" s="80"/>
      <c r="T1084" s="71"/>
    </row>
    <row r="1085" spans="2:20" ht="15">
      <c r="B1085" s="75" t="str">
        <f>IF(C1085="","",ROWS($A$4:A1085))</f>
        <v/>
      </c>
      <c r="C1085" s="75" t="str">
        <f>IF('Student Record'!A1083="","",'Student Record'!A1083)</f>
        <v/>
      </c>
      <c r="D1085" s="76" t="str">
        <f>IF('Student Record'!E1083="","",'Student Record'!E1083)</f>
        <v/>
      </c>
      <c r="E1085" s="71"/>
      <c r="F1085" s="71"/>
      <c r="G1085" s="71"/>
      <c r="H1085" s="71"/>
      <c r="I1085" s="71"/>
      <c r="J1085" s="71"/>
      <c r="K1085" s="71"/>
      <c r="L1085" s="71"/>
      <c r="M1085" s="71"/>
      <c r="N1085" s="71"/>
      <c r="O1085" s="71"/>
      <c r="P1085" s="71"/>
      <c r="Q1085" s="71"/>
      <c r="R1085" s="76" t="str">
        <f>IF(SUM(Table6[[#This Row],[MAY]:[APR]])=0,"",SUM(Table6[[#This Row],[MAY]:[APR]]))</f>
        <v/>
      </c>
      <c r="S1085" s="80"/>
      <c r="T1085" s="71"/>
    </row>
    <row r="1086" spans="2:20" ht="15">
      <c r="B1086" s="75" t="str">
        <f>IF(C1086="","",ROWS($A$4:A1086))</f>
        <v/>
      </c>
      <c r="C1086" s="75" t="str">
        <f>IF('Student Record'!A1084="","",'Student Record'!A1084)</f>
        <v/>
      </c>
      <c r="D1086" s="76" t="str">
        <f>IF('Student Record'!E1084="","",'Student Record'!E1084)</f>
        <v/>
      </c>
      <c r="E1086" s="71"/>
      <c r="F1086" s="71"/>
      <c r="G1086" s="71"/>
      <c r="H1086" s="71"/>
      <c r="I1086" s="71"/>
      <c r="J1086" s="71"/>
      <c r="K1086" s="71"/>
      <c r="L1086" s="71"/>
      <c r="M1086" s="71"/>
      <c r="N1086" s="71"/>
      <c r="O1086" s="71"/>
      <c r="P1086" s="71"/>
      <c r="Q1086" s="71"/>
      <c r="R1086" s="76" t="str">
        <f>IF(SUM(Table6[[#This Row],[MAY]:[APR]])=0,"",SUM(Table6[[#This Row],[MAY]:[APR]]))</f>
        <v/>
      </c>
      <c r="S1086" s="80"/>
      <c r="T1086" s="71"/>
    </row>
    <row r="1087" spans="2:20" ht="15">
      <c r="B1087" s="75" t="str">
        <f>IF(C1087="","",ROWS($A$4:A1087))</f>
        <v/>
      </c>
      <c r="C1087" s="75" t="str">
        <f>IF('Student Record'!A1085="","",'Student Record'!A1085)</f>
        <v/>
      </c>
      <c r="D1087" s="76" t="str">
        <f>IF('Student Record'!E1085="","",'Student Record'!E1085)</f>
        <v/>
      </c>
      <c r="E1087" s="71"/>
      <c r="F1087" s="71"/>
      <c r="G1087" s="71"/>
      <c r="H1087" s="71"/>
      <c r="I1087" s="71"/>
      <c r="J1087" s="71"/>
      <c r="K1087" s="71"/>
      <c r="L1087" s="71"/>
      <c r="M1087" s="71"/>
      <c r="N1087" s="71"/>
      <c r="O1087" s="71"/>
      <c r="P1087" s="71"/>
      <c r="Q1087" s="71"/>
      <c r="R1087" s="76" t="str">
        <f>IF(SUM(Table6[[#This Row],[MAY]:[APR]])=0,"",SUM(Table6[[#This Row],[MAY]:[APR]]))</f>
        <v/>
      </c>
      <c r="S1087" s="80"/>
      <c r="T1087" s="71"/>
    </row>
    <row r="1088" spans="2:20" ht="15">
      <c r="B1088" s="75" t="str">
        <f>IF(C1088="","",ROWS($A$4:A1088))</f>
        <v/>
      </c>
      <c r="C1088" s="75" t="str">
        <f>IF('Student Record'!A1086="","",'Student Record'!A1086)</f>
        <v/>
      </c>
      <c r="D1088" s="76" t="str">
        <f>IF('Student Record'!E1086="","",'Student Record'!E1086)</f>
        <v/>
      </c>
      <c r="E1088" s="71"/>
      <c r="F1088" s="71"/>
      <c r="G1088" s="71"/>
      <c r="H1088" s="71"/>
      <c r="I1088" s="71"/>
      <c r="J1088" s="71"/>
      <c r="K1088" s="71"/>
      <c r="L1088" s="71"/>
      <c r="M1088" s="71"/>
      <c r="N1088" s="71"/>
      <c r="O1088" s="71"/>
      <c r="P1088" s="71"/>
      <c r="Q1088" s="71"/>
      <c r="R1088" s="76" t="str">
        <f>IF(SUM(Table6[[#This Row],[MAY]:[APR]])=0,"",SUM(Table6[[#This Row],[MAY]:[APR]]))</f>
        <v/>
      </c>
      <c r="S1088" s="80"/>
      <c r="T1088" s="71"/>
    </row>
    <row r="1089" spans="2:20" ht="15">
      <c r="B1089" s="75" t="str">
        <f>IF(C1089="","",ROWS($A$4:A1089))</f>
        <v/>
      </c>
      <c r="C1089" s="75" t="str">
        <f>IF('Student Record'!A1087="","",'Student Record'!A1087)</f>
        <v/>
      </c>
      <c r="D1089" s="76" t="str">
        <f>IF('Student Record'!E1087="","",'Student Record'!E1087)</f>
        <v/>
      </c>
      <c r="E1089" s="71"/>
      <c r="F1089" s="71"/>
      <c r="G1089" s="71"/>
      <c r="H1089" s="71"/>
      <c r="I1089" s="71"/>
      <c r="J1089" s="71"/>
      <c r="K1089" s="71"/>
      <c r="L1089" s="71"/>
      <c r="M1089" s="71"/>
      <c r="N1089" s="71"/>
      <c r="O1089" s="71"/>
      <c r="P1089" s="71"/>
      <c r="Q1089" s="71"/>
      <c r="R1089" s="76" t="str">
        <f>IF(SUM(Table6[[#This Row],[MAY]:[APR]])=0,"",SUM(Table6[[#This Row],[MAY]:[APR]]))</f>
        <v/>
      </c>
      <c r="S1089" s="80"/>
      <c r="T1089" s="71"/>
    </row>
    <row r="1090" spans="2:20" ht="15">
      <c r="B1090" s="75" t="str">
        <f>IF(C1090="","",ROWS($A$4:A1090))</f>
        <v/>
      </c>
      <c r="C1090" s="75" t="str">
        <f>IF('Student Record'!A1088="","",'Student Record'!A1088)</f>
        <v/>
      </c>
      <c r="D1090" s="76" t="str">
        <f>IF('Student Record'!E1088="","",'Student Record'!E1088)</f>
        <v/>
      </c>
      <c r="E1090" s="71"/>
      <c r="F1090" s="71"/>
      <c r="G1090" s="71"/>
      <c r="H1090" s="71"/>
      <c r="I1090" s="71"/>
      <c r="J1090" s="71"/>
      <c r="K1090" s="71"/>
      <c r="L1090" s="71"/>
      <c r="M1090" s="71"/>
      <c r="N1090" s="71"/>
      <c r="O1090" s="71"/>
      <c r="P1090" s="71"/>
      <c r="Q1090" s="71"/>
      <c r="R1090" s="76" t="str">
        <f>IF(SUM(Table6[[#This Row],[MAY]:[APR]])=0,"",SUM(Table6[[#This Row],[MAY]:[APR]]))</f>
        <v/>
      </c>
      <c r="S1090" s="80"/>
      <c r="T1090" s="71"/>
    </row>
    <row r="1091" spans="2:20" ht="15">
      <c r="B1091" s="75" t="str">
        <f>IF(C1091="","",ROWS($A$4:A1091))</f>
        <v/>
      </c>
      <c r="C1091" s="75" t="str">
        <f>IF('Student Record'!A1089="","",'Student Record'!A1089)</f>
        <v/>
      </c>
      <c r="D1091" s="76" t="str">
        <f>IF('Student Record'!E1089="","",'Student Record'!E1089)</f>
        <v/>
      </c>
      <c r="E1091" s="71"/>
      <c r="F1091" s="71"/>
      <c r="G1091" s="71"/>
      <c r="H1091" s="71"/>
      <c r="I1091" s="71"/>
      <c r="J1091" s="71"/>
      <c r="K1091" s="71"/>
      <c r="L1091" s="71"/>
      <c r="M1091" s="71"/>
      <c r="N1091" s="71"/>
      <c r="O1091" s="71"/>
      <c r="P1091" s="71"/>
      <c r="Q1091" s="71"/>
      <c r="R1091" s="76" t="str">
        <f>IF(SUM(Table6[[#This Row],[MAY]:[APR]])=0,"",SUM(Table6[[#This Row],[MAY]:[APR]]))</f>
        <v/>
      </c>
      <c r="S1091" s="80"/>
      <c r="T1091" s="71"/>
    </row>
    <row r="1092" spans="2:20" ht="15">
      <c r="B1092" s="75" t="str">
        <f>IF(C1092="","",ROWS($A$4:A1092))</f>
        <v/>
      </c>
      <c r="C1092" s="75" t="str">
        <f>IF('Student Record'!A1090="","",'Student Record'!A1090)</f>
        <v/>
      </c>
      <c r="D1092" s="76" t="str">
        <f>IF('Student Record'!E1090="","",'Student Record'!E1090)</f>
        <v/>
      </c>
      <c r="E1092" s="71"/>
      <c r="F1092" s="71"/>
      <c r="G1092" s="71"/>
      <c r="H1092" s="71"/>
      <c r="I1092" s="71"/>
      <c r="J1092" s="71"/>
      <c r="K1092" s="71"/>
      <c r="L1092" s="71"/>
      <c r="M1092" s="71"/>
      <c r="N1092" s="71"/>
      <c r="O1092" s="71"/>
      <c r="P1092" s="71"/>
      <c r="Q1092" s="71"/>
      <c r="R1092" s="76" t="str">
        <f>IF(SUM(Table6[[#This Row],[MAY]:[APR]])=0,"",SUM(Table6[[#This Row],[MAY]:[APR]]))</f>
        <v/>
      </c>
      <c r="S1092" s="80"/>
      <c r="T1092" s="71"/>
    </row>
    <row r="1093" spans="2:20" ht="15">
      <c r="B1093" s="75" t="str">
        <f>IF(C1093="","",ROWS($A$4:A1093))</f>
        <v/>
      </c>
      <c r="C1093" s="75" t="str">
        <f>IF('Student Record'!A1091="","",'Student Record'!A1091)</f>
        <v/>
      </c>
      <c r="D1093" s="76" t="str">
        <f>IF('Student Record'!E1091="","",'Student Record'!E1091)</f>
        <v/>
      </c>
      <c r="E1093" s="71"/>
      <c r="F1093" s="71"/>
      <c r="G1093" s="71"/>
      <c r="H1093" s="71"/>
      <c r="I1093" s="71"/>
      <c r="J1093" s="71"/>
      <c r="K1093" s="71"/>
      <c r="L1093" s="71"/>
      <c r="M1093" s="71"/>
      <c r="N1093" s="71"/>
      <c r="O1093" s="71"/>
      <c r="P1093" s="71"/>
      <c r="Q1093" s="71"/>
      <c r="R1093" s="76" t="str">
        <f>IF(SUM(Table6[[#This Row],[MAY]:[APR]])=0,"",SUM(Table6[[#This Row],[MAY]:[APR]]))</f>
        <v/>
      </c>
      <c r="S1093" s="80"/>
      <c r="T1093" s="71"/>
    </row>
    <row r="1094" spans="2:20" ht="15">
      <c r="B1094" s="75" t="str">
        <f>IF(C1094="","",ROWS($A$4:A1094))</f>
        <v/>
      </c>
      <c r="C1094" s="75" t="str">
        <f>IF('Student Record'!A1092="","",'Student Record'!A1092)</f>
        <v/>
      </c>
      <c r="D1094" s="76" t="str">
        <f>IF('Student Record'!E1092="","",'Student Record'!E1092)</f>
        <v/>
      </c>
      <c r="E1094" s="71"/>
      <c r="F1094" s="71"/>
      <c r="G1094" s="71"/>
      <c r="H1094" s="71"/>
      <c r="I1094" s="71"/>
      <c r="J1094" s="71"/>
      <c r="K1094" s="71"/>
      <c r="L1094" s="71"/>
      <c r="M1094" s="71"/>
      <c r="N1094" s="71"/>
      <c r="O1094" s="71"/>
      <c r="P1094" s="71"/>
      <c r="Q1094" s="71"/>
      <c r="R1094" s="76" t="str">
        <f>IF(SUM(Table6[[#This Row],[MAY]:[APR]])=0,"",SUM(Table6[[#This Row],[MAY]:[APR]]))</f>
        <v/>
      </c>
      <c r="S1094" s="80"/>
      <c r="T1094" s="71"/>
    </row>
    <row r="1095" spans="2:20" ht="15">
      <c r="B1095" s="75" t="str">
        <f>IF(C1095="","",ROWS($A$4:A1095))</f>
        <v/>
      </c>
      <c r="C1095" s="75" t="str">
        <f>IF('Student Record'!A1093="","",'Student Record'!A1093)</f>
        <v/>
      </c>
      <c r="D1095" s="76" t="str">
        <f>IF('Student Record'!E1093="","",'Student Record'!E1093)</f>
        <v/>
      </c>
      <c r="E1095" s="71"/>
      <c r="F1095" s="71"/>
      <c r="G1095" s="71"/>
      <c r="H1095" s="71"/>
      <c r="I1095" s="71"/>
      <c r="J1095" s="71"/>
      <c r="K1095" s="71"/>
      <c r="L1095" s="71"/>
      <c r="M1095" s="71"/>
      <c r="N1095" s="71"/>
      <c r="O1095" s="71"/>
      <c r="P1095" s="71"/>
      <c r="Q1095" s="71"/>
      <c r="R1095" s="76" t="str">
        <f>IF(SUM(Table6[[#This Row],[MAY]:[APR]])=0,"",SUM(Table6[[#This Row],[MAY]:[APR]]))</f>
        <v/>
      </c>
      <c r="S1095" s="80"/>
      <c r="T1095" s="71"/>
    </row>
    <row r="1096" spans="2:20" ht="15">
      <c r="B1096" s="75" t="str">
        <f>IF(C1096="","",ROWS($A$4:A1096))</f>
        <v/>
      </c>
      <c r="C1096" s="75" t="str">
        <f>IF('Student Record'!A1094="","",'Student Record'!A1094)</f>
        <v/>
      </c>
      <c r="D1096" s="76" t="str">
        <f>IF('Student Record'!E1094="","",'Student Record'!E1094)</f>
        <v/>
      </c>
      <c r="E1096" s="71"/>
      <c r="F1096" s="71"/>
      <c r="G1096" s="71"/>
      <c r="H1096" s="71"/>
      <c r="I1096" s="71"/>
      <c r="J1096" s="71"/>
      <c r="K1096" s="71"/>
      <c r="L1096" s="71"/>
      <c r="M1096" s="71"/>
      <c r="N1096" s="71"/>
      <c r="O1096" s="71"/>
      <c r="P1096" s="71"/>
      <c r="Q1096" s="71"/>
      <c r="R1096" s="76" t="str">
        <f>IF(SUM(Table6[[#This Row],[MAY]:[APR]])=0,"",SUM(Table6[[#This Row],[MAY]:[APR]]))</f>
        <v/>
      </c>
      <c r="S1096" s="80"/>
      <c r="T1096" s="71"/>
    </row>
    <row r="1097" spans="2:20" ht="15">
      <c r="B1097" s="75" t="str">
        <f>IF(C1097="","",ROWS($A$4:A1097))</f>
        <v/>
      </c>
      <c r="C1097" s="75" t="str">
        <f>IF('Student Record'!A1095="","",'Student Record'!A1095)</f>
        <v/>
      </c>
      <c r="D1097" s="76" t="str">
        <f>IF('Student Record'!E1095="","",'Student Record'!E1095)</f>
        <v/>
      </c>
      <c r="E1097" s="71"/>
      <c r="F1097" s="71"/>
      <c r="G1097" s="71"/>
      <c r="H1097" s="71"/>
      <c r="I1097" s="71"/>
      <c r="J1097" s="71"/>
      <c r="K1097" s="71"/>
      <c r="L1097" s="71"/>
      <c r="M1097" s="71"/>
      <c r="N1097" s="71"/>
      <c r="O1097" s="71"/>
      <c r="P1097" s="71"/>
      <c r="Q1097" s="71"/>
      <c r="R1097" s="76" t="str">
        <f>IF(SUM(Table6[[#This Row],[MAY]:[APR]])=0,"",SUM(Table6[[#This Row],[MAY]:[APR]]))</f>
        <v/>
      </c>
      <c r="S1097" s="80"/>
      <c r="T1097" s="71"/>
    </row>
    <row r="1098" spans="2:20" ht="15">
      <c r="B1098" s="75" t="str">
        <f>IF(C1098="","",ROWS($A$4:A1098))</f>
        <v/>
      </c>
      <c r="C1098" s="75" t="str">
        <f>IF('Student Record'!A1096="","",'Student Record'!A1096)</f>
        <v/>
      </c>
      <c r="D1098" s="76" t="str">
        <f>IF('Student Record'!E1096="","",'Student Record'!E1096)</f>
        <v/>
      </c>
      <c r="E1098" s="71"/>
      <c r="F1098" s="71"/>
      <c r="G1098" s="71"/>
      <c r="H1098" s="71"/>
      <c r="I1098" s="71"/>
      <c r="J1098" s="71"/>
      <c r="K1098" s="71"/>
      <c r="L1098" s="71"/>
      <c r="M1098" s="71"/>
      <c r="N1098" s="71"/>
      <c r="O1098" s="71"/>
      <c r="P1098" s="71"/>
      <c r="Q1098" s="71"/>
      <c r="R1098" s="76" t="str">
        <f>IF(SUM(Table6[[#This Row],[MAY]:[APR]])=0,"",SUM(Table6[[#This Row],[MAY]:[APR]]))</f>
        <v/>
      </c>
      <c r="S1098" s="80"/>
      <c r="T1098" s="71"/>
    </row>
    <row r="1099" spans="2:20" ht="15">
      <c r="B1099" s="75" t="str">
        <f>IF(C1099="","",ROWS($A$4:A1099))</f>
        <v/>
      </c>
      <c r="C1099" s="75" t="str">
        <f>IF('Student Record'!A1097="","",'Student Record'!A1097)</f>
        <v/>
      </c>
      <c r="D1099" s="76" t="str">
        <f>IF('Student Record'!E1097="","",'Student Record'!E1097)</f>
        <v/>
      </c>
      <c r="E1099" s="71"/>
      <c r="F1099" s="71"/>
      <c r="G1099" s="71"/>
      <c r="H1099" s="71"/>
      <c r="I1099" s="71"/>
      <c r="J1099" s="71"/>
      <c r="K1099" s="71"/>
      <c r="L1099" s="71"/>
      <c r="M1099" s="71"/>
      <c r="N1099" s="71"/>
      <c r="O1099" s="71"/>
      <c r="P1099" s="71"/>
      <c r="Q1099" s="71"/>
      <c r="R1099" s="76" t="str">
        <f>IF(SUM(Table6[[#This Row],[MAY]:[APR]])=0,"",SUM(Table6[[#This Row],[MAY]:[APR]]))</f>
        <v/>
      </c>
      <c r="S1099" s="80"/>
      <c r="T1099" s="71"/>
    </row>
    <row r="1100" spans="2:20" ht="15">
      <c r="B1100" s="75" t="str">
        <f>IF(C1100="","",ROWS($A$4:A1100))</f>
        <v/>
      </c>
      <c r="C1100" s="75" t="str">
        <f>IF('Student Record'!A1098="","",'Student Record'!A1098)</f>
        <v/>
      </c>
      <c r="D1100" s="76" t="str">
        <f>IF('Student Record'!E1098="","",'Student Record'!E1098)</f>
        <v/>
      </c>
      <c r="E1100" s="71"/>
      <c r="F1100" s="71"/>
      <c r="G1100" s="71"/>
      <c r="H1100" s="71"/>
      <c r="I1100" s="71"/>
      <c r="J1100" s="71"/>
      <c r="K1100" s="71"/>
      <c r="L1100" s="71"/>
      <c r="M1100" s="71"/>
      <c r="N1100" s="71"/>
      <c r="O1100" s="71"/>
      <c r="P1100" s="71"/>
      <c r="Q1100" s="71"/>
      <c r="R1100" s="76" t="str">
        <f>IF(SUM(Table6[[#This Row],[MAY]:[APR]])=0,"",SUM(Table6[[#This Row],[MAY]:[APR]]))</f>
        <v/>
      </c>
      <c r="S1100" s="80"/>
      <c r="T1100" s="71"/>
    </row>
    <row r="1101" spans="2:20" ht="15">
      <c r="B1101" s="75" t="str">
        <f>IF(C1101="","",ROWS($A$4:A1101))</f>
        <v/>
      </c>
      <c r="C1101" s="75" t="str">
        <f>IF('Student Record'!A1099="","",'Student Record'!A1099)</f>
        <v/>
      </c>
      <c r="D1101" s="76" t="str">
        <f>IF('Student Record'!E1099="","",'Student Record'!E1099)</f>
        <v/>
      </c>
      <c r="E1101" s="71"/>
      <c r="F1101" s="71"/>
      <c r="G1101" s="71"/>
      <c r="H1101" s="71"/>
      <c r="I1101" s="71"/>
      <c r="J1101" s="71"/>
      <c r="K1101" s="71"/>
      <c r="L1101" s="71"/>
      <c r="M1101" s="71"/>
      <c r="N1101" s="71"/>
      <c r="O1101" s="71"/>
      <c r="P1101" s="71"/>
      <c r="Q1101" s="71"/>
      <c r="R1101" s="76" t="str">
        <f>IF(SUM(Table6[[#This Row],[MAY]:[APR]])=0,"",SUM(Table6[[#This Row],[MAY]:[APR]]))</f>
        <v/>
      </c>
      <c r="S1101" s="80"/>
      <c r="T1101" s="71"/>
    </row>
    <row r="1102" spans="2:20" ht="15">
      <c r="B1102" s="75" t="str">
        <f>IF(C1102="","",ROWS($A$4:A1102))</f>
        <v/>
      </c>
      <c r="C1102" s="75" t="str">
        <f>IF('Student Record'!A1100="","",'Student Record'!A1100)</f>
        <v/>
      </c>
      <c r="D1102" s="76" t="str">
        <f>IF('Student Record'!E1100="","",'Student Record'!E1100)</f>
        <v/>
      </c>
      <c r="E1102" s="71"/>
      <c r="F1102" s="71"/>
      <c r="G1102" s="71"/>
      <c r="H1102" s="71"/>
      <c r="I1102" s="71"/>
      <c r="J1102" s="71"/>
      <c r="K1102" s="71"/>
      <c r="L1102" s="71"/>
      <c r="M1102" s="71"/>
      <c r="N1102" s="71"/>
      <c r="O1102" s="71"/>
      <c r="P1102" s="71"/>
      <c r="Q1102" s="71"/>
      <c r="R1102" s="76" t="str">
        <f>IF(SUM(Table6[[#This Row],[MAY]:[APR]])=0,"",SUM(Table6[[#This Row],[MAY]:[APR]]))</f>
        <v/>
      </c>
      <c r="S1102" s="80"/>
      <c r="T1102" s="71"/>
    </row>
    <row r="1103" spans="2:20" ht="15">
      <c r="B1103" s="75" t="str">
        <f>IF(C1103="","",ROWS($A$4:A1103))</f>
        <v/>
      </c>
      <c r="C1103" s="75" t="str">
        <f>IF('Student Record'!A1101="","",'Student Record'!A1101)</f>
        <v/>
      </c>
      <c r="D1103" s="76" t="str">
        <f>IF('Student Record'!E1101="","",'Student Record'!E1101)</f>
        <v/>
      </c>
      <c r="E1103" s="71"/>
      <c r="F1103" s="71"/>
      <c r="G1103" s="71"/>
      <c r="H1103" s="71"/>
      <c r="I1103" s="71"/>
      <c r="J1103" s="71"/>
      <c r="K1103" s="71"/>
      <c r="L1103" s="71"/>
      <c r="M1103" s="71"/>
      <c r="N1103" s="71"/>
      <c r="O1103" s="71"/>
      <c r="P1103" s="71"/>
      <c r="Q1103" s="71"/>
      <c r="R1103" s="76" t="str">
        <f>IF(SUM(Table6[[#This Row],[MAY]:[APR]])=0,"",SUM(Table6[[#This Row],[MAY]:[APR]]))</f>
        <v/>
      </c>
      <c r="S1103" s="80"/>
      <c r="T1103" s="71"/>
    </row>
    <row r="1104" spans="2:20" ht="15">
      <c r="B1104" s="75" t="str">
        <f>IF(C1104="","",ROWS($A$4:A1104))</f>
        <v/>
      </c>
      <c r="C1104" s="75" t="str">
        <f>IF('Student Record'!A1102="","",'Student Record'!A1102)</f>
        <v/>
      </c>
      <c r="D1104" s="76" t="str">
        <f>IF('Student Record'!E1102="","",'Student Record'!E1102)</f>
        <v/>
      </c>
      <c r="E1104" s="71"/>
      <c r="F1104" s="71"/>
      <c r="G1104" s="71"/>
      <c r="H1104" s="71"/>
      <c r="I1104" s="71"/>
      <c r="J1104" s="71"/>
      <c r="K1104" s="71"/>
      <c r="L1104" s="71"/>
      <c r="M1104" s="71"/>
      <c r="N1104" s="71"/>
      <c r="O1104" s="71"/>
      <c r="P1104" s="71"/>
      <c r="Q1104" s="71"/>
      <c r="R1104" s="76" t="str">
        <f>IF(SUM(Table6[[#This Row],[MAY]:[APR]])=0,"",SUM(Table6[[#This Row],[MAY]:[APR]]))</f>
        <v/>
      </c>
      <c r="S1104" s="80"/>
      <c r="T1104" s="71"/>
    </row>
    <row r="1105" spans="2:20" ht="15">
      <c r="B1105" s="75" t="str">
        <f>IF(C1105="","",ROWS($A$4:A1105))</f>
        <v/>
      </c>
      <c r="C1105" s="75" t="str">
        <f>IF('Student Record'!A1103="","",'Student Record'!A1103)</f>
        <v/>
      </c>
      <c r="D1105" s="76" t="str">
        <f>IF('Student Record'!E1103="","",'Student Record'!E1103)</f>
        <v/>
      </c>
      <c r="E1105" s="71"/>
      <c r="F1105" s="71"/>
      <c r="G1105" s="71"/>
      <c r="H1105" s="71"/>
      <c r="I1105" s="71"/>
      <c r="J1105" s="71"/>
      <c r="K1105" s="71"/>
      <c r="L1105" s="71"/>
      <c r="M1105" s="71"/>
      <c r="N1105" s="71"/>
      <c r="O1105" s="71"/>
      <c r="P1105" s="71"/>
      <c r="Q1105" s="71"/>
      <c r="R1105" s="76" t="str">
        <f>IF(SUM(Table6[[#This Row],[MAY]:[APR]])=0,"",SUM(Table6[[#This Row],[MAY]:[APR]]))</f>
        <v/>
      </c>
      <c r="S1105" s="80"/>
      <c r="T1105" s="71"/>
    </row>
    <row r="1106" spans="2:20" ht="15">
      <c r="B1106" s="75" t="str">
        <f>IF(C1106="","",ROWS($A$4:A1106))</f>
        <v/>
      </c>
      <c r="C1106" s="75" t="str">
        <f>IF('Student Record'!A1104="","",'Student Record'!A1104)</f>
        <v/>
      </c>
      <c r="D1106" s="76" t="str">
        <f>IF('Student Record'!E1104="","",'Student Record'!E1104)</f>
        <v/>
      </c>
      <c r="E1106" s="71"/>
      <c r="F1106" s="71"/>
      <c r="G1106" s="71"/>
      <c r="H1106" s="71"/>
      <c r="I1106" s="71"/>
      <c r="J1106" s="71"/>
      <c r="K1106" s="71"/>
      <c r="L1106" s="71"/>
      <c r="M1106" s="71"/>
      <c r="N1106" s="71"/>
      <c r="O1106" s="71"/>
      <c r="P1106" s="71"/>
      <c r="Q1106" s="71"/>
      <c r="R1106" s="76" t="str">
        <f>IF(SUM(Table6[[#This Row],[MAY]:[APR]])=0,"",SUM(Table6[[#This Row],[MAY]:[APR]]))</f>
        <v/>
      </c>
      <c r="S1106" s="80"/>
      <c r="T1106" s="71"/>
    </row>
    <row r="1107" spans="2:20" ht="15">
      <c r="B1107" s="75" t="str">
        <f>IF(C1107="","",ROWS($A$4:A1107))</f>
        <v/>
      </c>
      <c r="C1107" s="75" t="str">
        <f>IF('Student Record'!A1105="","",'Student Record'!A1105)</f>
        <v/>
      </c>
      <c r="D1107" s="76" t="str">
        <f>IF('Student Record'!E1105="","",'Student Record'!E1105)</f>
        <v/>
      </c>
      <c r="E1107" s="71"/>
      <c r="F1107" s="71"/>
      <c r="G1107" s="71"/>
      <c r="H1107" s="71"/>
      <c r="I1107" s="71"/>
      <c r="J1107" s="71"/>
      <c r="K1107" s="71"/>
      <c r="L1107" s="71"/>
      <c r="M1107" s="71"/>
      <c r="N1107" s="71"/>
      <c r="O1107" s="71"/>
      <c r="P1107" s="71"/>
      <c r="Q1107" s="71"/>
      <c r="R1107" s="76" t="str">
        <f>IF(SUM(Table6[[#This Row],[MAY]:[APR]])=0,"",SUM(Table6[[#This Row],[MAY]:[APR]]))</f>
        <v/>
      </c>
      <c r="S1107" s="80"/>
      <c r="T1107" s="71"/>
    </row>
    <row r="1108" spans="2:20" ht="15">
      <c r="B1108" s="75" t="str">
        <f>IF(C1108="","",ROWS($A$4:A1108))</f>
        <v/>
      </c>
      <c r="C1108" s="75" t="str">
        <f>IF('Student Record'!A1106="","",'Student Record'!A1106)</f>
        <v/>
      </c>
      <c r="D1108" s="76" t="str">
        <f>IF('Student Record'!E1106="","",'Student Record'!E1106)</f>
        <v/>
      </c>
      <c r="E1108" s="71"/>
      <c r="F1108" s="71"/>
      <c r="G1108" s="71"/>
      <c r="H1108" s="71"/>
      <c r="I1108" s="71"/>
      <c r="J1108" s="71"/>
      <c r="K1108" s="71"/>
      <c r="L1108" s="71"/>
      <c r="M1108" s="71"/>
      <c r="N1108" s="71"/>
      <c r="O1108" s="71"/>
      <c r="P1108" s="71"/>
      <c r="Q1108" s="71"/>
      <c r="R1108" s="76" t="str">
        <f>IF(SUM(Table6[[#This Row],[MAY]:[APR]])=0,"",SUM(Table6[[#This Row],[MAY]:[APR]]))</f>
        <v/>
      </c>
      <c r="S1108" s="80"/>
      <c r="T1108" s="71"/>
    </row>
    <row r="1109" spans="2:20" ht="15">
      <c r="B1109" s="75" t="str">
        <f>IF(C1109="","",ROWS($A$4:A1109))</f>
        <v/>
      </c>
      <c r="C1109" s="75" t="str">
        <f>IF('Student Record'!A1107="","",'Student Record'!A1107)</f>
        <v/>
      </c>
      <c r="D1109" s="76" t="str">
        <f>IF('Student Record'!E1107="","",'Student Record'!E1107)</f>
        <v/>
      </c>
      <c r="E1109" s="71"/>
      <c r="F1109" s="71"/>
      <c r="G1109" s="71"/>
      <c r="H1109" s="71"/>
      <c r="I1109" s="71"/>
      <c r="J1109" s="71"/>
      <c r="K1109" s="71"/>
      <c r="L1109" s="71"/>
      <c r="M1109" s="71"/>
      <c r="N1109" s="71"/>
      <c r="O1109" s="71"/>
      <c r="P1109" s="71"/>
      <c r="Q1109" s="71"/>
      <c r="R1109" s="76" t="str">
        <f>IF(SUM(Table6[[#This Row],[MAY]:[APR]])=0,"",SUM(Table6[[#This Row],[MAY]:[APR]]))</f>
        <v/>
      </c>
      <c r="S1109" s="80"/>
      <c r="T1109" s="71"/>
    </row>
    <row r="1110" spans="2:20" ht="15">
      <c r="B1110" s="75" t="str">
        <f>IF(C1110="","",ROWS($A$4:A1110))</f>
        <v/>
      </c>
      <c r="C1110" s="75" t="str">
        <f>IF('Student Record'!A1108="","",'Student Record'!A1108)</f>
        <v/>
      </c>
      <c r="D1110" s="76" t="str">
        <f>IF('Student Record'!E1108="","",'Student Record'!E1108)</f>
        <v/>
      </c>
      <c r="E1110" s="71"/>
      <c r="F1110" s="71"/>
      <c r="G1110" s="71"/>
      <c r="H1110" s="71"/>
      <c r="I1110" s="71"/>
      <c r="J1110" s="71"/>
      <c r="K1110" s="71"/>
      <c r="L1110" s="71"/>
      <c r="M1110" s="71"/>
      <c r="N1110" s="71"/>
      <c r="O1110" s="71"/>
      <c r="P1110" s="71"/>
      <c r="Q1110" s="71"/>
      <c r="R1110" s="76" t="str">
        <f>IF(SUM(Table6[[#This Row],[MAY]:[APR]])=0,"",SUM(Table6[[#This Row],[MAY]:[APR]]))</f>
        <v/>
      </c>
      <c r="S1110" s="80"/>
      <c r="T1110" s="71"/>
    </row>
    <row r="1111" spans="2:20" ht="15">
      <c r="B1111" s="75" t="str">
        <f>IF(C1111="","",ROWS($A$4:A1111))</f>
        <v/>
      </c>
      <c r="C1111" s="75" t="str">
        <f>IF('Student Record'!A1109="","",'Student Record'!A1109)</f>
        <v/>
      </c>
      <c r="D1111" s="76" t="str">
        <f>IF('Student Record'!E1109="","",'Student Record'!E1109)</f>
        <v/>
      </c>
      <c r="E1111" s="71"/>
      <c r="F1111" s="71"/>
      <c r="G1111" s="71"/>
      <c r="H1111" s="71"/>
      <c r="I1111" s="71"/>
      <c r="J1111" s="71"/>
      <c r="K1111" s="71"/>
      <c r="L1111" s="71"/>
      <c r="M1111" s="71"/>
      <c r="N1111" s="71"/>
      <c r="O1111" s="71"/>
      <c r="P1111" s="71"/>
      <c r="Q1111" s="71"/>
      <c r="R1111" s="76" t="str">
        <f>IF(SUM(Table6[[#This Row],[MAY]:[APR]])=0,"",SUM(Table6[[#This Row],[MAY]:[APR]]))</f>
        <v/>
      </c>
      <c r="S1111" s="80"/>
      <c r="T1111" s="71"/>
    </row>
    <row r="1112" spans="2:20" ht="15">
      <c r="B1112" s="75" t="str">
        <f>IF(C1112="","",ROWS($A$4:A1112))</f>
        <v/>
      </c>
      <c r="C1112" s="75" t="str">
        <f>IF('Student Record'!A1110="","",'Student Record'!A1110)</f>
        <v/>
      </c>
      <c r="D1112" s="76" t="str">
        <f>IF('Student Record'!E1110="","",'Student Record'!E1110)</f>
        <v/>
      </c>
      <c r="E1112" s="71"/>
      <c r="F1112" s="71"/>
      <c r="G1112" s="71"/>
      <c r="H1112" s="71"/>
      <c r="I1112" s="71"/>
      <c r="J1112" s="71"/>
      <c r="K1112" s="71"/>
      <c r="L1112" s="71"/>
      <c r="M1112" s="71"/>
      <c r="N1112" s="71"/>
      <c r="O1112" s="71"/>
      <c r="P1112" s="71"/>
      <c r="Q1112" s="71"/>
      <c r="R1112" s="76" t="str">
        <f>IF(SUM(Table6[[#This Row],[MAY]:[APR]])=0,"",SUM(Table6[[#This Row],[MAY]:[APR]]))</f>
        <v/>
      </c>
      <c r="S1112" s="80"/>
      <c r="T1112" s="71"/>
    </row>
    <row r="1113" spans="2:20" ht="15">
      <c r="B1113" s="75" t="str">
        <f>IF(C1113="","",ROWS($A$4:A1113))</f>
        <v/>
      </c>
      <c r="C1113" s="75" t="str">
        <f>IF('Student Record'!A1111="","",'Student Record'!A1111)</f>
        <v/>
      </c>
      <c r="D1113" s="76" t="str">
        <f>IF('Student Record'!E1111="","",'Student Record'!E1111)</f>
        <v/>
      </c>
      <c r="E1113" s="71"/>
      <c r="F1113" s="71"/>
      <c r="G1113" s="71"/>
      <c r="H1113" s="71"/>
      <c r="I1113" s="71"/>
      <c r="J1113" s="71"/>
      <c r="K1113" s="71"/>
      <c r="L1113" s="71"/>
      <c r="M1113" s="71"/>
      <c r="N1113" s="71"/>
      <c r="O1113" s="71"/>
      <c r="P1113" s="71"/>
      <c r="Q1113" s="71"/>
      <c r="R1113" s="76" t="str">
        <f>IF(SUM(Table6[[#This Row],[MAY]:[APR]])=0,"",SUM(Table6[[#This Row],[MAY]:[APR]]))</f>
        <v/>
      </c>
      <c r="S1113" s="80"/>
      <c r="T1113" s="71"/>
    </row>
    <row r="1114" spans="2:20" ht="15">
      <c r="B1114" s="75" t="str">
        <f>IF(C1114="","",ROWS($A$4:A1114))</f>
        <v/>
      </c>
      <c r="C1114" s="75" t="str">
        <f>IF('Student Record'!A1112="","",'Student Record'!A1112)</f>
        <v/>
      </c>
      <c r="D1114" s="76" t="str">
        <f>IF('Student Record'!E1112="","",'Student Record'!E1112)</f>
        <v/>
      </c>
      <c r="E1114" s="71"/>
      <c r="F1114" s="71"/>
      <c r="G1114" s="71"/>
      <c r="H1114" s="71"/>
      <c r="I1114" s="71"/>
      <c r="J1114" s="71"/>
      <c r="K1114" s="71"/>
      <c r="L1114" s="71"/>
      <c r="M1114" s="71"/>
      <c r="N1114" s="71"/>
      <c r="O1114" s="71"/>
      <c r="P1114" s="71"/>
      <c r="Q1114" s="71"/>
      <c r="R1114" s="76" t="str">
        <f>IF(SUM(Table6[[#This Row],[MAY]:[APR]])=0,"",SUM(Table6[[#This Row],[MAY]:[APR]]))</f>
        <v/>
      </c>
      <c r="S1114" s="80"/>
      <c r="T1114" s="71"/>
    </row>
    <row r="1115" spans="2:20" ht="15">
      <c r="B1115" s="75" t="str">
        <f>IF(C1115="","",ROWS($A$4:A1115))</f>
        <v/>
      </c>
      <c r="C1115" s="75" t="str">
        <f>IF('Student Record'!A1113="","",'Student Record'!A1113)</f>
        <v/>
      </c>
      <c r="D1115" s="76" t="str">
        <f>IF('Student Record'!E1113="","",'Student Record'!E1113)</f>
        <v/>
      </c>
      <c r="E1115" s="71"/>
      <c r="F1115" s="71"/>
      <c r="G1115" s="71"/>
      <c r="H1115" s="71"/>
      <c r="I1115" s="71"/>
      <c r="J1115" s="71"/>
      <c r="K1115" s="71"/>
      <c r="L1115" s="71"/>
      <c r="M1115" s="71"/>
      <c r="N1115" s="71"/>
      <c r="O1115" s="71"/>
      <c r="P1115" s="71"/>
      <c r="Q1115" s="71"/>
      <c r="R1115" s="76" t="str">
        <f>IF(SUM(Table6[[#This Row],[MAY]:[APR]])=0,"",SUM(Table6[[#This Row],[MAY]:[APR]]))</f>
        <v/>
      </c>
      <c r="S1115" s="80"/>
      <c r="T1115" s="71"/>
    </row>
    <row r="1116" spans="2:20" ht="15">
      <c r="B1116" s="75" t="str">
        <f>IF(C1116="","",ROWS($A$4:A1116))</f>
        <v/>
      </c>
      <c r="C1116" s="75" t="str">
        <f>IF('Student Record'!A1114="","",'Student Record'!A1114)</f>
        <v/>
      </c>
      <c r="D1116" s="76" t="str">
        <f>IF('Student Record'!E1114="","",'Student Record'!E1114)</f>
        <v/>
      </c>
      <c r="E1116" s="71"/>
      <c r="F1116" s="71"/>
      <c r="G1116" s="71"/>
      <c r="H1116" s="71"/>
      <c r="I1116" s="71"/>
      <c r="J1116" s="71"/>
      <c r="K1116" s="71"/>
      <c r="L1116" s="71"/>
      <c r="M1116" s="71"/>
      <c r="N1116" s="71"/>
      <c r="O1116" s="71"/>
      <c r="P1116" s="71"/>
      <c r="Q1116" s="71"/>
      <c r="R1116" s="76" t="str">
        <f>IF(SUM(Table6[[#This Row],[MAY]:[APR]])=0,"",SUM(Table6[[#This Row],[MAY]:[APR]]))</f>
        <v/>
      </c>
      <c r="S1116" s="80"/>
      <c r="T1116" s="71"/>
    </row>
    <row r="1117" spans="2:20" ht="15">
      <c r="B1117" s="75" t="str">
        <f>IF(C1117="","",ROWS($A$4:A1117))</f>
        <v/>
      </c>
      <c r="C1117" s="75" t="str">
        <f>IF('Student Record'!A1115="","",'Student Record'!A1115)</f>
        <v/>
      </c>
      <c r="D1117" s="76" t="str">
        <f>IF('Student Record'!E1115="","",'Student Record'!E1115)</f>
        <v/>
      </c>
      <c r="E1117" s="71"/>
      <c r="F1117" s="71"/>
      <c r="G1117" s="71"/>
      <c r="H1117" s="71"/>
      <c r="I1117" s="71"/>
      <c r="J1117" s="71"/>
      <c r="K1117" s="71"/>
      <c r="L1117" s="71"/>
      <c r="M1117" s="71"/>
      <c r="N1117" s="71"/>
      <c r="O1117" s="71"/>
      <c r="P1117" s="71"/>
      <c r="Q1117" s="71"/>
      <c r="R1117" s="76" t="str">
        <f>IF(SUM(Table6[[#This Row],[MAY]:[APR]])=0,"",SUM(Table6[[#This Row],[MAY]:[APR]]))</f>
        <v/>
      </c>
      <c r="S1117" s="80"/>
      <c r="T1117" s="71"/>
    </row>
    <row r="1118" spans="2:20" ht="15">
      <c r="B1118" s="75" t="str">
        <f>IF(C1118="","",ROWS($A$4:A1118))</f>
        <v/>
      </c>
      <c r="C1118" s="75" t="str">
        <f>IF('Student Record'!A1116="","",'Student Record'!A1116)</f>
        <v/>
      </c>
      <c r="D1118" s="76" t="str">
        <f>IF('Student Record'!E1116="","",'Student Record'!E1116)</f>
        <v/>
      </c>
      <c r="E1118" s="71"/>
      <c r="F1118" s="71"/>
      <c r="G1118" s="71"/>
      <c r="H1118" s="71"/>
      <c r="I1118" s="71"/>
      <c r="J1118" s="71"/>
      <c r="K1118" s="71"/>
      <c r="L1118" s="71"/>
      <c r="M1118" s="71"/>
      <c r="N1118" s="71"/>
      <c r="O1118" s="71"/>
      <c r="P1118" s="71"/>
      <c r="Q1118" s="71"/>
      <c r="R1118" s="76" t="str">
        <f>IF(SUM(Table6[[#This Row],[MAY]:[APR]])=0,"",SUM(Table6[[#This Row],[MAY]:[APR]]))</f>
        <v/>
      </c>
      <c r="S1118" s="80"/>
      <c r="T1118" s="71"/>
    </row>
    <row r="1119" spans="2:20" ht="15">
      <c r="B1119" s="75" t="str">
        <f>IF(C1119="","",ROWS($A$4:A1119))</f>
        <v/>
      </c>
      <c r="C1119" s="75" t="str">
        <f>IF('Student Record'!A1117="","",'Student Record'!A1117)</f>
        <v/>
      </c>
      <c r="D1119" s="76" t="str">
        <f>IF('Student Record'!E1117="","",'Student Record'!E1117)</f>
        <v/>
      </c>
      <c r="E1119" s="71"/>
      <c r="F1119" s="71"/>
      <c r="G1119" s="71"/>
      <c r="H1119" s="71"/>
      <c r="I1119" s="71"/>
      <c r="J1119" s="71"/>
      <c r="K1119" s="71"/>
      <c r="L1119" s="71"/>
      <c r="M1119" s="71"/>
      <c r="N1119" s="71"/>
      <c r="O1119" s="71"/>
      <c r="P1119" s="71"/>
      <c r="Q1119" s="71"/>
      <c r="R1119" s="76" t="str">
        <f>IF(SUM(Table6[[#This Row],[MAY]:[APR]])=0,"",SUM(Table6[[#This Row],[MAY]:[APR]]))</f>
        <v/>
      </c>
      <c r="S1119" s="80"/>
      <c r="T1119" s="71"/>
    </row>
    <row r="1120" spans="2:20" ht="15">
      <c r="B1120" s="75" t="str">
        <f>IF(C1120="","",ROWS($A$4:A1120))</f>
        <v/>
      </c>
      <c r="C1120" s="75" t="str">
        <f>IF('Student Record'!A1118="","",'Student Record'!A1118)</f>
        <v/>
      </c>
      <c r="D1120" s="76" t="str">
        <f>IF('Student Record'!E1118="","",'Student Record'!E1118)</f>
        <v/>
      </c>
      <c r="E1120" s="71"/>
      <c r="F1120" s="71"/>
      <c r="G1120" s="71"/>
      <c r="H1120" s="71"/>
      <c r="I1120" s="71"/>
      <c r="J1120" s="71"/>
      <c r="K1120" s="71"/>
      <c r="L1120" s="71"/>
      <c r="M1120" s="71"/>
      <c r="N1120" s="71"/>
      <c r="O1120" s="71"/>
      <c r="P1120" s="71"/>
      <c r="Q1120" s="71"/>
      <c r="R1120" s="76" t="str">
        <f>IF(SUM(Table6[[#This Row],[MAY]:[APR]])=0,"",SUM(Table6[[#This Row],[MAY]:[APR]]))</f>
        <v/>
      </c>
      <c r="S1120" s="80"/>
      <c r="T1120" s="71"/>
    </row>
    <row r="1121" spans="2:20" ht="15">
      <c r="B1121" s="75" t="str">
        <f>IF(C1121="","",ROWS($A$4:A1121))</f>
        <v/>
      </c>
      <c r="C1121" s="75" t="str">
        <f>IF('Student Record'!A1119="","",'Student Record'!A1119)</f>
        <v/>
      </c>
      <c r="D1121" s="76" t="str">
        <f>IF('Student Record'!E1119="","",'Student Record'!E1119)</f>
        <v/>
      </c>
      <c r="E1121" s="71"/>
      <c r="F1121" s="71"/>
      <c r="G1121" s="71"/>
      <c r="H1121" s="71"/>
      <c r="I1121" s="71"/>
      <c r="J1121" s="71"/>
      <c r="K1121" s="71"/>
      <c r="L1121" s="71"/>
      <c r="M1121" s="71"/>
      <c r="N1121" s="71"/>
      <c r="O1121" s="71"/>
      <c r="P1121" s="71"/>
      <c r="Q1121" s="71"/>
      <c r="R1121" s="76" t="str">
        <f>IF(SUM(Table6[[#This Row],[MAY]:[APR]])=0,"",SUM(Table6[[#This Row],[MAY]:[APR]]))</f>
        <v/>
      </c>
      <c r="S1121" s="80"/>
      <c r="T1121" s="71"/>
    </row>
    <row r="1122" spans="2:20" ht="15">
      <c r="B1122" s="75" t="str">
        <f>IF(C1122="","",ROWS($A$4:A1122))</f>
        <v/>
      </c>
      <c r="C1122" s="75" t="str">
        <f>IF('Student Record'!A1120="","",'Student Record'!A1120)</f>
        <v/>
      </c>
      <c r="D1122" s="76" t="str">
        <f>IF('Student Record'!E1120="","",'Student Record'!E1120)</f>
        <v/>
      </c>
      <c r="E1122" s="71"/>
      <c r="F1122" s="71"/>
      <c r="G1122" s="71"/>
      <c r="H1122" s="71"/>
      <c r="I1122" s="71"/>
      <c r="J1122" s="71"/>
      <c r="K1122" s="71"/>
      <c r="L1122" s="71"/>
      <c r="M1122" s="71"/>
      <c r="N1122" s="71"/>
      <c r="O1122" s="71"/>
      <c r="P1122" s="71"/>
      <c r="Q1122" s="71"/>
      <c r="R1122" s="76" t="str">
        <f>IF(SUM(Table6[[#This Row],[MAY]:[APR]])=0,"",SUM(Table6[[#This Row],[MAY]:[APR]]))</f>
        <v/>
      </c>
      <c r="S1122" s="80"/>
      <c r="T1122" s="71"/>
    </row>
    <row r="1123" spans="2:20" ht="15">
      <c r="B1123" s="75" t="str">
        <f>IF(C1123="","",ROWS($A$4:A1123))</f>
        <v/>
      </c>
      <c r="C1123" s="75" t="str">
        <f>IF('Student Record'!A1121="","",'Student Record'!A1121)</f>
        <v/>
      </c>
      <c r="D1123" s="76" t="str">
        <f>IF('Student Record'!E1121="","",'Student Record'!E1121)</f>
        <v/>
      </c>
      <c r="E1123" s="71"/>
      <c r="F1123" s="71"/>
      <c r="G1123" s="71"/>
      <c r="H1123" s="71"/>
      <c r="I1123" s="71"/>
      <c r="J1123" s="71"/>
      <c r="K1123" s="71"/>
      <c r="L1123" s="71"/>
      <c r="M1123" s="71"/>
      <c r="N1123" s="71"/>
      <c r="O1123" s="71"/>
      <c r="P1123" s="71"/>
      <c r="Q1123" s="71"/>
      <c r="R1123" s="76" t="str">
        <f>IF(SUM(Table6[[#This Row],[MAY]:[APR]])=0,"",SUM(Table6[[#This Row],[MAY]:[APR]]))</f>
        <v/>
      </c>
      <c r="S1123" s="80"/>
      <c r="T1123" s="71"/>
    </row>
    <row r="1124" spans="2:20" ht="15">
      <c r="B1124" s="75" t="str">
        <f>IF(C1124="","",ROWS($A$4:A1124))</f>
        <v/>
      </c>
      <c r="C1124" s="75" t="str">
        <f>IF('Student Record'!A1122="","",'Student Record'!A1122)</f>
        <v/>
      </c>
      <c r="D1124" s="76" t="str">
        <f>IF('Student Record'!E1122="","",'Student Record'!E1122)</f>
        <v/>
      </c>
      <c r="E1124" s="71"/>
      <c r="F1124" s="71"/>
      <c r="G1124" s="71"/>
      <c r="H1124" s="71"/>
      <c r="I1124" s="71"/>
      <c r="J1124" s="71"/>
      <c r="K1124" s="71"/>
      <c r="L1124" s="71"/>
      <c r="M1124" s="71"/>
      <c r="N1124" s="71"/>
      <c r="O1124" s="71"/>
      <c r="P1124" s="71"/>
      <c r="Q1124" s="71"/>
      <c r="R1124" s="76" t="str">
        <f>IF(SUM(Table6[[#This Row],[MAY]:[APR]])=0,"",SUM(Table6[[#This Row],[MAY]:[APR]]))</f>
        <v/>
      </c>
      <c r="S1124" s="80"/>
      <c r="T1124" s="71"/>
    </row>
    <row r="1125" spans="2:20" ht="15">
      <c r="B1125" s="75" t="str">
        <f>IF(C1125="","",ROWS($A$4:A1125))</f>
        <v/>
      </c>
      <c r="C1125" s="75" t="str">
        <f>IF('Student Record'!A1123="","",'Student Record'!A1123)</f>
        <v/>
      </c>
      <c r="D1125" s="76" t="str">
        <f>IF('Student Record'!E1123="","",'Student Record'!E1123)</f>
        <v/>
      </c>
      <c r="E1125" s="71"/>
      <c r="F1125" s="71"/>
      <c r="G1125" s="71"/>
      <c r="H1125" s="71"/>
      <c r="I1125" s="71"/>
      <c r="J1125" s="71"/>
      <c r="K1125" s="71"/>
      <c r="L1125" s="71"/>
      <c r="M1125" s="71"/>
      <c r="N1125" s="71"/>
      <c r="O1125" s="71"/>
      <c r="P1125" s="71"/>
      <c r="Q1125" s="71"/>
      <c r="R1125" s="76" t="str">
        <f>IF(SUM(Table6[[#This Row],[MAY]:[APR]])=0,"",SUM(Table6[[#This Row],[MAY]:[APR]]))</f>
        <v/>
      </c>
      <c r="S1125" s="80"/>
      <c r="T1125" s="71"/>
    </row>
    <row r="1126" spans="2:20" ht="15">
      <c r="B1126" s="75" t="str">
        <f>IF(C1126="","",ROWS($A$4:A1126))</f>
        <v/>
      </c>
      <c r="C1126" s="75" t="str">
        <f>IF('Student Record'!A1124="","",'Student Record'!A1124)</f>
        <v/>
      </c>
      <c r="D1126" s="76" t="str">
        <f>IF('Student Record'!E1124="","",'Student Record'!E1124)</f>
        <v/>
      </c>
      <c r="E1126" s="71"/>
      <c r="F1126" s="71"/>
      <c r="G1126" s="71"/>
      <c r="H1126" s="71"/>
      <c r="I1126" s="71"/>
      <c r="J1126" s="71"/>
      <c r="K1126" s="71"/>
      <c r="L1126" s="71"/>
      <c r="M1126" s="71"/>
      <c r="N1126" s="71"/>
      <c r="O1126" s="71"/>
      <c r="P1126" s="71"/>
      <c r="Q1126" s="71"/>
      <c r="R1126" s="76" t="str">
        <f>IF(SUM(Table6[[#This Row],[MAY]:[APR]])=0,"",SUM(Table6[[#This Row],[MAY]:[APR]]))</f>
        <v/>
      </c>
      <c r="S1126" s="80"/>
      <c r="T1126" s="71"/>
    </row>
    <row r="1127" spans="2:20" ht="15">
      <c r="B1127" s="75" t="str">
        <f>IF(C1127="","",ROWS($A$4:A1127))</f>
        <v/>
      </c>
      <c r="C1127" s="75" t="str">
        <f>IF('Student Record'!A1125="","",'Student Record'!A1125)</f>
        <v/>
      </c>
      <c r="D1127" s="76" t="str">
        <f>IF('Student Record'!E1125="","",'Student Record'!E1125)</f>
        <v/>
      </c>
      <c r="E1127" s="71"/>
      <c r="F1127" s="71"/>
      <c r="G1127" s="71"/>
      <c r="H1127" s="71"/>
      <c r="I1127" s="71"/>
      <c r="J1127" s="71"/>
      <c r="K1127" s="71"/>
      <c r="L1127" s="71"/>
      <c r="M1127" s="71"/>
      <c r="N1127" s="71"/>
      <c r="O1127" s="71"/>
      <c r="P1127" s="71"/>
      <c r="Q1127" s="71"/>
      <c r="R1127" s="76" t="str">
        <f>IF(SUM(Table6[[#This Row],[MAY]:[APR]])=0,"",SUM(Table6[[#This Row],[MAY]:[APR]]))</f>
        <v/>
      </c>
      <c r="S1127" s="80"/>
      <c r="T1127" s="71"/>
    </row>
    <row r="1128" spans="2:20" ht="15">
      <c r="B1128" s="75" t="str">
        <f>IF(C1128="","",ROWS($A$4:A1128))</f>
        <v/>
      </c>
      <c r="C1128" s="75" t="str">
        <f>IF('Student Record'!A1126="","",'Student Record'!A1126)</f>
        <v/>
      </c>
      <c r="D1128" s="76" t="str">
        <f>IF('Student Record'!E1126="","",'Student Record'!E1126)</f>
        <v/>
      </c>
      <c r="E1128" s="71"/>
      <c r="F1128" s="71"/>
      <c r="G1128" s="71"/>
      <c r="H1128" s="71"/>
      <c r="I1128" s="71"/>
      <c r="J1128" s="71"/>
      <c r="K1128" s="71"/>
      <c r="L1128" s="71"/>
      <c r="M1128" s="71"/>
      <c r="N1128" s="71"/>
      <c r="O1128" s="71"/>
      <c r="P1128" s="71"/>
      <c r="Q1128" s="71"/>
      <c r="R1128" s="76" t="str">
        <f>IF(SUM(Table6[[#This Row],[MAY]:[APR]])=0,"",SUM(Table6[[#This Row],[MAY]:[APR]]))</f>
        <v/>
      </c>
      <c r="S1128" s="80"/>
      <c r="T1128" s="71"/>
    </row>
    <row r="1129" spans="2:20" ht="15">
      <c r="B1129" s="75" t="str">
        <f>IF(C1129="","",ROWS($A$4:A1129))</f>
        <v/>
      </c>
      <c r="C1129" s="75" t="str">
        <f>IF('Student Record'!A1127="","",'Student Record'!A1127)</f>
        <v/>
      </c>
      <c r="D1129" s="76" t="str">
        <f>IF('Student Record'!E1127="","",'Student Record'!E1127)</f>
        <v/>
      </c>
      <c r="E1129" s="71"/>
      <c r="F1129" s="71"/>
      <c r="G1129" s="71"/>
      <c r="H1129" s="71"/>
      <c r="I1129" s="71"/>
      <c r="J1129" s="71"/>
      <c r="K1129" s="71"/>
      <c r="L1129" s="71"/>
      <c r="M1129" s="71"/>
      <c r="N1129" s="71"/>
      <c r="O1129" s="71"/>
      <c r="P1129" s="71"/>
      <c r="Q1129" s="71"/>
      <c r="R1129" s="76" t="str">
        <f>IF(SUM(Table6[[#This Row],[MAY]:[APR]])=0,"",SUM(Table6[[#This Row],[MAY]:[APR]]))</f>
        <v/>
      </c>
      <c r="S1129" s="80"/>
      <c r="T1129" s="71"/>
    </row>
    <row r="1130" spans="2:20" ht="15">
      <c r="B1130" s="75" t="str">
        <f>IF(C1130="","",ROWS($A$4:A1130))</f>
        <v/>
      </c>
      <c r="C1130" s="75" t="str">
        <f>IF('Student Record'!A1128="","",'Student Record'!A1128)</f>
        <v/>
      </c>
      <c r="D1130" s="76" t="str">
        <f>IF('Student Record'!E1128="","",'Student Record'!E1128)</f>
        <v/>
      </c>
      <c r="E1130" s="71"/>
      <c r="F1130" s="71"/>
      <c r="G1130" s="71"/>
      <c r="H1130" s="71"/>
      <c r="I1130" s="71"/>
      <c r="J1130" s="71"/>
      <c r="K1130" s="71"/>
      <c r="L1130" s="71"/>
      <c r="M1130" s="71"/>
      <c r="N1130" s="71"/>
      <c r="O1130" s="71"/>
      <c r="P1130" s="71"/>
      <c r="Q1130" s="71"/>
      <c r="R1130" s="76" t="str">
        <f>IF(SUM(Table6[[#This Row],[MAY]:[APR]])=0,"",SUM(Table6[[#This Row],[MAY]:[APR]]))</f>
        <v/>
      </c>
      <c r="S1130" s="80"/>
      <c r="T1130" s="71"/>
    </row>
    <row r="1131" spans="2:20" ht="15">
      <c r="B1131" s="75" t="str">
        <f>IF(C1131="","",ROWS($A$4:A1131))</f>
        <v/>
      </c>
      <c r="C1131" s="75" t="str">
        <f>IF('Student Record'!A1129="","",'Student Record'!A1129)</f>
        <v/>
      </c>
      <c r="D1131" s="76" t="str">
        <f>IF('Student Record'!E1129="","",'Student Record'!E1129)</f>
        <v/>
      </c>
      <c r="E1131" s="71"/>
      <c r="F1131" s="71"/>
      <c r="G1131" s="71"/>
      <c r="H1131" s="71"/>
      <c r="I1131" s="71"/>
      <c r="J1131" s="71"/>
      <c r="K1131" s="71"/>
      <c r="L1131" s="71"/>
      <c r="M1131" s="71"/>
      <c r="N1131" s="71"/>
      <c r="O1131" s="71"/>
      <c r="P1131" s="71"/>
      <c r="Q1131" s="71"/>
      <c r="R1131" s="76" t="str">
        <f>IF(SUM(Table6[[#This Row],[MAY]:[APR]])=0,"",SUM(Table6[[#This Row],[MAY]:[APR]]))</f>
        <v/>
      </c>
      <c r="S1131" s="80"/>
      <c r="T1131" s="71"/>
    </row>
    <row r="1132" spans="2:20" ht="15">
      <c r="B1132" s="75" t="str">
        <f>IF(C1132="","",ROWS($A$4:A1132))</f>
        <v/>
      </c>
      <c r="C1132" s="75" t="str">
        <f>IF('Student Record'!A1130="","",'Student Record'!A1130)</f>
        <v/>
      </c>
      <c r="D1132" s="76" t="str">
        <f>IF('Student Record'!E1130="","",'Student Record'!E1130)</f>
        <v/>
      </c>
      <c r="E1132" s="71"/>
      <c r="F1132" s="71"/>
      <c r="G1132" s="71"/>
      <c r="H1132" s="71"/>
      <c r="I1132" s="71"/>
      <c r="J1132" s="71"/>
      <c r="K1132" s="71"/>
      <c r="L1132" s="71"/>
      <c r="M1132" s="71"/>
      <c r="N1132" s="71"/>
      <c r="O1132" s="71"/>
      <c r="P1132" s="71"/>
      <c r="Q1132" s="71"/>
      <c r="R1132" s="76" t="str">
        <f>IF(SUM(Table6[[#This Row],[MAY]:[APR]])=0,"",SUM(Table6[[#This Row],[MAY]:[APR]]))</f>
        <v/>
      </c>
      <c r="S1132" s="80"/>
      <c r="T1132" s="71"/>
    </row>
    <row r="1133" spans="2:20" ht="15">
      <c r="B1133" s="75" t="str">
        <f>IF(C1133="","",ROWS($A$4:A1133))</f>
        <v/>
      </c>
      <c r="C1133" s="75" t="str">
        <f>IF('Student Record'!A1131="","",'Student Record'!A1131)</f>
        <v/>
      </c>
      <c r="D1133" s="76" t="str">
        <f>IF('Student Record'!E1131="","",'Student Record'!E1131)</f>
        <v/>
      </c>
      <c r="E1133" s="71"/>
      <c r="F1133" s="71"/>
      <c r="G1133" s="71"/>
      <c r="H1133" s="71"/>
      <c r="I1133" s="71"/>
      <c r="J1133" s="71"/>
      <c r="K1133" s="71"/>
      <c r="L1133" s="71"/>
      <c r="M1133" s="71"/>
      <c r="N1133" s="71"/>
      <c r="O1133" s="71"/>
      <c r="P1133" s="71"/>
      <c r="Q1133" s="71"/>
      <c r="R1133" s="76" t="str">
        <f>IF(SUM(Table6[[#This Row],[MAY]:[APR]])=0,"",SUM(Table6[[#This Row],[MAY]:[APR]]))</f>
        <v/>
      </c>
      <c r="S1133" s="80"/>
      <c r="T1133" s="71"/>
    </row>
    <row r="1134" spans="2:20" ht="15">
      <c r="B1134" s="75" t="str">
        <f>IF(C1134="","",ROWS($A$4:A1134))</f>
        <v/>
      </c>
      <c r="C1134" s="75" t="str">
        <f>IF('Student Record'!A1132="","",'Student Record'!A1132)</f>
        <v/>
      </c>
      <c r="D1134" s="76" t="str">
        <f>IF('Student Record'!E1132="","",'Student Record'!E1132)</f>
        <v/>
      </c>
      <c r="E1134" s="71"/>
      <c r="F1134" s="71"/>
      <c r="G1134" s="71"/>
      <c r="H1134" s="71"/>
      <c r="I1134" s="71"/>
      <c r="J1134" s="71"/>
      <c r="K1134" s="71"/>
      <c r="L1134" s="71"/>
      <c r="M1134" s="71"/>
      <c r="N1134" s="71"/>
      <c r="O1134" s="71"/>
      <c r="P1134" s="71"/>
      <c r="Q1134" s="71"/>
      <c r="R1134" s="76" t="str">
        <f>IF(SUM(Table6[[#This Row],[MAY]:[APR]])=0,"",SUM(Table6[[#This Row],[MAY]:[APR]]))</f>
        <v/>
      </c>
      <c r="S1134" s="80"/>
      <c r="T1134" s="71"/>
    </row>
    <row r="1135" spans="2:20" ht="15">
      <c r="B1135" s="75" t="str">
        <f>IF(C1135="","",ROWS($A$4:A1135))</f>
        <v/>
      </c>
      <c r="C1135" s="75" t="str">
        <f>IF('Student Record'!A1133="","",'Student Record'!A1133)</f>
        <v/>
      </c>
      <c r="D1135" s="76" t="str">
        <f>IF('Student Record'!E1133="","",'Student Record'!E1133)</f>
        <v/>
      </c>
      <c r="E1135" s="71"/>
      <c r="F1135" s="71"/>
      <c r="G1135" s="71"/>
      <c r="H1135" s="71"/>
      <c r="I1135" s="71"/>
      <c r="J1135" s="71"/>
      <c r="K1135" s="71"/>
      <c r="L1135" s="71"/>
      <c r="M1135" s="71"/>
      <c r="N1135" s="71"/>
      <c r="O1135" s="71"/>
      <c r="P1135" s="71"/>
      <c r="Q1135" s="71"/>
      <c r="R1135" s="76" t="str">
        <f>IF(SUM(Table6[[#This Row],[MAY]:[APR]])=0,"",SUM(Table6[[#This Row],[MAY]:[APR]]))</f>
        <v/>
      </c>
      <c r="S1135" s="80"/>
      <c r="T1135" s="71"/>
    </row>
    <row r="1136" spans="2:20" ht="15">
      <c r="B1136" s="75" t="str">
        <f>IF(C1136="","",ROWS($A$4:A1136))</f>
        <v/>
      </c>
      <c r="C1136" s="75" t="str">
        <f>IF('Student Record'!A1134="","",'Student Record'!A1134)</f>
        <v/>
      </c>
      <c r="D1136" s="76" t="str">
        <f>IF('Student Record'!E1134="","",'Student Record'!E1134)</f>
        <v/>
      </c>
      <c r="E1136" s="71"/>
      <c r="F1136" s="71"/>
      <c r="G1136" s="71"/>
      <c r="H1136" s="71"/>
      <c r="I1136" s="71"/>
      <c r="J1136" s="71"/>
      <c r="K1136" s="71"/>
      <c r="L1136" s="71"/>
      <c r="M1136" s="71"/>
      <c r="N1136" s="71"/>
      <c r="O1136" s="71"/>
      <c r="P1136" s="71"/>
      <c r="Q1136" s="71"/>
      <c r="R1136" s="76" t="str">
        <f>IF(SUM(Table6[[#This Row],[MAY]:[APR]])=0,"",SUM(Table6[[#This Row],[MAY]:[APR]]))</f>
        <v/>
      </c>
      <c r="S1136" s="80"/>
      <c r="T1136" s="71"/>
    </row>
    <row r="1137" spans="2:20" ht="15">
      <c r="B1137" s="75" t="str">
        <f>IF(C1137="","",ROWS($A$4:A1137))</f>
        <v/>
      </c>
      <c r="C1137" s="75" t="str">
        <f>IF('Student Record'!A1135="","",'Student Record'!A1135)</f>
        <v/>
      </c>
      <c r="D1137" s="76" t="str">
        <f>IF('Student Record'!E1135="","",'Student Record'!E1135)</f>
        <v/>
      </c>
      <c r="E1137" s="71"/>
      <c r="F1137" s="71"/>
      <c r="G1137" s="71"/>
      <c r="H1137" s="71"/>
      <c r="I1137" s="71"/>
      <c r="J1137" s="71"/>
      <c r="K1137" s="71"/>
      <c r="L1137" s="71"/>
      <c r="M1137" s="71"/>
      <c r="N1137" s="71"/>
      <c r="O1137" s="71"/>
      <c r="P1137" s="71"/>
      <c r="Q1137" s="71"/>
      <c r="R1137" s="76" t="str">
        <f>IF(SUM(Table6[[#This Row],[MAY]:[APR]])=0,"",SUM(Table6[[#This Row],[MAY]:[APR]]))</f>
        <v/>
      </c>
      <c r="S1137" s="80"/>
      <c r="T1137" s="71"/>
    </row>
    <row r="1138" spans="2:20" ht="15">
      <c r="B1138" s="75" t="str">
        <f>IF(C1138="","",ROWS($A$4:A1138))</f>
        <v/>
      </c>
      <c r="C1138" s="75" t="str">
        <f>IF('Student Record'!A1136="","",'Student Record'!A1136)</f>
        <v/>
      </c>
      <c r="D1138" s="76" t="str">
        <f>IF('Student Record'!E1136="","",'Student Record'!E1136)</f>
        <v/>
      </c>
      <c r="E1138" s="71"/>
      <c r="F1138" s="71"/>
      <c r="G1138" s="71"/>
      <c r="H1138" s="71"/>
      <c r="I1138" s="71"/>
      <c r="J1138" s="71"/>
      <c r="K1138" s="71"/>
      <c r="L1138" s="71"/>
      <c r="M1138" s="71"/>
      <c r="N1138" s="71"/>
      <c r="O1138" s="71"/>
      <c r="P1138" s="71"/>
      <c r="Q1138" s="71"/>
      <c r="R1138" s="76" t="str">
        <f>IF(SUM(Table6[[#This Row],[MAY]:[APR]])=0,"",SUM(Table6[[#This Row],[MAY]:[APR]]))</f>
        <v/>
      </c>
      <c r="S1138" s="80"/>
      <c r="T1138" s="71"/>
    </row>
    <row r="1139" spans="2:20" ht="15">
      <c r="B1139" s="75" t="str">
        <f>IF(C1139="","",ROWS($A$4:A1139))</f>
        <v/>
      </c>
      <c r="C1139" s="75" t="str">
        <f>IF('Student Record'!A1137="","",'Student Record'!A1137)</f>
        <v/>
      </c>
      <c r="D1139" s="76" t="str">
        <f>IF('Student Record'!E1137="","",'Student Record'!E1137)</f>
        <v/>
      </c>
      <c r="E1139" s="71"/>
      <c r="F1139" s="71"/>
      <c r="G1139" s="71"/>
      <c r="H1139" s="71"/>
      <c r="I1139" s="71"/>
      <c r="J1139" s="71"/>
      <c r="K1139" s="71"/>
      <c r="L1139" s="71"/>
      <c r="M1139" s="71"/>
      <c r="N1139" s="71"/>
      <c r="O1139" s="71"/>
      <c r="P1139" s="71"/>
      <c r="Q1139" s="71"/>
      <c r="R1139" s="76" t="str">
        <f>IF(SUM(Table6[[#This Row],[MAY]:[APR]])=0,"",SUM(Table6[[#This Row],[MAY]:[APR]]))</f>
        <v/>
      </c>
      <c r="S1139" s="80"/>
      <c r="T1139" s="71"/>
    </row>
    <row r="1140" spans="2:20" ht="15">
      <c r="B1140" s="75" t="str">
        <f>IF(C1140="","",ROWS($A$4:A1140))</f>
        <v/>
      </c>
      <c r="C1140" s="75" t="str">
        <f>IF('Student Record'!A1138="","",'Student Record'!A1138)</f>
        <v/>
      </c>
      <c r="D1140" s="76" t="str">
        <f>IF('Student Record'!E1138="","",'Student Record'!E1138)</f>
        <v/>
      </c>
      <c r="E1140" s="71"/>
      <c r="F1140" s="71"/>
      <c r="G1140" s="71"/>
      <c r="H1140" s="71"/>
      <c r="I1140" s="71"/>
      <c r="J1140" s="71"/>
      <c r="K1140" s="71"/>
      <c r="L1140" s="71"/>
      <c r="M1140" s="71"/>
      <c r="N1140" s="71"/>
      <c r="O1140" s="71"/>
      <c r="P1140" s="71"/>
      <c r="Q1140" s="71"/>
      <c r="R1140" s="76" t="str">
        <f>IF(SUM(Table6[[#This Row],[MAY]:[APR]])=0,"",SUM(Table6[[#This Row],[MAY]:[APR]]))</f>
        <v/>
      </c>
      <c r="S1140" s="80"/>
      <c r="T1140" s="71"/>
    </row>
    <row r="1141" spans="2:20" ht="15">
      <c r="B1141" s="75" t="str">
        <f>IF(C1141="","",ROWS($A$4:A1141))</f>
        <v/>
      </c>
      <c r="C1141" s="75" t="str">
        <f>IF('Student Record'!A1139="","",'Student Record'!A1139)</f>
        <v/>
      </c>
      <c r="D1141" s="76" t="str">
        <f>IF('Student Record'!E1139="","",'Student Record'!E1139)</f>
        <v/>
      </c>
      <c r="E1141" s="71"/>
      <c r="F1141" s="71"/>
      <c r="G1141" s="71"/>
      <c r="H1141" s="71"/>
      <c r="I1141" s="71"/>
      <c r="J1141" s="71"/>
      <c r="K1141" s="71"/>
      <c r="L1141" s="71"/>
      <c r="M1141" s="71"/>
      <c r="N1141" s="71"/>
      <c r="O1141" s="71"/>
      <c r="P1141" s="71"/>
      <c r="Q1141" s="71"/>
      <c r="R1141" s="76" t="str">
        <f>IF(SUM(Table6[[#This Row],[MAY]:[APR]])=0,"",SUM(Table6[[#This Row],[MAY]:[APR]]))</f>
        <v/>
      </c>
      <c r="S1141" s="80"/>
      <c r="T1141" s="71"/>
    </row>
    <row r="1142" spans="2:20" ht="15">
      <c r="B1142" s="75" t="str">
        <f>IF(C1142="","",ROWS($A$4:A1142))</f>
        <v/>
      </c>
      <c r="C1142" s="75" t="str">
        <f>IF('Student Record'!A1140="","",'Student Record'!A1140)</f>
        <v/>
      </c>
      <c r="D1142" s="76" t="str">
        <f>IF('Student Record'!E1140="","",'Student Record'!E1140)</f>
        <v/>
      </c>
      <c r="E1142" s="71"/>
      <c r="F1142" s="71"/>
      <c r="G1142" s="71"/>
      <c r="H1142" s="71"/>
      <c r="I1142" s="71"/>
      <c r="J1142" s="71"/>
      <c r="K1142" s="71"/>
      <c r="L1142" s="71"/>
      <c r="M1142" s="71"/>
      <c r="N1142" s="71"/>
      <c r="O1142" s="71"/>
      <c r="P1142" s="71"/>
      <c r="Q1142" s="71"/>
      <c r="R1142" s="76" t="str">
        <f>IF(SUM(Table6[[#This Row],[MAY]:[APR]])=0,"",SUM(Table6[[#This Row],[MAY]:[APR]]))</f>
        <v/>
      </c>
      <c r="S1142" s="80"/>
      <c r="T1142" s="71"/>
    </row>
    <row r="1143" spans="2:20" ht="15">
      <c r="B1143" s="75" t="str">
        <f>IF(C1143="","",ROWS($A$4:A1143))</f>
        <v/>
      </c>
      <c r="C1143" s="75" t="str">
        <f>IF('Student Record'!A1141="","",'Student Record'!A1141)</f>
        <v/>
      </c>
      <c r="D1143" s="76" t="str">
        <f>IF('Student Record'!E1141="","",'Student Record'!E1141)</f>
        <v/>
      </c>
      <c r="E1143" s="71"/>
      <c r="F1143" s="71"/>
      <c r="G1143" s="71"/>
      <c r="H1143" s="71"/>
      <c r="I1143" s="71"/>
      <c r="J1143" s="71"/>
      <c r="K1143" s="71"/>
      <c r="L1143" s="71"/>
      <c r="M1143" s="71"/>
      <c r="N1143" s="71"/>
      <c r="O1143" s="71"/>
      <c r="P1143" s="71"/>
      <c r="Q1143" s="71"/>
      <c r="R1143" s="76" t="str">
        <f>IF(SUM(Table6[[#This Row],[MAY]:[APR]])=0,"",SUM(Table6[[#This Row],[MAY]:[APR]]))</f>
        <v/>
      </c>
      <c r="S1143" s="80"/>
      <c r="T1143" s="71"/>
    </row>
    <row r="1144" spans="2:20" ht="15">
      <c r="B1144" s="75" t="str">
        <f>IF(C1144="","",ROWS($A$4:A1144))</f>
        <v/>
      </c>
      <c r="C1144" s="75" t="str">
        <f>IF('Student Record'!A1142="","",'Student Record'!A1142)</f>
        <v/>
      </c>
      <c r="D1144" s="76" t="str">
        <f>IF('Student Record'!E1142="","",'Student Record'!E1142)</f>
        <v/>
      </c>
      <c r="E1144" s="71"/>
      <c r="F1144" s="71"/>
      <c r="G1144" s="71"/>
      <c r="H1144" s="71"/>
      <c r="I1144" s="71"/>
      <c r="J1144" s="71"/>
      <c r="K1144" s="71"/>
      <c r="L1144" s="71"/>
      <c r="M1144" s="71"/>
      <c r="N1144" s="71"/>
      <c r="O1144" s="71"/>
      <c r="P1144" s="71"/>
      <c r="Q1144" s="71"/>
      <c r="R1144" s="76" t="str">
        <f>IF(SUM(Table6[[#This Row],[MAY]:[APR]])=0,"",SUM(Table6[[#This Row],[MAY]:[APR]]))</f>
        <v/>
      </c>
      <c r="S1144" s="80"/>
      <c r="T1144" s="71"/>
    </row>
    <row r="1145" spans="2:20" ht="15">
      <c r="B1145" s="75" t="str">
        <f>IF(C1145="","",ROWS($A$4:A1145))</f>
        <v/>
      </c>
      <c r="C1145" s="75" t="str">
        <f>IF('Student Record'!A1143="","",'Student Record'!A1143)</f>
        <v/>
      </c>
      <c r="D1145" s="76" t="str">
        <f>IF('Student Record'!E1143="","",'Student Record'!E1143)</f>
        <v/>
      </c>
      <c r="E1145" s="71"/>
      <c r="F1145" s="71"/>
      <c r="G1145" s="71"/>
      <c r="H1145" s="71"/>
      <c r="I1145" s="71"/>
      <c r="J1145" s="71"/>
      <c r="K1145" s="71"/>
      <c r="L1145" s="71"/>
      <c r="M1145" s="71"/>
      <c r="N1145" s="71"/>
      <c r="O1145" s="71"/>
      <c r="P1145" s="71"/>
      <c r="Q1145" s="71"/>
      <c r="R1145" s="76" t="str">
        <f>IF(SUM(Table6[[#This Row],[MAY]:[APR]])=0,"",SUM(Table6[[#This Row],[MAY]:[APR]]))</f>
        <v/>
      </c>
      <c r="S1145" s="80"/>
      <c r="T1145" s="71"/>
    </row>
    <row r="1146" spans="2:20" ht="15">
      <c r="B1146" s="75" t="str">
        <f>IF(C1146="","",ROWS($A$4:A1146))</f>
        <v/>
      </c>
      <c r="C1146" s="75" t="str">
        <f>IF('Student Record'!A1144="","",'Student Record'!A1144)</f>
        <v/>
      </c>
      <c r="D1146" s="76" t="str">
        <f>IF('Student Record'!E1144="","",'Student Record'!E1144)</f>
        <v/>
      </c>
      <c r="E1146" s="71"/>
      <c r="F1146" s="71"/>
      <c r="G1146" s="71"/>
      <c r="H1146" s="71"/>
      <c r="I1146" s="71"/>
      <c r="J1146" s="71"/>
      <c r="K1146" s="71"/>
      <c r="L1146" s="71"/>
      <c r="M1146" s="71"/>
      <c r="N1146" s="71"/>
      <c r="O1146" s="71"/>
      <c r="P1146" s="71"/>
      <c r="Q1146" s="71"/>
      <c r="R1146" s="76" t="str">
        <f>IF(SUM(Table6[[#This Row],[MAY]:[APR]])=0,"",SUM(Table6[[#This Row],[MAY]:[APR]]))</f>
        <v/>
      </c>
      <c r="S1146" s="80"/>
      <c r="T1146" s="71"/>
    </row>
    <row r="1147" spans="2:20" ht="15">
      <c r="B1147" s="75" t="str">
        <f>IF(C1147="","",ROWS($A$4:A1147))</f>
        <v/>
      </c>
      <c r="C1147" s="75" t="str">
        <f>IF('Student Record'!A1145="","",'Student Record'!A1145)</f>
        <v/>
      </c>
      <c r="D1147" s="76" t="str">
        <f>IF('Student Record'!E1145="","",'Student Record'!E1145)</f>
        <v/>
      </c>
      <c r="E1147" s="71"/>
      <c r="F1147" s="71"/>
      <c r="G1147" s="71"/>
      <c r="H1147" s="71"/>
      <c r="I1147" s="71"/>
      <c r="J1147" s="71"/>
      <c r="K1147" s="71"/>
      <c r="L1147" s="71"/>
      <c r="M1147" s="71"/>
      <c r="N1147" s="71"/>
      <c r="O1147" s="71"/>
      <c r="P1147" s="71"/>
      <c r="Q1147" s="71"/>
      <c r="R1147" s="76" t="str">
        <f>IF(SUM(Table6[[#This Row],[MAY]:[APR]])=0,"",SUM(Table6[[#This Row],[MAY]:[APR]]))</f>
        <v/>
      </c>
      <c r="S1147" s="80"/>
      <c r="T1147" s="71"/>
    </row>
    <row r="1148" spans="2:20" ht="15">
      <c r="B1148" s="75" t="str">
        <f>IF(C1148="","",ROWS($A$4:A1148))</f>
        <v/>
      </c>
      <c r="C1148" s="75" t="str">
        <f>IF('Student Record'!A1146="","",'Student Record'!A1146)</f>
        <v/>
      </c>
      <c r="D1148" s="76" t="str">
        <f>IF('Student Record'!E1146="","",'Student Record'!E1146)</f>
        <v/>
      </c>
      <c r="E1148" s="71"/>
      <c r="F1148" s="71"/>
      <c r="G1148" s="71"/>
      <c r="H1148" s="71"/>
      <c r="I1148" s="71"/>
      <c r="J1148" s="71"/>
      <c r="K1148" s="71"/>
      <c r="L1148" s="71"/>
      <c r="M1148" s="71"/>
      <c r="N1148" s="71"/>
      <c r="O1148" s="71"/>
      <c r="P1148" s="71"/>
      <c r="Q1148" s="71"/>
      <c r="R1148" s="76" t="str">
        <f>IF(SUM(Table6[[#This Row],[MAY]:[APR]])=0,"",SUM(Table6[[#This Row],[MAY]:[APR]]))</f>
        <v/>
      </c>
      <c r="S1148" s="80"/>
      <c r="T1148" s="71"/>
    </row>
    <row r="1149" spans="2:20" ht="15">
      <c r="B1149" s="75" t="str">
        <f>IF(C1149="","",ROWS($A$4:A1149))</f>
        <v/>
      </c>
      <c r="C1149" s="75" t="str">
        <f>IF('Student Record'!A1147="","",'Student Record'!A1147)</f>
        <v/>
      </c>
      <c r="D1149" s="76" t="str">
        <f>IF('Student Record'!E1147="","",'Student Record'!E1147)</f>
        <v/>
      </c>
      <c r="E1149" s="71"/>
      <c r="F1149" s="71"/>
      <c r="G1149" s="71"/>
      <c r="H1149" s="71"/>
      <c r="I1149" s="71"/>
      <c r="J1149" s="71"/>
      <c r="K1149" s="71"/>
      <c r="L1149" s="71"/>
      <c r="M1149" s="71"/>
      <c r="N1149" s="71"/>
      <c r="O1149" s="71"/>
      <c r="P1149" s="71"/>
      <c r="Q1149" s="71"/>
      <c r="R1149" s="76" t="str">
        <f>IF(SUM(Table6[[#This Row],[MAY]:[APR]])=0,"",SUM(Table6[[#This Row],[MAY]:[APR]]))</f>
        <v/>
      </c>
      <c r="S1149" s="80"/>
      <c r="T1149" s="71"/>
    </row>
    <row r="1150" spans="2:20" ht="15">
      <c r="B1150" s="75" t="str">
        <f>IF(C1150="","",ROWS($A$4:A1150))</f>
        <v/>
      </c>
      <c r="C1150" s="75" t="str">
        <f>IF('Student Record'!A1148="","",'Student Record'!A1148)</f>
        <v/>
      </c>
      <c r="D1150" s="76" t="str">
        <f>IF('Student Record'!E1148="","",'Student Record'!E1148)</f>
        <v/>
      </c>
      <c r="E1150" s="71"/>
      <c r="F1150" s="71"/>
      <c r="G1150" s="71"/>
      <c r="H1150" s="71"/>
      <c r="I1150" s="71"/>
      <c r="J1150" s="71"/>
      <c r="K1150" s="71"/>
      <c r="L1150" s="71"/>
      <c r="M1150" s="71"/>
      <c r="N1150" s="71"/>
      <c r="O1150" s="71"/>
      <c r="P1150" s="71"/>
      <c r="Q1150" s="71"/>
      <c r="R1150" s="76" t="str">
        <f>IF(SUM(Table6[[#This Row],[MAY]:[APR]])=0,"",SUM(Table6[[#This Row],[MAY]:[APR]]))</f>
        <v/>
      </c>
      <c r="S1150" s="80"/>
      <c r="T1150" s="71"/>
    </row>
    <row r="1151" spans="2:20" ht="15">
      <c r="B1151" s="75" t="str">
        <f>IF(C1151="","",ROWS($A$4:A1151))</f>
        <v/>
      </c>
      <c r="C1151" s="75" t="str">
        <f>IF('Student Record'!A1149="","",'Student Record'!A1149)</f>
        <v/>
      </c>
      <c r="D1151" s="76" t="str">
        <f>IF('Student Record'!E1149="","",'Student Record'!E1149)</f>
        <v/>
      </c>
      <c r="E1151" s="71"/>
      <c r="F1151" s="71"/>
      <c r="G1151" s="71"/>
      <c r="H1151" s="71"/>
      <c r="I1151" s="71"/>
      <c r="J1151" s="71"/>
      <c r="K1151" s="71"/>
      <c r="L1151" s="71"/>
      <c r="M1151" s="71"/>
      <c r="N1151" s="71"/>
      <c r="O1151" s="71"/>
      <c r="P1151" s="71"/>
      <c r="Q1151" s="71"/>
      <c r="R1151" s="76" t="str">
        <f>IF(SUM(Table6[[#This Row],[MAY]:[APR]])=0,"",SUM(Table6[[#This Row],[MAY]:[APR]]))</f>
        <v/>
      </c>
      <c r="S1151" s="80"/>
      <c r="T1151" s="71"/>
    </row>
    <row r="1152" spans="2:20" ht="15">
      <c r="B1152" s="75" t="str">
        <f>IF(C1152="","",ROWS($A$4:A1152))</f>
        <v/>
      </c>
      <c r="C1152" s="75" t="str">
        <f>IF('Student Record'!A1150="","",'Student Record'!A1150)</f>
        <v/>
      </c>
      <c r="D1152" s="76" t="str">
        <f>IF('Student Record'!E1150="","",'Student Record'!E1150)</f>
        <v/>
      </c>
      <c r="E1152" s="71"/>
      <c r="F1152" s="71"/>
      <c r="G1152" s="71"/>
      <c r="H1152" s="71"/>
      <c r="I1152" s="71"/>
      <c r="J1152" s="71"/>
      <c r="K1152" s="71"/>
      <c r="L1152" s="71"/>
      <c r="M1152" s="71"/>
      <c r="N1152" s="71"/>
      <c r="O1152" s="71"/>
      <c r="P1152" s="71"/>
      <c r="Q1152" s="71"/>
      <c r="R1152" s="76" t="str">
        <f>IF(SUM(Table6[[#This Row],[MAY]:[APR]])=0,"",SUM(Table6[[#This Row],[MAY]:[APR]]))</f>
        <v/>
      </c>
      <c r="S1152" s="80"/>
      <c r="T1152" s="71"/>
    </row>
    <row r="1153" spans="2:20" ht="15">
      <c r="B1153" s="75" t="str">
        <f>IF(C1153="","",ROWS($A$4:A1153))</f>
        <v/>
      </c>
      <c r="C1153" s="75" t="str">
        <f>IF('Student Record'!A1151="","",'Student Record'!A1151)</f>
        <v/>
      </c>
      <c r="D1153" s="76" t="str">
        <f>IF('Student Record'!E1151="","",'Student Record'!E1151)</f>
        <v/>
      </c>
      <c r="E1153" s="71"/>
      <c r="F1153" s="71"/>
      <c r="G1153" s="71"/>
      <c r="H1153" s="71"/>
      <c r="I1153" s="71"/>
      <c r="J1153" s="71"/>
      <c r="K1153" s="71"/>
      <c r="L1153" s="71"/>
      <c r="M1153" s="71"/>
      <c r="N1153" s="71"/>
      <c r="O1153" s="71"/>
      <c r="P1153" s="71"/>
      <c r="Q1153" s="71"/>
      <c r="R1153" s="76" t="str">
        <f>IF(SUM(Table6[[#This Row],[MAY]:[APR]])=0,"",SUM(Table6[[#This Row],[MAY]:[APR]]))</f>
        <v/>
      </c>
      <c r="S1153" s="80"/>
      <c r="T1153" s="71"/>
    </row>
    <row r="1154" spans="2:20" ht="15">
      <c r="B1154" s="75" t="str">
        <f>IF(C1154="","",ROWS($A$4:A1154))</f>
        <v/>
      </c>
      <c r="C1154" s="75" t="str">
        <f>IF('Student Record'!A1152="","",'Student Record'!A1152)</f>
        <v/>
      </c>
      <c r="D1154" s="76" t="str">
        <f>IF('Student Record'!E1152="","",'Student Record'!E1152)</f>
        <v/>
      </c>
      <c r="E1154" s="71"/>
      <c r="F1154" s="71"/>
      <c r="G1154" s="71"/>
      <c r="H1154" s="71"/>
      <c r="I1154" s="71"/>
      <c r="J1154" s="71"/>
      <c r="K1154" s="71"/>
      <c r="L1154" s="71"/>
      <c r="M1154" s="71"/>
      <c r="N1154" s="71"/>
      <c r="O1154" s="71"/>
      <c r="P1154" s="71"/>
      <c r="Q1154" s="71"/>
      <c r="R1154" s="76" t="str">
        <f>IF(SUM(Table6[[#This Row],[MAY]:[APR]])=0,"",SUM(Table6[[#This Row],[MAY]:[APR]]))</f>
        <v/>
      </c>
      <c r="S1154" s="80"/>
      <c r="T1154" s="71"/>
    </row>
    <row r="1155" spans="2:20" ht="15">
      <c r="B1155" s="75" t="str">
        <f>IF(C1155="","",ROWS($A$4:A1155))</f>
        <v/>
      </c>
      <c r="C1155" s="75" t="str">
        <f>IF('Student Record'!A1153="","",'Student Record'!A1153)</f>
        <v/>
      </c>
      <c r="D1155" s="76" t="str">
        <f>IF('Student Record'!E1153="","",'Student Record'!E1153)</f>
        <v/>
      </c>
      <c r="E1155" s="71"/>
      <c r="F1155" s="71"/>
      <c r="G1155" s="71"/>
      <c r="H1155" s="71"/>
      <c r="I1155" s="71"/>
      <c r="J1155" s="71"/>
      <c r="K1155" s="71"/>
      <c r="L1155" s="71"/>
      <c r="M1155" s="71"/>
      <c r="N1155" s="71"/>
      <c r="O1155" s="71"/>
      <c r="P1155" s="71"/>
      <c r="Q1155" s="71"/>
      <c r="R1155" s="76" t="str">
        <f>IF(SUM(Table6[[#This Row],[MAY]:[APR]])=0,"",SUM(Table6[[#This Row],[MAY]:[APR]]))</f>
        <v/>
      </c>
      <c r="S1155" s="80"/>
      <c r="T1155" s="71"/>
    </row>
    <row r="1156" spans="2:20" ht="15">
      <c r="B1156" s="75" t="str">
        <f>IF(C1156="","",ROWS($A$4:A1156))</f>
        <v/>
      </c>
      <c r="C1156" s="75" t="str">
        <f>IF('Student Record'!A1154="","",'Student Record'!A1154)</f>
        <v/>
      </c>
      <c r="D1156" s="76" t="str">
        <f>IF('Student Record'!E1154="","",'Student Record'!E1154)</f>
        <v/>
      </c>
      <c r="E1156" s="71"/>
      <c r="F1156" s="71"/>
      <c r="G1156" s="71"/>
      <c r="H1156" s="71"/>
      <c r="I1156" s="71"/>
      <c r="J1156" s="71"/>
      <c r="K1156" s="71"/>
      <c r="L1156" s="71"/>
      <c r="M1156" s="71"/>
      <c r="N1156" s="71"/>
      <c r="O1156" s="71"/>
      <c r="P1156" s="71"/>
      <c r="Q1156" s="71"/>
      <c r="R1156" s="76" t="str">
        <f>IF(SUM(Table6[[#This Row],[MAY]:[APR]])=0,"",SUM(Table6[[#This Row],[MAY]:[APR]]))</f>
        <v/>
      </c>
      <c r="S1156" s="80"/>
      <c r="T1156" s="71"/>
    </row>
    <row r="1157" spans="2:20" ht="15">
      <c r="B1157" s="75" t="str">
        <f>IF(C1157="","",ROWS($A$4:A1157))</f>
        <v/>
      </c>
      <c r="C1157" s="75" t="str">
        <f>IF('Student Record'!A1155="","",'Student Record'!A1155)</f>
        <v/>
      </c>
      <c r="D1157" s="76" t="str">
        <f>IF('Student Record'!E1155="","",'Student Record'!E1155)</f>
        <v/>
      </c>
      <c r="E1157" s="71"/>
      <c r="F1157" s="71"/>
      <c r="G1157" s="71"/>
      <c r="H1157" s="71"/>
      <c r="I1157" s="71"/>
      <c r="J1157" s="71"/>
      <c r="K1157" s="71"/>
      <c r="L1157" s="71"/>
      <c r="M1157" s="71"/>
      <c r="N1157" s="71"/>
      <c r="O1157" s="71"/>
      <c r="P1157" s="71"/>
      <c r="Q1157" s="71"/>
      <c r="R1157" s="76" t="str">
        <f>IF(SUM(Table6[[#This Row],[MAY]:[APR]])=0,"",SUM(Table6[[#This Row],[MAY]:[APR]]))</f>
        <v/>
      </c>
      <c r="S1157" s="80"/>
      <c r="T1157" s="71"/>
    </row>
    <row r="1158" spans="2:20" ht="15">
      <c r="B1158" s="75" t="str">
        <f>IF(C1158="","",ROWS($A$4:A1158))</f>
        <v/>
      </c>
      <c r="C1158" s="75" t="str">
        <f>IF('Student Record'!A1156="","",'Student Record'!A1156)</f>
        <v/>
      </c>
      <c r="D1158" s="76" t="str">
        <f>IF('Student Record'!E1156="","",'Student Record'!E1156)</f>
        <v/>
      </c>
      <c r="E1158" s="71"/>
      <c r="F1158" s="71"/>
      <c r="G1158" s="71"/>
      <c r="H1158" s="71"/>
      <c r="I1158" s="71"/>
      <c r="J1158" s="71"/>
      <c r="K1158" s="71"/>
      <c r="L1158" s="71"/>
      <c r="M1158" s="71"/>
      <c r="N1158" s="71"/>
      <c r="O1158" s="71"/>
      <c r="P1158" s="71"/>
      <c r="Q1158" s="71"/>
      <c r="R1158" s="76" t="str">
        <f>IF(SUM(Table6[[#This Row],[MAY]:[APR]])=0,"",SUM(Table6[[#This Row],[MAY]:[APR]]))</f>
        <v/>
      </c>
      <c r="S1158" s="80"/>
      <c r="T1158" s="71"/>
    </row>
    <row r="1159" spans="2:20" ht="15">
      <c r="B1159" s="75" t="str">
        <f>IF(C1159="","",ROWS($A$4:A1159))</f>
        <v/>
      </c>
      <c r="C1159" s="75" t="str">
        <f>IF('Student Record'!A1157="","",'Student Record'!A1157)</f>
        <v/>
      </c>
      <c r="D1159" s="76" t="str">
        <f>IF('Student Record'!E1157="","",'Student Record'!E1157)</f>
        <v/>
      </c>
      <c r="E1159" s="71"/>
      <c r="F1159" s="71"/>
      <c r="G1159" s="71"/>
      <c r="H1159" s="71"/>
      <c r="I1159" s="71"/>
      <c r="J1159" s="71"/>
      <c r="K1159" s="71"/>
      <c r="L1159" s="71"/>
      <c r="M1159" s="71"/>
      <c r="N1159" s="71"/>
      <c r="O1159" s="71"/>
      <c r="P1159" s="71"/>
      <c r="Q1159" s="71"/>
      <c r="R1159" s="76" t="str">
        <f>IF(SUM(Table6[[#This Row],[MAY]:[APR]])=0,"",SUM(Table6[[#This Row],[MAY]:[APR]]))</f>
        <v/>
      </c>
      <c r="S1159" s="80"/>
      <c r="T1159" s="71"/>
    </row>
    <row r="1160" spans="2:20" ht="15">
      <c r="B1160" s="75" t="str">
        <f>IF(C1160="","",ROWS($A$4:A1160))</f>
        <v/>
      </c>
      <c r="C1160" s="75" t="str">
        <f>IF('Student Record'!A1158="","",'Student Record'!A1158)</f>
        <v/>
      </c>
      <c r="D1160" s="76" t="str">
        <f>IF('Student Record'!E1158="","",'Student Record'!E1158)</f>
        <v/>
      </c>
      <c r="E1160" s="71"/>
      <c r="F1160" s="71"/>
      <c r="G1160" s="71"/>
      <c r="H1160" s="71"/>
      <c r="I1160" s="71"/>
      <c r="J1160" s="71"/>
      <c r="K1160" s="71"/>
      <c r="L1160" s="71"/>
      <c r="M1160" s="71"/>
      <c r="N1160" s="71"/>
      <c r="O1160" s="71"/>
      <c r="P1160" s="71"/>
      <c r="Q1160" s="71"/>
      <c r="R1160" s="76" t="str">
        <f>IF(SUM(Table6[[#This Row],[MAY]:[APR]])=0,"",SUM(Table6[[#This Row],[MAY]:[APR]]))</f>
        <v/>
      </c>
      <c r="S1160" s="80"/>
      <c r="T1160" s="71"/>
    </row>
    <row r="1161" spans="2:20" ht="15">
      <c r="B1161" s="75" t="str">
        <f>IF(C1161="","",ROWS($A$4:A1161))</f>
        <v/>
      </c>
      <c r="C1161" s="75" t="str">
        <f>IF('Student Record'!A1159="","",'Student Record'!A1159)</f>
        <v/>
      </c>
      <c r="D1161" s="76" t="str">
        <f>IF('Student Record'!E1159="","",'Student Record'!E1159)</f>
        <v/>
      </c>
      <c r="E1161" s="71"/>
      <c r="F1161" s="71"/>
      <c r="G1161" s="71"/>
      <c r="H1161" s="71"/>
      <c r="I1161" s="71"/>
      <c r="J1161" s="71"/>
      <c r="K1161" s="71"/>
      <c r="L1161" s="71"/>
      <c r="M1161" s="71"/>
      <c r="N1161" s="71"/>
      <c r="O1161" s="71"/>
      <c r="P1161" s="71"/>
      <c r="Q1161" s="71"/>
      <c r="R1161" s="76" t="str">
        <f>IF(SUM(Table6[[#This Row],[MAY]:[APR]])=0,"",SUM(Table6[[#This Row],[MAY]:[APR]]))</f>
        <v/>
      </c>
      <c r="S1161" s="80"/>
      <c r="T1161" s="71"/>
    </row>
    <row r="1162" spans="2:20" ht="15">
      <c r="B1162" s="75" t="str">
        <f>IF(C1162="","",ROWS($A$4:A1162))</f>
        <v/>
      </c>
      <c r="C1162" s="75" t="str">
        <f>IF('Student Record'!A1160="","",'Student Record'!A1160)</f>
        <v/>
      </c>
      <c r="D1162" s="76" t="str">
        <f>IF('Student Record'!E1160="","",'Student Record'!E1160)</f>
        <v/>
      </c>
      <c r="E1162" s="71"/>
      <c r="F1162" s="71"/>
      <c r="G1162" s="71"/>
      <c r="H1162" s="71"/>
      <c r="I1162" s="71"/>
      <c r="J1162" s="71"/>
      <c r="K1162" s="71"/>
      <c r="L1162" s="71"/>
      <c r="M1162" s="71"/>
      <c r="N1162" s="71"/>
      <c r="O1162" s="71"/>
      <c r="P1162" s="71"/>
      <c r="Q1162" s="71"/>
      <c r="R1162" s="76" t="str">
        <f>IF(SUM(Table6[[#This Row],[MAY]:[APR]])=0,"",SUM(Table6[[#This Row],[MAY]:[APR]]))</f>
        <v/>
      </c>
      <c r="S1162" s="80"/>
      <c r="T1162" s="71"/>
    </row>
    <row r="1163" spans="2:20" ht="15">
      <c r="B1163" s="75" t="str">
        <f>IF(C1163="","",ROWS($A$4:A1163))</f>
        <v/>
      </c>
      <c r="C1163" s="75" t="str">
        <f>IF('Student Record'!A1161="","",'Student Record'!A1161)</f>
        <v/>
      </c>
      <c r="D1163" s="76" t="str">
        <f>IF('Student Record'!E1161="","",'Student Record'!E1161)</f>
        <v/>
      </c>
      <c r="E1163" s="71"/>
      <c r="F1163" s="71"/>
      <c r="G1163" s="71"/>
      <c r="H1163" s="71"/>
      <c r="I1163" s="71"/>
      <c r="J1163" s="71"/>
      <c r="K1163" s="71"/>
      <c r="L1163" s="71"/>
      <c r="M1163" s="71"/>
      <c r="N1163" s="71"/>
      <c r="O1163" s="71"/>
      <c r="P1163" s="71"/>
      <c r="Q1163" s="71"/>
      <c r="R1163" s="76" t="str">
        <f>IF(SUM(Table6[[#This Row],[MAY]:[APR]])=0,"",SUM(Table6[[#This Row],[MAY]:[APR]]))</f>
        <v/>
      </c>
      <c r="S1163" s="80"/>
      <c r="T1163" s="71"/>
    </row>
    <row r="1164" spans="2:20" ht="15">
      <c r="B1164" s="75" t="str">
        <f>IF(C1164="","",ROWS($A$4:A1164))</f>
        <v/>
      </c>
      <c r="C1164" s="75" t="str">
        <f>IF('Student Record'!A1162="","",'Student Record'!A1162)</f>
        <v/>
      </c>
      <c r="D1164" s="76" t="str">
        <f>IF('Student Record'!E1162="","",'Student Record'!E1162)</f>
        <v/>
      </c>
      <c r="E1164" s="71"/>
      <c r="F1164" s="71"/>
      <c r="G1164" s="71"/>
      <c r="H1164" s="71"/>
      <c r="I1164" s="71"/>
      <c r="J1164" s="71"/>
      <c r="K1164" s="71"/>
      <c r="L1164" s="71"/>
      <c r="M1164" s="71"/>
      <c r="N1164" s="71"/>
      <c r="O1164" s="71"/>
      <c r="P1164" s="71"/>
      <c r="Q1164" s="71"/>
      <c r="R1164" s="76" t="str">
        <f>IF(SUM(Table6[[#This Row],[MAY]:[APR]])=0,"",SUM(Table6[[#This Row],[MAY]:[APR]]))</f>
        <v/>
      </c>
      <c r="S1164" s="80"/>
      <c r="T1164" s="71"/>
    </row>
    <row r="1165" spans="2:20" ht="15">
      <c r="B1165" s="75" t="str">
        <f>IF(C1165="","",ROWS($A$4:A1165))</f>
        <v/>
      </c>
      <c r="C1165" s="75" t="str">
        <f>IF('Student Record'!A1163="","",'Student Record'!A1163)</f>
        <v/>
      </c>
      <c r="D1165" s="76" t="str">
        <f>IF('Student Record'!E1163="","",'Student Record'!E1163)</f>
        <v/>
      </c>
      <c r="E1165" s="71"/>
      <c r="F1165" s="71"/>
      <c r="G1165" s="71"/>
      <c r="H1165" s="71"/>
      <c r="I1165" s="71"/>
      <c r="J1165" s="71"/>
      <c r="K1165" s="71"/>
      <c r="L1165" s="71"/>
      <c r="M1165" s="71"/>
      <c r="N1165" s="71"/>
      <c r="O1165" s="71"/>
      <c r="P1165" s="71"/>
      <c r="Q1165" s="71"/>
      <c r="R1165" s="76" t="str">
        <f>IF(SUM(Table6[[#This Row],[MAY]:[APR]])=0,"",SUM(Table6[[#This Row],[MAY]:[APR]]))</f>
        <v/>
      </c>
      <c r="S1165" s="80"/>
      <c r="T1165" s="71"/>
    </row>
    <row r="1166" spans="2:20" ht="15">
      <c r="B1166" s="75" t="str">
        <f>IF(C1166="","",ROWS($A$4:A1166))</f>
        <v/>
      </c>
      <c r="C1166" s="75" t="str">
        <f>IF('Student Record'!A1164="","",'Student Record'!A1164)</f>
        <v/>
      </c>
      <c r="D1166" s="76" t="str">
        <f>IF('Student Record'!E1164="","",'Student Record'!E1164)</f>
        <v/>
      </c>
      <c r="E1166" s="71"/>
      <c r="F1166" s="71"/>
      <c r="G1166" s="71"/>
      <c r="H1166" s="71"/>
      <c r="I1166" s="71"/>
      <c r="J1166" s="71"/>
      <c r="K1166" s="71"/>
      <c r="L1166" s="71"/>
      <c r="M1166" s="71"/>
      <c r="N1166" s="71"/>
      <c r="O1166" s="71"/>
      <c r="P1166" s="71"/>
      <c r="Q1166" s="71"/>
      <c r="R1166" s="76" t="str">
        <f>IF(SUM(Table6[[#This Row],[MAY]:[APR]])=0,"",SUM(Table6[[#This Row],[MAY]:[APR]]))</f>
        <v/>
      </c>
      <c r="S1166" s="80"/>
      <c r="T1166" s="71"/>
    </row>
    <row r="1167" spans="2:20" ht="15">
      <c r="B1167" s="75" t="str">
        <f>IF(C1167="","",ROWS($A$4:A1167))</f>
        <v/>
      </c>
      <c r="C1167" s="75" t="str">
        <f>IF('Student Record'!A1165="","",'Student Record'!A1165)</f>
        <v/>
      </c>
      <c r="D1167" s="76" t="str">
        <f>IF('Student Record'!E1165="","",'Student Record'!E1165)</f>
        <v/>
      </c>
      <c r="E1167" s="71"/>
      <c r="F1167" s="71"/>
      <c r="G1167" s="71"/>
      <c r="H1167" s="71"/>
      <c r="I1167" s="71"/>
      <c r="J1167" s="71"/>
      <c r="K1167" s="71"/>
      <c r="L1167" s="71"/>
      <c r="M1167" s="71"/>
      <c r="N1167" s="71"/>
      <c r="O1167" s="71"/>
      <c r="P1167" s="71"/>
      <c r="Q1167" s="71"/>
      <c r="R1167" s="76" t="str">
        <f>IF(SUM(Table6[[#This Row],[MAY]:[APR]])=0,"",SUM(Table6[[#This Row],[MAY]:[APR]]))</f>
        <v/>
      </c>
      <c r="S1167" s="80"/>
      <c r="T1167" s="71"/>
    </row>
    <row r="1168" spans="2:20" ht="15">
      <c r="B1168" s="75" t="str">
        <f>IF(C1168="","",ROWS($A$4:A1168))</f>
        <v/>
      </c>
      <c r="C1168" s="75" t="str">
        <f>IF('Student Record'!A1166="","",'Student Record'!A1166)</f>
        <v/>
      </c>
      <c r="D1168" s="76" t="str">
        <f>IF('Student Record'!E1166="","",'Student Record'!E1166)</f>
        <v/>
      </c>
      <c r="E1168" s="71"/>
      <c r="F1168" s="71"/>
      <c r="G1168" s="71"/>
      <c r="H1168" s="71"/>
      <c r="I1168" s="71"/>
      <c r="J1168" s="71"/>
      <c r="K1168" s="71"/>
      <c r="L1168" s="71"/>
      <c r="M1168" s="71"/>
      <c r="N1168" s="71"/>
      <c r="O1168" s="71"/>
      <c r="P1168" s="71"/>
      <c r="Q1168" s="71"/>
      <c r="R1168" s="76" t="str">
        <f>IF(SUM(Table6[[#This Row],[MAY]:[APR]])=0,"",SUM(Table6[[#This Row],[MAY]:[APR]]))</f>
        <v/>
      </c>
      <c r="S1168" s="80"/>
      <c r="T1168" s="71"/>
    </row>
    <row r="1169" spans="2:20" ht="15">
      <c r="B1169" s="75" t="str">
        <f>IF(C1169="","",ROWS($A$4:A1169))</f>
        <v/>
      </c>
      <c r="C1169" s="75" t="str">
        <f>IF('Student Record'!A1167="","",'Student Record'!A1167)</f>
        <v/>
      </c>
      <c r="D1169" s="76" t="str">
        <f>IF('Student Record'!E1167="","",'Student Record'!E1167)</f>
        <v/>
      </c>
      <c r="E1169" s="71"/>
      <c r="F1169" s="71"/>
      <c r="G1169" s="71"/>
      <c r="H1169" s="71"/>
      <c r="I1169" s="71"/>
      <c r="J1169" s="71"/>
      <c r="K1169" s="71"/>
      <c r="L1169" s="71"/>
      <c r="M1169" s="71"/>
      <c r="N1169" s="71"/>
      <c r="O1169" s="71"/>
      <c r="P1169" s="71"/>
      <c r="Q1169" s="71"/>
      <c r="R1169" s="76" t="str">
        <f>IF(SUM(Table6[[#This Row],[MAY]:[APR]])=0,"",SUM(Table6[[#This Row],[MAY]:[APR]]))</f>
        <v/>
      </c>
      <c r="S1169" s="80"/>
      <c r="T1169" s="71"/>
    </row>
    <row r="1170" spans="2:20" ht="15">
      <c r="B1170" s="75" t="str">
        <f>IF(C1170="","",ROWS($A$4:A1170))</f>
        <v/>
      </c>
      <c r="C1170" s="75" t="str">
        <f>IF('Student Record'!A1168="","",'Student Record'!A1168)</f>
        <v/>
      </c>
      <c r="D1170" s="76" t="str">
        <f>IF('Student Record'!E1168="","",'Student Record'!E1168)</f>
        <v/>
      </c>
      <c r="E1170" s="71"/>
      <c r="F1170" s="71"/>
      <c r="G1170" s="71"/>
      <c r="H1170" s="71"/>
      <c r="I1170" s="71"/>
      <c r="J1170" s="71"/>
      <c r="K1170" s="71"/>
      <c r="L1170" s="71"/>
      <c r="M1170" s="71"/>
      <c r="N1170" s="71"/>
      <c r="O1170" s="71"/>
      <c r="P1170" s="71"/>
      <c r="Q1170" s="71"/>
      <c r="R1170" s="76" t="str">
        <f>IF(SUM(Table6[[#This Row],[MAY]:[APR]])=0,"",SUM(Table6[[#This Row],[MAY]:[APR]]))</f>
        <v/>
      </c>
      <c r="S1170" s="80"/>
      <c r="T1170" s="71"/>
    </row>
    <row r="1171" spans="2:20" ht="15">
      <c r="B1171" s="75" t="str">
        <f>IF(C1171="","",ROWS($A$4:A1171))</f>
        <v/>
      </c>
      <c r="C1171" s="75" t="str">
        <f>IF('Student Record'!A1169="","",'Student Record'!A1169)</f>
        <v/>
      </c>
      <c r="D1171" s="76" t="str">
        <f>IF('Student Record'!E1169="","",'Student Record'!E1169)</f>
        <v/>
      </c>
      <c r="E1171" s="71"/>
      <c r="F1171" s="71"/>
      <c r="G1171" s="71"/>
      <c r="H1171" s="71"/>
      <c r="I1171" s="71"/>
      <c r="J1171" s="71"/>
      <c r="K1171" s="71"/>
      <c r="L1171" s="71"/>
      <c r="M1171" s="71"/>
      <c r="N1171" s="71"/>
      <c r="O1171" s="71"/>
      <c r="P1171" s="71"/>
      <c r="Q1171" s="71"/>
      <c r="R1171" s="76" t="str">
        <f>IF(SUM(Table6[[#This Row],[MAY]:[APR]])=0,"",SUM(Table6[[#This Row],[MAY]:[APR]]))</f>
        <v/>
      </c>
      <c r="S1171" s="80"/>
      <c r="T1171" s="71"/>
    </row>
    <row r="1172" spans="2:20" ht="15">
      <c r="B1172" s="75" t="str">
        <f>IF(C1172="","",ROWS($A$4:A1172))</f>
        <v/>
      </c>
      <c r="C1172" s="75" t="str">
        <f>IF('Student Record'!A1170="","",'Student Record'!A1170)</f>
        <v/>
      </c>
      <c r="D1172" s="76" t="str">
        <f>IF('Student Record'!E1170="","",'Student Record'!E1170)</f>
        <v/>
      </c>
      <c r="E1172" s="71"/>
      <c r="F1172" s="71"/>
      <c r="G1172" s="71"/>
      <c r="H1172" s="71"/>
      <c r="I1172" s="71"/>
      <c r="J1172" s="71"/>
      <c r="K1172" s="71"/>
      <c r="L1172" s="71"/>
      <c r="M1172" s="71"/>
      <c r="N1172" s="71"/>
      <c r="O1172" s="71"/>
      <c r="P1172" s="71"/>
      <c r="Q1172" s="71"/>
      <c r="R1172" s="76" t="str">
        <f>IF(SUM(Table6[[#This Row],[MAY]:[APR]])=0,"",SUM(Table6[[#This Row],[MAY]:[APR]]))</f>
        <v/>
      </c>
      <c r="S1172" s="80"/>
      <c r="T1172" s="71"/>
    </row>
    <row r="1173" spans="2:20" ht="15">
      <c r="B1173" s="75" t="str">
        <f>IF(C1173="","",ROWS($A$4:A1173))</f>
        <v/>
      </c>
      <c r="C1173" s="75" t="str">
        <f>IF('Student Record'!A1171="","",'Student Record'!A1171)</f>
        <v/>
      </c>
      <c r="D1173" s="76" t="str">
        <f>IF('Student Record'!E1171="","",'Student Record'!E1171)</f>
        <v/>
      </c>
      <c r="E1173" s="71"/>
      <c r="F1173" s="71"/>
      <c r="G1173" s="71"/>
      <c r="H1173" s="71"/>
      <c r="I1173" s="71"/>
      <c r="J1173" s="71"/>
      <c r="K1173" s="71"/>
      <c r="L1173" s="71"/>
      <c r="M1173" s="71"/>
      <c r="N1173" s="71"/>
      <c r="O1173" s="71"/>
      <c r="P1173" s="71"/>
      <c r="Q1173" s="71"/>
      <c r="R1173" s="76" t="str">
        <f>IF(SUM(Table6[[#This Row],[MAY]:[APR]])=0,"",SUM(Table6[[#This Row],[MAY]:[APR]]))</f>
        <v/>
      </c>
      <c r="S1173" s="80"/>
      <c r="T1173" s="71"/>
    </row>
    <row r="1174" spans="2:20" ht="15">
      <c r="B1174" s="75" t="str">
        <f>IF(C1174="","",ROWS($A$4:A1174))</f>
        <v/>
      </c>
      <c r="C1174" s="75" t="str">
        <f>IF('Student Record'!A1172="","",'Student Record'!A1172)</f>
        <v/>
      </c>
      <c r="D1174" s="76" t="str">
        <f>IF('Student Record'!E1172="","",'Student Record'!E1172)</f>
        <v/>
      </c>
      <c r="E1174" s="71"/>
      <c r="F1174" s="71"/>
      <c r="G1174" s="71"/>
      <c r="H1174" s="71"/>
      <c r="I1174" s="71"/>
      <c r="J1174" s="71"/>
      <c r="K1174" s="71"/>
      <c r="L1174" s="71"/>
      <c r="M1174" s="71"/>
      <c r="N1174" s="71"/>
      <c r="O1174" s="71"/>
      <c r="P1174" s="71"/>
      <c r="Q1174" s="71"/>
      <c r="R1174" s="76" t="str">
        <f>IF(SUM(Table6[[#This Row],[MAY]:[APR]])=0,"",SUM(Table6[[#This Row],[MAY]:[APR]]))</f>
        <v/>
      </c>
      <c r="S1174" s="80"/>
      <c r="T1174" s="71"/>
    </row>
    <row r="1175" spans="2:20" ht="15">
      <c r="B1175" s="75" t="str">
        <f>IF(C1175="","",ROWS($A$4:A1175))</f>
        <v/>
      </c>
      <c r="C1175" s="75" t="str">
        <f>IF('Student Record'!A1173="","",'Student Record'!A1173)</f>
        <v/>
      </c>
      <c r="D1175" s="76" t="str">
        <f>IF('Student Record'!E1173="","",'Student Record'!E1173)</f>
        <v/>
      </c>
      <c r="E1175" s="71"/>
      <c r="F1175" s="71"/>
      <c r="G1175" s="71"/>
      <c r="H1175" s="71"/>
      <c r="I1175" s="71"/>
      <c r="J1175" s="71"/>
      <c r="K1175" s="71"/>
      <c r="L1175" s="71"/>
      <c r="M1175" s="71"/>
      <c r="N1175" s="71"/>
      <c r="O1175" s="71"/>
      <c r="P1175" s="71"/>
      <c r="Q1175" s="71"/>
      <c r="R1175" s="76" t="str">
        <f>IF(SUM(Table6[[#This Row],[MAY]:[APR]])=0,"",SUM(Table6[[#This Row],[MAY]:[APR]]))</f>
        <v/>
      </c>
      <c r="S1175" s="80"/>
      <c r="T1175" s="71"/>
    </row>
    <row r="1176" spans="2:20" ht="15">
      <c r="B1176" s="75" t="str">
        <f>IF(C1176="","",ROWS($A$4:A1176))</f>
        <v/>
      </c>
      <c r="C1176" s="75" t="str">
        <f>IF('Student Record'!A1174="","",'Student Record'!A1174)</f>
        <v/>
      </c>
      <c r="D1176" s="76" t="str">
        <f>IF('Student Record'!E1174="","",'Student Record'!E1174)</f>
        <v/>
      </c>
      <c r="E1176" s="71"/>
      <c r="F1176" s="71"/>
      <c r="G1176" s="71"/>
      <c r="H1176" s="71"/>
      <c r="I1176" s="71"/>
      <c r="J1176" s="71"/>
      <c r="K1176" s="71"/>
      <c r="L1176" s="71"/>
      <c r="M1176" s="71"/>
      <c r="N1176" s="71"/>
      <c r="O1176" s="71"/>
      <c r="P1176" s="71"/>
      <c r="Q1176" s="71"/>
      <c r="R1176" s="76" t="str">
        <f>IF(SUM(Table6[[#This Row],[MAY]:[APR]])=0,"",SUM(Table6[[#This Row],[MAY]:[APR]]))</f>
        <v/>
      </c>
      <c r="S1176" s="80"/>
      <c r="T1176" s="71"/>
    </row>
    <row r="1177" spans="2:20" ht="15">
      <c r="B1177" s="75" t="str">
        <f>IF(C1177="","",ROWS($A$4:A1177))</f>
        <v/>
      </c>
      <c r="C1177" s="75" t="str">
        <f>IF('Student Record'!A1175="","",'Student Record'!A1175)</f>
        <v/>
      </c>
      <c r="D1177" s="76" t="str">
        <f>IF('Student Record'!E1175="","",'Student Record'!E1175)</f>
        <v/>
      </c>
      <c r="E1177" s="71"/>
      <c r="F1177" s="71"/>
      <c r="G1177" s="71"/>
      <c r="H1177" s="71"/>
      <c r="I1177" s="71"/>
      <c r="J1177" s="71"/>
      <c r="K1177" s="71"/>
      <c r="L1177" s="71"/>
      <c r="M1177" s="71"/>
      <c r="N1177" s="71"/>
      <c r="O1177" s="71"/>
      <c r="P1177" s="71"/>
      <c r="Q1177" s="71"/>
      <c r="R1177" s="76" t="str">
        <f>IF(SUM(Table6[[#This Row],[MAY]:[APR]])=0,"",SUM(Table6[[#This Row],[MAY]:[APR]]))</f>
        <v/>
      </c>
      <c r="S1177" s="80"/>
      <c r="T1177" s="71"/>
    </row>
    <row r="1178" spans="2:20" ht="15">
      <c r="B1178" s="75" t="str">
        <f>IF(C1178="","",ROWS($A$4:A1178))</f>
        <v/>
      </c>
      <c r="C1178" s="75" t="str">
        <f>IF('Student Record'!A1176="","",'Student Record'!A1176)</f>
        <v/>
      </c>
      <c r="D1178" s="76" t="str">
        <f>IF('Student Record'!E1176="","",'Student Record'!E1176)</f>
        <v/>
      </c>
      <c r="E1178" s="71"/>
      <c r="F1178" s="71"/>
      <c r="G1178" s="71"/>
      <c r="H1178" s="71"/>
      <c r="I1178" s="71"/>
      <c r="J1178" s="71"/>
      <c r="K1178" s="71"/>
      <c r="L1178" s="71"/>
      <c r="M1178" s="71"/>
      <c r="N1178" s="71"/>
      <c r="O1178" s="71"/>
      <c r="P1178" s="71"/>
      <c r="Q1178" s="71"/>
      <c r="R1178" s="76" t="str">
        <f>IF(SUM(Table6[[#This Row],[MAY]:[APR]])=0,"",SUM(Table6[[#This Row],[MAY]:[APR]]))</f>
        <v/>
      </c>
      <c r="S1178" s="80"/>
      <c r="T1178" s="71"/>
    </row>
    <row r="1179" spans="2:20" ht="15">
      <c r="B1179" s="75" t="str">
        <f>IF(C1179="","",ROWS($A$4:A1179))</f>
        <v/>
      </c>
      <c r="C1179" s="75" t="str">
        <f>IF('Student Record'!A1177="","",'Student Record'!A1177)</f>
        <v/>
      </c>
      <c r="D1179" s="76" t="str">
        <f>IF('Student Record'!E1177="","",'Student Record'!E1177)</f>
        <v/>
      </c>
      <c r="E1179" s="71"/>
      <c r="F1179" s="71"/>
      <c r="G1179" s="71"/>
      <c r="H1179" s="71"/>
      <c r="I1179" s="71"/>
      <c r="J1179" s="71"/>
      <c r="K1179" s="71"/>
      <c r="L1179" s="71"/>
      <c r="M1179" s="71"/>
      <c r="N1179" s="71"/>
      <c r="O1179" s="71"/>
      <c r="P1179" s="71"/>
      <c r="Q1179" s="71"/>
      <c r="R1179" s="76" t="str">
        <f>IF(SUM(Table6[[#This Row],[MAY]:[APR]])=0,"",SUM(Table6[[#This Row],[MAY]:[APR]]))</f>
        <v/>
      </c>
      <c r="S1179" s="80"/>
      <c r="T1179" s="71"/>
    </row>
    <row r="1180" spans="2:20" ht="15">
      <c r="B1180" s="75" t="str">
        <f>IF(C1180="","",ROWS($A$4:A1180))</f>
        <v/>
      </c>
      <c r="C1180" s="75" t="str">
        <f>IF('Student Record'!A1178="","",'Student Record'!A1178)</f>
        <v/>
      </c>
      <c r="D1180" s="76" t="str">
        <f>IF('Student Record'!E1178="","",'Student Record'!E1178)</f>
        <v/>
      </c>
      <c r="E1180" s="71"/>
      <c r="F1180" s="71"/>
      <c r="G1180" s="71"/>
      <c r="H1180" s="71"/>
      <c r="I1180" s="71"/>
      <c r="J1180" s="71"/>
      <c r="K1180" s="71"/>
      <c r="L1180" s="71"/>
      <c r="M1180" s="71"/>
      <c r="N1180" s="71"/>
      <c r="O1180" s="71"/>
      <c r="P1180" s="71"/>
      <c r="Q1180" s="71"/>
      <c r="R1180" s="76" t="str">
        <f>IF(SUM(Table6[[#This Row],[MAY]:[APR]])=0,"",SUM(Table6[[#This Row],[MAY]:[APR]]))</f>
        <v/>
      </c>
      <c r="S1180" s="80"/>
      <c r="T1180" s="71"/>
    </row>
    <row r="1181" spans="2:20" ht="15">
      <c r="B1181" s="75" t="str">
        <f>IF(C1181="","",ROWS($A$4:A1181))</f>
        <v/>
      </c>
      <c r="C1181" s="75" t="str">
        <f>IF('Student Record'!A1179="","",'Student Record'!A1179)</f>
        <v/>
      </c>
      <c r="D1181" s="76" t="str">
        <f>IF('Student Record'!E1179="","",'Student Record'!E1179)</f>
        <v/>
      </c>
      <c r="E1181" s="71"/>
      <c r="F1181" s="71"/>
      <c r="G1181" s="71"/>
      <c r="H1181" s="71"/>
      <c r="I1181" s="71"/>
      <c r="J1181" s="71"/>
      <c r="K1181" s="71"/>
      <c r="L1181" s="71"/>
      <c r="M1181" s="71"/>
      <c r="N1181" s="71"/>
      <c r="O1181" s="71"/>
      <c r="P1181" s="71"/>
      <c r="Q1181" s="71"/>
      <c r="R1181" s="76" t="str">
        <f>IF(SUM(Table6[[#This Row],[MAY]:[APR]])=0,"",SUM(Table6[[#This Row],[MAY]:[APR]]))</f>
        <v/>
      </c>
      <c r="S1181" s="80"/>
      <c r="T1181" s="71"/>
    </row>
    <row r="1182" spans="2:20" ht="15">
      <c r="B1182" s="75" t="str">
        <f>IF(C1182="","",ROWS($A$4:A1182))</f>
        <v/>
      </c>
      <c r="C1182" s="75" t="str">
        <f>IF('Student Record'!A1180="","",'Student Record'!A1180)</f>
        <v/>
      </c>
      <c r="D1182" s="76" t="str">
        <f>IF('Student Record'!E1180="","",'Student Record'!E1180)</f>
        <v/>
      </c>
      <c r="E1182" s="71"/>
      <c r="F1182" s="71"/>
      <c r="G1182" s="71"/>
      <c r="H1182" s="71"/>
      <c r="I1182" s="71"/>
      <c r="J1182" s="71"/>
      <c r="K1182" s="71"/>
      <c r="L1182" s="71"/>
      <c r="M1182" s="71"/>
      <c r="N1182" s="71"/>
      <c r="O1182" s="71"/>
      <c r="P1182" s="71"/>
      <c r="Q1182" s="71"/>
      <c r="R1182" s="76" t="str">
        <f>IF(SUM(Table6[[#This Row],[MAY]:[APR]])=0,"",SUM(Table6[[#This Row],[MAY]:[APR]]))</f>
        <v/>
      </c>
      <c r="S1182" s="80"/>
      <c r="T1182" s="71"/>
    </row>
    <row r="1183" spans="2:20" ht="15">
      <c r="B1183" s="75" t="str">
        <f>IF(C1183="","",ROWS($A$4:A1183))</f>
        <v/>
      </c>
      <c r="C1183" s="75" t="str">
        <f>IF('Student Record'!A1181="","",'Student Record'!A1181)</f>
        <v/>
      </c>
      <c r="D1183" s="76" t="str">
        <f>IF('Student Record'!E1181="","",'Student Record'!E1181)</f>
        <v/>
      </c>
      <c r="E1183" s="71"/>
      <c r="F1183" s="71"/>
      <c r="G1183" s="71"/>
      <c r="H1183" s="71"/>
      <c r="I1183" s="71"/>
      <c r="J1183" s="71"/>
      <c r="K1183" s="71"/>
      <c r="L1183" s="71"/>
      <c r="M1183" s="71"/>
      <c r="N1183" s="71"/>
      <c r="O1183" s="71"/>
      <c r="P1183" s="71"/>
      <c r="Q1183" s="71"/>
      <c r="R1183" s="76" t="str">
        <f>IF(SUM(Table6[[#This Row],[MAY]:[APR]])=0,"",SUM(Table6[[#This Row],[MAY]:[APR]]))</f>
        <v/>
      </c>
      <c r="S1183" s="80"/>
      <c r="T1183" s="71"/>
    </row>
    <row r="1184" spans="2:20" ht="15">
      <c r="B1184" s="75" t="str">
        <f>IF(C1184="","",ROWS($A$4:A1184))</f>
        <v/>
      </c>
      <c r="C1184" s="75" t="str">
        <f>IF('Student Record'!A1182="","",'Student Record'!A1182)</f>
        <v/>
      </c>
      <c r="D1184" s="76" t="str">
        <f>IF('Student Record'!E1182="","",'Student Record'!E1182)</f>
        <v/>
      </c>
      <c r="E1184" s="71"/>
      <c r="F1184" s="71"/>
      <c r="G1184" s="71"/>
      <c r="H1184" s="71"/>
      <c r="I1184" s="71"/>
      <c r="J1184" s="71"/>
      <c r="K1184" s="71"/>
      <c r="L1184" s="71"/>
      <c r="M1184" s="71"/>
      <c r="N1184" s="71"/>
      <c r="O1184" s="71"/>
      <c r="P1184" s="71"/>
      <c r="Q1184" s="71"/>
      <c r="R1184" s="76" t="str">
        <f>IF(SUM(Table6[[#This Row],[MAY]:[APR]])=0,"",SUM(Table6[[#This Row],[MAY]:[APR]]))</f>
        <v/>
      </c>
      <c r="S1184" s="80"/>
      <c r="T1184" s="71"/>
    </row>
    <row r="1185" spans="2:20" ht="15">
      <c r="B1185" s="75" t="str">
        <f>IF(C1185="","",ROWS($A$4:A1185))</f>
        <v/>
      </c>
      <c r="C1185" s="75" t="str">
        <f>IF('Student Record'!A1183="","",'Student Record'!A1183)</f>
        <v/>
      </c>
      <c r="D1185" s="76" t="str">
        <f>IF('Student Record'!E1183="","",'Student Record'!E1183)</f>
        <v/>
      </c>
      <c r="E1185" s="71"/>
      <c r="F1185" s="71"/>
      <c r="G1185" s="71"/>
      <c r="H1185" s="71"/>
      <c r="I1185" s="71"/>
      <c r="J1185" s="71"/>
      <c r="K1185" s="71"/>
      <c r="L1185" s="71"/>
      <c r="M1185" s="71"/>
      <c r="N1185" s="71"/>
      <c r="O1185" s="71"/>
      <c r="P1185" s="71"/>
      <c r="Q1185" s="71"/>
      <c r="R1185" s="76" t="str">
        <f>IF(SUM(Table6[[#This Row],[MAY]:[APR]])=0,"",SUM(Table6[[#This Row],[MAY]:[APR]]))</f>
        <v/>
      </c>
      <c r="S1185" s="80"/>
      <c r="T1185" s="71"/>
    </row>
    <row r="1186" spans="2:20" ht="15">
      <c r="B1186" s="75" t="str">
        <f>IF(C1186="","",ROWS($A$4:A1186))</f>
        <v/>
      </c>
      <c r="C1186" s="75" t="str">
        <f>IF('Student Record'!A1184="","",'Student Record'!A1184)</f>
        <v/>
      </c>
      <c r="D1186" s="76" t="str">
        <f>IF('Student Record'!E1184="","",'Student Record'!E1184)</f>
        <v/>
      </c>
      <c r="E1186" s="71"/>
      <c r="F1186" s="71"/>
      <c r="G1186" s="71"/>
      <c r="H1186" s="71"/>
      <c r="I1186" s="71"/>
      <c r="J1186" s="71"/>
      <c r="K1186" s="71"/>
      <c r="L1186" s="71"/>
      <c r="M1186" s="71"/>
      <c r="N1186" s="71"/>
      <c r="O1186" s="71"/>
      <c r="P1186" s="71"/>
      <c r="Q1186" s="71"/>
      <c r="R1186" s="76" t="str">
        <f>IF(SUM(Table6[[#This Row],[MAY]:[APR]])=0,"",SUM(Table6[[#This Row],[MAY]:[APR]]))</f>
        <v/>
      </c>
      <c r="S1186" s="80"/>
      <c r="T1186" s="71"/>
    </row>
    <row r="1187" spans="2:20" ht="15">
      <c r="B1187" s="75" t="str">
        <f>IF(C1187="","",ROWS($A$4:A1187))</f>
        <v/>
      </c>
      <c r="C1187" s="75" t="str">
        <f>IF('Student Record'!A1185="","",'Student Record'!A1185)</f>
        <v/>
      </c>
      <c r="D1187" s="76" t="str">
        <f>IF('Student Record'!E1185="","",'Student Record'!E1185)</f>
        <v/>
      </c>
      <c r="E1187" s="71"/>
      <c r="F1187" s="71"/>
      <c r="G1187" s="71"/>
      <c r="H1187" s="71"/>
      <c r="I1187" s="71"/>
      <c r="J1187" s="71"/>
      <c r="K1187" s="71"/>
      <c r="L1187" s="71"/>
      <c r="M1187" s="71"/>
      <c r="N1187" s="71"/>
      <c r="O1187" s="71"/>
      <c r="P1187" s="71"/>
      <c r="Q1187" s="71"/>
      <c r="R1187" s="76" t="str">
        <f>IF(SUM(Table6[[#This Row],[MAY]:[APR]])=0,"",SUM(Table6[[#This Row],[MAY]:[APR]]))</f>
        <v/>
      </c>
      <c r="S1187" s="80"/>
      <c r="T1187" s="71"/>
    </row>
    <row r="1188" spans="2:20" ht="15">
      <c r="B1188" s="75" t="str">
        <f>IF(C1188="","",ROWS($A$4:A1188))</f>
        <v/>
      </c>
      <c r="C1188" s="75" t="str">
        <f>IF('Student Record'!A1186="","",'Student Record'!A1186)</f>
        <v/>
      </c>
      <c r="D1188" s="76" t="str">
        <f>IF('Student Record'!E1186="","",'Student Record'!E1186)</f>
        <v/>
      </c>
      <c r="E1188" s="71"/>
      <c r="F1188" s="71"/>
      <c r="G1188" s="71"/>
      <c r="H1188" s="71"/>
      <c r="I1188" s="71"/>
      <c r="J1188" s="71"/>
      <c r="K1188" s="71"/>
      <c r="L1188" s="71"/>
      <c r="M1188" s="71"/>
      <c r="N1188" s="71"/>
      <c r="O1188" s="71"/>
      <c r="P1188" s="71"/>
      <c r="Q1188" s="71"/>
      <c r="R1188" s="76" t="str">
        <f>IF(SUM(Table6[[#This Row],[MAY]:[APR]])=0,"",SUM(Table6[[#This Row],[MAY]:[APR]]))</f>
        <v/>
      </c>
      <c r="S1188" s="80"/>
      <c r="T1188" s="71"/>
    </row>
    <row r="1189" spans="2:20" ht="15">
      <c r="B1189" s="75" t="str">
        <f>IF(C1189="","",ROWS($A$4:A1189))</f>
        <v/>
      </c>
      <c r="C1189" s="75" t="str">
        <f>IF('Student Record'!A1187="","",'Student Record'!A1187)</f>
        <v/>
      </c>
      <c r="D1189" s="76" t="str">
        <f>IF('Student Record'!E1187="","",'Student Record'!E1187)</f>
        <v/>
      </c>
      <c r="E1189" s="71"/>
      <c r="F1189" s="71"/>
      <c r="G1189" s="71"/>
      <c r="H1189" s="71"/>
      <c r="I1189" s="71"/>
      <c r="J1189" s="71"/>
      <c r="K1189" s="71"/>
      <c r="L1189" s="71"/>
      <c r="M1189" s="71"/>
      <c r="N1189" s="71"/>
      <c r="O1189" s="71"/>
      <c r="P1189" s="71"/>
      <c r="Q1189" s="71"/>
      <c r="R1189" s="76" t="str">
        <f>IF(SUM(Table6[[#This Row],[MAY]:[APR]])=0,"",SUM(Table6[[#This Row],[MAY]:[APR]]))</f>
        <v/>
      </c>
      <c r="S1189" s="80"/>
      <c r="T1189" s="71"/>
    </row>
    <row r="1190" spans="2:20" ht="15">
      <c r="B1190" s="75" t="str">
        <f>IF(C1190="","",ROWS($A$4:A1190))</f>
        <v/>
      </c>
      <c r="C1190" s="75" t="str">
        <f>IF('Student Record'!A1188="","",'Student Record'!A1188)</f>
        <v/>
      </c>
      <c r="D1190" s="76" t="str">
        <f>IF('Student Record'!E1188="","",'Student Record'!E1188)</f>
        <v/>
      </c>
      <c r="E1190" s="71"/>
      <c r="F1190" s="71"/>
      <c r="G1190" s="71"/>
      <c r="H1190" s="71"/>
      <c r="I1190" s="71"/>
      <c r="J1190" s="71"/>
      <c r="K1190" s="71"/>
      <c r="L1190" s="71"/>
      <c r="M1190" s="71"/>
      <c r="N1190" s="71"/>
      <c r="O1190" s="71"/>
      <c r="P1190" s="71"/>
      <c r="Q1190" s="71"/>
      <c r="R1190" s="76" t="str">
        <f>IF(SUM(Table6[[#This Row],[MAY]:[APR]])=0,"",SUM(Table6[[#This Row],[MAY]:[APR]]))</f>
        <v/>
      </c>
      <c r="S1190" s="80"/>
      <c r="T1190" s="71"/>
    </row>
    <row r="1191" spans="2:20" ht="15">
      <c r="B1191" s="75" t="str">
        <f>IF(C1191="","",ROWS($A$4:A1191))</f>
        <v/>
      </c>
      <c r="C1191" s="75" t="str">
        <f>IF('Student Record'!A1189="","",'Student Record'!A1189)</f>
        <v/>
      </c>
      <c r="D1191" s="76" t="str">
        <f>IF('Student Record'!E1189="","",'Student Record'!E1189)</f>
        <v/>
      </c>
      <c r="E1191" s="71"/>
      <c r="F1191" s="71"/>
      <c r="G1191" s="71"/>
      <c r="H1191" s="71"/>
      <c r="I1191" s="71"/>
      <c r="J1191" s="71"/>
      <c r="K1191" s="71"/>
      <c r="L1191" s="71"/>
      <c r="M1191" s="71"/>
      <c r="N1191" s="71"/>
      <c r="O1191" s="71"/>
      <c r="P1191" s="71"/>
      <c r="Q1191" s="71"/>
      <c r="R1191" s="76" t="str">
        <f>IF(SUM(Table6[[#This Row],[MAY]:[APR]])=0,"",SUM(Table6[[#This Row],[MAY]:[APR]]))</f>
        <v/>
      </c>
      <c r="S1191" s="80"/>
      <c r="T1191" s="71"/>
    </row>
    <row r="1192" spans="2:20" ht="15">
      <c r="B1192" s="75" t="str">
        <f>IF(C1192="","",ROWS($A$4:A1192))</f>
        <v/>
      </c>
      <c r="C1192" s="75" t="str">
        <f>IF('Student Record'!A1190="","",'Student Record'!A1190)</f>
        <v/>
      </c>
      <c r="D1192" s="76" t="str">
        <f>IF('Student Record'!E1190="","",'Student Record'!E1190)</f>
        <v/>
      </c>
      <c r="E1192" s="71"/>
      <c r="F1192" s="71"/>
      <c r="G1192" s="71"/>
      <c r="H1192" s="71"/>
      <c r="I1192" s="71"/>
      <c r="J1192" s="71"/>
      <c r="K1192" s="71"/>
      <c r="L1192" s="71"/>
      <c r="M1192" s="71"/>
      <c r="N1192" s="71"/>
      <c r="O1192" s="71"/>
      <c r="P1192" s="71"/>
      <c r="Q1192" s="71"/>
      <c r="R1192" s="76" t="str">
        <f>IF(SUM(Table6[[#This Row],[MAY]:[APR]])=0,"",SUM(Table6[[#This Row],[MAY]:[APR]]))</f>
        <v/>
      </c>
      <c r="S1192" s="80"/>
      <c r="T1192" s="71"/>
    </row>
    <row r="1193" spans="2:20" ht="15">
      <c r="B1193" s="75" t="str">
        <f>IF(C1193="","",ROWS($A$4:A1193))</f>
        <v/>
      </c>
      <c r="C1193" s="75" t="str">
        <f>IF('Student Record'!A1191="","",'Student Record'!A1191)</f>
        <v/>
      </c>
      <c r="D1193" s="76" t="str">
        <f>IF('Student Record'!E1191="","",'Student Record'!E1191)</f>
        <v/>
      </c>
      <c r="E1193" s="71"/>
      <c r="F1193" s="71"/>
      <c r="G1193" s="71"/>
      <c r="H1193" s="71"/>
      <c r="I1193" s="71"/>
      <c r="J1193" s="71"/>
      <c r="K1193" s="71"/>
      <c r="L1193" s="71"/>
      <c r="M1193" s="71"/>
      <c r="N1193" s="71"/>
      <c r="O1193" s="71"/>
      <c r="P1193" s="71"/>
      <c r="Q1193" s="71"/>
      <c r="R1193" s="76" t="str">
        <f>IF(SUM(Table6[[#This Row],[MAY]:[APR]])=0,"",SUM(Table6[[#This Row],[MAY]:[APR]]))</f>
        <v/>
      </c>
      <c r="S1193" s="80"/>
      <c r="T1193" s="71"/>
    </row>
    <row r="1194" spans="2:20" ht="15">
      <c r="B1194" s="75" t="str">
        <f>IF(C1194="","",ROWS($A$4:A1194))</f>
        <v/>
      </c>
      <c r="C1194" s="75" t="str">
        <f>IF('Student Record'!A1192="","",'Student Record'!A1192)</f>
        <v/>
      </c>
      <c r="D1194" s="76" t="str">
        <f>IF('Student Record'!E1192="","",'Student Record'!E1192)</f>
        <v/>
      </c>
      <c r="E1194" s="71"/>
      <c r="F1194" s="71"/>
      <c r="G1194" s="71"/>
      <c r="H1194" s="71"/>
      <c r="I1194" s="71"/>
      <c r="J1194" s="71"/>
      <c r="K1194" s="71"/>
      <c r="L1194" s="71"/>
      <c r="M1194" s="71"/>
      <c r="N1194" s="71"/>
      <c r="O1194" s="71"/>
      <c r="P1194" s="71"/>
      <c r="Q1194" s="71"/>
      <c r="R1194" s="76" t="str">
        <f>IF(SUM(Table6[[#This Row],[MAY]:[APR]])=0,"",SUM(Table6[[#This Row],[MAY]:[APR]]))</f>
        <v/>
      </c>
      <c r="S1194" s="80"/>
      <c r="T1194" s="71"/>
    </row>
    <row r="1195" spans="2:20" ht="15">
      <c r="B1195" s="75" t="str">
        <f>IF(C1195="","",ROWS($A$4:A1195))</f>
        <v/>
      </c>
      <c r="C1195" s="75" t="str">
        <f>IF('Student Record'!A1193="","",'Student Record'!A1193)</f>
        <v/>
      </c>
      <c r="D1195" s="76" t="str">
        <f>IF('Student Record'!E1193="","",'Student Record'!E1193)</f>
        <v/>
      </c>
      <c r="E1195" s="71"/>
      <c r="F1195" s="71"/>
      <c r="G1195" s="71"/>
      <c r="H1195" s="71"/>
      <c r="I1195" s="71"/>
      <c r="J1195" s="71"/>
      <c r="K1195" s="71"/>
      <c r="L1195" s="71"/>
      <c r="M1195" s="71"/>
      <c r="N1195" s="71"/>
      <c r="O1195" s="71"/>
      <c r="P1195" s="71"/>
      <c r="Q1195" s="71"/>
      <c r="R1195" s="76" t="str">
        <f>IF(SUM(Table6[[#This Row],[MAY]:[APR]])=0,"",SUM(Table6[[#This Row],[MAY]:[APR]]))</f>
        <v/>
      </c>
      <c r="S1195" s="80"/>
      <c r="T1195" s="71"/>
    </row>
    <row r="1196" spans="2:20" ht="15">
      <c r="B1196" s="75" t="str">
        <f>IF(C1196="","",ROWS($A$4:A1196))</f>
        <v/>
      </c>
      <c r="C1196" s="75" t="str">
        <f>IF('Student Record'!A1194="","",'Student Record'!A1194)</f>
        <v/>
      </c>
      <c r="D1196" s="76" t="str">
        <f>IF('Student Record'!E1194="","",'Student Record'!E1194)</f>
        <v/>
      </c>
      <c r="E1196" s="71"/>
      <c r="F1196" s="71"/>
      <c r="G1196" s="71"/>
      <c r="H1196" s="71"/>
      <c r="I1196" s="71"/>
      <c r="J1196" s="71"/>
      <c r="K1196" s="71"/>
      <c r="L1196" s="71"/>
      <c r="M1196" s="71"/>
      <c r="N1196" s="71"/>
      <c r="O1196" s="71"/>
      <c r="P1196" s="71"/>
      <c r="Q1196" s="71"/>
      <c r="R1196" s="76" t="str">
        <f>IF(SUM(Table6[[#This Row],[MAY]:[APR]])=0,"",SUM(Table6[[#This Row],[MAY]:[APR]]))</f>
        <v/>
      </c>
      <c r="S1196" s="80"/>
      <c r="T1196" s="71"/>
    </row>
    <row r="1197" spans="2:20" ht="15">
      <c r="B1197" s="75" t="str">
        <f>IF(C1197="","",ROWS($A$4:A1197))</f>
        <v/>
      </c>
      <c r="C1197" s="75" t="str">
        <f>IF('Student Record'!A1195="","",'Student Record'!A1195)</f>
        <v/>
      </c>
      <c r="D1197" s="76" t="str">
        <f>IF('Student Record'!E1195="","",'Student Record'!E1195)</f>
        <v/>
      </c>
      <c r="E1197" s="71"/>
      <c r="F1197" s="71"/>
      <c r="G1197" s="71"/>
      <c r="H1197" s="71"/>
      <c r="I1197" s="71"/>
      <c r="J1197" s="71"/>
      <c r="K1197" s="71"/>
      <c r="L1197" s="71"/>
      <c r="M1197" s="71"/>
      <c r="N1197" s="71"/>
      <c r="O1197" s="71"/>
      <c r="P1197" s="71"/>
      <c r="Q1197" s="71"/>
      <c r="R1197" s="76" t="str">
        <f>IF(SUM(Table6[[#This Row],[MAY]:[APR]])=0,"",SUM(Table6[[#This Row],[MAY]:[APR]]))</f>
        <v/>
      </c>
      <c r="S1197" s="80"/>
      <c r="T1197" s="71"/>
    </row>
    <row r="1198" spans="2:20" ht="15">
      <c r="B1198" s="75" t="str">
        <f>IF(C1198="","",ROWS($A$4:A1198))</f>
        <v/>
      </c>
      <c r="C1198" s="75" t="str">
        <f>IF('Student Record'!A1196="","",'Student Record'!A1196)</f>
        <v/>
      </c>
      <c r="D1198" s="76" t="str">
        <f>IF('Student Record'!E1196="","",'Student Record'!E1196)</f>
        <v/>
      </c>
      <c r="E1198" s="71"/>
      <c r="F1198" s="71"/>
      <c r="G1198" s="71"/>
      <c r="H1198" s="71"/>
      <c r="I1198" s="71"/>
      <c r="J1198" s="71"/>
      <c r="K1198" s="71"/>
      <c r="L1198" s="71"/>
      <c r="M1198" s="71"/>
      <c r="N1198" s="71"/>
      <c r="O1198" s="71"/>
      <c r="P1198" s="71"/>
      <c r="Q1198" s="71"/>
      <c r="R1198" s="76" t="str">
        <f>IF(SUM(Table6[[#This Row],[MAY]:[APR]])=0,"",SUM(Table6[[#This Row],[MAY]:[APR]]))</f>
        <v/>
      </c>
      <c r="S1198" s="80"/>
      <c r="T1198" s="71"/>
    </row>
    <row r="1199" spans="2:20" ht="15">
      <c r="B1199" s="75" t="str">
        <f>IF(C1199="","",ROWS($A$4:A1199))</f>
        <v/>
      </c>
      <c r="C1199" s="75" t="str">
        <f>IF('Student Record'!A1197="","",'Student Record'!A1197)</f>
        <v/>
      </c>
      <c r="D1199" s="76" t="str">
        <f>IF('Student Record'!E1197="","",'Student Record'!E1197)</f>
        <v/>
      </c>
      <c r="E1199" s="71"/>
      <c r="F1199" s="71"/>
      <c r="G1199" s="71"/>
      <c r="H1199" s="71"/>
      <c r="I1199" s="71"/>
      <c r="J1199" s="71"/>
      <c r="K1199" s="71"/>
      <c r="L1199" s="71"/>
      <c r="M1199" s="71"/>
      <c r="N1199" s="71"/>
      <c r="O1199" s="71"/>
      <c r="P1199" s="71"/>
      <c r="Q1199" s="71"/>
      <c r="R1199" s="76" t="str">
        <f>IF(SUM(Table6[[#This Row],[MAY]:[APR]])=0,"",SUM(Table6[[#This Row],[MAY]:[APR]]))</f>
        <v/>
      </c>
      <c r="S1199" s="80"/>
      <c r="T1199" s="71"/>
    </row>
    <row r="1200" spans="2:20" ht="15">
      <c r="B1200" s="75" t="str">
        <f>IF(C1200="","",ROWS($A$4:A1200))</f>
        <v/>
      </c>
      <c r="C1200" s="75" t="str">
        <f>IF('Student Record'!A1198="","",'Student Record'!A1198)</f>
        <v/>
      </c>
      <c r="D1200" s="76" t="str">
        <f>IF('Student Record'!E1198="","",'Student Record'!E1198)</f>
        <v/>
      </c>
      <c r="E1200" s="71"/>
      <c r="F1200" s="71"/>
      <c r="G1200" s="71"/>
      <c r="H1200" s="71"/>
      <c r="I1200" s="71"/>
      <c r="J1200" s="71"/>
      <c r="K1200" s="71"/>
      <c r="L1200" s="71"/>
      <c r="M1200" s="71"/>
      <c r="N1200" s="71"/>
      <c r="O1200" s="71"/>
      <c r="P1200" s="71"/>
      <c r="Q1200" s="71"/>
      <c r="R1200" s="76" t="str">
        <f>IF(SUM(Table6[[#This Row],[MAY]:[APR]])=0,"",SUM(Table6[[#This Row],[MAY]:[APR]]))</f>
        <v/>
      </c>
      <c r="S1200" s="80"/>
      <c r="T1200" s="71"/>
    </row>
    <row r="1201" spans="2:20" ht="15">
      <c r="B1201" s="75" t="str">
        <f>IF(C1201="","",ROWS($A$4:A1201))</f>
        <v/>
      </c>
      <c r="C1201" s="75" t="str">
        <f>IF('Student Record'!A1199="","",'Student Record'!A1199)</f>
        <v/>
      </c>
      <c r="D1201" s="76" t="str">
        <f>IF('Student Record'!E1199="","",'Student Record'!E1199)</f>
        <v/>
      </c>
      <c r="E1201" s="71"/>
      <c r="F1201" s="71"/>
      <c r="G1201" s="71"/>
      <c r="H1201" s="71"/>
      <c r="I1201" s="71"/>
      <c r="J1201" s="71"/>
      <c r="K1201" s="71"/>
      <c r="L1201" s="71"/>
      <c r="M1201" s="71"/>
      <c r="N1201" s="71"/>
      <c r="O1201" s="71"/>
      <c r="P1201" s="71"/>
      <c r="Q1201" s="71"/>
      <c r="R1201" s="76" t="str">
        <f>IF(SUM(Table6[[#This Row],[MAY]:[APR]])=0,"",SUM(Table6[[#This Row],[MAY]:[APR]]))</f>
        <v/>
      </c>
      <c r="S1201" s="80"/>
      <c r="T1201" s="71"/>
    </row>
    <row r="1202" spans="2:20" ht="15">
      <c r="B1202" s="75" t="str">
        <f>IF(C1202="","",ROWS($A$4:A1202))</f>
        <v/>
      </c>
      <c r="C1202" s="75" t="str">
        <f>IF('Student Record'!A1200="","",'Student Record'!A1200)</f>
        <v/>
      </c>
      <c r="D1202" s="76" t="str">
        <f>IF('Student Record'!E1200="","",'Student Record'!E1200)</f>
        <v/>
      </c>
      <c r="E1202" s="71"/>
      <c r="F1202" s="71"/>
      <c r="G1202" s="71"/>
      <c r="H1202" s="71"/>
      <c r="I1202" s="71"/>
      <c r="J1202" s="71"/>
      <c r="K1202" s="71"/>
      <c r="L1202" s="71"/>
      <c r="M1202" s="71"/>
      <c r="N1202" s="71"/>
      <c r="O1202" s="71"/>
      <c r="P1202" s="71"/>
      <c r="Q1202" s="71"/>
      <c r="R1202" s="76" t="str">
        <f>IF(SUM(Table6[[#This Row],[MAY]:[APR]])=0,"",SUM(Table6[[#This Row],[MAY]:[APR]]))</f>
        <v/>
      </c>
      <c r="S1202" s="80"/>
      <c r="T1202" s="71"/>
    </row>
    <row r="1203" spans="2:20" ht="15">
      <c r="B1203" s="75" t="str">
        <f>IF(C1203="","",ROWS($A$4:A1203))</f>
        <v/>
      </c>
      <c r="C1203" s="75" t="str">
        <f>IF('Student Record'!A1201="","",'Student Record'!A1201)</f>
        <v/>
      </c>
      <c r="D1203" s="76" t="str">
        <f>IF('Student Record'!E1201="","",'Student Record'!E1201)</f>
        <v/>
      </c>
      <c r="E1203" s="71"/>
      <c r="F1203" s="71"/>
      <c r="G1203" s="71"/>
      <c r="H1203" s="71"/>
      <c r="I1203" s="71"/>
      <c r="J1203" s="71"/>
      <c r="K1203" s="71"/>
      <c r="L1203" s="71"/>
      <c r="M1203" s="71"/>
      <c r="N1203" s="71"/>
      <c r="O1203" s="71"/>
      <c r="P1203" s="71"/>
      <c r="Q1203" s="71"/>
      <c r="R1203" s="76" t="str">
        <f>IF(SUM(Table6[[#This Row],[MAY]:[APR]])=0,"",SUM(Table6[[#This Row],[MAY]:[APR]]))</f>
        <v/>
      </c>
      <c r="S1203" s="80"/>
      <c r="T1203" s="71"/>
    </row>
    <row r="1204" spans="2:20" ht="15">
      <c r="B1204" s="75" t="str">
        <f>IF(C1204="","",ROWS($A$4:A1204))</f>
        <v/>
      </c>
      <c r="C1204" s="75" t="str">
        <f>IF('Student Record'!A1202="","",'Student Record'!A1202)</f>
        <v/>
      </c>
      <c r="D1204" s="76" t="str">
        <f>IF('Student Record'!E1202="","",'Student Record'!E1202)</f>
        <v/>
      </c>
      <c r="E1204" s="71"/>
      <c r="F1204" s="71"/>
      <c r="G1204" s="71"/>
      <c r="H1204" s="71"/>
      <c r="I1204" s="71"/>
      <c r="J1204" s="71"/>
      <c r="K1204" s="71"/>
      <c r="L1204" s="71"/>
      <c r="M1204" s="71"/>
      <c r="N1204" s="71"/>
      <c r="O1204" s="71"/>
      <c r="P1204" s="71"/>
      <c r="Q1204" s="71"/>
      <c r="R1204" s="76" t="str">
        <f>IF(SUM(Table6[[#This Row],[MAY]:[APR]])=0,"",SUM(Table6[[#This Row],[MAY]:[APR]]))</f>
        <v/>
      </c>
      <c r="S1204" s="80"/>
      <c r="T1204" s="71"/>
    </row>
    <row r="1205" spans="2:20" ht="15">
      <c r="B1205" s="75" t="str">
        <f>IF(C1205="","",ROWS($A$4:A1205))</f>
        <v/>
      </c>
      <c r="C1205" s="75" t="str">
        <f>IF('Student Record'!A1203="","",'Student Record'!A1203)</f>
        <v/>
      </c>
      <c r="D1205" s="76" t="str">
        <f>IF('Student Record'!E1203="","",'Student Record'!E1203)</f>
        <v/>
      </c>
      <c r="E1205" s="71"/>
      <c r="F1205" s="71"/>
      <c r="G1205" s="71"/>
      <c r="H1205" s="71"/>
      <c r="I1205" s="71"/>
      <c r="J1205" s="71"/>
      <c r="K1205" s="71"/>
      <c r="L1205" s="71"/>
      <c r="M1205" s="71"/>
      <c r="N1205" s="71"/>
      <c r="O1205" s="71"/>
      <c r="P1205" s="71"/>
      <c r="Q1205" s="71"/>
      <c r="R1205" s="76" t="str">
        <f>IF(SUM(Table6[[#This Row],[MAY]:[APR]])=0,"",SUM(Table6[[#This Row],[MAY]:[APR]]))</f>
        <v/>
      </c>
      <c r="S1205" s="80"/>
      <c r="T1205" s="71"/>
    </row>
    <row r="1206" spans="2:20" ht="15">
      <c r="B1206" s="75" t="str">
        <f>IF(C1206="","",ROWS($A$4:A1206))</f>
        <v/>
      </c>
      <c r="C1206" s="75" t="str">
        <f>IF('Student Record'!A1204="","",'Student Record'!A1204)</f>
        <v/>
      </c>
      <c r="D1206" s="76" t="str">
        <f>IF('Student Record'!E1204="","",'Student Record'!E1204)</f>
        <v/>
      </c>
      <c r="E1206" s="71"/>
      <c r="F1206" s="71"/>
      <c r="G1206" s="71"/>
      <c r="H1206" s="71"/>
      <c r="I1206" s="71"/>
      <c r="J1206" s="71"/>
      <c r="K1206" s="71"/>
      <c r="L1206" s="71"/>
      <c r="M1206" s="71"/>
      <c r="N1206" s="71"/>
      <c r="O1206" s="71"/>
      <c r="P1206" s="71"/>
      <c r="Q1206" s="71"/>
      <c r="R1206" s="76" t="str">
        <f>IF(SUM(Table6[[#This Row],[MAY]:[APR]])=0,"",SUM(Table6[[#This Row],[MAY]:[APR]]))</f>
        <v/>
      </c>
      <c r="S1206" s="80"/>
      <c r="T1206" s="71"/>
    </row>
    <row r="1207" spans="2:20" ht="15">
      <c r="B1207" s="75" t="str">
        <f>IF(C1207="","",ROWS($A$4:A1207))</f>
        <v/>
      </c>
      <c r="C1207" s="75" t="str">
        <f>IF('Student Record'!A1205="","",'Student Record'!A1205)</f>
        <v/>
      </c>
      <c r="D1207" s="76" t="str">
        <f>IF('Student Record'!E1205="","",'Student Record'!E1205)</f>
        <v/>
      </c>
      <c r="E1207" s="71"/>
      <c r="F1207" s="71"/>
      <c r="G1207" s="71"/>
      <c r="H1207" s="71"/>
      <c r="I1207" s="71"/>
      <c r="J1207" s="71"/>
      <c r="K1207" s="71"/>
      <c r="L1207" s="71"/>
      <c r="M1207" s="71"/>
      <c r="N1207" s="71"/>
      <c r="O1207" s="71"/>
      <c r="P1207" s="71"/>
      <c r="Q1207" s="71"/>
      <c r="R1207" s="76" t="str">
        <f>IF(SUM(Table6[[#This Row],[MAY]:[APR]])=0,"",SUM(Table6[[#This Row],[MAY]:[APR]]))</f>
        <v/>
      </c>
      <c r="S1207" s="80"/>
      <c r="T1207" s="71"/>
    </row>
    <row r="1208" spans="2:20" ht="15">
      <c r="B1208" s="75" t="str">
        <f>IF(C1208="","",ROWS($A$4:A1208))</f>
        <v/>
      </c>
      <c r="C1208" s="75" t="str">
        <f>IF('Student Record'!A1206="","",'Student Record'!A1206)</f>
        <v/>
      </c>
      <c r="D1208" s="76" t="str">
        <f>IF('Student Record'!E1206="","",'Student Record'!E1206)</f>
        <v/>
      </c>
      <c r="E1208" s="71"/>
      <c r="F1208" s="71"/>
      <c r="G1208" s="71"/>
      <c r="H1208" s="71"/>
      <c r="I1208" s="71"/>
      <c r="J1208" s="71"/>
      <c r="K1208" s="71"/>
      <c r="L1208" s="71"/>
      <c r="M1208" s="71"/>
      <c r="N1208" s="71"/>
      <c r="O1208" s="71"/>
      <c r="P1208" s="71"/>
      <c r="Q1208" s="71"/>
      <c r="R1208" s="76" t="str">
        <f>IF(SUM(Table6[[#This Row],[MAY]:[APR]])=0,"",SUM(Table6[[#This Row],[MAY]:[APR]]))</f>
        <v/>
      </c>
      <c r="S1208" s="80"/>
      <c r="T1208" s="71"/>
    </row>
    <row r="1209" spans="2:20" ht="15">
      <c r="B1209" s="75" t="str">
        <f>IF(C1209="","",ROWS($A$4:A1209))</f>
        <v/>
      </c>
      <c r="C1209" s="75" t="str">
        <f>IF('Student Record'!A1207="","",'Student Record'!A1207)</f>
        <v/>
      </c>
      <c r="D1209" s="76" t="str">
        <f>IF('Student Record'!E1207="","",'Student Record'!E1207)</f>
        <v/>
      </c>
      <c r="E1209" s="71"/>
      <c r="F1209" s="71"/>
      <c r="G1209" s="71"/>
      <c r="H1209" s="71"/>
      <c r="I1209" s="71"/>
      <c r="J1209" s="71"/>
      <c r="K1209" s="71"/>
      <c r="L1209" s="71"/>
      <c r="M1209" s="71"/>
      <c r="N1209" s="71"/>
      <c r="O1209" s="71"/>
      <c r="P1209" s="71"/>
      <c r="Q1209" s="71"/>
      <c r="R1209" s="76" t="str">
        <f>IF(SUM(Table6[[#This Row],[MAY]:[APR]])=0,"",SUM(Table6[[#This Row],[MAY]:[APR]]))</f>
        <v/>
      </c>
      <c r="S1209" s="80"/>
      <c r="T1209" s="71"/>
    </row>
    <row r="1210" spans="2:20" ht="15">
      <c r="B1210" s="75" t="str">
        <f>IF(C1210="","",ROWS($A$4:A1210))</f>
        <v/>
      </c>
      <c r="C1210" s="75" t="str">
        <f>IF('Student Record'!A1208="","",'Student Record'!A1208)</f>
        <v/>
      </c>
      <c r="D1210" s="76" t="str">
        <f>IF('Student Record'!E1208="","",'Student Record'!E1208)</f>
        <v/>
      </c>
      <c r="E1210" s="71"/>
      <c r="F1210" s="71"/>
      <c r="G1210" s="71"/>
      <c r="H1210" s="71"/>
      <c r="I1210" s="71"/>
      <c r="J1210" s="71"/>
      <c r="K1210" s="71"/>
      <c r="L1210" s="71"/>
      <c r="M1210" s="71"/>
      <c r="N1210" s="71"/>
      <c r="O1210" s="71"/>
      <c r="P1210" s="71"/>
      <c r="Q1210" s="71"/>
      <c r="R1210" s="76" t="str">
        <f>IF(SUM(Table6[[#This Row],[MAY]:[APR]])=0,"",SUM(Table6[[#This Row],[MAY]:[APR]]))</f>
        <v/>
      </c>
      <c r="S1210" s="80"/>
      <c r="T1210" s="71"/>
    </row>
    <row r="1211" spans="2:20" ht="15">
      <c r="B1211" s="75" t="str">
        <f>IF(C1211="","",ROWS($A$4:A1211))</f>
        <v/>
      </c>
      <c r="C1211" s="75" t="str">
        <f>IF('Student Record'!A1209="","",'Student Record'!A1209)</f>
        <v/>
      </c>
      <c r="D1211" s="76" t="str">
        <f>IF('Student Record'!E1209="","",'Student Record'!E1209)</f>
        <v/>
      </c>
      <c r="E1211" s="71"/>
      <c r="F1211" s="71"/>
      <c r="G1211" s="71"/>
      <c r="H1211" s="71"/>
      <c r="I1211" s="71"/>
      <c r="J1211" s="71"/>
      <c r="K1211" s="71"/>
      <c r="L1211" s="71"/>
      <c r="M1211" s="71"/>
      <c r="N1211" s="71"/>
      <c r="O1211" s="71"/>
      <c r="P1211" s="71"/>
      <c r="Q1211" s="71"/>
      <c r="R1211" s="76" t="str">
        <f>IF(SUM(Table6[[#This Row],[MAY]:[APR]])=0,"",SUM(Table6[[#This Row],[MAY]:[APR]]))</f>
        <v/>
      </c>
      <c r="S1211" s="80"/>
      <c r="T1211" s="71"/>
    </row>
    <row r="1212" spans="2:20" ht="15">
      <c r="B1212" s="75" t="str">
        <f>IF(C1212="","",ROWS($A$4:A1212))</f>
        <v/>
      </c>
      <c r="C1212" s="75" t="str">
        <f>IF('Student Record'!A1210="","",'Student Record'!A1210)</f>
        <v/>
      </c>
      <c r="D1212" s="76" t="str">
        <f>IF('Student Record'!E1210="","",'Student Record'!E1210)</f>
        <v/>
      </c>
      <c r="E1212" s="71"/>
      <c r="F1212" s="71"/>
      <c r="G1212" s="71"/>
      <c r="H1212" s="71"/>
      <c r="I1212" s="71"/>
      <c r="J1212" s="71"/>
      <c r="K1212" s="71"/>
      <c r="L1212" s="71"/>
      <c r="M1212" s="71"/>
      <c r="N1212" s="71"/>
      <c r="O1212" s="71"/>
      <c r="P1212" s="71"/>
      <c r="Q1212" s="71"/>
      <c r="R1212" s="76" t="str">
        <f>IF(SUM(Table6[[#This Row],[MAY]:[APR]])=0,"",SUM(Table6[[#This Row],[MAY]:[APR]]))</f>
        <v/>
      </c>
      <c r="S1212" s="80"/>
      <c r="T1212" s="71"/>
    </row>
    <row r="1213" spans="2:20" ht="15">
      <c r="B1213" s="75" t="str">
        <f>IF(C1213="","",ROWS($A$4:A1213))</f>
        <v/>
      </c>
      <c r="C1213" s="75" t="str">
        <f>IF('Student Record'!A1211="","",'Student Record'!A1211)</f>
        <v/>
      </c>
      <c r="D1213" s="76" t="str">
        <f>IF('Student Record'!E1211="","",'Student Record'!E1211)</f>
        <v/>
      </c>
      <c r="E1213" s="71"/>
      <c r="F1213" s="71"/>
      <c r="G1213" s="71"/>
      <c r="H1213" s="71"/>
      <c r="I1213" s="71"/>
      <c r="J1213" s="71"/>
      <c r="K1213" s="71"/>
      <c r="L1213" s="71"/>
      <c r="M1213" s="71"/>
      <c r="N1213" s="71"/>
      <c r="O1213" s="71"/>
      <c r="P1213" s="71"/>
      <c r="Q1213" s="71"/>
      <c r="R1213" s="76" t="str">
        <f>IF(SUM(Table6[[#This Row],[MAY]:[APR]])=0,"",SUM(Table6[[#This Row],[MAY]:[APR]]))</f>
        <v/>
      </c>
      <c r="S1213" s="80"/>
      <c r="T1213" s="71"/>
    </row>
    <row r="1214" spans="2:20" ht="15">
      <c r="B1214" s="75" t="str">
        <f>IF(C1214="","",ROWS($A$4:A1214))</f>
        <v/>
      </c>
      <c r="C1214" s="75" t="str">
        <f>IF('Student Record'!A1212="","",'Student Record'!A1212)</f>
        <v/>
      </c>
      <c r="D1214" s="76" t="str">
        <f>IF('Student Record'!E1212="","",'Student Record'!E1212)</f>
        <v/>
      </c>
      <c r="E1214" s="71"/>
      <c r="F1214" s="71"/>
      <c r="G1214" s="71"/>
      <c r="H1214" s="71"/>
      <c r="I1214" s="71"/>
      <c r="J1214" s="71"/>
      <c r="K1214" s="71"/>
      <c r="L1214" s="71"/>
      <c r="M1214" s="71"/>
      <c r="N1214" s="71"/>
      <c r="O1214" s="71"/>
      <c r="P1214" s="71"/>
      <c r="Q1214" s="71"/>
      <c r="R1214" s="76" t="str">
        <f>IF(SUM(Table6[[#This Row],[MAY]:[APR]])=0,"",SUM(Table6[[#This Row],[MAY]:[APR]]))</f>
        <v/>
      </c>
      <c r="S1214" s="80"/>
      <c r="T1214" s="71"/>
    </row>
    <row r="1215" spans="2:20" ht="15">
      <c r="B1215" s="75" t="str">
        <f>IF(C1215="","",ROWS($A$4:A1215))</f>
        <v/>
      </c>
      <c r="C1215" s="75" t="str">
        <f>IF('Student Record'!A1213="","",'Student Record'!A1213)</f>
        <v/>
      </c>
      <c r="D1215" s="76" t="str">
        <f>IF('Student Record'!E1213="","",'Student Record'!E1213)</f>
        <v/>
      </c>
      <c r="E1215" s="71"/>
      <c r="F1215" s="71"/>
      <c r="G1215" s="71"/>
      <c r="H1215" s="71"/>
      <c r="I1215" s="71"/>
      <c r="J1215" s="71"/>
      <c r="K1215" s="71"/>
      <c r="L1215" s="71"/>
      <c r="M1215" s="71"/>
      <c r="N1215" s="71"/>
      <c r="O1215" s="71"/>
      <c r="P1215" s="71"/>
      <c r="Q1215" s="71"/>
      <c r="R1215" s="76" t="str">
        <f>IF(SUM(Table6[[#This Row],[MAY]:[APR]])=0,"",SUM(Table6[[#This Row],[MAY]:[APR]]))</f>
        <v/>
      </c>
      <c r="S1215" s="80"/>
      <c r="T1215" s="71"/>
    </row>
    <row r="1216" spans="2:20" ht="15">
      <c r="B1216" s="75" t="str">
        <f>IF(C1216="","",ROWS($A$4:A1216))</f>
        <v/>
      </c>
      <c r="C1216" s="75" t="str">
        <f>IF('Student Record'!A1214="","",'Student Record'!A1214)</f>
        <v/>
      </c>
      <c r="D1216" s="76" t="str">
        <f>IF('Student Record'!E1214="","",'Student Record'!E1214)</f>
        <v/>
      </c>
      <c r="E1216" s="71"/>
      <c r="F1216" s="71"/>
      <c r="G1216" s="71"/>
      <c r="H1216" s="71"/>
      <c r="I1216" s="71"/>
      <c r="J1216" s="71"/>
      <c r="K1216" s="71"/>
      <c r="L1216" s="71"/>
      <c r="M1216" s="71"/>
      <c r="N1216" s="71"/>
      <c r="O1216" s="71"/>
      <c r="P1216" s="71"/>
      <c r="Q1216" s="71"/>
      <c r="R1216" s="76" t="str">
        <f>IF(SUM(Table6[[#This Row],[MAY]:[APR]])=0,"",SUM(Table6[[#This Row],[MAY]:[APR]]))</f>
        <v/>
      </c>
      <c r="S1216" s="80"/>
      <c r="T1216" s="71"/>
    </row>
    <row r="1217" spans="2:20" ht="15">
      <c r="B1217" s="75" t="str">
        <f>IF(C1217="","",ROWS($A$4:A1217))</f>
        <v/>
      </c>
      <c r="C1217" s="75" t="str">
        <f>IF('Student Record'!A1215="","",'Student Record'!A1215)</f>
        <v/>
      </c>
      <c r="D1217" s="76" t="str">
        <f>IF('Student Record'!E1215="","",'Student Record'!E1215)</f>
        <v/>
      </c>
      <c r="E1217" s="71"/>
      <c r="F1217" s="71"/>
      <c r="G1217" s="71"/>
      <c r="H1217" s="71"/>
      <c r="I1217" s="71"/>
      <c r="J1217" s="71"/>
      <c r="K1217" s="71"/>
      <c r="L1217" s="71"/>
      <c r="M1217" s="71"/>
      <c r="N1217" s="71"/>
      <c r="O1217" s="71"/>
      <c r="P1217" s="71"/>
      <c r="Q1217" s="71"/>
      <c r="R1217" s="76" t="str">
        <f>IF(SUM(Table6[[#This Row],[MAY]:[APR]])=0,"",SUM(Table6[[#This Row],[MAY]:[APR]]))</f>
        <v/>
      </c>
      <c r="S1217" s="80"/>
      <c r="T1217" s="71"/>
    </row>
    <row r="1218" spans="2:20" ht="15">
      <c r="B1218" s="75" t="str">
        <f>IF(C1218="","",ROWS($A$4:A1218))</f>
        <v/>
      </c>
      <c r="C1218" s="75" t="str">
        <f>IF('Student Record'!A1216="","",'Student Record'!A1216)</f>
        <v/>
      </c>
      <c r="D1218" s="76" t="str">
        <f>IF('Student Record'!E1216="","",'Student Record'!E1216)</f>
        <v/>
      </c>
      <c r="E1218" s="71"/>
      <c r="F1218" s="71"/>
      <c r="G1218" s="71"/>
      <c r="H1218" s="71"/>
      <c r="I1218" s="71"/>
      <c r="J1218" s="71"/>
      <c r="K1218" s="71"/>
      <c r="L1218" s="71"/>
      <c r="M1218" s="71"/>
      <c r="N1218" s="71"/>
      <c r="O1218" s="71"/>
      <c r="P1218" s="71"/>
      <c r="Q1218" s="71"/>
      <c r="R1218" s="76" t="str">
        <f>IF(SUM(Table6[[#This Row],[MAY]:[APR]])=0,"",SUM(Table6[[#This Row],[MAY]:[APR]]))</f>
        <v/>
      </c>
      <c r="S1218" s="80"/>
      <c r="T1218" s="71"/>
    </row>
    <row r="1219" spans="2:20" ht="15">
      <c r="B1219" s="75" t="str">
        <f>IF(C1219="","",ROWS($A$4:A1219))</f>
        <v/>
      </c>
      <c r="C1219" s="75" t="str">
        <f>IF('Student Record'!A1217="","",'Student Record'!A1217)</f>
        <v/>
      </c>
      <c r="D1219" s="76" t="str">
        <f>IF('Student Record'!E1217="","",'Student Record'!E1217)</f>
        <v/>
      </c>
      <c r="E1219" s="71"/>
      <c r="F1219" s="71"/>
      <c r="G1219" s="71"/>
      <c r="H1219" s="71"/>
      <c r="I1219" s="71"/>
      <c r="J1219" s="71"/>
      <c r="K1219" s="71"/>
      <c r="L1219" s="71"/>
      <c r="M1219" s="71"/>
      <c r="N1219" s="71"/>
      <c r="O1219" s="71"/>
      <c r="P1219" s="71"/>
      <c r="Q1219" s="71"/>
      <c r="R1219" s="76" t="str">
        <f>IF(SUM(Table6[[#This Row],[MAY]:[APR]])=0,"",SUM(Table6[[#This Row],[MAY]:[APR]]))</f>
        <v/>
      </c>
      <c r="S1219" s="80"/>
      <c r="T1219" s="71"/>
    </row>
    <row r="1220" spans="2:20" ht="15">
      <c r="B1220" s="75" t="str">
        <f>IF(C1220="","",ROWS($A$4:A1220))</f>
        <v/>
      </c>
      <c r="C1220" s="75" t="str">
        <f>IF('Student Record'!A1218="","",'Student Record'!A1218)</f>
        <v/>
      </c>
      <c r="D1220" s="76" t="str">
        <f>IF('Student Record'!E1218="","",'Student Record'!E1218)</f>
        <v/>
      </c>
      <c r="E1220" s="71"/>
      <c r="F1220" s="71"/>
      <c r="G1220" s="71"/>
      <c r="H1220" s="71"/>
      <c r="I1220" s="71"/>
      <c r="J1220" s="71"/>
      <c r="K1220" s="71"/>
      <c r="L1220" s="71"/>
      <c r="M1220" s="71"/>
      <c r="N1220" s="71"/>
      <c r="O1220" s="71"/>
      <c r="P1220" s="71"/>
      <c r="Q1220" s="71"/>
      <c r="R1220" s="76" t="str">
        <f>IF(SUM(Table6[[#This Row],[MAY]:[APR]])=0,"",SUM(Table6[[#This Row],[MAY]:[APR]]))</f>
        <v/>
      </c>
      <c r="S1220" s="80"/>
      <c r="T1220" s="71"/>
    </row>
    <row r="1221" spans="2:20" ht="15">
      <c r="B1221" s="75" t="str">
        <f>IF(C1221="","",ROWS($A$4:A1221))</f>
        <v/>
      </c>
      <c r="C1221" s="75" t="str">
        <f>IF('Student Record'!A1219="","",'Student Record'!A1219)</f>
        <v/>
      </c>
      <c r="D1221" s="76" t="str">
        <f>IF('Student Record'!E1219="","",'Student Record'!E1219)</f>
        <v/>
      </c>
      <c r="E1221" s="71"/>
      <c r="F1221" s="71"/>
      <c r="G1221" s="71"/>
      <c r="H1221" s="71"/>
      <c r="I1221" s="71"/>
      <c r="J1221" s="71"/>
      <c r="K1221" s="71"/>
      <c r="L1221" s="71"/>
      <c r="M1221" s="71"/>
      <c r="N1221" s="71"/>
      <c r="O1221" s="71"/>
      <c r="P1221" s="71"/>
      <c r="Q1221" s="71"/>
      <c r="R1221" s="76" t="str">
        <f>IF(SUM(Table6[[#This Row],[MAY]:[APR]])=0,"",SUM(Table6[[#This Row],[MAY]:[APR]]))</f>
        <v/>
      </c>
      <c r="S1221" s="80"/>
      <c r="T1221" s="71"/>
    </row>
    <row r="1222" spans="2:20" ht="15">
      <c r="B1222" s="75" t="str">
        <f>IF(C1222="","",ROWS($A$4:A1222))</f>
        <v/>
      </c>
      <c r="C1222" s="75" t="str">
        <f>IF('Student Record'!A1220="","",'Student Record'!A1220)</f>
        <v/>
      </c>
      <c r="D1222" s="76" t="str">
        <f>IF('Student Record'!E1220="","",'Student Record'!E1220)</f>
        <v/>
      </c>
      <c r="E1222" s="71"/>
      <c r="F1222" s="71"/>
      <c r="G1222" s="71"/>
      <c r="H1222" s="71"/>
      <c r="I1222" s="71"/>
      <c r="J1222" s="71"/>
      <c r="K1222" s="71"/>
      <c r="L1222" s="71"/>
      <c r="M1222" s="71"/>
      <c r="N1222" s="71"/>
      <c r="O1222" s="71"/>
      <c r="P1222" s="71"/>
      <c r="Q1222" s="71"/>
      <c r="R1222" s="76" t="str">
        <f>IF(SUM(Table6[[#This Row],[MAY]:[APR]])=0,"",SUM(Table6[[#This Row],[MAY]:[APR]]))</f>
        <v/>
      </c>
      <c r="S1222" s="80"/>
      <c r="T1222" s="71"/>
    </row>
    <row r="1223" spans="2:20" ht="15">
      <c r="B1223" s="75" t="str">
        <f>IF(C1223="","",ROWS($A$4:A1223))</f>
        <v/>
      </c>
      <c r="C1223" s="75" t="str">
        <f>IF('Student Record'!A1221="","",'Student Record'!A1221)</f>
        <v/>
      </c>
      <c r="D1223" s="76" t="str">
        <f>IF('Student Record'!E1221="","",'Student Record'!E1221)</f>
        <v/>
      </c>
      <c r="E1223" s="71"/>
      <c r="F1223" s="71"/>
      <c r="G1223" s="71"/>
      <c r="H1223" s="71"/>
      <c r="I1223" s="71"/>
      <c r="J1223" s="71"/>
      <c r="K1223" s="71"/>
      <c r="L1223" s="71"/>
      <c r="M1223" s="71"/>
      <c r="N1223" s="71"/>
      <c r="O1223" s="71"/>
      <c r="P1223" s="71"/>
      <c r="Q1223" s="71"/>
      <c r="R1223" s="76" t="str">
        <f>IF(SUM(Table6[[#This Row],[MAY]:[APR]])=0,"",SUM(Table6[[#This Row],[MAY]:[APR]]))</f>
        <v/>
      </c>
      <c r="S1223" s="80"/>
      <c r="T1223" s="71"/>
    </row>
    <row r="1224" spans="2:20" ht="15">
      <c r="B1224" s="75" t="str">
        <f>IF(C1224="","",ROWS($A$4:A1224))</f>
        <v/>
      </c>
      <c r="C1224" s="75" t="str">
        <f>IF('Student Record'!A1222="","",'Student Record'!A1222)</f>
        <v/>
      </c>
      <c r="D1224" s="76" t="str">
        <f>IF('Student Record'!E1222="","",'Student Record'!E1222)</f>
        <v/>
      </c>
      <c r="E1224" s="71"/>
      <c r="F1224" s="71"/>
      <c r="G1224" s="71"/>
      <c r="H1224" s="71"/>
      <c r="I1224" s="71"/>
      <c r="J1224" s="71"/>
      <c r="K1224" s="71"/>
      <c r="L1224" s="71"/>
      <c r="M1224" s="71"/>
      <c r="N1224" s="71"/>
      <c r="O1224" s="71"/>
      <c r="P1224" s="71"/>
      <c r="Q1224" s="71"/>
      <c r="R1224" s="76" t="str">
        <f>IF(SUM(Table6[[#This Row],[MAY]:[APR]])=0,"",SUM(Table6[[#This Row],[MAY]:[APR]]))</f>
        <v/>
      </c>
      <c r="S1224" s="80"/>
      <c r="T1224" s="71"/>
    </row>
    <row r="1225" spans="2:20" ht="15">
      <c r="B1225" s="75" t="str">
        <f>IF(C1225="","",ROWS($A$4:A1225))</f>
        <v/>
      </c>
      <c r="C1225" s="75" t="str">
        <f>IF('Student Record'!A1223="","",'Student Record'!A1223)</f>
        <v/>
      </c>
      <c r="D1225" s="76" t="str">
        <f>IF('Student Record'!E1223="","",'Student Record'!E1223)</f>
        <v/>
      </c>
      <c r="E1225" s="71"/>
      <c r="F1225" s="71"/>
      <c r="G1225" s="71"/>
      <c r="H1225" s="71"/>
      <c r="I1225" s="71"/>
      <c r="J1225" s="71"/>
      <c r="K1225" s="71"/>
      <c r="L1225" s="71"/>
      <c r="M1225" s="71"/>
      <c r="N1225" s="71"/>
      <c r="O1225" s="71"/>
      <c r="P1225" s="71"/>
      <c r="Q1225" s="71"/>
      <c r="R1225" s="76" t="str">
        <f>IF(SUM(Table6[[#This Row],[MAY]:[APR]])=0,"",SUM(Table6[[#This Row],[MAY]:[APR]]))</f>
        <v/>
      </c>
      <c r="S1225" s="80"/>
      <c r="T1225" s="71"/>
    </row>
    <row r="1226" spans="2:20" ht="15">
      <c r="B1226" s="75" t="str">
        <f>IF(C1226="","",ROWS($A$4:A1226))</f>
        <v/>
      </c>
      <c r="C1226" s="75" t="str">
        <f>IF('Student Record'!A1224="","",'Student Record'!A1224)</f>
        <v/>
      </c>
      <c r="D1226" s="76" t="str">
        <f>IF('Student Record'!E1224="","",'Student Record'!E1224)</f>
        <v/>
      </c>
      <c r="E1226" s="71"/>
      <c r="F1226" s="71"/>
      <c r="G1226" s="71"/>
      <c r="H1226" s="71"/>
      <c r="I1226" s="71"/>
      <c r="J1226" s="71"/>
      <c r="K1226" s="71"/>
      <c r="L1226" s="71"/>
      <c r="M1226" s="71"/>
      <c r="N1226" s="71"/>
      <c r="O1226" s="71"/>
      <c r="P1226" s="71"/>
      <c r="Q1226" s="71"/>
      <c r="R1226" s="76" t="str">
        <f>IF(SUM(Table6[[#This Row],[MAY]:[APR]])=0,"",SUM(Table6[[#This Row],[MAY]:[APR]]))</f>
        <v/>
      </c>
      <c r="S1226" s="80"/>
      <c r="T1226" s="71"/>
    </row>
    <row r="1227" spans="2:20" ht="15">
      <c r="B1227" s="75" t="str">
        <f>IF(C1227="","",ROWS($A$4:A1227))</f>
        <v/>
      </c>
      <c r="C1227" s="75" t="str">
        <f>IF('Student Record'!A1225="","",'Student Record'!A1225)</f>
        <v/>
      </c>
      <c r="D1227" s="76" t="str">
        <f>IF('Student Record'!E1225="","",'Student Record'!E1225)</f>
        <v/>
      </c>
      <c r="E1227" s="71"/>
      <c r="F1227" s="71"/>
      <c r="G1227" s="71"/>
      <c r="H1227" s="71"/>
      <c r="I1227" s="71"/>
      <c r="J1227" s="71"/>
      <c r="K1227" s="71"/>
      <c r="L1227" s="71"/>
      <c r="M1227" s="71"/>
      <c r="N1227" s="71"/>
      <c r="O1227" s="71"/>
      <c r="P1227" s="71"/>
      <c r="Q1227" s="71"/>
      <c r="R1227" s="76" t="str">
        <f>IF(SUM(Table6[[#This Row],[MAY]:[APR]])=0,"",SUM(Table6[[#This Row],[MAY]:[APR]]))</f>
        <v/>
      </c>
      <c r="S1227" s="80"/>
      <c r="T1227" s="71"/>
    </row>
    <row r="1228" spans="2:20" ht="15">
      <c r="B1228" s="75" t="str">
        <f>IF(C1228="","",ROWS($A$4:A1228))</f>
        <v/>
      </c>
      <c r="C1228" s="75" t="str">
        <f>IF('Student Record'!A1226="","",'Student Record'!A1226)</f>
        <v/>
      </c>
      <c r="D1228" s="76" t="str">
        <f>IF('Student Record'!E1226="","",'Student Record'!E1226)</f>
        <v/>
      </c>
      <c r="E1228" s="71"/>
      <c r="F1228" s="71"/>
      <c r="G1228" s="71"/>
      <c r="H1228" s="71"/>
      <c r="I1228" s="71"/>
      <c r="J1228" s="71"/>
      <c r="K1228" s="71"/>
      <c r="L1228" s="71"/>
      <c r="M1228" s="71"/>
      <c r="N1228" s="71"/>
      <c r="O1228" s="71"/>
      <c r="P1228" s="71"/>
      <c r="Q1228" s="71"/>
      <c r="R1228" s="76" t="str">
        <f>IF(SUM(Table6[[#This Row],[MAY]:[APR]])=0,"",SUM(Table6[[#This Row],[MAY]:[APR]]))</f>
        <v/>
      </c>
      <c r="S1228" s="80"/>
      <c r="T1228" s="71"/>
    </row>
    <row r="1229" spans="2:20" ht="15">
      <c r="B1229" s="75" t="str">
        <f>IF(C1229="","",ROWS($A$4:A1229))</f>
        <v/>
      </c>
      <c r="C1229" s="75" t="str">
        <f>IF('Student Record'!A1227="","",'Student Record'!A1227)</f>
        <v/>
      </c>
      <c r="D1229" s="76" t="str">
        <f>IF('Student Record'!E1227="","",'Student Record'!E1227)</f>
        <v/>
      </c>
      <c r="E1229" s="71"/>
      <c r="F1229" s="71"/>
      <c r="G1229" s="71"/>
      <c r="H1229" s="71"/>
      <c r="I1229" s="71"/>
      <c r="J1229" s="71"/>
      <c r="K1229" s="71"/>
      <c r="L1229" s="71"/>
      <c r="M1229" s="71"/>
      <c r="N1229" s="71"/>
      <c r="O1229" s="71"/>
      <c r="P1229" s="71"/>
      <c r="Q1229" s="71"/>
      <c r="R1229" s="76" t="str">
        <f>IF(SUM(Table6[[#This Row],[MAY]:[APR]])=0,"",SUM(Table6[[#This Row],[MAY]:[APR]]))</f>
        <v/>
      </c>
      <c r="S1229" s="80"/>
      <c r="T1229" s="71"/>
    </row>
    <row r="1230" spans="2:20" ht="15">
      <c r="B1230" s="75" t="str">
        <f>IF(C1230="","",ROWS($A$4:A1230))</f>
        <v/>
      </c>
      <c r="C1230" s="75" t="str">
        <f>IF('Student Record'!A1228="","",'Student Record'!A1228)</f>
        <v/>
      </c>
      <c r="D1230" s="76" t="str">
        <f>IF('Student Record'!E1228="","",'Student Record'!E1228)</f>
        <v/>
      </c>
      <c r="E1230" s="71"/>
      <c r="F1230" s="71"/>
      <c r="G1230" s="71"/>
      <c r="H1230" s="71"/>
      <c r="I1230" s="71"/>
      <c r="J1230" s="71"/>
      <c r="K1230" s="71"/>
      <c r="L1230" s="71"/>
      <c r="M1230" s="71"/>
      <c r="N1230" s="71"/>
      <c r="O1230" s="71"/>
      <c r="P1230" s="71"/>
      <c r="Q1230" s="71"/>
      <c r="R1230" s="76" t="str">
        <f>IF(SUM(Table6[[#This Row],[MAY]:[APR]])=0,"",SUM(Table6[[#This Row],[MAY]:[APR]]))</f>
        <v/>
      </c>
      <c r="S1230" s="80"/>
      <c r="T1230" s="71"/>
    </row>
    <row r="1231" spans="2:20" ht="15">
      <c r="B1231" s="75" t="str">
        <f>IF(C1231="","",ROWS($A$4:A1231))</f>
        <v/>
      </c>
      <c r="C1231" s="75" t="str">
        <f>IF('Student Record'!A1229="","",'Student Record'!A1229)</f>
        <v/>
      </c>
      <c r="D1231" s="76" t="str">
        <f>IF('Student Record'!E1229="","",'Student Record'!E1229)</f>
        <v/>
      </c>
      <c r="E1231" s="71"/>
      <c r="F1231" s="71"/>
      <c r="G1231" s="71"/>
      <c r="H1231" s="71"/>
      <c r="I1231" s="71"/>
      <c r="J1231" s="71"/>
      <c r="K1231" s="71"/>
      <c r="L1231" s="71"/>
      <c r="M1231" s="71"/>
      <c r="N1231" s="71"/>
      <c r="O1231" s="71"/>
      <c r="P1231" s="71"/>
      <c r="Q1231" s="71"/>
      <c r="R1231" s="76" t="str">
        <f>IF(SUM(Table6[[#This Row],[MAY]:[APR]])=0,"",SUM(Table6[[#This Row],[MAY]:[APR]]))</f>
        <v/>
      </c>
      <c r="S1231" s="80"/>
      <c r="T1231" s="71"/>
    </row>
    <row r="1232" spans="2:20" ht="15">
      <c r="B1232" s="75" t="str">
        <f>IF(C1232="","",ROWS($A$4:A1232))</f>
        <v/>
      </c>
      <c r="C1232" s="75" t="str">
        <f>IF('Student Record'!A1230="","",'Student Record'!A1230)</f>
        <v/>
      </c>
      <c r="D1232" s="76" t="str">
        <f>IF('Student Record'!E1230="","",'Student Record'!E1230)</f>
        <v/>
      </c>
      <c r="E1232" s="71"/>
      <c r="F1232" s="71"/>
      <c r="G1232" s="71"/>
      <c r="H1232" s="71"/>
      <c r="I1232" s="71"/>
      <c r="J1232" s="71"/>
      <c r="K1232" s="71"/>
      <c r="L1232" s="71"/>
      <c r="M1232" s="71"/>
      <c r="N1232" s="71"/>
      <c r="O1232" s="71"/>
      <c r="P1232" s="71"/>
      <c r="Q1232" s="71"/>
      <c r="R1232" s="76" t="str">
        <f>IF(SUM(Table6[[#This Row],[MAY]:[APR]])=0,"",SUM(Table6[[#This Row],[MAY]:[APR]]))</f>
        <v/>
      </c>
      <c r="S1232" s="80"/>
      <c r="T1232" s="71"/>
    </row>
    <row r="1233" spans="2:20" ht="15">
      <c r="B1233" s="75" t="str">
        <f>IF(C1233="","",ROWS($A$4:A1233))</f>
        <v/>
      </c>
      <c r="C1233" s="75" t="str">
        <f>IF('Student Record'!A1231="","",'Student Record'!A1231)</f>
        <v/>
      </c>
      <c r="D1233" s="76" t="str">
        <f>IF('Student Record'!E1231="","",'Student Record'!E1231)</f>
        <v/>
      </c>
      <c r="E1233" s="71"/>
      <c r="F1233" s="71"/>
      <c r="G1233" s="71"/>
      <c r="H1233" s="71"/>
      <c r="I1233" s="71"/>
      <c r="J1233" s="71"/>
      <c r="K1233" s="71"/>
      <c r="L1233" s="71"/>
      <c r="M1233" s="71"/>
      <c r="N1233" s="71"/>
      <c r="O1233" s="71"/>
      <c r="P1233" s="71"/>
      <c r="Q1233" s="71"/>
      <c r="R1233" s="76" t="str">
        <f>IF(SUM(Table6[[#This Row],[MAY]:[APR]])=0,"",SUM(Table6[[#This Row],[MAY]:[APR]]))</f>
        <v/>
      </c>
      <c r="S1233" s="80"/>
      <c r="T1233" s="71"/>
    </row>
    <row r="1234" spans="2:20" ht="15">
      <c r="B1234" s="75" t="str">
        <f>IF(C1234="","",ROWS($A$4:A1234))</f>
        <v/>
      </c>
      <c r="C1234" s="75" t="str">
        <f>IF('Student Record'!A1232="","",'Student Record'!A1232)</f>
        <v/>
      </c>
      <c r="D1234" s="76" t="str">
        <f>IF('Student Record'!E1232="","",'Student Record'!E1232)</f>
        <v/>
      </c>
      <c r="E1234" s="71"/>
      <c r="F1234" s="71"/>
      <c r="G1234" s="71"/>
      <c r="H1234" s="71"/>
      <c r="I1234" s="71"/>
      <c r="J1234" s="71"/>
      <c r="K1234" s="71"/>
      <c r="L1234" s="71"/>
      <c r="M1234" s="71"/>
      <c r="N1234" s="71"/>
      <c r="O1234" s="71"/>
      <c r="P1234" s="71"/>
      <c r="Q1234" s="71"/>
      <c r="R1234" s="76" t="str">
        <f>IF(SUM(Table6[[#This Row],[MAY]:[APR]])=0,"",SUM(Table6[[#This Row],[MAY]:[APR]]))</f>
        <v/>
      </c>
      <c r="S1234" s="80"/>
      <c r="T1234" s="71"/>
    </row>
    <row r="1235" spans="2:20" ht="15">
      <c r="B1235" s="75" t="str">
        <f>IF(C1235="","",ROWS($A$4:A1235))</f>
        <v/>
      </c>
      <c r="C1235" s="75" t="str">
        <f>IF('Student Record'!A1233="","",'Student Record'!A1233)</f>
        <v/>
      </c>
      <c r="D1235" s="76" t="str">
        <f>IF('Student Record'!E1233="","",'Student Record'!E1233)</f>
        <v/>
      </c>
      <c r="E1235" s="71"/>
      <c r="F1235" s="71"/>
      <c r="G1235" s="71"/>
      <c r="H1235" s="71"/>
      <c r="I1235" s="71"/>
      <c r="J1235" s="71"/>
      <c r="K1235" s="71"/>
      <c r="L1235" s="71"/>
      <c r="M1235" s="71"/>
      <c r="N1235" s="71"/>
      <c r="O1235" s="71"/>
      <c r="P1235" s="71"/>
      <c r="Q1235" s="71"/>
      <c r="R1235" s="76" t="str">
        <f>IF(SUM(Table6[[#This Row],[MAY]:[APR]])=0,"",SUM(Table6[[#This Row],[MAY]:[APR]]))</f>
        <v/>
      </c>
      <c r="S1235" s="80"/>
      <c r="T1235" s="71"/>
    </row>
    <row r="1236" spans="2:20" ht="15">
      <c r="B1236" s="75" t="str">
        <f>IF(C1236="","",ROWS($A$4:A1236))</f>
        <v/>
      </c>
      <c r="C1236" s="75" t="str">
        <f>IF('Student Record'!A1234="","",'Student Record'!A1234)</f>
        <v/>
      </c>
      <c r="D1236" s="76" t="str">
        <f>IF('Student Record'!E1234="","",'Student Record'!E1234)</f>
        <v/>
      </c>
      <c r="E1236" s="71"/>
      <c r="F1236" s="71"/>
      <c r="G1236" s="71"/>
      <c r="H1236" s="71"/>
      <c r="I1236" s="71"/>
      <c r="J1236" s="71"/>
      <c r="K1236" s="71"/>
      <c r="L1236" s="71"/>
      <c r="M1236" s="71"/>
      <c r="N1236" s="71"/>
      <c r="O1236" s="71"/>
      <c r="P1236" s="71"/>
      <c r="Q1236" s="71"/>
      <c r="R1236" s="76" t="str">
        <f>IF(SUM(Table6[[#This Row],[MAY]:[APR]])=0,"",SUM(Table6[[#This Row],[MAY]:[APR]]))</f>
        <v/>
      </c>
      <c r="S1236" s="80"/>
      <c r="T1236" s="71"/>
    </row>
    <row r="1237" spans="2:20" ht="15">
      <c r="B1237" s="75" t="str">
        <f>IF(C1237="","",ROWS($A$4:A1237))</f>
        <v/>
      </c>
      <c r="C1237" s="75" t="str">
        <f>IF('Student Record'!A1235="","",'Student Record'!A1235)</f>
        <v/>
      </c>
      <c r="D1237" s="76" t="str">
        <f>IF('Student Record'!E1235="","",'Student Record'!E1235)</f>
        <v/>
      </c>
      <c r="E1237" s="71"/>
      <c r="F1237" s="71"/>
      <c r="G1237" s="71"/>
      <c r="H1237" s="71"/>
      <c r="I1237" s="71"/>
      <c r="J1237" s="71"/>
      <c r="K1237" s="71"/>
      <c r="L1237" s="71"/>
      <c r="M1237" s="71"/>
      <c r="N1237" s="71"/>
      <c r="O1237" s="71"/>
      <c r="P1237" s="71"/>
      <c r="Q1237" s="71"/>
      <c r="R1237" s="76" t="str">
        <f>IF(SUM(Table6[[#This Row],[MAY]:[APR]])=0,"",SUM(Table6[[#This Row],[MAY]:[APR]]))</f>
        <v/>
      </c>
      <c r="S1237" s="80"/>
      <c r="T1237" s="71"/>
    </row>
    <row r="1238" spans="2:20" ht="15">
      <c r="B1238" s="75" t="str">
        <f>IF(C1238="","",ROWS($A$4:A1238))</f>
        <v/>
      </c>
      <c r="C1238" s="75" t="str">
        <f>IF('Student Record'!A1236="","",'Student Record'!A1236)</f>
        <v/>
      </c>
      <c r="D1238" s="76" t="str">
        <f>IF('Student Record'!E1236="","",'Student Record'!E1236)</f>
        <v/>
      </c>
      <c r="E1238" s="71"/>
      <c r="F1238" s="71"/>
      <c r="G1238" s="71"/>
      <c r="H1238" s="71"/>
      <c r="I1238" s="71"/>
      <c r="J1238" s="71"/>
      <c r="K1238" s="71"/>
      <c r="L1238" s="71"/>
      <c r="M1238" s="71"/>
      <c r="N1238" s="71"/>
      <c r="O1238" s="71"/>
      <c r="P1238" s="71"/>
      <c r="Q1238" s="71"/>
      <c r="R1238" s="76" t="str">
        <f>IF(SUM(Table6[[#This Row],[MAY]:[APR]])=0,"",SUM(Table6[[#This Row],[MAY]:[APR]]))</f>
        <v/>
      </c>
      <c r="S1238" s="80"/>
      <c r="T1238" s="71"/>
    </row>
    <row r="1239" spans="2:20" ht="15">
      <c r="B1239" s="75" t="str">
        <f>IF(C1239="","",ROWS($A$4:A1239))</f>
        <v/>
      </c>
      <c r="C1239" s="75" t="str">
        <f>IF('Student Record'!A1237="","",'Student Record'!A1237)</f>
        <v/>
      </c>
      <c r="D1239" s="76" t="str">
        <f>IF('Student Record'!E1237="","",'Student Record'!E1237)</f>
        <v/>
      </c>
      <c r="E1239" s="71"/>
      <c r="F1239" s="71"/>
      <c r="G1239" s="71"/>
      <c r="H1239" s="71"/>
      <c r="I1239" s="71"/>
      <c r="J1239" s="71"/>
      <c r="K1239" s="71"/>
      <c r="L1239" s="71"/>
      <c r="M1239" s="71"/>
      <c r="N1239" s="71"/>
      <c r="O1239" s="71"/>
      <c r="P1239" s="71"/>
      <c r="Q1239" s="71"/>
      <c r="R1239" s="76" t="str">
        <f>IF(SUM(Table6[[#This Row],[MAY]:[APR]])=0,"",SUM(Table6[[#This Row],[MAY]:[APR]]))</f>
        <v/>
      </c>
      <c r="S1239" s="80"/>
      <c r="T1239" s="71"/>
    </row>
    <row r="1240" spans="2:20" ht="15">
      <c r="B1240" s="75" t="str">
        <f>IF(C1240="","",ROWS($A$4:A1240))</f>
        <v/>
      </c>
      <c r="C1240" s="75" t="str">
        <f>IF('Student Record'!A1238="","",'Student Record'!A1238)</f>
        <v/>
      </c>
      <c r="D1240" s="76" t="str">
        <f>IF('Student Record'!E1238="","",'Student Record'!E1238)</f>
        <v/>
      </c>
      <c r="E1240" s="71"/>
      <c r="F1240" s="71"/>
      <c r="G1240" s="71"/>
      <c r="H1240" s="71"/>
      <c r="I1240" s="71"/>
      <c r="J1240" s="71"/>
      <c r="K1240" s="71"/>
      <c r="L1240" s="71"/>
      <c r="M1240" s="71"/>
      <c r="N1240" s="71"/>
      <c r="O1240" s="71"/>
      <c r="P1240" s="71"/>
      <c r="Q1240" s="71"/>
      <c r="R1240" s="76" t="str">
        <f>IF(SUM(Table6[[#This Row],[MAY]:[APR]])=0,"",SUM(Table6[[#This Row],[MAY]:[APR]]))</f>
        <v/>
      </c>
      <c r="S1240" s="80"/>
      <c r="T1240" s="71"/>
    </row>
    <row r="1241" spans="2:20" ht="15">
      <c r="B1241" s="75" t="str">
        <f>IF(C1241="","",ROWS($A$4:A1241))</f>
        <v/>
      </c>
      <c r="C1241" s="75" t="str">
        <f>IF('Student Record'!A1239="","",'Student Record'!A1239)</f>
        <v/>
      </c>
      <c r="D1241" s="76" t="str">
        <f>IF('Student Record'!E1239="","",'Student Record'!E1239)</f>
        <v/>
      </c>
      <c r="E1241" s="71"/>
      <c r="F1241" s="71"/>
      <c r="G1241" s="71"/>
      <c r="H1241" s="71"/>
      <c r="I1241" s="71"/>
      <c r="J1241" s="71"/>
      <c r="K1241" s="71"/>
      <c r="L1241" s="71"/>
      <c r="M1241" s="71"/>
      <c r="N1241" s="71"/>
      <c r="O1241" s="71"/>
      <c r="P1241" s="71"/>
      <c r="Q1241" s="71"/>
      <c r="R1241" s="76" t="str">
        <f>IF(SUM(Table6[[#This Row],[MAY]:[APR]])=0,"",SUM(Table6[[#This Row],[MAY]:[APR]]))</f>
        <v/>
      </c>
      <c r="S1241" s="80"/>
      <c r="T1241" s="71"/>
    </row>
    <row r="1242" spans="2:20" ht="15">
      <c r="B1242" s="75" t="str">
        <f>IF(C1242="","",ROWS($A$4:A1242))</f>
        <v/>
      </c>
      <c r="C1242" s="75" t="str">
        <f>IF('Student Record'!A1240="","",'Student Record'!A1240)</f>
        <v/>
      </c>
      <c r="D1242" s="76" t="str">
        <f>IF('Student Record'!E1240="","",'Student Record'!E1240)</f>
        <v/>
      </c>
      <c r="E1242" s="71"/>
      <c r="F1242" s="71"/>
      <c r="G1242" s="71"/>
      <c r="H1242" s="71"/>
      <c r="I1242" s="71"/>
      <c r="J1242" s="71"/>
      <c r="K1242" s="71"/>
      <c r="L1242" s="71"/>
      <c r="M1242" s="71"/>
      <c r="N1242" s="71"/>
      <c r="O1242" s="71"/>
      <c r="P1242" s="71"/>
      <c r="Q1242" s="71"/>
      <c r="R1242" s="76" t="str">
        <f>IF(SUM(Table6[[#This Row],[MAY]:[APR]])=0,"",SUM(Table6[[#This Row],[MAY]:[APR]]))</f>
        <v/>
      </c>
      <c r="S1242" s="80"/>
      <c r="T1242" s="71"/>
    </row>
    <row r="1243" spans="2:20" ht="15">
      <c r="B1243" s="75" t="str">
        <f>IF(C1243="","",ROWS($A$4:A1243))</f>
        <v/>
      </c>
      <c r="C1243" s="75" t="str">
        <f>IF('Student Record'!A1241="","",'Student Record'!A1241)</f>
        <v/>
      </c>
      <c r="D1243" s="76" t="str">
        <f>IF('Student Record'!E1241="","",'Student Record'!E1241)</f>
        <v/>
      </c>
      <c r="E1243" s="71"/>
      <c r="F1243" s="71"/>
      <c r="G1243" s="71"/>
      <c r="H1243" s="71"/>
      <c r="I1243" s="71"/>
      <c r="J1243" s="71"/>
      <c r="K1243" s="71"/>
      <c r="L1243" s="71"/>
      <c r="M1243" s="71"/>
      <c r="N1243" s="71"/>
      <c r="O1243" s="71"/>
      <c r="P1243" s="71"/>
      <c r="Q1243" s="71"/>
      <c r="R1243" s="76" t="str">
        <f>IF(SUM(Table6[[#This Row],[MAY]:[APR]])=0,"",SUM(Table6[[#This Row],[MAY]:[APR]]))</f>
        <v/>
      </c>
      <c r="S1243" s="80"/>
      <c r="T1243" s="71"/>
    </row>
    <row r="1244" spans="2:20" ht="15">
      <c r="B1244" s="75" t="str">
        <f>IF(C1244="","",ROWS($A$4:A1244))</f>
        <v/>
      </c>
      <c r="C1244" s="75" t="str">
        <f>IF('Student Record'!A1242="","",'Student Record'!A1242)</f>
        <v/>
      </c>
      <c r="D1244" s="76" t="str">
        <f>IF('Student Record'!E1242="","",'Student Record'!E1242)</f>
        <v/>
      </c>
      <c r="E1244" s="71"/>
      <c r="F1244" s="71"/>
      <c r="G1244" s="71"/>
      <c r="H1244" s="71"/>
      <c r="I1244" s="71"/>
      <c r="J1244" s="71"/>
      <c r="K1244" s="71"/>
      <c r="L1244" s="71"/>
      <c r="M1244" s="71"/>
      <c r="N1244" s="71"/>
      <c r="O1244" s="71"/>
      <c r="P1244" s="71"/>
      <c r="Q1244" s="71"/>
      <c r="R1244" s="76" t="str">
        <f>IF(SUM(Table6[[#This Row],[MAY]:[APR]])=0,"",SUM(Table6[[#This Row],[MAY]:[APR]]))</f>
        <v/>
      </c>
      <c r="S1244" s="80"/>
      <c r="T1244" s="71"/>
    </row>
    <row r="1245" spans="2:20" ht="15">
      <c r="B1245" s="75" t="str">
        <f>IF(C1245="","",ROWS($A$4:A1245))</f>
        <v/>
      </c>
      <c r="C1245" s="75" t="str">
        <f>IF('Student Record'!A1243="","",'Student Record'!A1243)</f>
        <v/>
      </c>
      <c r="D1245" s="76" t="str">
        <f>IF('Student Record'!E1243="","",'Student Record'!E1243)</f>
        <v/>
      </c>
      <c r="E1245" s="71"/>
      <c r="F1245" s="71"/>
      <c r="G1245" s="71"/>
      <c r="H1245" s="71"/>
      <c r="I1245" s="71"/>
      <c r="J1245" s="71"/>
      <c r="K1245" s="71"/>
      <c r="L1245" s="71"/>
      <c r="M1245" s="71"/>
      <c r="N1245" s="71"/>
      <c r="O1245" s="71"/>
      <c r="P1245" s="71"/>
      <c r="Q1245" s="71"/>
      <c r="R1245" s="76" t="str">
        <f>IF(SUM(Table6[[#This Row],[MAY]:[APR]])=0,"",SUM(Table6[[#This Row],[MAY]:[APR]]))</f>
        <v/>
      </c>
      <c r="S1245" s="80"/>
      <c r="T1245" s="71"/>
    </row>
    <row r="1246" spans="2:20" ht="15">
      <c r="B1246" s="75" t="str">
        <f>IF(C1246="","",ROWS($A$4:A1246))</f>
        <v/>
      </c>
      <c r="C1246" s="75" t="str">
        <f>IF('Student Record'!A1244="","",'Student Record'!A1244)</f>
        <v/>
      </c>
      <c r="D1246" s="76" t="str">
        <f>IF('Student Record'!E1244="","",'Student Record'!E1244)</f>
        <v/>
      </c>
      <c r="E1246" s="71"/>
      <c r="F1246" s="71"/>
      <c r="G1246" s="71"/>
      <c r="H1246" s="71"/>
      <c r="I1246" s="71"/>
      <c r="J1246" s="71"/>
      <c r="K1246" s="71"/>
      <c r="L1246" s="71"/>
      <c r="M1246" s="71"/>
      <c r="N1246" s="71"/>
      <c r="O1246" s="71"/>
      <c r="P1246" s="71"/>
      <c r="Q1246" s="71"/>
      <c r="R1246" s="76" t="str">
        <f>IF(SUM(Table6[[#This Row],[MAY]:[APR]])=0,"",SUM(Table6[[#This Row],[MAY]:[APR]]))</f>
        <v/>
      </c>
      <c r="S1246" s="80"/>
      <c r="T1246" s="71"/>
    </row>
    <row r="1247" spans="2:20" ht="15">
      <c r="B1247" s="75" t="str">
        <f>IF(C1247="","",ROWS($A$4:A1247))</f>
        <v/>
      </c>
      <c r="C1247" s="75" t="str">
        <f>IF('Student Record'!A1245="","",'Student Record'!A1245)</f>
        <v/>
      </c>
      <c r="D1247" s="76" t="str">
        <f>IF('Student Record'!E1245="","",'Student Record'!E1245)</f>
        <v/>
      </c>
      <c r="E1247" s="71"/>
      <c r="F1247" s="71"/>
      <c r="G1247" s="71"/>
      <c r="H1247" s="71"/>
      <c r="I1247" s="71"/>
      <c r="J1247" s="71"/>
      <c r="K1247" s="71"/>
      <c r="L1247" s="71"/>
      <c r="M1247" s="71"/>
      <c r="N1247" s="71"/>
      <c r="O1247" s="71"/>
      <c r="P1247" s="71"/>
      <c r="Q1247" s="71"/>
      <c r="R1247" s="76" t="str">
        <f>IF(SUM(Table6[[#This Row],[MAY]:[APR]])=0,"",SUM(Table6[[#This Row],[MAY]:[APR]]))</f>
        <v/>
      </c>
      <c r="S1247" s="80"/>
      <c r="T1247" s="71"/>
    </row>
    <row r="1248" spans="2:20" ht="15">
      <c r="B1248" s="75" t="str">
        <f>IF(C1248="","",ROWS($A$4:A1248))</f>
        <v/>
      </c>
      <c r="C1248" s="75" t="str">
        <f>IF('Student Record'!A1246="","",'Student Record'!A1246)</f>
        <v/>
      </c>
      <c r="D1248" s="76" t="str">
        <f>IF('Student Record'!E1246="","",'Student Record'!E1246)</f>
        <v/>
      </c>
      <c r="E1248" s="71"/>
      <c r="F1248" s="71"/>
      <c r="G1248" s="71"/>
      <c r="H1248" s="71"/>
      <c r="I1248" s="71"/>
      <c r="J1248" s="71"/>
      <c r="K1248" s="71"/>
      <c r="L1248" s="71"/>
      <c r="M1248" s="71"/>
      <c r="N1248" s="71"/>
      <c r="O1248" s="71"/>
      <c r="P1248" s="71"/>
      <c r="Q1248" s="71"/>
      <c r="R1248" s="76" t="str">
        <f>IF(SUM(Table6[[#This Row],[MAY]:[APR]])=0,"",SUM(Table6[[#This Row],[MAY]:[APR]]))</f>
        <v/>
      </c>
      <c r="S1248" s="80"/>
      <c r="T1248" s="71"/>
    </row>
    <row r="1249" spans="2:20" ht="15">
      <c r="B1249" s="75" t="str">
        <f>IF(C1249="","",ROWS($A$4:A1249))</f>
        <v/>
      </c>
      <c r="C1249" s="75" t="str">
        <f>IF('Student Record'!A1247="","",'Student Record'!A1247)</f>
        <v/>
      </c>
      <c r="D1249" s="76" t="str">
        <f>IF('Student Record'!E1247="","",'Student Record'!E1247)</f>
        <v/>
      </c>
      <c r="E1249" s="71"/>
      <c r="F1249" s="71"/>
      <c r="G1249" s="71"/>
      <c r="H1249" s="71"/>
      <c r="I1249" s="71"/>
      <c r="J1249" s="71"/>
      <c r="K1249" s="71"/>
      <c r="L1249" s="71"/>
      <c r="M1249" s="71"/>
      <c r="N1249" s="71"/>
      <c r="O1249" s="71"/>
      <c r="P1249" s="71"/>
      <c r="Q1249" s="71"/>
      <c r="R1249" s="76" t="str">
        <f>IF(SUM(Table6[[#This Row],[MAY]:[APR]])=0,"",SUM(Table6[[#This Row],[MAY]:[APR]]))</f>
        <v/>
      </c>
      <c r="S1249" s="80"/>
      <c r="T1249" s="71"/>
    </row>
    <row r="1250" spans="2:20" ht="15">
      <c r="B1250" s="75" t="str">
        <f>IF(C1250="","",ROWS($A$4:A1250))</f>
        <v/>
      </c>
      <c r="C1250" s="75" t="str">
        <f>IF('Student Record'!A1248="","",'Student Record'!A1248)</f>
        <v/>
      </c>
      <c r="D1250" s="76" t="str">
        <f>IF('Student Record'!E1248="","",'Student Record'!E1248)</f>
        <v/>
      </c>
      <c r="E1250" s="71"/>
      <c r="F1250" s="71"/>
      <c r="G1250" s="71"/>
      <c r="H1250" s="71"/>
      <c r="I1250" s="71"/>
      <c r="J1250" s="71"/>
      <c r="K1250" s="71"/>
      <c r="L1250" s="71"/>
      <c r="M1250" s="71"/>
      <c r="N1250" s="71"/>
      <c r="O1250" s="71"/>
      <c r="P1250" s="71"/>
      <c r="Q1250" s="71"/>
      <c r="R1250" s="76" t="str">
        <f>IF(SUM(Table6[[#This Row],[MAY]:[APR]])=0,"",SUM(Table6[[#This Row],[MAY]:[APR]]))</f>
        <v/>
      </c>
      <c r="S1250" s="80"/>
      <c r="T1250" s="71"/>
    </row>
    <row r="1251" spans="2:20" ht="15">
      <c r="B1251" s="75" t="str">
        <f>IF(C1251="","",ROWS($A$4:A1251))</f>
        <v/>
      </c>
      <c r="C1251" s="75" t="str">
        <f>IF('Student Record'!A1249="","",'Student Record'!A1249)</f>
        <v/>
      </c>
      <c r="D1251" s="76" t="str">
        <f>IF('Student Record'!E1249="","",'Student Record'!E1249)</f>
        <v/>
      </c>
      <c r="E1251" s="71"/>
      <c r="F1251" s="71"/>
      <c r="G1251" s="71"/>
      <c r="H1251" s="71"/>
      <c r="I1251" s="71"/>
      <c r="J1251" s="71"/>
      <c r="K1251" s="71"/>
      <c r="L1251" s="71"/>
      <c r="M1251" s="71"/>
      <c r="N1251" s="71"/>
      <c r="O1251" s="71"/>
      <c r="P1251" s="71"/>
      <c r="Q1251" s="71"/>
      <c r="R1251" s="76" t="str">
        <f>IF(SUM(Table6[[#This Row],[MAY]:[APR]])=0,"",SUM(Table6[[#This Row],[MAY]:[APR]]))</f>
        <v/>
      </c>
      <c r="S1251" s="80"/>
      <c r="T1251" s="71"/>
    </row>
    <row r="1252" spans="2:20" ht="15">
      <c r="B1252" s="75" t="str">
        <f>IF(C1252="","",ROWS($A$4:A1252))</f>
        <v/>
      </c>
      <c r="C1252" s="75" t="str">
        <f>IF('Student Record'!A1250="","",'Student Record'!A1250)</f>
        <v/>
      </c>
      <c r="D1252" s="76" t="str">
        <f>IF('Student Record'!E1250="","",'Student Record'!E1250)</f>
        <v/>
      </c>
      <c r="E1252" s="71"/>
      <c r="F1252" s="71"/>
      <c r="G1252" s="71"/>
      <c r="H1252" s="71"/>
      <c r="I1252" s="71"/>
      <c r="J1252" s="71"/>
      <c r="K1252" s="71"/>
      <c r="L1252" s="71"/>
      <c r="M1252" s="71"/>
      <c r="N1252" s="71"/>
      <c r="O1252" s="71"/>
      <c r="P1252" s="71"/>
      <c r="Q1252" s="71"/>
      <c r="R1252" s="76" t="str">
        <f>IF(SUM(Table6[[#This Row],[MAY]:[APR]])=0,"",SUM(Table6[[#This Row],[MAY]:[APR]]))</f>
        <v/>
      </c>
      <c r="S1252" s="80"/>
      <c r="T1252" s="71"/>
    </row>
    <row r="1253" spans="2:20" ht="15">
      <c r="B1253" s="75" t="str">
        <f>IF(C1253="","",ROWS($A$4:A1253))</f>
        <v/>
      </c>
      <c r="C1253" s="75" t="str">
        <f>IF('Student Record'!A1251="","",'Student Record'!A1251)</f>
        <v/>
      </c>
      <c r="D1253" s="76" t="str">
        <f>IF('Student Record'!E1251="","",'Student Record'!E1251)</f>
        <v/>
      </c>
      <c r="E1253" s="71"/>
      <c r="F1253" s="71"/>
      <c r="G1253" s="71"/>
      <c r="H1253" s="71"/>
      <c r="I1253" s="71"/>
      <c r="J1253" s="71"/>
      <c r="K1253" s="71"/>
      <c r="L1253" s="71"/>
      <c r="M1253" s="71"/>
      <c r="N1253" s="71"/>
      <c r="O1253" s="71"/>
      <c r="P1253" s="71"/>
      <c r="Q1253" s="71"/>
      <c r="R1253" s="76" t="str">
        <f>IF(SUM(Table6[[#This Row],[MAY]:[APR]])=0,"",SUM(Table6[[#This Row],[MAY]:[APR]]))</f>
        <v/>
      </c>
      <c r="S1253" s="80"/>
      <c r="T1253" s="71"/>
    </row>
    <row r="1254" spans="2:20" ht="15">
      <c r="B1254" s="75" t="str">
        <f>IF(C1254="","",ROWS($A$4:A1254))</f>
        <v/>
      </c>
      <c r="C1254" s="75" t="str">
        <f>IF('Student Record'!A1252="","",'Student Record'!A1252)</f>
        <v/>
      </c>
      <c r="D1254" s="76" t="str">
        <f>IF('Student Record'!E1252="","",'Student Record'!E1252)</f>
        <v/>
      </c>
      <c r="E1254" s="71"/>
      <c r="F1254" s="71"/>
      <c r="G1254" s="71"/>
      <c r="H1254" s="71"/>
      <c r="I1254" s="71"/>
      <c r="J1254" s="71"/>
      <c r="K1254" s="71"/>
      <c r="L1254" s="71"/>
      <c r="M1254" s="71"/>
      <c r="N1254" s="71"/>
      <c r="O1254" s="71"/>
      <c r="P1254" s="71"/>
      <c r="Q1254" s="71"/>
      <c r="R1254" s="76" t="str">
        <f>IF(SUM(Table6[[#This Row],[MAY]:[APR]])=0,"",SUM(Table6[[#This Row],[MAY]:[APR]]))</f>
        <v/>
      </c>
      <c r="S1254" s="80"/>
      <c r="T1254" s="71"/>
    </row>
    <row r="1255" spans="2:20" ht="15">
      <c r="B1255" s="75" t="str">
        <f>IF(C1255="","",ROWS($A$4:A1255))</f>
        <v/>
      </c>
      <c r="C1255" s="75" t="str">
        <f>IF('Student Record'!A1253="","",'Student Record'!A1253)</f>
        <v/>
      </c>
      <c r="D1255" s="76" t="str">
        <f>IF('Student Record'!E1253="","",'Student Record'!E1253)</f>
        <v/>
      </c>
      <c r="E1255" s="71"/>
      <c r="F1255" s="71"/>
      <c r="G1255" s="71"/>
      <c r="H1255" s="71"/>
      <c r="I1255" s="71"/>
      <c r="J1255" s="71"/>
      <c r="K1255" s="71"/>
      <c r="L1255" s="71"/>
      <c r="M1255" s="71"/>
      <c r="N1255" s="71"/>
      <c r="O1255" s="71"/>
      <c r="P1255" s="71"/>
      <c r="Q1255" s="71"/>
      <c r="R1255" s="76" t="str">
        <f>IF(SUM(Table6[[#This Row],[MAY]:[APR]])=0,"",SUM(Table6[[#This Row],[MAY]:[APR]]))</f>
        <v/>
      </c>
      <c r="S1255" s="80"/>
      <c r="T1255" s="71"/>
    </row>
    <row r="1256" spans="2:20" ht="15">
      <c r="B1256" s="75" t="str">
        <f>IF(C1256="","",ROWS($A$4:A1256))</f>
        <v/>
      </c>
      <c r="C1256" s="75" t="str">
        <f>IF('Student Record'!A1254="","",'Student Record'!A1254)</f>
        <v/>
      </c>
      <c r="D1256" s="76" t="str">
        <f>IF('Student Record'!E1254="","",'Student Record'!E1254)</f>
        <v/>
      </c>
      <c r="E1256" s="71"/>
      <c r="F1256" s="71"/>
      <c r="G1256" s="71"/>
      <c r="H1256" s="71"/>
      <c r="I1256" s="71"/>
      <c r="J1256" s="71"/>
      <c r="K1256" s="71"/>
      <c r="L1256" s="71"/>
      <c r="M1256" s="71"/>
      <c r="N1256" s="71"/>
      <c r="O1256" s="71"/>
      <c r="P1256" s="71"/>
      <c r="Q1256" s="71"/>
      <c r="R1256" s="76" t="str">
        <f>IF(SUM(Table6[[#This Row],[MAY]:[APR]])=0,"",SUM(Table6[[#This Row],[MAY]:[APR]]))</f>
        <v/>
      </c>
      <c r="S1256" s="80"/>
      <c r="T1256" s="71"/>
    </row>
    <row r="1257" spans="2:20" ht="15">
      <c r="B1257" s="75" t="str">
        <f>IF(C1257="","",ROWS($A$4:A1257))</f>
        <v/>
      </c>
      <c r="C1257" s="75" t="str">
        <f>IF('Student Record'!A1255="","",'Student Record'!A1255)</f>
        <v/>
      </c>
      <c r="D1257" s="76" t="str">
        <f>IF('Student Record'!E1255="","",'Student Record'!E1255)</f>
        <v/>
      </c>
      <c r="E1257" s="71"/>
      <c r="F1257" s="71"/>
      <c r="G1257" s="71"/>
      <c r="H1257" s="71"/>
      <c r="I1257" s="71"/>
      <c r="J1257" s="71"/>
      <c r="K1257" s="71"/>
      <c r="L1257" s="71"/>
      <c r="M1257" s="71"/>
      <c r="N1257" s="71"/>
      <c r="O1257" s="71"/>
      <c r="P1257" s="71"/>
      <c r="Q1257" s="71"/>
      <c r="R1257" s="76" t="str">
        <f>IF(SUM(Table6[[#This Row],[MAY]:[APR]])=0,"",SUM(Table6[[#This Row],[MAY]:[APR]]))</f>
        <v/>
      </c>
      <c r="S1257" s="80"/>
      <c r="T1257" s="71"/>
    </row>
    <row r="1258" spans="2:20" ht="15">
      <c r="B1258" s="75" t="str">
        <f>IF(C1258="","",ROWS($A$4:A1258))</f>
        <v/>
      </c>
      <c r="C1258" s="75" t="str">
        <f>IF('Student Record'!A1256="","",'Student Record'!A1256)</f>
        <v/>
      </c>
      <c r="D1258" s="76" t="str">
        <f>IF('Student Record'!E1256="","",'Student Record'!E1256)</f>
        <v/>
      </c>
      <c r="E1258" s="71"/>
      <c r="F1258" s="71"/>
      <c r="G1258" s="71"/>
      <c r="H1258" s="71"/>
      <c r="I1258" s="71"/>
      <c r="J1258" s="71"/>
      <c r="K1258" s="71"/>
      <c r="L1258" s="71"/>
      <c r="M1258" s="71"/>
      <c r="N1258" s="71"/>
      <c r="O1258" s="71"/>
      <c r="P1258" s="71"/>
      <c r="Q1258" s="71"/>
      <c r="R1258" s="76" t="str">
        <f>IF(SUM(Table6[[#This Row],[MAY]:[APR]])=0,"",SUM(Table6[[#This Row],[MAY]:[APR]]))</f>
        <v/>
      </c>
      <c r="S1258" s="80"/>
      <c r="T1258" s="71"/>
    </row>
    <row r="1259" spans="2:20" ht="15">
      <c r="B1259" s="75" t="str">
        <f>IF(C1259="","",ROWS($A$4:A1259))</f>
        <v/>
      </c>
      <c r="C1259" s="75" t="str">
        <f>IF('Student Record'!A1257="","",'Student Record'!A1257)</f>
        <v/>
      </c>
      <c r="D1259" s="76" t="str">
        <f>IF('Student Record'!E1257="","",'Student Record'!E1257)</f>
        <v/>
      </c>
      <c r="E1259" s="71"/>
      <c r="F1259" s="71"/>
      <c r="G1259" s="71"/>
      <c r="H1259" s="71"/>
      <c r="I1259" s="71"/>
      <c r="J1259" s="71"/>
      <c r="K1259" s="71"/>
      <c r="L1259" s="71"/>
      <c r="M1259" s="71"/>
      <c r="N1259" s="71"/>
      <c r="O1259" s="71"/>
      <c r="P1259" s="71"/>
      <c r="Q1259" s="71"/>
      <c r="R1259" s="76" t="str">
        <f>IF(SUM(Table6[[#This Row],[MAY]:[APR]])=0,"",SUM(Table6[[#This Row],[MAY]:[APR]]))</f>
        <v/>
      </c>
      <c r="S1259" s="80"/>
      <c r="T1259" s="71"/>
    </row>
    <row r="1260" spans="2:20" ht="15">
      <c r="B1260" s="75" t="str">
        <f>IF(C1260="","",ROWS($A$4:A1260))</f>
        <v/>
      </c>
      <c r="C1260" s="75" t="str">
        <f>IF('Student Record'!A1258="","",'Student Record'!A1258)</f>
        <v/>
      </c>
      <c r="D1260" s="76" t="str">
        <f>IF('Student Record'!E1258="","",'Student Record'!E1258)</f>
        <v/>
      </c>
      <c r="E1260" s="71"/>
      <c r="F1260" s="71"/>
      <c r="G1260" s="71"/>
      <c r="H1260" s="71"/>
      <c r="I1260" s="71"/>
      <c r="J1260" s="71"/>
      <c r="K1260" s="71"/>
      <c r="L1260" s="71"/>
      <c r="M1260" s="71"/>
      <c r="N1260" s="71"/>
      <c r="O1260" s="71"/>
      <c r="P1260" s="71"/>
      <c r="Q1260" s="71"/>
      <c r="R1260" s="76" t="str">
        <f>IF(SUM(Table6[[#This Row],[MAY]:[APR]])=0,"",SUM(Table6[[#This Row],[MAY]:[APR]]))</f>
        <v/>
      </c>
      <c r="S1260" s="80"/>
      <c r="T1260" s="71"/>
    </row>
    <row r="1261" spans="2:20" ht="15">
      <c r="B1261" s="75" t="str">
        <f>IF(C1261="","",ROWS($A$4:A1261))</f>
        <v/>
      </c>
      <c r="C1261" s="75" t="str">
        <f>IF('Student Record'!A1259="","",'Student Record'!A1259)</f>
        <v/>
      </c>
      <c r="D1261" s="76" t="str">
        <f>IF('Student Record'!E1259="","",'Student Record'!E1259)</f>
        <v/>
      </c>
      <c r="E1261" s="71"/>
      <c r="F1261" s="71"/>
      <c r="G1261" s="71"/>
      <c r="H1261" s="71"/>
      <c r="I1261" s="71"/>
      <c r="J1261" s="71"/>
      <c r="K1261" s="71"/>
      <c r="L1261" s="71"/>
      <c r="M1261" s="71"/>
      <c r="N1261" s="71"/>
      <c r="O1261" s="71"/>
      <c r="P1261" s="71"/>
      <c r="Q1261" s="71"/>
      <c r="R1261" s="76" t="str">
        <f>IF(SUM(Table6[[#This Row],[MAY]:[APR]])=0,"",SUM(Table6[[#This Row],[MAY]:[APR]]))</f>
        <v/>
      </c>
      <c r="S1261" s="80"/>
      <c r="T1261" s="71"/>
    </row>
    <row r="1262" spans="2:20" ht="15">
      <c r="B1262" s="75" t="str">
        <f>IF(C1262="","",ROWS($A$4:A1262))</f>
        <v/>
      </c>
      <c r="C1262" s="75" t="str">
        <f>IF('Student Record'!A1260="","",'Student Record'!A1260)</f>
        <v/>
      </c>
      <c r="D1262" s="76" t="str">
        <f>IF('Student Record'!E1260="","",'Student Record'!E1260)</f>
        <v/>
      </c>
      <c r="E1262" s="71"/>
      <c r="F1262" s="71"/>
      <c r="G1262" s="71"/>
      <c r="H1262" s="71"/>
      <c r="I1262" s="71"/>
      <c r="J1262" s="71"/>
      <c r="K1262" s="71"/>
      <c r="L1262" s="71"/>
      <c r="M1262" s="71"/>
      <c r="N1262" s="71"/>
      <c r="O1262" s="71"/>
      <c r="P1262" s="71"/>
      <c r="Q1262" s="71"/>
      <c r="R1262" s="76" t="str">
        <f>IF(SUM(Table6[[#This Row],[MAY]:[APR]])=0,"",SUM(Table6[[#This Row],[MAY]:[APR]]))</f>
        <v/>
      </c>
      <c r="S1262" s="80"/>
      <c r="T1262" s="71"/>
    </row>
    <row r="1263" spans="2:20" ht="15">
      <c r="B1263" s="75" t="str">
        <f>IF(C1263="","",ROWS($A$4:A1263))</f>
        <v/>
      </c>
      <c r="C1263" s="75" t="str">
        <f>IF('Student Record'!A1261="","",'Student Record'!A1261)</f>
        <v/>
      </c>
      <c r="D1263" s="76" t="str">
        <f>IF('Student Record'!E1261="","",'Student Record'!E1261)</f>
        <v/>
      </c>
      <c r="E1263" s="71"/>
      <c r="F1263" s="71"/>
      <c r="G1263" s="71"/>
      <c r="H1263" s="71"/>
      <c r="I1263" s="71"/>
      <c r="J1263" s="71"/>
      <c r="K1263" s="71"/>
      <c r="L1263" s="71"/>
      <c r="M1263" s="71"/>
      <c r="N1263" s="71"/>
      <c r="O1263" s="71"/>
      <c r="P1263" s="71"/>
      <c r="Q1263" s="71"/>
      <c r="R1263" s="76" t="str">
        <f>IF(SUM(Table6[[#This Row],[MAY]:[APR]])=0,"",SUM(Table6[[#This Row],[MAY]:[APR]]))</f>
        <v/>
      </c>
      <c r="S1263" s="80"/>
      <c r="T1263" s="71"/>
    </row>
    <row r="1264" spans="2:20" ht="15">
      <c r="B1264" s="75" t="str">
        <f>IF(C1264="","",ROWS($A$4:A1264))</f>
        <v/>
      </c>
      <c r="C1264" s="75" t="str">
        <f>IF('Student Record'!A1262="","",'Student Record'!A1262)</f>
        <v/>
      </c>
      <c r="D1264" s="76" t="str">
        <f>IF('Student Record'!E1262="","",'Student Record'!E1262)</f>
        <v/>
      </c>
      <c r="E1264" s="71"/>
      <c r="F1264" s="71"/>
      <c r="G1264" s="71"/>
      <c r="H1264" s="71"/>
      <c r="I1264" s="71"/>
      <c r="J1264" s="71"/>
      <c r="K1264" s="71"/>
      <c r="L1264" s="71"/>
      <c r="M1264" s="71"/>
      <c r="N1264" s="71"/>
      <c r="O1264" s="71"/>
      <c r="P1264" s="71"/>
      <c r="Q1264" s="71"/>
      <c r="R1264" s="76" t="str">
        <f>IF(SUM(Table6[[#This Row],[MAY]:[APR]])=0,"",SUM(Table6[[#This Row],[MAY]:[APR]]))</f>
        <v/>
      </c>
      <c r="S1264" s="80"/>
      <c r="T1264" s="71"/>
    </row>
    <row r="1265" spans="2:20" ht="15">
      <c r="B1265" s="75" t="str">
        <f>IF(C1265="","",ROWS($A$4:A1265))</f>
        <v/>
      </c>
      <c r="C1265" s="75" t="str">
        <f>IF('Student Record'!A1263="","",'Student Record'!A1263)</f>
        <v/>
      </c>
      <c r="D1265" s="76" t="str">
        <f>IF('Student Record'!E1263="","",'Student Record'!E1263)</f>
        <v/>
      </c>
      <c r="E1265" s="71"/>
      <c r="F1265" s="71"/>
      <c r="G1265" s="71"/>
      <c r="H1265" s="71"/>
      <c r="I1265" s="71"/>
      <c r="J1265" s="71"/>
      <c r="K1265" s="71"/>
      <c r="L1265" s="71"/>
      <c r="M1265" s="71"/>
      <c r="N1265" s="71"/>
      <c r="O1265" s="71"/>
      <c r="P1265" s="71"/>
      <c r="Q1265" s="71"/>
      <c r="R1265" s="76" t="str">
        <f>IF(SUM(Table6[[#This Row],[MAY]:[APR]])=0,"",SUM(Table6[[#This Row],[MAY]:[APR]]))</f>
        <v/>
      </c>
      <c r="S1265" s="80"/>
      <c r="T1265" s="71"/>
    </row>
    <row r="1266" spans="2:20" ht="15">
      <c r="B1266" s="75" t="str">
        <f>IF(C1266="","",ROWS($A$4:A1266))</f>
        <v/>
      </c>
      <c r="C1266" s="75" t="str">
        <f>IF('Student Record'!A1264="","",'Student Record'!A1264)</f>
        <v/>
      </c>
      <c r="D1266" s="76" t="str">
        <f>IF('Student Record'!E1264="","",'Student Record'!E1264)</f>
        <v/>
      </c>
      <c r="E1266" s="71"/>
      <c r="F1266" s="71"/>
      <c r="G1266" s="71"/>
      <c r="H1266" s="71"/>
      <c r="I1266" s="71"/>
      <c r="J1266" s="71"/>
      <c r="K1266" s="71"/>
      <c r="L1266" s="71"/>
      <c r="M1266" s="71"/>
      <c r="N1266" s="71"/>
      <c r="O1266" s="71"/>
      <c r="P1266" s="71"/>
      <c r="Q1266" s="71"/>
      <c r="R1266" s="76" t="str">
        <f>IF(SUM(Table6[[#This Row],[MAY]:[APR]])=0,"",SUM(Table6[[#This Row],[MAY]:[APR]]))</f>
        <v/>
      </c>
      <c r="S1266" s="80"/>
      <c r="T1266" s="71"/>
    </row>
    <row r="1267" spans="2:20" ht="15">
      <c r="B1267" s="75" t="str">
        <f>IF(C1267="","",ROWS($A$4:A1267))</f>
        <v/>
      </c>
      <c r="C1267" s="75" t="str">
        <f>IF('Student Record'!A1265="","",'Student Record'!A1265)</f>
        <v/>
      </c>
      <c r="D1267" s="76" t="str">
        <f>IF('Student Record'!E1265="","",'Student Record'!E1265)</f>
        <v/>
      </c>
      <c r="E1267" s="71"/>
      <c r="F1267" s="71"/>
      <c r="G1267" s="71"/>
      <c r="H1267" s="71"/>
      <c r="I1267" s="71"/>
      <c r="J1267" s="71"/>
      <c r="K1267" s="71"/>
      <c r="L1267" s="71"/>
      <c r="M1267" s="71"/>
      <c r="N1267" s="71"/>
      <c r="O1267" s="71"/>
      <c r="P1267" s="71"/>
      <c r="Q1267" s="71"/>
      <c r="R1267" s="76" t="str">
        <f>IF(SUM(Table6[[#This Row],[MAY]:[APR]])=0,"",SUM(Table6[[#This Row],[MAY]:[APR]]))</f>
        <v/>
      </c>
      <c r="S1267" s="80"/>
      <c r="T1267" s="71"/>
    </row>
    <row r="1268" spans="2:20" ht="15">
      <c r="B1268" s="75" t="str">
        <f>IF(C1268="","",ROWS($A$4:A1268))</f>
        <v/>
      </c>
      <c r="C1268" s="75" t="str">
        <f>IF('Student Record'!A1266="","",'Student Record'!A1266)</f>
        <v/>
      </c>
      <c r="D1268" s="76" t="str">
        <f>IF('Student Record'!E1266="","",'Student Record'!E1266)</f>
        <v/>
      </c>
      <c r="E1268" s="71"/>
      <c r="F1268" s="71"/>
      <c r="G1268" s="71"/>
      <c r="H1268" s="71"/>
      <c r="I1268" s="71"/>
      <c r="J1268" s="71"/>
      <c r="K1268" s="71"/>
      <c r="L1268" s="71"/>
      <c r="M1268" s="71"/>
      <c r="N1268" s="71"/>
      <c r="O1268" s="71"/>
      <c r="P1268" s="71"/>
      <c r="Q1268" s="71"/>
      <c r="R1268" s="76" t="str">
        <f>IF(SUM(Table6[[#This Row],[MAY]:[APR]])=0,"",SUM(Table6[[#This Row],[MAY]:[APR]]))</f>
        <v/>
      </c>
      <c r="S1268" s="80"/>
      <c r="T1268" s="71"/>
    </row>
    <row r="1269" spans="2:20" ht="15">
      <c r="B1269" s="75" t="str">
        <f>IF(C1269="","",ROWS($A$4:A1269))</f>
        <v/>
      </c>
      <c r="C1269" s="75" t="str">
        <f>IF('Student Record'!A1267="","",'Student Record'!A1267)</f>
        <v/>
      </c>
      <c r="D1269" s="76" t="str">
        <f>IF('Student Record'!E1267="","",'Student Record'!E1267)</f>
        <v/>
      </c>
      <c r="E1269" s="71"/>
      <c r="F1269" s="71"/>
      <c r="G1269" s="71"/>
      <c r="H1269" s="71"/>
      <c r="I1269" s="71"/>
      <c r="J1269" s="71"/>
      <c r="K1269" s="71"/>
      <c r="L1269" s="71"/>
      <c r="M1269" s="71"/>
      <c r="N1269" s="71"/>
      <c r="O1269" s="71"/>
      <c r="P1269" s="71"/>
      <c r="Q1269" s="71"/>
      <c r="R1269" s="76" t="str">
        <f>IF(SUM(Table6[[#This Row],[MAY]:[APR]])=0,"",SUM(Table6[[#This Row],[MAY]:[APR]]))</f>
        <v/>
      </c>
      <c r="S1269" s="80"/>
      <c r="T1269" s="71"/>
    </row>
    <row r="1270" spans="2:20" ht="15">
      <c r="B1270" s="75" t="str">
        <f>IF(C1270="","",ROWS($A$4:A1270))</f>
        <v/>
      </c>
      <c r="C1270" s="75" t="str">
        <f>IF('Student Record'!A1268="","",'Student Record'!A1268)</f>
        <v/>
      </c>
      <c r="D1270" s="76" t="str">
        <f>IF('Student Record'!E1268="","",'Student Record'!E1268)</f>
        <v/>
      </c>
      <c r="E1270" s="71"/>
      <c r="F1270" s="71"/>
      <c r="G1270" s="71"/>
      <c r="H1270" s="71"/>
      <c r="I1270" s="71"/>
      <c r="J1270" s="71"/>
      <c r="K1270" s="71"/>
      <c r="L1270" s="71"/>
      <c r="M1270" s="71"/>
      <c r="N1270" s="71"/>
      <c r="O1270" s="71"/>
      <c r="P1270" s="71"/>
      <c r="Q1270" s="71"/>
      <c r="R1270" s="76" t="str">
        <f>IF(SUM(Table6[[#This Row],[MAY]:[APR]])=0,"",SUM(Table6[[#This Row],[MAY]:[APR]]))</f>
        <v/>
      </c>
      <c r="S1270" s="80"/>
      <c r="T1270" s="71"/>
    </row>
    <row r="1271" spans="2:20" ht="15">
      <c r="B1271" s="75" t="str">
        <f>IF(C1271="","",ROWS($A$4:A1271))</f>
        <v/>
      </c>
      <c r="C1271" s="75" t="str">
        <f>IF('Student Record'!A1269="","",'Student Record'!A1269)</f>
        <v/>
      </c>
      <c r="D1271" s="76" t="str">
        <f>IF('Student Record'!E1269="","",'Student Record'!E1269)</f>
        <v/>
      </c>
      <c r="E1271" s="71"/>
      <c r="F1271" s="71"/>
      <c r="G1271" s="71"/>
      <c r="H1271" s="71"/>
      <c r="I1271" s="71"/>
      <c r="J1271" s="71"/>
      <c r="K1271" s="71"/>
      <c r="L1271" s="71"/>
      <c r="M1271" s="71"/>
      <c r="N1271" s="71"/>
      <c r="O1271" s="71"/>
      <c r="P1271" s="71"/>
      <c r="Q1271" s="71"/>
      <c r="R1271" s="76" t="str">
        <f>IF(SUM(Table6[[#This Row],[MAY]:[APR]])=0,"",SUM(Table6[[#This Row],[MAY]:[APR]]))</f>
        <v/>
      </c>
      <c r="S1271" s="80"/>
      <c r="T1271" s="71"/>
    </row>
    <row r="1272" spans="2:20" ht="15">
      <c r="B1272" s="75" t="str">
        <f>IF(C1272="","",ROWS($A$4:A1272))</f>
        <v/>
      </c>
      <c r="C1272" s="75" t="str">
        <f>IF('Student Record'!A1270="","",'Student Record'!A1270)</f>
        <v/>
      </c>
      <c r="D1272" s="76" t="str">
        <f>IF('Student Record'!E1270="","",'Student Record'!E1270)</f>
        <v/>
      </c>
      <c r="E1272" s="71"/>
      <c r="F1272" s="71"/>
      <c r="G1272" s="71"/>
      <c r="H1272" s="71"/>
      <c r="I1272" s="71"/>
      <c r="J1272" s="71"/>
      <c r="K1272" s="71"/>
      <c r="L1272" s="71"/>
      <c r="M1272" s="71"/>
      <c r="N1272" s="71"/>
      <c r="O1272" s="71"/>
      <c r="P1272" s="71"/>
      <c r="Q1272" s="71"/>
      <c r="R1272" s="76" t="str">
        <f>IF(SUM(Table6[[#This Row],[MAY]:[APR]])=0,"",SUM(Table6[[#This Row],[MAY]:[APR]]))</f>
        <v/>
      </c>
      <c r="S1272" s="80"/>
      <c r="T1272" s="71"/>
    </row>
    <row r="1273" spans="2:20" ht="15">
      <c r="B1273" s="75" t="str">
        <f>IF(C1273="","",ROWS($A$4:A1273))</f>
        <v/>
      </c>
      <c r="C1273" s="75" t="str">
        <f>IF('Student Record'!A1271="","",'Student Record'!A1271)</f>
        <v/>
      </c>
      <c r="D1273" s="76" t="str">
        <f>IF('Student Record'!E1271="","",'Student Record'!E1271)</f>
        <v/>
      </c>
      <c r="E1273" s="71"/>
      <c r="F1273" s="71"/>
      <c r="G1273" s="71"/>
      <c r="H1273" s="71"/>
      <c r="I1273" s="71"/>
      <c r="J1273" s="71"/>
      <c r="K1273" s="71"/>
      <c r="L1273" s="71"/>
      <c r="M1273" s="71"/>
      <c r="N1273" s="71"/>
      <c r="O1273" s="71"/>
      <c r="P1273" s="71"/>
      <c r="Q1273" s="71"/>
      <c r="R1273" s="76" t="str">
        <f>IF(SUM(Table6[[#This Row],[MAY]:[APR]])=0,"",SUM(Table6[[#This Row],[MAY]:[APR]]))</f>
        <v/>
      </c>
      <c r="S1273" s="80"/>
      <c r="T1273" s="71"/>
    </row>
    <row r="1274" spans="2:20" ht="15">
      <c r="B1274" s="75" t="str">
        <f>IF(C1274="","",ROWS($A$4:A1274))</f>
        <v/>
      </c>
      <c r="C1274" s="75" t="str">
        <f>IF('Student Record'!A1272="","",'Student Record'!A1272)</f>
        <v/>
      </c>
      <c r="D1274" s="76" t="str">
        <f>IF('Student Record'!E1272="","",'Student Record'!E1272)</f>
        <v/>
      </c>
      <c r="E1274" s="71"/>
      <c r="F1274" s="71"/>
      <c r="G1274" s="71"/>
      <c r="H1274" s="71"/>
      <c r="I1274" s="71"/>
      <c r="J1274" s="71"/>
      <c r="K1274" s="71"/>
      <c r="L1274" s="71"/>
      <c r="M1274" s="71"/>
      <c r="N1274" s="71"/>
      <c r="O1274" s="71"/>
      <c r="P1274" s="71"/>
      <c r="Q1274" s="71"/>
      <c r="R1274" s="76" t="str">
        <f>IF(SUM(Table6[[#This Row],[MAY]:[APR]])=0,"",SUM(Table6[[#This Row],[MAY]:[APR]]))</f>
        <v/>
      </c>
      <c r="S1274" s="80"/>
      <c r="T1274" s="71"/>
    </row>
    <row r="1275" spans="2:20" ht="15">
      <c r="B1275" s="75" t="str">
        <f>IF(C1275="","",ROWS($A$4:A1275))</f>
        <v/>
      </c>
      <c r="C1275" s="75" t="str">
        <f>IF('Student Record'!A1273="","",'Student Record'!A1273)</f>
        <v/>
      </c>
      <c r="D1275" s="76" t="str">
        <f>IF('Student Record'!E1273="","",'Student Record'!E1273)</f>
        <v/>
      </c>
      <c r="E1275" s="71"/>
      <c r="F1275" s="71"/>
      <c r="G1275" s="71"/>
      <c r="H1275" s="71"/>
      <c r="I1275" s="71"/>
      <c r="J1275" s="71"/>
      <c r="K1275" s="71"/>
      <c r="L1275" s="71"/>
      <c r="M1275" s="71"/>
      <c r="N1275" s="71"/>
      <c r="O1275" s="71"/>
      <c r="P1275" s="71"/>
      <c r="Q1275" s="71"/>
      <c r="R1275" s="76" t="str">
        <f>IF(SUM(Table6[[#This Row],[MAY]:[APR]])=0,"",SUM(Table6[[#This Row],[MAY]:[APR]]))</f>
        <v/>
      </c>
      <c r="S1275" s="80"/>
      <c r="T1275" s="71"/>
    </row>
    <row r="1276" spans="2:20" ht="15">
      <c r="B1276" s="75" t="str">
        <f>IF(C1276="","",ROWS($A$4:A1276))</f>
        <v/>
      </c>
      <c r="C1276" s="75" t="str">
        <f>IF('Student Record'!A1274="","",'Student Record'!A1274)</f>
        <v/>
      </c>
      <c r="D1276" s="76" t="str">
        <f>IF('Student Record'!E1274="","",'Student Record'!E1274)</f>
        <v/>
      </c>
      <c r="E1276" s="71"/>
      <c r="F1276" s="71"/>
      <c r="G1276" s="71"/>
      <c r="H1276" s="71"/>
      <c r="I1276" s="71"/>
      <c r="J1276" s="71"/>
      <c r="K1276" s="71"/>
      <c r="L1276" s="71"/>
      <c r="M1276" s="71"/>
      <c r="N1276" s="71"/>
      <c r="O1276" s="71"/>
      <c r="P1276" s="71"/>
      <c r="Q1276" s="71"/>
      <c r="R1276" s="76" t="str">
        <f>IF(SUM(Table6[[#This Row],[MAY]:[APR]])=0,"",SUM(Table6[[#This Row],[MAY]:[APR]]))</f>
        <v/>
      </c>
      <c r="S1276" s="80"/>
      <c r="T1276" s="71"/>
    </row>
    <row r="1277" spans="2:20" ht="15">
      <c r="B1277" s="75" t="str">
        <f>IF(C1277="","",ROWS($A$4:A1277))</f>
        <v/>
      </c>
      <c r="C1277" s="75" t="str">
        <f>IF('Student Record'!A1275="","",'Student Record'!A1275)</f>
        <v/>
      </c>
      <c r="D1277" s="76" t="str">
        <f>IF('Student Record'!E1275="","",'Student Record'!E1275)</f>
        <v/>
      </c>
      <c r="E1277" s="71"/>
      <c r="F1277" s="71"/>
      <c r="G1277" s="71"/>
      <c r="H1277" s="71"/>
      <c r="I1277" s="71"/>
      <c r="J1277" s="71"/>
      <c r="K1277" s="71"/>
      <c r="L1277" s="71"/>
      <c r="M1277" s="71"/>
      <c r="N1277" s="71"/>
      <c r="O1277" s="71"/>
      <c r="P1277" s="71"/>
      <c r="Q1277" s="71"/>
      <c r="R1277" s="76" t="str">
        <f>IF(SUM(Table6[[#This Row],[MAY]:[APR]])=0,"",SUM(Table6[[#This Row],[MAY]:[APR]]))</f>
        <v/>
      </c>
      <c r="S1277" s="80"/>
      <c r="T1277" s="71"/>
    </row>
    <row r="1278" spans="2:20" ht="15">
      <c r="B1278" s="75" t="str">
        <f>IF(C1278="","",ROWS($A$4:A1278))</f>
        <v/>
      </c>
      <c r="C1278" s="75" t="str">
        <f>IF('Student Record'!A1276="","",'Student Record'!A1276)</f>
        <v/>
      </c>
      <c r="D1278" s="76" t="str">
        <f>IF('Student Record'!E1276="","",'Student Record'!E1276)</f>
        <v/>
      </c>
      <c r="E1278" s="71"/>
      <c r="F1278" s="71"/>
      <c r="G1278" s="71"/>
      <c r="H1278" s="71"/>
      <c r="I1278" s="71"/>
      <c r="J1278" s="71"/>
      <c r="K1278" s="71"/>
      <c r="L1278" s="71"/>
      <c r="M1278" s="71"/>
      <c r="N1278" s="71"/>
      <c r="O1278" s="71"/>
      <c r="P1278" s="71"/>
      <c r="Q1278" s="71"/>
      <c r="R1278" s="76" t="str">
        <f>IF(SUM(Table6[[#This Row],[MAY]:[APR]])=0,"",SUM(Table6[[#This Row],[MAY]:[APR]]))</f>
        <v/>
      </c>
      <c r="S1278" s="80"/>
      <c r="T1278" s="71"/>
    </row>
    <row r="1279" spans="2:20" ht="15">
      <c r="B1279" s="75" t="str">
        <f>IF(C1279="","",ROWS($A$4:A1279))</f>
        <v/>
      </c>
      <c r="C1279" s="75" t="str">
        <f>IF('Student Record'!A1277="","",'Student Record'!A1277)</f>
        <v/>
      </c>
      <c r="D1279" s="76" t="str">
        <f>IF('Student Record'!E1277="","",'Student Record'!E1277)</f>
        <v/>
      </c>
      <c r="E1279" s="71"/>
      <c r="F1279" s="71"/>
      <c r="G1279" s="71"/>
      <c r="H1279" s="71"/>
      <c r="I1279" s="71"/>
      <c r="J1279" s="71"/>
      <c r="K1279" s="71"/>
      <c r="L1279" s="71"/>
      <c r="M1279" s="71"/>
      <c r="N1279" s="71"/>
      <c r="O1279" s="71"/>
      <c r="P1279" s="71"/>
      <c r="Q1279" s="71"/>
      <c r="R1279" s="76" t="str">
        <f>IF(SUM(Table6[[#This Row],[MAY]:[APR]])=0,"",SUM(Table6[[#This Row],[MAY]:[APR]]))</f>
        <v/>
      </c>
      <c r="S1279" s="80"/>
      <c r="T1279" s="71"/>
    </row>
    <row r="1280" spans="2:20" ht="15">
      <c r="B1280" s="75" t="str">
        <f>IF(C1280="","",ROWS($A$4:A1280))</f>
        <v/>
      </c>
      <c r="C1280" s="75" t="str">
        <f>IF('Student Record'!A1278="","",'Student Record'!A1278)</f>
        <v/>
      </c>
      <c r="D1280" s="76" t="str">
        <f>IF('Student Record'!E1278="","",'Student Record'!E1278)</f>
        <v/>
      </c>
      <c r="E1280" s="71"/>
      <c r="F1280" s="71"/>
      <c r="G1280" s="71"/>
      <c r="H1280" s="71"/>
      <c r="I1280" s="71"/>
      <c r="J1280" s="71"/>
      <c r="K1280" s="71"/>
      <c r="L1280" s="71"/>
      <c r="M1280" s="71"/>
      <c r="N1280" s="71"/>
      <c r="O1280" s="71"/>
      <c r="P1280" s="71"/>
      <c r="Q1280" s="71"/>
      <c r="R1280" s="76" t="str">
        <f>IF(SUM(Table6[[#This Row],[MAY]:[APR]])=0,"",SUM(Table6[[#This Row],[MAY]:[APR]]))</f>
        <v/>
      </c>
      <c r="S1280" s="80"/>
      <c r="T1280" s="71"/>
    </row>
    <row r="1281" spans="2:20" ht="15">
      <c r="B1281" s="75" t="str">
        <f>IF(C1281="","",ROWS($A$4:A1281))</f>
        <v/>
      </c>
      <c r="C1281" s="75" t="str">
        <f>IF('Student Record'!A1279="","",'Student Record'!A1279)</f>
        <v/>
      </c>
      <c r="D1281" s="76" t="str">
        <f>IF('Student Record'!E1279="","",'Student Record'!E1279)</f>
        <v/>
      </c>
      <c r="E1281" s="71"/>
      <c r="F1281" s="71"/>
      <c r="G1281" s="71"/>
      <c r="H1281" s="71"/>
      <c r="I1281" s="71"/>
      <c r="J1281" s="71"/>
      <c r="K1281" s="71"/>
      <c r="L1281" s="71"/>
      <c r="M1281" s="71"/>
      <c r="N1281" s="71"/>
      <c r="O1281" s="71"/>
      <c r="P1281" s="71"/>
      <c r="Q1281" s="71"/>
      <c r="R1281" s="76" t="str">
        <f>IF(SUM(Table6[[#This Row],[MAY]:[APR]])=0,"",SUM(Table6[[#This Row],[MAY]:[APR]]))</f>
        <v/>
      </c>
      <c r="S1281" s="80"/>
      <c r="T1281" s="71"/>
    </row>
    <row r="1282" spans="2:20" ht="15">
      <c r="B1282" s="75" t="str">
        <f>IF(C1282="","",ROWS($A$4:A1282))</f>
        <v/>
      </c>
      <c r="C1282" s="75" t="str">
        <f>IF('Student Record'!A1280="","",'Student Record'!A1280)</f>
        <v/>
      </c>
      <c r="D1282" s="76" t="str">
        <f>IF('Student Record'!E1280="","",'Student Record'!E1280)</f>
        <v/>
      </c>
      <c r="E1282" s="71"/>
      <c r="F1282" s="71"/>
      <c r="G1282" s="71"/>
      <c r="H1282" s="71"/>
      <c r="I1282" s="71"/>
      <c r="J1282" s="71"/>
      <c r="K1282" s="71"/>
      <c r="L1282" s="71"/>
      <c r="M1282" s="71"/>
      <c r="N1282" s="71"/>
      <c r="O1282" s="71"/>
      <c r="P1282" s="71"/>
      <c r="Q1282" s="71"/>
      <c r="R1282" s="76" t="str">
        <f>IF(SUM(Table6[[#This Row],[MAY]:[APR]])=0,"",SUM(Table6[[#This Row],[MAY]:[APR]]))</f>
        <v/>
      </c>
      <c r="S1282" s="80"/>
      <c r="T1282" s="71"/>
    </row>
    <row r="1283" spans="2:20" ht="15">
      <c r="B1283" s="75" t="str">
        <f>IF(C1283="","",ROWS($A$4:A1283))</f>
        <v/>
      </c>
      <c r="C1283" s="75" t="str">
        <f>IF('Student Record'!A1281="","",'Student Record'!A1281)</f>
        <v/>
      </c>
      <c r="D1283" s="76" t="str">
        <f>IF('Student Record'!E1281="","",'Student Record'!E1281)</f>
        <v/>
      </c>
      <c r="E1283" s="71"/>
      <c r="F1283" s="71"/>
      <c r="G1283" s="71"/>
      <c r="H1283" s="71"/>
      <c r="I1283" s="71"/>
      <c r="J1283" s="71"/>
      <c r="K1283" s="71"/>
      <c r="L1283" s="71"/>
      <c r="M1283" s="71"/>
      <c r="N1283" s="71"/>
      <c r="O1283" s="71"/>
      <c r="P1283" s="71"/>
      <c r="Q1283" s="71"/>
      <c r="R1283" s="76" t="str">
        <f>IF(SUM(Table6[[#This Row],[MAY]:[APR]])=0,"",SUM(Table6[[#This Row],[MAY]:[APR]]))</f>
        <v/>
      </c>
      <c r="S1283" s="80"/>
      <c r="T1283" s="71"/>
    </row>
    <row r="1284" spans="2:20" ht="15">
      <c r="B1284" s="75" t="str">
        <f>IF(C1284="","",ROWS($A$4:A1284))</f>
        <v/>
      </c>
      <c r="C1284" s="75" t="str">
        <f>IF('Student Record'!A1282="","",'Student Record'!A1282)</f>
        <v/>
      </c>
      <c r="D1284" s="76" t="str">
        <f>IF('Student Record'!E1282="","",'Student Record'!E1282)</f>
        <v/>
      </c>
      <c r="E1284" s="71"/>
      <c r="F1284" s="71"/>
      <c r="G1284" s="71"/>
      <c r="H1284" s="71"/>
      <c r="I1284" s="71"/>
      <c r="J1284" s="71"/>
      <c r="K1284" s="71"/>
      <c r="L1284" s="71"/>
      <c r="M1284" s="71"/>
      <c r="N1284" s="71"/>
      <c r="O1284" s="71"/>
      <c r="P1284" s="71"/>
      <c r="Q1284" s="71"/>
      <c r="R1284" s="76" t="str">
        <f>IF(SUM(Table6[[#This Row],[MAY]:[APR]])=0,"",SUM(Table6[[#This Row],[MAY]:[APR]]))</f>
        <v/>
      </c>
      <c r="S1284" s="80"/>
      <c r="T1284" s="71"/>
    </row>
    <row r="1285" spans="2:20" ht="15">
      <c r="B1285" s="75" t="str">
        <f>IF(C1285="","",ROWS($A$4:A1285))</f>
        <v/>
      </c>
      <c r="C1285" s="75" t="str">
        <f>IF('Student Record'!A1283="","",'Student Record'!A1283)</f>
        <v/>
      </c>
      <c r="D1285" s="76" t="str">
        <f>IF('Student Record'!E1283="","",'Student Record'!E1283)</f>
        <v/>
      </c>
      <c r="E1285" s="71"/>
      <c r="F1285" s="71"/>
      <c r="G1285" s="71"/>
      <c r="H1285" s="71"/>
      <c r="I1285" s="71"/>
      <c r="J1285" s="71"/>
      <c r="K1285" s="71"/>
      <c r="L1285" s="71"/>
      <c r="M1285" s="71"/>
      <c r="N1285" s="71"/>
      <c r="O1285" s="71"/>
      <c r="P1285" s="71"/>
      <c r="Q1285" s="71"/>
      <c r="R1285" s="76" t="str">
        <f>IF(SUM(Table6[[#This Row],[MAY]:[APR]])=0,"",SUM(Table6[[#This Row],[MAY]:[APR]]))</f>
        <v/>
      </c>
      <c r="S1285" s="80"/>
      <c r="T1285" s="71"/>
    </row>
    <row r="1286" spans="2:20" ht="15">
      <c r="B1286" s="75" t="str">
        <f>IF(C1286="","",ROWS($A$4:A1286))</f>
        <v/>
      </c>
      <c r="C1286" s="75" t="str">
        <f>IF('Student Record'!A1284="","",'Student Record'!A1284)</f>
        <v/>
      </c>
      <c r="D1286" s="76" t="str">
        <f>IF('Student Record'!E1284="","",'Student Record'!E1284)</f>
        <v/>
      </c>
      <c r="E1286" s="71"/>
      <c r="F1286" s="71"/>
      <c r="G1286" s="71"/>
      <c r="H1286" s="71"/>
      <c r="I1286" s="71"/>
      <c r="J1286" s="71"/>
      <c r="K1286" s="71"/>
      <c r="L1286" s="71"/>
      <c r="M1286" s="71"/>
      <c r="N1286" s="71"/>
      <c r="O1286" s="71"/>
      <c r="P1286" s="71"/>
      <c r="Q1286" s="71"/>
      <c r="R1286" s="76" t="str">
        <f>IF(SUM(Table6[[#This Row],[MAY]:[APR]])=0,"",SUM(Table6[[#This Row],[MAY]:[APR]]))</f>
        <v/>
      </c>
      <c r="S1286" s="80"/>
      <c r="T1286" s="71"/>
    </row>
    <row r="1287" spans="2:20" ht="15">
      <c r="B1287" s="75" t="str">
        <f>IF(C1287="","",ROWS($A$4:A1287))</f>
        <v/>
      </c>
      <c r="C1287" s="75" t="str">
        <f>IF('Student Record'!A1285="","",'Student Record'!A1285)</f>
        <v/>
      </c>
      <c r="D1287" s="76" t="str">
        <f>IF('Student Record'!E1285="","",'Student Record'!E1285)</f>
        <v/>
      </c>
      <c r="E1287" s="71"/>
      <c r="F1287" s="71"/>
      <c r="G1287" s="71"/>
      <c r="H1287" s="71"/>
      <c r="I1287" s="71"/>
      <c r="J1287" s="71"/>
      <c r="K1287" s="71"/>
      <c r="L1287" s="71"/>
      <c r="M1287" s="71"/>
      <c r="N1287" s="71"/>
      <c r="O1287" s="71"/>
      <c r="P1287" s="71"/>
      <c r="Q1287" s="71"/>
      <c r="R1287" s="76" t="str">
        <f>IF(SUM(Table6[[#This Row],[MAY]:[APR]])=0,"",SUM(Table6[[#This Row],[MAY]:[APR]]))</f>
        <v/>
      </c>
      <c r="S1287" s="80"/>
      <c r="T1287" s="71"/>
    </row>
    <row r="1288" spans="2:20" ht="15">
      <c r="B1288" s="75" t="str">
        <f>IF(C1288="","",ROWS($A$4:A1288))</f>
        <v/>
      </c>
      <c r="C1288" s="75" t="str">
        <f>IF('Student Record'!A1286="","",'Student Record'!A1286)</f>
        <v/>
      </c>
      <c r="D1288" s="76" t="str">
        <f>IF('Student Record'!E1286="","",'Student Record'!E1286)</f>
        <v/>
      </c>
      <c r="E1288" s="71"/>
      <c r="F1288" s="71"/>
      <c r="G1288" s="71"/>
      <c r="H1288" s="71"/>
      <c r="I1288" s="71"/>
      <c r="J1288" s="71"/>
      <c r="K1288" s="71"/>
      <c r="L1288" s="71"/>
      <c r="M1288" s="71"/>
      <c r="N1288" s="71"/>
      <c r="O1288" s="71"/>
      <c r="P1288" s="71"/>
      <c r="Q1288" s="71"/>
      <c r="R1288" s="76" t="str">
        <f>IF(SUM(Table6[[#This Row],[MAY]:[APR]])=0,"",SUM(Table6[[#This Row],[MAY]:[APR]]))</f>
        <v/>
      </c>
      <c r="S1288" s="80"/>
      <c r="T1288" s="71"/>
    </row>
    <row r="1289" spans="2:20" ht="15">
      <c r="B1289" s="75" t="str">
        <f>IF(C1289="","",ROWS($A$4:A1289))</f>
        <v/>
      </c>
      <c r="C1289" s="75" t="str">
        <f>IF('Student Record'!A1287="","",'Student Record'!A1287)</f>
        <v/>
      </c>
      <c r="D1289" s="76" t="str">
        <f>IF('Student Record'!E1287="","",'Student Record'!E1287)</f>
        <v/>
      </c>
      <c r="E1289" s="71"/>
      <c r="F1289" s="71"/>
      <c r="G1289" s="71"/>
      <c r="H1289" s="71"/>
      <c r="I1289" s="71"/>
      <c r="J1289" s="71"/>
      <c r="K1289" s="71"/>
      <c r="L1289" s="71"/>
      <c r="M1289" s="71"/>
      <c r="N1289" s="71"/>
      <c r="O1289" s="71"/>
      <c r="P1289" s="71"/>
      <c r="Q1289" s="71"/>
      <c r="R1289" s="76" t="str">
        <f>IF(SUM(Table6[[#This Row],[MAY]:[APR]])=0,"",SUM(Table6[[#This Row],[MAY]:[APR]]))</f>
        <v/>
      </c>
      <c r="S1289" s="80"/>
      <c r="T1289" s="71"/>
    </row>
    <row r="1290" spans="2:20" ht="15">
      <c r="B1290" s="75" t="str">
        <f>IF(C1290="","",ROWS($A$4:A1290))</f>
        <v/>
      </c>
      <c r="C1290" s="75" t="str">
        <f>IF('Student Record'!A1288="","",'Student Record'!A1288)</f>
        <v/>
      </c>
      <c r="D1290" s="76" t="str">
        <f>IF('Student Record'!E1288="","",'Student Record'!E1288)</f>
        <v/>
      </c>
      <c r="E1290" s="71"/>
      <c r="F1290" s="71"/>
      <c r="G1290" s="71"/>
      <c r="H1290" s="71"/>
      <c r="I1290" s="71"/>
      <c r="J1290" s="71"/>
      <c r="K1290" s="71"/>
      <c r="L1290" s="71"/>
      <c r="M1290" s="71"/>
      <c r="N1290" s="71"/>
      <c r="O1290" s="71"/>
      <c r="P1290" s="71"/>
      <c r="Q1290" s="71"/>
      <c r="R1290" s="76" t="str">
        <f>IF(SUM(Table6[[#This Row],[MAY]:[APR]])=0,"",SUM(Table6[[#This Row],[MAY]:[APR]]))</f>
        <v/>
      </c>
      <c r="S1290" s="80"/>
      <c r="T1290" s="71"/>
    </row>
    <row r="1291" spans="2:20" ht="15">
      <c r="B1291" s="75" t="str">
        <f>IF(C1291="","",ROWS($A$4:A1291))</f>
        <v/>
      </c>
      <c r="C1291" s="75" t="str">
        <f>IF('Student Record'!A1289="","",'Student Record'!A1289)</f>
        <v/>
      </c>
      <c r="D1291" s="76" t="str">
        <f>IF('Student Record'!E1289="","",'Student Record'!E1289)</f>
        <v/>
      </c>
      <c r="E1291" s="71"/>
      <c r="F1291" s="71"/>
      <c r="G1291" s="71"/>
      <c r="H1291" s="71"/>
      <c r="I1291" s="71"/>
      <c r="J1291" s="71"/>
      <c r="K1291" s="71"/>
      <c r="L1291" s="71"/>
      <c r="M1291" s="71"/>
      <c r="N1291" s="71"/>
      <c r="O1291" s="71"/>
      <c r="P1291" s="71"/>
      <c r="Q1291" s="71"/>
      <c r="R1291" s="76" t="str">
        <f>IF(SUM(Table6[[#This Row],[MAY]:[APR]])=0,"",SUM(Table6[[#This Row],[MAY]:[APR]]))</f>
        <v/>
      </c>
      <c r="S1291" s="80"/>
      <c r="T1291" s="71"/>
    </row>
    <row r="1292" spans="2:20" ht="15">
      <c r="B1292" s="75" t="str">
        <f>IF(C1292="","",ROWS($A$4:A1292))</f>
        <v/>
      </c>
      <c r="C1292" s="75" t="str">
        <f>IF('Student Record'!A1290="","",'Student Record'!A1290)</f>
        <v/>
      </c>
      <c r="D1292" s="76" t="str">
        <f>IF('Student Record'!E1290="","",'Student Record'!E1290)</f>
        <v/>
      </c>
      <c r="E1292" s="71"/>
      <c r="F1292" s="71"/>
      <c r="G1292" s="71"/>
      <c r="H1292" s="71"/>
      <c r="I1292" s="71"/>
      <c r="J1292" s="71"/>
      <c r="K1292" s="71"/>
      <c r="L1292" s="71"/>
      <c r="M1292" s="71"/>
      <c r="N1292" s="71"/>
      <c r="O1292" s="71"/>
      <c r="P1292" s="71"/>
      <c r="Q1292" s="71"/>
      <c r="R1292" s="76" t="str">
        <f>IF(SUM(Table6[[#This Row],[MAY]:[APR]])=0,"",SUM(Table6[[#This Row],[MAY]:[APR]]))</f>
        <v/>
      </c>
      <c r="S1292" s="80"/>
      <c r="T1292" s="71"/>
    </row>
    <row r="1293" spans="2:20" ht="15">
      <c r="B1293" s="75" t="str">
        <f>IF(C1293="","",ROWS($A$4:A1293))</f>
        <v/>
      </c>
      <c r="C1293" s="75" t="str">
        <f>IF('Student Record'!A1291="","",'Student Record'!A1291)</f>
        <v/>
      </c>
      <c r="D1293" s="76" t="str">
        <f>IF('Student Record'!E1291="","",'Student Record'!E1291)</f>
        <v/>
      </c>
      <c r="E1293" s="71"/>
      <c r="F1293" s="71"/>
      <c r="G1293" s="71"/>
      <c r="H1293" s="71"/>
      <c r="I1293" s="71"/>
      <c r="J1293" s="71"/>
      <c r="K1293" s="71"/>
      <c r="L1293" s="71"/>
      <c r="M1293" s="71"/>
      <c r="N1293" s="71"/>
      <c r="O1293" s="71"/>
      <c r="P1293" s="71"/>
      <c r="Q1293" s="71"/>
      <c r="R1293" s="76" t="str">
        <f>IF(SUM(Table6[[#This Row],[MAY]:[APR]])=0,"",SUM(Table6[[#This Row],[MAY]:[APR]]))</f>
        <v/>
      </c>
      <c r="S1293" s="80"/>
      <c r="T1293" s="71"/>
    </row>
    <row r="1294" spans="2:20" ht="15">
      <c r="B1294" s="75" t="str">
        <f>IF(C1294="","",ROWS($A$4:A1294))</f>
        <v/>
      </c>
      <c r="C1294" s="75" t="str">
        <f>IF('Student Record'!A1292="","",'Student Record'!A1292)</f>
        <v/>
      </c>
      <c r="D1294" s="76" t="str">
        <f>IF('Student Record'!E1292="","",'Student Record'!E1292)</f>
        <v/>
      </c>
      <c r="E1294" s="71"/>
      <c r="F1294" s="71"/>
      <c r="G1294" s="71"/>
      <c r="H1294" s="71"/>
      <c r="I1294" s="71"/>
      <c r="J1294" s="71"/>
      <c r="K1294" s="71"/>
      <c r="L1294" s="71"/>
      <c r="M1294" s="71"/>
      <c r="N1294" s="71"/>
      <c r="O1294" s="71"/>
      <c r="P1294" s="71"/>
      <c r="Q1294" s="71"/>
      <c r="R1294" s="76" t="str">
        <f>IF(SUM(Table6[[#This Row],[MAY]:[APR]])=0,"",SUM(Table6[[#This Row],[MAY]:[APR]]))</f>
        <v/>
      </c>
      <c r="S1294" s="80"/>
      <c r="T1294" s="71"/>
    </row>
    <row r="1295" spans="2:20" ht="15">
      <c r="B1295" s="75" t="str">
        <f>IF(C1295="","",ROWS($A$4:A1295))</f>
        <v/>
      </c>
      <c r="C1295" s="75" t="str">
        <f>IF('Student Record'!A1293="","",'Student Record'!A1293)</f>
        <v/>
      </c>
      <c r="D1295" s="76" t="str">
        <f>IF('Student Record'!E1293="","",'Student Record'!E1293)</f>
        <v/>
      </c>
      <c r="E1295" s="71"/>
      <c r="F1295" s="71"/>
      <c r="G1295" s="71"/>
      <c r="H1295" s="71"/>
      <c r="I1295" s="71"/>
      <c r="J1295" s="71"/>
      <c r="K1295" s="71"/>
      <c r="L1295" s="71"/>
      <c r="M1295" s="71"/>
      <c r="N1295" s="71"/>
      <c r="O1295" s="71"/>
      <c r="P1295" s="71"/>
      <c r="Q1295" s="71"/>
      <c r="R1295" s="76" t="str">
        <f>IF(SUM(Table6[[#This Row],[MAY]:[APR]])=0,"",SUM(Table6[[#This Row],[MAY]:[APR]]))</f>
        <v/>
      </c>
      <c r="S1295" s="80"/>
      <c r="T1295" s="71"/>
    </row>
    <row r="1296" spans="2:20" ht="15">
      <c r="B1296" s="75" t="str">
        <f>IF(C1296="","",ROWS($A$4:A1296))</f>
        <v/>
      </c>
      <c r="C1296" s="75" t="str">
        <f>IF('Student Record'!A1294="","",'Student Record'!A1294)</f>
        <v/>
      </c>
      <c r="D1296" s="76" t="str">
        <f>IF('Student Record'!E1294="","",'Student Record'!E1294)</f>
        <v/>
      </c>
      <c r="E1296" s="71"/>
      <c r="F1296" s="71"/>
      <c r="G1296" s="71"/>
      <c r="H1296" s="71"/>
      <c r="I1296" s="71"/>
      <c r="J1296" s="71"/>
      <c r="K1296" s="71"/>
      <c r="L1296" s="71"/>
      <c r="M1296" s="71"/>
      <c r="N1296" s="71"/>
      <c r="O1296" s="71"/>
      <c r="P1296" s="71"/>
      <c r="Q1296" s="71"/>
      <c r="R1296" s="76" t="str">
        <f>IF(SUM(Table6[[#This Row],[MAY]:[APR]])=0,"",SUM(Table6[[#This Row],[MAY]:[APR]]))</f>
        <v/>
      </c>
      <c r="S1296" s="80"/>
      <c r="T1296" s="71"/>
    </row>
    <row r="1297" spans="2:20" ht="15">
      <c r="B1297" s="75" t="str">
        <f>IF(C1297="","",ROWS($A$4:A1297))</f>
        <v/>
      </c>
      <c r="C1297" s="75" t="str">
        <f>IF('Student Record'!A1295="","",'Student Record'!A1295)</f>
        <v/>
      </c>
      <c r="D1297" s="76" t="str">
        <f>IF('Student Record'!E1295="","",'Student Record'!E1295)</f>
        <v/>
      </c>
      <c r="E1297" s="71"/>
      <c r="F1297" s="71"/>
      <c r="G1297" s="71"/>
      <c r="H1297" s="71"/>
      <c r="I1297" s="71"/>
      <c r="J1297" s="71"/>
      <c r="K1297" s="71"/>
      <c r="L1297" s="71"/>
      <c r="M1297" s="71"/>
      <c r="N1297" s="71"/>
      <c r="O1297" s="71"/>
      <c r="P1297" s="71"/>
      <c r="Q1297" s="71"/>
      <c r="R1297" s="76" t="str">
        <f>IF(SUM(Table6[[#This Row],[MAY]:[APR]])=0,"",SUM(Table6[[#This Row],[MAY]:[APR]]))</f>
        <v/>
      </c>
      <c r="S1297" s="80"/>
      <c r="T1297" s="71"/>
    </row>
    <row r="1298" spans="2:20" ht="15">
      <c r="B1298" s="75" t="str">
        <f>IF(C1298="","",ROWS($A$4:A1298))</f>
        <v/>
      </c>
      <c r="C1298" s="75" t="str">
        <f>IF('Student Record'!A1296="","",'Student Record'!A1296)</f>
        <v/>
      </c>
      <c r="D1298" s="76" t="str">
        <f>IF('Student Record'!E1296="","",'Student Record'!E1296)</f>
        <v/>
      </c>
      <c r="E1298" s="71"/>
      <c r="F1298" s="71"/>
      <c r="G1298" s="71"/>
      <c r="H1298" s="71"/>
      <c r="I1298" s="71"/>
      <c r="J1298" s="71"/>
      <c r="K1298" s="71"/>
      <c r="L1298" s="71"/>
      <c r="M1298" s="71"/>
      <c r="N1298" s="71"/>
      <c r="O1298" s="71"/>
      <c r="P1298" s="71"/>
      <c r="Q1298" s="71"/>
      <c r="R1298" s="76" t="str">
        <f>IF(SUM(Table6[[#This Row],[MAY]:[APR]])=0,"",SUM(Table6[[#This Row],[MAY]:[APR]]))</f>
        <v/>
      </c>
      <c r="S1298" s="80"/>
      <c r="T1298" s="71"/>
    </row>
    <row r="1299" spans="2:20" ht="15">
      <c r="B1299" s="75" t="str">
        <f>IF(C1299="","",ROWS($A$4:A1299))</f>
        <v/>
      </c>
      <c r="C1299" s="75" t="str">
        <f>IF('Student Record'!A1297="","",'Student Record'!A1297)</f>
        <v/>
      </c>
      <c r="D1299" s="76" t="str">
        <f>IF('Student Record'!E1297="","",'Student Record'!E1297)</f>
        <v/>
      </c>
      <c r="E1299" s="71"/>
      <c r="F1299" s="71"/>
      <c r="G1299" s="71"/>
      <c r="H1299" s="71"/>
      <c r="I1299" s="71"/>
      <c r="J1299" s="71"/>
      <c r="K1299" s="71"/>
      <c r="L1299" s="71"/>
      <c r="M1299" s="71"/>
      <c r="N1299" s="71"/>
      <c r="O1299" s="71"/>
      <c r="P1299" s="71"/>
      <c r="Q1299" s="71"/>
      <c r="R1299" s="76" t="str">
        <f>IF(SUM(Table6[[#This Row],[MAY]:[APR]])=0,"",SUM(Table6[[#This Row],[MAY]:[APR]]))</f>
        <v/>
      </c>
      <c r="S1299" s="80"/>
      <c r="T1299" s="71"/>
    </row>
    <row r="1300" spans="2:20" ht="15">
      <c r="B1300" s="75" t="str">
        <f>IF(C1300="","",ROWS($A$4:A1300))</f>
        <v/>
      </c>
      <c r="C1300" s="75" t="str">
        <f>IF('Student Record'!A1298="","",'Student Record'!A1298)</f>
        <v/>
      </c>
      <c r="D1300" s="76" t="str">
        <f>IF('Student Record'!E1298="","",'Student Record'!E1298)</f>
        <v/>
      </c>
      <c r="E1300" s="71"/>
      <c r="F1300" s="71"/>
      <c r="G1300" s="71"/>
      <c r="H1300" s="71"/>
      <c r="I1300" s="71"/>
      <c r="J1300" s="71"/>
      <c r="K1300" s="71"/>
      <c r="L1300" s="71"/>
      <c r="M1300" s="71"/>
      <c r="N1300" s="71"/>
      <c r="O1300" s="71"/>
      <c r="P1300" s="71"/>
      <c r="Q1300" s="71"/>
      <c r="R1300" s="76" t="str">
        <f>IF(SUM(Table6[[#This Row],[MAY]:[APR]])=0,"",SUM(Table6[[#This Row],[MAY]:[APR]]))</f>
        <v/>
      </c>
      <c r="S1300" s="80"/>
      <c r="T1300" s="71"/>
    </row>
    <row r="1301" spans="2:20" ht="15">
      <c r="B1301" s="75" t="str">
        <f>IF(C1301="","",ROWS($A$4:A1301))</f>
        <v/>
      </c>
      <c r="C1301" s="75" t="str">
        <f>IF('Student Record'!A1299="","",'Student Record'!A1299)</f>
        <v/>
      </c>
      <c r="D1301" s="76" t="str">
        <f>IF('Student Record'!E1299="","",'Student Record'!E1299)</f>
        <v/>
      </c>
      <c r="E1301" s="71"/>
      <c r="F1301" s="71"/>
      <c r="G1301" s="71"/>
      <c r="H1301" s="71"/>
      <c r="I1301" s="71"/>
      <c r="J1301" s="71"/>
      <c r="K1301" s="71"/>
      <c r="L1301" s="71"/>
      <c r="M1301" s="71"/>
      <c r="N1301" s="71"/>
      <c r="O1301" s="71"/>
      <c r="P1301" s="71"/>
      <c r="Q1301" s="71"/>
      <c r="R1301" s="76" t="str">
        <f>IF(SUM(Table6[[#This Row],[MAY]:[APR]])=0,"",SUM(Table6[[#This Row],[MAY]:[APR]]))</f>
        <v/>
      </c>
      <c r="S1301" s="80"/>
      <c r="T1301" s="71"/>
    </row>
    <row r="1302" spans="2:20" ht="15">
      <c r="B1302" s="75" t="str">
        <f>IF(C1302="","",ROWS($A$4:A1302))</f>
        <v/>
      </c>
      <c r="C1302" s="75" t="str">
        <f>IF('Student Record'!A1300="","",'Student Record'!A1300)</f>
        <v/>
      </c>
      <c r="D1302" s="76" t="str">
        <f>IF('Student Record'!E1300="","",'Student Record'!E1300)</f>
        <v/>
      </c>
      <c r="E1302" s="71"/>
      <c r="F1302" s="71"/>
      <c r="G1302" s="71"/>
      <c r="H1302" s="71"/>
      <c r="I1302" s="71"/>
      <c r="J1302" s="71"/>
      <c r="K1302" s="71"/>
      <c r="L1302" s="71"/>
      <c r="M1302" s="71"/>
      <c r="N1302" s="71"/>
      <c r="O1302" s="71"/>
      <c r="P1302" s="71"/>
      <c r="Q1302" s="71"/>
      <c r="R1302" s="76" t="str">
        <f>IF(SUM(Table6[[#This Row],[MAY]:[APR]])=0,"",SUM(Table6[[#This Row],[MAY]:[APR]]))</f>
        <v/>
      </c>
      <c r="S1302" s="80"/>
      <c r="T1302" s="71"/>
    </row>
    <row r="1303" spans="2:20" ht="15">
      <c r="B1303" s="75" t="str">
        <f>IF(C1303="","",ROWS($A$4:A1303))</f>
        <v/>
      </c>
      <c r="C1303" s="75" t="str">
        <f>IF('Student Record'!A1301="","",'Student Record'!A1301)</f>
        <v/>
      </c>
      <c r="D1303" s="76" t="str">
        <f>IF('Student Record'!E1301="","",'Student Record'!E1301)</f>
        <v/>
      </c>
      <c r="E1303" s="71"/>
      <c r="F1303" s="71"/>
      <c r="G1303" s="71"/>
      <c r="H1303" s="71"/>
      <c r="I1303" s="71"/>
      <c r="J1303" s="71"/>
      <c r="K1303" s="71"/>
      <c r="L1303" s="71"/>
      <c r="M1303" s="71"/>
      <c r="N1303" s="71"/>
      <c r="O1303" s="71"/>
      <c r="P1303" s="71"/>
      <c r="Q1303" s="71"/>
      <c r="R1303" s="76" t="str">
        <f>IF(SUM(Table6[[#This Row],[MAY]:[APR]])=0,"",SUM(Table6[[#This Row],[MAY]:[APR]]))</f>
        <v/>
      </c>
      <c r="S1303" s="80"/>
      <c r="T1303" s="71"/>
    </row>
    <row r="1304" spans="2:20" ht="15">
      <c r="B1304" s="75" t="str">
        <f>IF(C1304="","",ROWS($A$4:A1304))</f>
        <v/>
      </c>
      <c r="C1304" s="75" t="str">
        <f>IF('Student Record'!A1302="","",'Student Record'!A1302)</f>
        <v/>
      </c>
      <c r="D1304" s="76" t="str">
        <f>IF('Student Record'!E1302="","",'Student Record'!E1302)</f>
        <v/>
      </c>
      <c r="E1304" s="71"/>
      <c r="F1304" s="71"/>
      <c r="G1304" s="71"/>
      <c r="H1304" s="71"/>
      <c r="I1304" s="71"/>
      <c r="J1304" s="71"/>
      <c r="K1304" s="71"/>
      <c r="L1304" s="71"/>
      <c r="M1304" s="71"/>
      <c r="N1304" s="71"/>
      <c r="O1304" s="71"/>
      <c r="P1304" s="71"/>
      <c r="Q1304" s="71"/>
      <c r="R1304" s="76" t="str">
        <f>IF(SUM(Table6[[#This Row],[MAY]:[APR]])=0,"",SUM(Table6[[#This Row],[MAY]:[APR]]))</f>
        <v/>
      </c>
      <c r="S1304" s="80"/>
      <c r="T1304" s="71"/>
    </row>
    <row r="1305" spans="2:20" ht="15">
      <c r="B1305" s="75" t="str">
        <f>IF(C1305="","",ROWS($A$4:A1305))</f>
        <v/>
      </c>
      <c r="C1305" s="75" t="str">
        <f>IF('Student Record'!A1303="","",'Student Record'!A1303)</f>
        <v/>
      </c>
      <c r="D1305" s="76" t="str">
        <f>IF('Student Record'!E1303="","",'Student Record'!E1303)</f>
        <v/>
      </c>
      <c r="E1305" s="71"/>
      <c r="F1305" s="71"/>
      <c r="G1305" s="71"/>
      <c r="H1305" s="71"/>
      <c r="I1305" s="71"/>
      <c r="J1305" s="71"/>
      <c r="K1305" s="71"/>
      <c r="L1305" s="71"/>
      <c r="M1305" s="71"/>
      <c r="N1305" s="71"/>
      <c r="O1305" s="71"/>
      <c r="P1305" s="71"/>
      <c r="Q1305" s="71"/>
      <c r="R1305" s="76" t="str">
        <f>IF(SUM(Table6[[#This Row],[MAY]:[APR]])=0,"",SUM(Table6[[#This Row],[MAY]:[APR]]))</f>
        <v/>
      </c>
      <c r="S1305" s="80"/>
      <c r="T1305" s="71"/>
    </row>
    <row r="1306" spans="2:20" ht="15">
      <c r="B1306" s="75" t="str">
        <f>IF(C1306="","",ROWS($A$4:A1306))</f>
        <v/>
      </c>
      <c r="C1306" s="75" t="str">
        <f>IF('Student Record'!A1304="","",'Student Record'!A1304)</f>
        <v/>
      </c>
      <c r="D1306" s="76" t="str">
        <f>IF('Student Record'!E1304="","",'Student Record'!E1304)</f>
        <v/>
      </c>
      <c r="E1306" s="71"/>
      <c r="F1306" s="71"/>
      <c r="G1306" s="71"/>
      <c r="H1306" s="71"/>
      <c r="I1306" s="71"/>
      <c r="J1306" s="71"/>
      <c r="K1306" s="71"/>
      <c r="L1306" s="71"/>
      <c r="M1306" s="71"/>
      <c r="N1306" s="71"/>
      <c r="O1306" s="71"/>
      <c r="P1306" s="71"/>
      <c r="Q1306" s="71"/>
      <c r="R1306" s="76" t="str">
        <f>IF(SUM(Table6[[#This Row],[MAY]:[APR]])=0,"",SUM(Table6[[#This Row],[MAY]:[APR]]))</f>
        <v/>
      </c>
      <c r="S1306" s="80"/>
      <c r="T1306" s="71"/>
    </row>
    <row r="1307" spans="2:20" ht="15">
      <c r="B1307" s="75" t="str">
        <f>IF(C1307="","",ROWS($A$4:A1307))</f>
        <v/>
      </c>
      <c r="C1307" s="75" t="str">
        <f>IF('Student Record'!A1305="","",'Student Record'!A1305)</f>
        <v/>
      </c>
      <c r="D1307" s="76" t="str">
        <f>IF('Student Record'!E1305="","",'Student Record'!E1305)</f>
        <v/>
      </c>
      <c r="E1307" s="71"/>
      <c r="F1307" s="71"/>
      <c r="G1307" s="71"/>
      <c r="H1307" s="71"/>
      <c r="I1307" s="71"/>
      <c r="J1307" s="71"/>
      <c r="K1307" s="71"/>
      <c r="L1307" s="71"/>
      <c r="M1307" s="71"/>
      <c r="N1307" s="71"/>
      <c r="O1307" s="71"/>
      <c r="P1307" s="71"/>
      <c r="Q1307" s="71"/>
      <c r="R1307" s="76" t="str">
        <f>IF(SUM(Table6[[#This Row],[MAY]:[APR]])=0,"",SUM(Table6[[#This Row],[MAY]:[APR]]))</f>
        <v/>
      </c>
      <c r="S1307" s="80"/>
      <c r="T1307" s="71"/>
    </row>
    <row r="1308" spans="2:20" ht="15">
      <c r="B1308" s="75" t="str">
        <f>IF(C1308="","",ROWS($A$4:A1308))</f>
        <v/>
      </c>
      <c r="C1308" s="75" t="str">
        <f>IF('Student Record'!A1306="","",'Student Record'!A1306)</f>
        <v/>
      </c>
      <c r="D1308" s="76" t="str">
        <f>IF('Student Record'!E1306="","",'Student Record'!E1306)</f>
        <v/>
      </c>
      <c r="E1308" s="71"/>
      <c r="F1308" s="71"/>
      <c r="G1308" s="71"/>
      <c r="H1308" s="71"/>
      <c r="I1308" s="71"/>
      <c r="J1308" s="71"/>
      <c r="K1308" s="71"/>
      <c r="L1308" s="71"/>
      <c r="M1308" s="71"/>
      <c r="N1308" s="71"/>
      <c r="O1308" s="71"/>
      <c r="P1308" s="71"/>
      <c r="Q1308" s="71"/>
      <c r="R1308" s="76" t="str">
        <f>IF(SUM(Table6[[#This Row],[MAY]:[APR]])=0,"",SUM(Table6[[#This Row],[MAY]:[APR]]))</f>
        <v/>
      </c>
      <c r="S1308" s="80"/>
      <c r="T1308" s="71"/>
    </row>
    <row r="1309" spans="2:20" ht="15">
      <c r="B1309" s="75" t="str">
        <f>IF(C1309="","",ROWS($A$4:A1309))</f>
        <v/>
      </c>
      <c r="C1309" s="75" t="str">
        <f>IF('Student Record'!A1307="","",'Student Record'!A1307)</f>
        <v/>
      </c>
      <c r="D1309" s="76" t="str">
        <f>IF('Student Record'!E1307="","",'Student Record'!E1307)</f>
        <v/>
      </c>
      <c r="E1309" s="71"/>
      <c r="F1309" s="71"/>
      <c r="G1309" s="71"/>
      <c r="H1309" s="71"/>
      <c r="I1309" s="71"/>
      <c r="J1309" s="71"/>
      <c r="K1309" s="71"/>
      <c r="L1309" s="71"/>
      <c r="M1309" s="71"/>
      <c r="N1309" s="71"/>
      <c r="O1309" s="71"/>
      <c r="P1309" s="71"/>
      <c r="Q1309" s="71"/>
      <c r="R1309" s="76" t="str">
        <f>IF(SUM(Table6[[#This Row],[MAY]:[APR]])=0,"",SUM(Table6[[#This Row],[MAY]:[APR]]))</f>
        <v/>
      </c>
      <c r="S1309" s="80"/>
      <c r="T1309" s="71"/>
    </row>
    <row r="1310" spans="2:20" ht="15">
      <c r="B1310" s="75" t="str">
        <f>IF(C1310="","",ROWS($A$4:A1310))</f>
        <v/>
      </c>
      <c r="C1310" s="75" t="str">
        <f>IF('Student Record'!A1308="","",'Student Record'!A1308)</f>
        <v/>
      </c>
      <c r="D1310" s="76" t="str">
        <f>IF('Student Record'!E1308="","",'Student Record'!E1308)</f>
        <v/>
      </c>
      <c r="E1310" s="71"/>
      <c r="F1310" s="71"/>
      <c r="G1310" s="71"/>
      <c r="H1310" s="71"/>
      <c r="I1310" s="71"/>
      <c r="J1310" s="71"/>
      <c r="K1310" s="71"/>
      <c r="L1310" s="71"/>
      <c r="M1310" s="71"/>
      <c r="N1310" s="71"/>
      <c r="O1310" s="71"/>
      <c r="P1310" s="71"/>
      <c r="Q1310" s="71"/>
      <c r="R1310" s="76" t="str">
        <f>IF(SUM(Table6[[#This Row],[MAY]:[APR]])=0,"",SUM(Table6[[#This Row],[MAY]:[APR]]))</f>
        <v/>
      </c>
      <c r="S1310" s="80"/>
      <c r="T1310" s="71"/>
    </row>
    <row r="1311" spans="2:20" ht="15">
      <c r="B1311" s="75" t="str">
        <f>IF(C1311="","",ROWS($A$4:A1311))</f>
        <v/>
      </c>
      <c r="C1311" s="75" t="str">
        <f>IF('Student Record'!A1309="","",'Student Record'!A1309)</f>
        <v/>
      </c>
      <c r="D1311" s="76" t="str">
        <f>IF('Student Record'!E1309="","",'Student Record'!E1309)</f>
        <v/>
      </c>
      <c r="E1311" s="71"/>
      <c r="F1311" s="71"/>
      <c r="G1311" s="71"/>
      <c r="H1311" s="71"/>
      <c r="I1311" s="71"/>
      <c r="J1311" s="71"/>
      <c r="K1311" s="71"/>
      <c r="L1311" s="71"/>
      <c r="M1311" s="71"/>
      <c r="N1311" s="71"/>
      <c r="O1311" s="71"/>
      <c r="P1311" s="71"/>
      <c r="Q1311" s="71"/>
      <c r="R1311" s="76" t="str">
        <f>IF(SUM(Table6[[#This Row],[MAY]:[APR]])=0,"",SUM(Table6[[#This Row],[MAY]:[APR]]))</f>
        <v/>
      </c>
      <c r="S1311" s="80"/>
      <c r="T1311" s="71"/>
    </row>
    <row r="1312" spans="2:20" ht="15">
      <c r="B1312" s="75" t="str">
        <f>IF(C1312="","",ROWS($A$4:A1312))</f>
        <v/>
      </c>
      <c r="C1312" s="75" t="str">
        <f>IF('Student Record'!A1310="","",'Student Record'!A1310)</f>
        <v/>
      </c>
      <c r="D1312" s="76" t="str">
        <f>IF('Student Record'!E1310="","",'Student Record'!E1310)</f>
        <v/>
      </c>
      <c r="E1312" s="71"/>
      <c r="F1312" s="71"/>
      <c r="G1312" s="71"/>
      <c r="H1312" s="71"/>
      <c r="I1312" s="71"/>
      <c r="J1312" s="71"/>
      <c r="K1312" s="71"/>
      <c r="L1312" s="71"/>
      <c r="M1312" s="71"/>
      <c r="N1312" s="71"/>
      <c r="O1312" s="71"/>
      <c r="P1312" s="71"/>
      <c r="Q1312" s="71"/>
      <c r="R1312" s="76" t="str">
        <f>IF(SUM(Table6[[#This Row],[MAY]:[APR]])=0,"",SUM(Table6[[#This Row],[MAY]:[APR]]))</f>
        <v/>
      </c>
      <c r="S1312" s="80"/>
      <c r="T1312" s="71"/>
    </row>
    <row r="1313" spans="2:20" ht="15">
      <c r="B1313" s="75" t="str">
        <f>IF(C1313="","",ROWS($A$4:A1313))</f>
        <v/>
      </c>
      <c r="C1313" s="75" t="str">
        <f>IF('Student Record'!A1311="","",'Student Record'!A1311)</f>
        <v/>
      </c>
      <c r="D1313" s="76" t="str">
        <f>IF('Student Record'!E1311="","",'Student Record'!E1311)</f>
        <v/>
      </c>
      <c r="E1313" s="71"/>
      <c r="F1313" s="71"/>
      <c r="G1313" s="71"/>
      <c r="H1313" s="71"/>
      <c r="I1313" s="71"/>
      <c r="J1313" s="71"/>
      <c r="K1313" s="71"/>
      <c r="L1313" s="71"/>
      <c r="M1313" s="71"/>
      <c r="N1313" s="71"/>
      <c r="O1313" s="71"/>
      <c r="P1313" s="71"/>
      <c r="Q1313" s="71"/>
      <c r="R1313" s="76" t="str">
        <f>IF(SUM(Table6[[#This Row],[MAY]:[APR]])=0,"",SUM(Table6[[#This Row],[MAY]:[APR]]))</f>
        <v/>
      </c>
      <c r="S1313" s="80"/>
      <c r="T1313" s="71"/>
    </row>
    <row r="1314" spans="2:20" ht="15">
      <c r="B1314" s="75" t="str">
        <f>IF(C1314="","",ROWS($A$4:A1314))</f>
        <v/>
      </c>
      <c r="C1314" s="75" t="str">
        <f>IF('Student Record'!A1312="","",'Student Record'!A1312)</f>
        <v/>
      </c>
      <c r="D1314" s="76" t="str">
        <f>IF('Student Record'!E1312="","",'Student Record'!E1312)</f>
        <v/>
      </c>
      <c r="E1314" s="71"/>
      <c r="F1314" s="71"/>
      <c r="G1314" s="71"/>
      <c r="H1314" s="71"/>
      <c r="I1314" s="71"/>
      <c r="J1314" s="71"/>
      <c r="K1314" s="71"/>
      <c r="L1314" s="71"/>
      <c r="M1314" s="71"/>
      <c r="N1314" s="71"/>
      <c r="O1314" s="71"/>
      <c r="P1314" s="71"/>
      <c r="Q1314" s="71"/>
      <c r="R1314" s="76" t="str">
        <f>IF(SUM(Table6[[#This Row],[MAY]:[APR]])=0,"",SUM(Table6[[#This Row],[MAY]:[APR]]))</f>
        <v/>
      </c>
      <c r="S1314" s="80"/>
      <c r="T1314" s="71"/>
    </row>
    <row r="1315" spans="2:20" ht="15">
      <c r="B1315" s="75" t="str">
        <f>IF(C1315="","",ROWS($A$4:A1315))</f>
        <v/>
      </c>
      <c r="C1315" s="75" t="str">
        <f>IF('Student Record'!A1313="","",'Student Record'!A1313)</f>
        <v/>
      </c>
      <c r="D1315" s="76" t="str">
        <f>IF('Student Record'!E1313="","",'Student Record'!E1313)</f>
        <v/>
      </c>
      <c r="E1315" s="71"/>
      <c r="F1315" s="71"/>
      <c r="G1315" s="71"/>
      <c r="H1315" s="71"/>
      <c r="I1315" s="71"/>
      <c r="J1315" s="71"/>
      <c r="K1315" s="71"/>
      <c r="L1315" s="71"/>
      <c r="M1315" s="71"/>
      <c r="N1315" s="71"/>
      <c r="O1315" s="71"/>
      <c r="P1315" s="71"/>
      <c r="Q1315" s="71"/>
      <c r="R1315" s="76" t="str">
        <f>IF(SUM(Table6[[#This Row],[MAY]:[APR]])=0,"",SUM(Table6[[#This Row],[MAY]:[APR]]))</f>
        <v/>
      </c>
      <c r="S1315" s="80"/>
      <c r="T1315" s="71"/>
    </row>
    <row r="1316" spans="2:20" ht="15">
      <c r="B1316" s="75" t="str">
        <f>IF(C1316="","",ROWS($A$4:A1316))</f>
        <v/>
      </c>
      <c r="C1316" s="75" t="str">
        <f>IF('Student Record'!A1314="","",'Student Record'!A1314)</f>
        <v/>
      </c>
      <c r="D1316" s="76" t="str">
        <f>IF('Student Record'!E1314="","",'Student Record'!E1314)</f>
        <v/>
      </c>
      <c r="E1316" s="71"/>
      <c r="F1316" s="71"/>
      <c r="G1316" s="71"/>
      <c r="H1316" s="71"/>
      <c r="I1316" s="71"/>
      <c r="J1316" s="71"/>
      <c r="K1316" s="71"/>
      <c r="L1316" s="71"/>
      <c r="M1316" s="71"/>
      <c r="N1316" s="71"/>
      <c r="O1316" s="71"/>
      <c r="P1316" s="71"/>
      <c r="Q1316" s="71"/>
      <c r="R1316" s="76" t="str">
        <f>IF(SUM(Table6[[#This Row],[MAY]:[APR]])=0,"",SUM(Table6[[#This Row],[MAY]:[APR]]))</f>
        <v/>
      </c>
      <c r="S1316" s="80"/>
      <c r="T1316" s="71"/>
    </row>
    <row r="1317" spans="2:20" ht="15">
      <c r="B1317" s="75" t="str">
        <f>IF(C1317="","",ROWS($A$4:A1317))</f>
        <v/>
      </c>
      <c r="C1317" s="75" t="str">
        <f>IF('Student Record'!A1315="","",'Student Record'!A1315)</f>
        <v/>
      </c>
      <c r="D1317" s="76" t="str">
        <f>IF('Student Record'!E1315="","",'Student Record'!E1315)</f>
        <v/>
      </c>
      <c r="E1317" s="71"/>
      <c r="F1317" s="71"/>
      <c r="G1317" s="71"/>
      <c r="H1317" s="71"/>
      <c r="I1317" s="71"/>
      <c r="J1317" s="71"/>
      <c r="K1317" s="71"/>
      <c r="L1317" s="71"/>
      <c r="M1317" s="71"/>
      <c r="N1317" s="71"/>
      <c r="O1317" s="71"/>
      <c r="P1317" s="71"/>
      <c r="Q1317" s="71"/>
      <c r="R1317" s="76" t="str">
        <f>IF(SUM(Table6[[#This Row],[MAY]:[APR]])=0,"",SUM(Table6[[#This Row],[MAY]:[APR]]))</f>
        <v/>
      </c>
      <c r="S1317" s="80"/>
      <c r="T1317" s="71"/>
    </row>
    <row r="1318" spans="2:20" ht="15">
      <c r="B1318" s="75" t="str">
        <f>IF(C1318="","",ROWS($A$4:A1318))</f>
        <v/>
      </c>
      <c r="C1318" s="75" t="str">
        <f>IF('Student Record'!A1316="","",'Student Record'!A1316)</f>
        <v/>
      </c>
      <c r="D1318" s="76" t="str">
        <f>IF('Student Record'!E1316="","",'Student Record'!E1316)</f>
        <v/>
      </c>
      <c r="E1318" s="71"/>
      <c r="F1318" s="71"/>
      <c r="G1318" s="71"/>
      <c r="H1318" s="71"/>
      <c r="I1318" s="71"/>
      <c r="J1318" s="71"/>
      <c r="K1318" s="71"/>
      <c r="L1318" s="71"/>
      <c r="M1318" s="71"/>
      <c r="N1318" s="71"/>
      <c r="O1318" s="71"/>
      <c r="P1318" s="71"/>
      <c r="Q1318" s="71"/>
      <c r="R1318" s="76" t="str">
        <f>IF(SUM(Table6[[#This Row],[MAY]:[APR]])=0,"",SUM(Table6[[#This Row],[MAY]:[APR]]))</f>
        <v/>
      </c>
      <c r="S1318" s="80"/>
      <c r="T1318" s="71"/>
    </row>
    <row r="1319" spans="2:20" ht="15">
      <c r="B1319" s="75" t="str">
        <f>IF(C1319="","",ROWS($A$4:A1319))</f>
        <v/>
      </c>
      <c r="C1319" s="75" t="str">
        <f>IF('Student Record'!A1317="","",'Student Record'!A1317)</f>
        <v/>
      </c>
      <c r="D1319" s="76" t="str">
        <f>IF('Student Record'!E1317="","",'Student Record'!E1317)</f>
        <v/>
      </c>
      <c r="E1319" s="71"/>
      <c r="F1319" s="71"/>
      <c r="G1319" s="71"/>
      <c r="H1319" s="71"/>
      <c r="I1319" s="71"/>
      <c r="J1319" s="71"/>
      <c r="K1319" s="71"/>
      <c r="L1319" s="71"/>
      <c r="M1319" s="71"/>
      <c r="N1319" s="71"/>
      <c r="O1319" s="71"/>
      <c r="P1319" s="71"/>
      <c r="Q1319" s="71"/>
      <c r="R1319" s="76" t="str">
        <f>IF(SUM(Table6[[#This Row],[MAY]:[APR]])=0,"",SUM(Table6[[#This Row],[MAY]:[APR]]))</f>
        <v/>
      </c>
      <c r="S1319" s="80"/>
      <c r="T1319" s="71"/>
    </row>
    <row r="1320" spans="2:20" ht="15">
      <c r="B1320" s="75" t="str">
        <f>IF(C1320="","",ROWS($A$4:A1320))</f>
        <v/>
      </c>
      <c r="C1320" s="75" t="str">
        <f>IF('Student Record'!A1318="","",'Student Record'!A1318)</f>
        <v/>
      </c>
      <c r="D1320" s="76" t="str">
        <f>IF('Student Record'!E1318="","",'Student Record'!E1318)</f>
        <v/>
      </c>
      <c r="E1320" s="71"/>
      <c r="F1320" s="71"/>
      <c r="G1320" s="71"/>
      <c r="H1320" s="71"/>
      <c r="I1320" s="71"/>
      <c r="J1320" s="71"/>
      <c r="K1320" s="71"/>
      <c r="L1320" s="71"/>
      <c r="M1320" s="71"/>
      <c r="N1320" s="71"/>
      <c r="O1320" s="71"/>
      <c r="P1320" s="71"/>
      <c r="Q1320" s="71"/>
      <c r="R1320" s="76" t="str">
        <f>IF(SUM(Table6[[#This Row],[MAY]:[APR]])=0,"",SUM(Table6[[#This Row],[MAY]:[APR]]))</f>
        <v/>
      </c>
      <c r="S1320" s="80"/>
      <c r="T1320" s="71"/>
    </row>
    <row r="1321" spans="2:20" ht="15">
      <c r="B1321" s="75" t="str">
        <f>IF(C1321="","",ROWS($A$4:A1321))</f>
        <v/>
      </c>
      <c r="C1321" s="75" t="str">
        <f>IF('Student Record'!A1319="","",'Student Record'!A1319)</f>
        <v/>
      </c>
      <c r="D1321" s="76" t="str">
        <f>IF('Student Record'!E1319="","",'Student Record'!E1319)</f>
        <v/>
      </c>
      <c r="E1321" s="71"/>
      <c r="F1321" s="71"/>
      <c r="G1321" s="71"/>
      <c r="H1321" s="71"/>
      <c r="I1321" s="71"/>
      <c r="J1321" s="71"/>
      <c r="K1321" s="71"/>
      <c r="L1321" s="71"/>
      <c r="M1321" s="71"/>
      <c r="N1321" s="71"/>
      <c r="O1321" s="71"/>
      <c r="P1321" s="71"/>
      <c r="Q1321" s="71"/>
      <c r="R1321" s="76" t="str">
        <f>IF(SUM(Table6[[#This Row],[MAY]:[APR]])=0,"",SUM(Table6[[#This Row],[MAY]:[APR]]))</f>
        <v/>
      </c>
      <c r="S1321" s="80"/>
      <c r="T1321" s="71"/>
    </row>
    <row r="1322" spans="2:20" ht="15">
      <c r="B1322" s="75" t="str">
        <f>IF(C1322="","",ROWS($A$4:A1322))</f>
        <v/>
      </c>
      <c r="C1322" s="75" t="str">
        <f>IF('Student Record'!A1320="","",'Student Record'!A1320)</f>
        <v/>
      </c>
      <c r="D1322" s="76" t="str">
        <f>IF('Student Record'!E1320="","",'Student Record'!E1320)</f>
        <v/>
      </c>
      <c r="E1322" s="71"/>
      <c r="F1322" s="71"/>
      <c r="G1322" s="71"/>
      <c r="H1322" s="71"/>
      <c r="I1322" s="71"/>
      <c r="J1322" s="71"/>
      <c r="K1322" s="71"/>
      <c r="L1322" s="71"/>
      <c r="M1322" s="71"/>
      <c r="N1322" s="71"/>
      <c r="O1322" s="71"/>
      <c r="P1322" s="71"/>
      <c r="Q1322" s="71"/>
      <c r="R1322" s="76" t="str">
        <f>IF(SUM(Table6[[#This Row],[MAY]:[APR]])=0,"",SUM(Table6[[#This Row],[MAY]:[APR]]))</f>
        <v/>
      </c>
      <c r="S1322" s="80"/>
      <c r="T1322" s="71"/>
    </row>
    <row r="1323" spans="2:20" ht="15">
      <c r="B1323" s="75" t="str">
        <f>IF(C1323="","",ROWS($A$4:A1323))</f>
        <v/>
      </c>
      <c r="C1323" s="75" t="str">
        <f>IF('Student Record'!A1321="","",'Student Record'!A1321)</f>
        <v/>
      </c>
      <c r="D1323" s="76" t="str">
        <f>IF('Student Record'!E1321="","",'Student Record'!E1321)</f>
        <v/>
      </c>
      <c r="E1323" s="71"/>
      <c r="F1323" s="71"/>
      <c r="G1323" s="71"/>
      <c r="H1323" s="71"/>
      <c r="I1323" s="71"/>
      <c r="J1323" s="71"/>
      <c r="K1323" s="71"/>
      <c r="L1323" s="71"/>
      <c r="M1323" s="71"/>
      <c r="N1323" s="71"/>
      <c r="O1323" s="71"/>
      <c r="P1323" s="71"/>
      <c r="Q1323" s="71"/>
      <c r="R1323" s="76" t="str">
        <f>IF(SUM(Table6[[#This Row],[MAY]:[APR]])=0,"",SUM(Table6[[#This Row],[MAY]:[APR]]))</f>
        <v/>
      </c>
      <c r="S1323" s="80"/>
      <c r="T1323" s="71"/>
    </row>
    <row r="1324" spans="2:20" ht="15">
      <c r="B1324" s="75" t="str">
        <f>IF(C1324="","",ROWS($A$4:A1324))</f>
        <v/>
      </c>
      <c r="C1324" s="75" t="str">
        <f>IF('Student Record'!A1322="","",'Student Record'!A1322)</f>
        <v/>
      </c>
      <c r="D1324" s="76" t="str">
        <f>IF('Student Record'!E1322="","",'Student Record'!E1322)</f>
        <v/>
      </c>
      <c r="E1324" s="71"/>
      <c r="F1324" s="71"/>
      <c r="G1324" s="71"/>
      <c r="H1324" s="71"/>
      <c r="I1324" s="71"/>
      <c r="J1324" s="71"/>
      <c r="K1324" s="71"/>
      <c r="L1324" s="71"/>
      <c r="M1324" s="71"/>
      <c r="N1324" s="71"/>
      <c r="O1324" s="71"/>
      <c r="P1324" s="71"/>
      <c r="Q1324" s="71"/>
      <c r="R1324" s="76" t="str">
        <f>IF(SUM(Table6[[#This Row],[MAY]:[APR]])=0,"",SUM(Table6[[#This Row],[MAY]:[APR]]))</f>
        <v/>
      </c>
      <c r="S1324" s="80"/>
      <c r="T1324" s="71"/>
    </row>
    <row r="1325" spans="2:20" ht="15">
      <c r="B1325" s="75" t="str">
        <f>IF(C1325="","",ROWS($A$4:A1325))</f>
        <v/>
      </c>
      <c r="C1325" s="75" t="str">
        <f>IF('Student Record'!A1323="","",'Student Record'!A1323)</f>
        <v/>
      </c>
      <c r="D1325" s="76" t="str">
        <f>IF('Student Record'!E1323="","",'Student Record'!E1323)</f>
        <v/>
      </c>
      <c r="E1325" s="71"/>
      <c r="F1325" s="71"/>
      <c r="G1325" s="71"/>
      <c r="H1325" s="71"/>
      <c r="I1325" s="71"/>
      <c r="J1325" s="71"/>
      <c r="K1325" s="71"/>
      <c r="L1325" s="71"/>
      <c r="M1325" s="71"/>
      <c r="N1325" s="71"/>
      <c r="O1325" s="71"/>
      <c r="P1325" s="71"/>
      <c r="Q1325" s="71"/>
      <c r="R1325" s="76" t="str">
        <f>IF(SUM(Table6[[#This Row],[MAY]:[APR]])=0,"",SUM(Table6[[#This Row],[MAY]:[APR]]))</f>
        <v/>
      </c>
      <c r="S1325" s="80"/>
      <c r="T1325" s="71"/>
    </row>
    <row r="1326" spans="2:20" ht="15">
      <c r="B1326" s="75" t="str">
        <f>IF(C1326="","",ROWS($A$4:A1326))</f>
        <v/>
      </c>
      <c r="C1326" s="75" t="str">
        <f>IF('Student Record'!A1324="","",'Student Record'!A1324)</f>
        <v/>
      </c>
      <c r="D1326" s="76" t="str">
        <f>IF('Student Record'!E1324="","",'Student Record'!E1324)</f>
        <v/>
      </c>
      <c r="E1326" s="71"/>
      <c r="F1326" s="71"/>
      <c r="G1326" s="71"/>
      <c r="H1326" s="71"/>
      <c r="I1326" s="71"/>
      <c r="J1326" s="71"/>
      <c r="K1326" s="71"/>
      <c r="L1326" s="71"/>
      <c r="M1326" s="71"/>
      <c r="N1326" s="71"/>
      <c r="O1326" s="71"/>
      <c r="P1326" s="71"/>
      <c r="Q1326" s="71"/>
      <c r="R1326" s="76" t="str">
        <f>IF(SUM(Table6[[#This Row],[MAY]:[APR]])=0,"",SUM(Table6[[#This Row],[MAY]:[APR]]))</f>
        <v/>
      </c>
      <c r="S1326" s="80"/>
      <c r="T1326" s="71"/>
    </row>
    <row r="1327" spans="2:20" ht="15">
      <c r="B1327" s="75" t="str">
        <f>IF(C1327="","",ROWS($A$4:A1327))</f>
        <v/>
      </c>
      <c r="C1327" s="75" t="str">
        <f>IF('Student Record'!A1325="","",'Student Record'!A1325)</f>
        <v/>
      </c>
      <c r="D1327" s="76" t="str">
        <f>IF('Student Record'!E1325="","",'Student Record'!E1325)</f>
        <v/>
      </c>
      <c r="E1327" s="71"/>
      <c r="F1327" s="71"/>
      <c r="G1327" s="71"/>
      <c r="H1327" s="71"/>
      <c r="I1327" s="71"/>
      <c r="J1327" s="71"/>
      <c r="K1327" s="71"/>
      <c r="L1327" s="71"/>
      <c r="M1327" s="71"/>
      <c r="N1327" s="71"/>
      <c r="O1327" s="71"/>
      <c r="P1327" s="71"/>
      <c r="Q1327" s="71"/>
      <c r="R1327" s="76" t="str">
        <f>IF(SUM(Table6[[#This Row],[MAY]:[APR]])=0,"",SUM(Table6[[#This Row],[MAY]:[APR]]))</f>
        <v/>
      </c>
      <c r="S1327" s="80"/>
      <c r="T1327" s="71"/>
    </row>
    <row r="1328" spans="2:20" ht="15">
      <c r="B1328" s="75" t="str">
        <f>IF(C1328="","",ROWS($A$4:A1328))</f>
        <v/>
      </c>
      <c r="C1328" s="75" t="str">
        <f>IF('Student Record'!A1326="","",'Student Record'!A1326)</f>
        <v/>
      </c>
      <c r="D1328" s="76" t="str">
        <f>IF('Student Record'!E1326="","",'Student Record'!E1326)</f>
        <v/>
      </c>
      <c r="E1328" s="71"/>
      <c r="F1328" s="71"/>
      <c r="G1328" s="71"/>
      <c r="H1328" s="71"/>
      <c r="I1328" s="71"/>
      <c r="J1328" s="71"/>
      <c r="K1328" s="71"/>
      <c r="L1328" s="71"/>
      <c r="M1328" s="71"/>
      <c r="N1328" s="71"/>
      <c r="O1328" s="71"/>
      <c r="P1328" s="71"/>
      <c r="Q1328" s="71"/>
      <c r="R1328" s="76" t="str">
        <f>IF(SUM(Table6[[#This Row],[MAY]:[APR]])=0,"",SUM(Table6[[#This Row],[MAY]:[APR]]))</f>
        <v/>
      </c>
      <c r="S1328" s="80"/>
      <c r="T1328" s="71"/>
    </row>
    <row r="1329" spans="2:20" ht="15">
      <c r="B1329" s="75" t="str">
        <f>IF(C1329="","",ROWS($A$4:A1329))</f>
        <v/>
      </c>
      <c r="C1329" s="75" t="str">
        <f>IF('Student Record'!A1327="","",'Student Record'!A1327)</f>
        <v/>
      </c>
      <c r="D1329" s="76" t="str">
        <f>IF('Student Record'!E1327="","",'Student Record'!E1327)</f>
        <v/>
      </c>
      <c r="E1329" s="71"/>
      <c r="F1329" s="71"/>
      <c r="G1329" s="71"/>
      <c r="H1329" s="71"/>
      <c r="I1329" s="71"/>
      <c r="J1329" s="71"/>
      <c r="K1329" s="71"/>
      <c r="L1329" s="71"/>
      <c r="M1329" s="71"/>
      <c r="N1329" s="71"/>
      <c r="O1329" s="71"/>
      <c r="P1329" s="71"/>
      <c r="Q1329" s="71"/>
      <c r="R1329" s="76" t="str">
        <f>IF(SUM(Table6[[#This Row],[MAY]:[APR]])=0,"",SUM(Table6[[#This Row],[MAY]:[APR]]))</f>
        <v/>
      </c>
      <c r="S1329" s="80"/>
      <c r="T1329" s="71"/>
    </row>
    <row r="1330" spans="2:20" ht="15">
      <c r="B1330" s="75" t="str">
        <f>IF(C1330="","",ROWS($A$4:A1330))</f>
        <v/>
      </c>
      <c r="C1330" s="75" t="str">
        <f>IF('Student Record'!A1328="","",'Student Record'!A1328)</f>
        <v/>
      </c>
      <c r="D1330" s="76" t="str">
        <f>IF('Student Record'!E1328="","",'Student Record'!E1328)</f>
        <v/>
      </c>
      <c r="E1330" s="71"/>
      <c r="F1330" s="71"/>
      <c r="G1330" s="71"/>
      <c r="H1330" s="71"/>
      <c r="I1330" s="71"/>
      <c r="J1330" s="71"/>
      <c r="K1330" s="71"/>
      <c r="L1330" s="71"/>
      <c r="M1330" s="71"/>
      <c r="N1330" s="71"/>
      <c r="O1330" s="71"/>
      <c r="P1330" s="71"/>
      <c r="Q1330" s="71"/>
      <c r="R1330" s="76" t="str">
        <f>IF(SUM(Table6[[#This Row],[MAY]:[APR]])=0,"",SUM(Table6[[#This Row],[MAY]:[APR]]))</f>
        <v/>
      </c>
      <c r="S1330" s="80"/>
      <c r="T1330" s="71"/>
    </row>
    <row r="1331" spans="2:20" ht="15">
      <c r="B1331" s="75" t="str">
        <f>IF(C1331="","",ROWS($A$4:A1331))</f>
        <v/>
      </c>
      <c r="C1331" s="75" t="str">
        <f>IF('Student Record'!A1329="","",'Student Record'!A1329)</f>
        <v/>
      </c>
      <c r="D1331" s="76" t="str">
        <f>IF('Student Record'!E1329="","",'Student Record'!E1329)</f>
        <v/>
      </c>
      <c r="E1331" s="71"/>
      <c r="F1331" s="71"/>
      <c r="G1331" s="71"/>
      <c r="H1331" s="71"/>
      <c r="I1331" s="71"/>
      <c r="J1331" s="71"/>
      <c r="K1331" s="71"/>
      <c r="L1331" s="71"/>
      <c r="M1331" s="71"/>
      <c r="N1331" s="71"/>
      <c r="O1331" s="71"/>
      <c r="P1331" s="71"/>
      <c r="Q1331" s="71"/>
      <c r="R1331" s="76" t="str">
        <f>IF(SUM(Table6[[#This Row],[MAY]:[APR]])=0,"",SUM(Table6[[#This Row],[MAY]:[APR]]))</f>
        <v/>
      </c>
      <c r="S1331" s="80"/>
      <c r="T1331" s="71"/>
    </row>
    <row r="1332" spans="2:20" ht="15">
      <c r="B1332" s="75" t="str">
        <f>IF(C1332="","",ROWS($A$4:A1332))</f>
        <v/>
      </c>
      <c r="C1332" s="75" t="str">
        <f>IF('Student Record'!A1330="","",'Student Record'!A1330)</f>
        <v/>
      </c>
      <c r="D1332" s="76" t="str">
        <f>IF('Student Record'!E1330="","",'Student Record'!E1330)</f>
        <v/>
      </c>
      <c r="E1332" s="71"/>
      <c r="F1332" s="71"/>
      <c r="G1332" s="71"/>
      <c r="H1332" s="71"/>
      <c r="I1332" s="71"/>
      <c r="J1332" s="71"/>
      <c r="K1332" s="71"/>
      <c r="L1332" s="71"/>
      <c r="M1332" s="71"/>
      <c r="N1332" s="71"/>
      <c r="O1332" s="71"/>
      <c r="P1332" s="71"/>
      <c r="Q1332" s="71"/>
      <c r="R1332" s="76" t="str">
        <f>IF(SUM(Table6[[#This Row],[MAY]:[APR]])=0,"",SUM(Table6[[#This Row],[MAY]:[APR]]))</f>
        <v/>
      </c>
      <c r="S1332" s="80"/>
      <c r="T1332" s="71"/>
    </row>
    <row r="1333" spans="2:20" ht="15">
      <c r="B1333" s="75" t="str">
        <f>IF(C1333="","",ROWS($A$4:A1333))</f>
        <v/>
      </c>
      <c r="C1333" s="75" t="str">
        <f>IF('Student Record'!A1331="","",'Student Record'!A1331)</f>
        <v/>
      </c>
      <c r="D1333" s="76" t="str">
        <f>IF('Student Record'!E1331="","",'Student Record'!E1331)</f>
        <v/>
      </c>
      <c r="E1333" s="71"/>
      <c r="F1333" s="71"/>
      <c r="G1333" s="71"/>
      <c r="H1333" s="71"/>
      <c r="I1333" s="71"/>
      <c r="J1333" s="71"/>
      <c r="K1333" s="71"/>
      <c r="L1333" s="71"/>
      <c r="M1333" s="71"/>
      <c r="N1333" s="71"/>
      <c r="O1333" s="71"/>
      <c r="P1333" s="71"/>
      <c r="Q1333" s="71"/>
      <c r="R1333" s="76" t="str">
        <f>IF(SUM(Table6[[#This Row],[MAY]:[APR]])=0,"",SUM(Table6[[#This Row],[MAY]:[APR]]))</f>
        <v/>
      </c>
      <c r="S1333" s="80"/>
      <c r="T1333" s="71"/>
    </row>
    <row r="1334" spans="2:20" ht="15">
      <c r="B1334" s="75" t="str">
        <f>IF(C1334="","",ROWS($A$4:A1334))</f>
        <v/>
      </c>
      <c r="C1334" s="75" t="str">
        <f>IF('Student Record'!A1332="","",'Student Record'!A1332)</f>
        <v/>
      </c>
      <c r="D1334" s="76" t="str">
        <f>IF('Student Record'!E1332="","",'Student Record'!E1332)</f>
        <v/>
      </c>
      <c r="E1334" s="71"/>
      <c r="F1334" s="71"/>
      <c r="G1334" s="71"/>
      <c r="H1334" s="71"/>
      <c r="I1334" s="71"/>
      <c r="J1334" s="71"/>
      <c r="K1334" s="71"/>
      <c r="L1334" s="71"/>
      <c r="M1334" s="71"/>
      <c r="N1334" s="71"/>
      <c r="O1334" s="71"/>
      <c r="P1334" s="71"/>
      <c r="Q1334" s="71"/>
      <c r="R1334" s="76" t="str">
        <f>IF(SUM(Table6[[#This Row],[MAY]:[APR]])=0,"",SUM(Table6[[#This Row],[MAY]:[APR]]))</f>
        <v/>
      </c>
      <c r="S1334" s="80"/>
      <c r="T1334" s="71"/>
    </row>
    <row r="1335" spans="2:20" ht="15">
      <c r="B1335" s="75" t="str">
        <f>IF(C1335="","",ROWS($A$4:A1335))</f>
        <v/>
      </c>
      <c r="C1335" s="75" t="str">
        <f>IF('Student Record'!A1333="","",'Student Record'!A1333)</f>
        <v/>
      </c>
      <c r="D1335" s="76" t="str">
        <f>IF('Student Record'!E1333="","",'Student Record'!E1333)</f>
        <v/>
      </c>
      <c r="E1335" s="71"/>
      <c r="F1335" s="71"/>
      <c r="G1335" s="71"/>
      <c r="H1335" s="71"/>
      <c r="I1335" s="71"/>
      <c r="J1335" s="71"/>
      <c r="K1335" s="71"/>
      <c r="L1335" s="71"/>
      <c r="M1335" s="71"/>
      <c r="N1335" s="71"/>
      <c r="O1335" s="71"/>
      <c r="P1335" s="71"/>
      <c r="Q1335" s="71"/>
      <c r="R1335" s="76" t="str">
        <f>IF(SUM(Table6[[#This Row],[MAY]:[APR]])=0,"",SUM(Table6[[#This Row],[MAY]:[APR]]))</f>
        <v/>
      </c>
      <c r="S1335" s="80"/>
      <c r="T1335" s="71"/>
    </row>
    <row r="1336" spans="2:20" ht="15">
      <c r="B1336" s="75" t="str">
        <f>IF(C1336="","",ROWS($A$4:A1336))</f>
        <v/>
      </c>
      <c r="C1336" s="75" t="str">
        <f>IF('Student Record'!A1334="","",'Student Record'!A1334)</f>
        <v/>
      </c>
      <c r="D1336" s="76" t="str">
        <f>IF('Student Record'!E1334="","",'Student Record'!E1334)</f>
        <v/>
      </c>
      <c r="E1336" s="71"/>
      <c r="F1336" s="71"/>
      <c r="G1336" s="71"/>
      <c r="H1336" s="71"/>
      <c r="I1336" s="71"/>
      <c r="J1336" s="71"/>
      <c r="K1336" s="71"/>
      <c r="L1336" s="71"/>
      <c r="M1336" s="71"/>
      <c r="N1336" s="71"/>
      <c r="O1336" s="71"/>
      <c r="P1336" s="71"/>
      <c r="Q1336" s="71"/>
      <c r="R1336" s="76" t="str">
        <f>IF(SUM(Table6[[#This Row],[MAY]:[APR]])=0,"",SUM(Table6[[#This Row],[MAY]:[APR]]))</f>
        <v/>
      </c>
      <c r="S1336" s="80"/>
      <c r="T1336" s="71"/>
    </row>
    <row r="1337" spans="2:20" ht="15">
      <c r="B1337" s="75" t="str">
        <f>IF(C1337="","",ROWS($A$4:A1337))</f>
        <v/>
      </c>
      <c r="C1337" s="75" t="str">
        <f>IF('Student Record'!A1335="","",'Student Record'!A1335)</f>
        <v/>
      </c>
      <c r="D1337" s="76" t="str">
        <f>IF('Student Record'!E1335="","",'Student Record'!E1335)</f>
        <v/>
      </c>
      <c r="E1337" s="71"/>
      <c r="F1337" s="71"/>
      <c r="G1337" s="71"/>
      <c r="H1337" s="71"/>
      <c r="I1337" s="71"/>
      <c r="J1337" s="71"/>
      <c r="K1337" s="71"/>
      <c r="L1337" s="71"/>
      <c r="M1337" s="71"/>
      <c r="N1337" s="71"/>
      <c r="O1337" s="71"/>
      <c r="P1337" s="71"/>
      <c r="Q1337" s="71"/>
      <c r="R1337" s="76" t="str">
        <f>IF(SUM(Table6[[#This Row],[MAY]:[APR]])=0,"",SUM(Table6[[#This Row],[MAY]:[APR]]))</f>
        <v/>
      </c>
      <c r="S1337" s="80"/>
      <c r="T1337" s="71"/>
    </row>
    <row r="1338" spans="2:20" ht="15">
      <c r="B1338" s="75" t="str">
        <f>IF(C1338="","",ROWS($A$4:A1338))</f>
        <v/>
      </c>
      <c r="C1338" s="75" t="str">
        <f>IF('Student Record'!A1336="","",'Student Record'!A1336)</f>
        <v/>
      </c>
      <c r="D1338" s="76" t="str">
        <f>IF('Student Record'!E1336="","",'Student Record'!E1336)</f>
        <v/>
      </c>
      <c r="E1338" s="71"/>
      <c r="F1338" s="71"/>
      <c r="G1338" s="71"/>
      <c r="H1338" s="71"/>
      <c r="I1338" s="71"/>
      <c r="J1338" s="71"/>
      <c r="K1338" s="71"/>
      <c r="L1338" s="71"/>
      <c r="M1338" s="71"/>
      <c r="N1338" s="71"/>
      <c r="O1338" s="71"/>
      <c r="P1338" s="71"/>
      <c r="Q1338" s="71"/>
      <c r="R1338" s="76" t="str">
        <f>IF(SUM(Table6[[#This Row],[MAY]:[APR]])=0,"",SUM(Table6[[#This Row],[MAY]:[APR]]))</f>
        <v/>
      </c>
      <c r="S1338" s="80"/>
      <c r="T1338" s="71"/>
    </row>
    <row r="1339" spans="2:20" ht="15">
      <c r="B1339" s="75" t="str">
        <f>IF(C1339="","",ROWS($A$4:A1339))</f>
        <v/>
      </c>
      <c r="C1339" s="75" t="str">
        <f>IF('Student Record'!A1337="","",'Student Record'!A1337)</f>
        <v/>
      </c>
      <c r="D1339" s="76" t="str">
        <f>IF('Student Record'!E1337="","",'Student Record'!E1337)</f>
        <v/>
      </c>
      <c r="E1339" s="71"/>
      <c r="F1339" s="71"/>
      <c r="G1339" s="71"/>
      <c r="H1339" s="71"/>
      <c r="I1339" s="71"/>
      <c r="J1339" s="71"/>
      <c r="K1339" s="71"/>
      <c r="L1339" s="71"/>
      <c r="M1339" s="71"/>
      <c r="N1339" s="71"/>
      <c r="O1339" s="71"/>
      <c r="P1339" s="71"/>
      <c r="Q1339" s="71"/>
      <c r="R1339" s="76" t="str">
        <f>IF(SUM(Table6[[#This Row],[MAY]:[APR]])=0,"",SUM(Table6[[#This Row],[MAY]:[APR]]))</f>
        <v/>
      </c>
      <c r="S1339" s="80"/>
      <c r="T1339" s="71"/>
    </row>
    <row r="1340" spans="2:20" ht="15">
      <c r="B1340" s="75" t="str">
        <f>IF(C1340="","",ROWS($A$4:A1340))</f>
        <v/>
      </c>
      <c r="C1340" s="75" t="str">
        <f>IF('Student Record'!A1338="","",'Student Record'!A1338)</f>
        <v/>
      </c>
      <c r="D1340" s="76" t="str">
        <f>IF('Student Record'!E1338="","",'Student Record'!E1338)</f>
        <v/>
      </c>
      <c r="E1340" s="71"/>
      <c r="F1340" s="71"/>
      <c r="G1340" s="71"/>
      <c r="H1340" s="71"/>
      <c r="I1340" s="71"/>
      <c r="J1340" s="71"/>
      <c r="K1340" s="71"/>
      <c r="L1340" s="71"/>
      <c r="M1340" s="71"/>
      <c r="N1340" s="71"/>
      <c r="O1340" s="71"/>
      <c r="P1340" s="71"/>
      <c r="Q1340" s="71"/>
      <c r="R1340" s="76" t="str">
        <f>IF(SUM(Table6[[#This Row],[MAY]:[APR]])=0,"",SUM(Table6[[#This Row],[MAY]:[APR]]))</f>
        <v/>
      </c>
      <c r="S1340" s="80"/>
      <c r="T1340" s="71"/>
    </row>
    <row r="1341" spans="2:20" ht="15">
      <c r="B1341" s="75" t="str">
        <f>IF(C1341="","",ROWS($A$4:A1341))</f>
        <v/>
      </c>
      <c r="C1341" s="75" t="str">
        <f>IF('Student Record'!A1339="","",'Student Record'!A1339)</f>
        <v/>
      </c>
      <c r="D1341" s="76" t="str">
        <f>IF('Student Record'!E1339="","",'Student Record'!E1339)</f>
        <v/>
      </c>
      <c r="E1341" s="71"/>
      <c r="F1341" s="71"/>
      <c r="G1341" s="71"/>
      <c r="H1341" s="71"/>
      <c r="I1341" s="71"/>
      <c r="J1341" s="71"/>
      <c r="K1341" s="71"/>
      <c r="L1341" s="71"/>
      <c r="M1341" s="71"/>
      <c r="N1341" s="71"/>
      <c r="O1341" s="71"/>
      <c r="P1341" s="71"/>
      <c r="Q1341" s="71"/>
      <c r="R1341" s="76" t="str">
        <f>IF(SUM(Table6[[#This Row],[MAY]:[APR]])=0,"",SUM(Table6[[#This Row],[MAY]:[APR]]))</f>
        <v/>
      </c>
      <c r="S1341" s="80"/>
      <c r="T1341" s="71"/>
    </row>
    <row r="1342" spans="2:20" ht="15">
      <c r="B1342" s="75" t="str">
        <f>IF(C1342="","",ROWS($A$4:A1342))</f>
        <v/>
      </c>
      <c r="C1342" s="75" t="str">
        <f>IF('Student Record'!A1340="","",'Student Record'!A1340)</f>
        <v/>
      </c>
      <c r="D1342" s="76" t="str">
        <f>IF('Student Record'!E1340="","",'Student Record'!E1340)</f>
        <v/>
      </c>
      <c r="E1342" s="71"/>
      <c r="F1342" s="71"/>
      <c r="G1342" s="71"/>
      <c r="H1342" s="71"/>
      <c r="I1342" s="71"/>
      <c r="J1342" s="71"/>
      <c r="K1342" s="71"/>
      <c r="L1342" s="71"/>
      <c r="M1342" s="71"/>
      <c r="N1342" s="71"/>
      <c r="O1342" s="71"/>
      <c r="P1342" s="71"/>
      <c r="Q1342" s="71"/>
      <c r="R1342" s="76" t="str">
        <f>IF(SUM(Table6[[#This Row],[MAY]:[APR]])=0,"",SUM(Table6[[#This Row],[MAY]:[APR]]))</f>
        <v/>
      </c>
      <c r="S1342" s="80"/>
      <c r="T1342" s="71"/>
    </row>
    <row r="1343" spans="2:20" ht="15">
      <c r="B1343" s="75" t="str">
        <f>IF(C1343="","",ROWS($A$4:A1343))</f>
        <v/>
      </c>
      <c r="C1343" s="75" t="str">
        <f>IF('Student Record'!A1341="","",'Student Record'!A1341)</f>
        <v/>
      </c>
      <c r="D1343" s="76" t="str">
        <f>IF('Student Record'!E1341="","",'Student Record'!E1341)</f>
        <v/>
      </c>
      <c r="E1343" s="71"/>
      <c r="F1343" s="71"/>
      <c r="G1343" s="71"/>
      <c r="H1343" s="71"/>
      <c r="I1343" s="71"/>
      <c r="J1343" s="71"/>
      <c r="K1343" s="71"/>
      <c r="L1343" s="71"/>
      <c r="M1343" s="71"/>
      <c r="N1343" s="71"/>
      <c r="O1343" s="71"/>
      <c r="P1343" s="71"/>
      <c r="Q1343" s="71"/>
      <c r="R1343" s="76" t="str">
        <f>IF(SUM(Table6[[#This Row],[MAY]:[APR]])=0,"",SUM(Table6[[#This Row],[MAY]:[APR]]))</f>
        <v/>
      </c>
      <c r="S1343" s="80"/>
      <c r="T1343" s="71"/>
    </row>
    <row r="1344" spans="2:20" ht="15">
      <c r="B1344" s="75" t="str">
        <f>IF(C1344="","",ROWS($A$4:A1344))</f>
        <v/>
      </c>
      <c r="C1344" s="75" t="str">
        <f>IF('Student Record'!A1342="","",'Student Record'!A1342)</f>
        <v/>
      </c>
      <c r="D1344" s="76" t="str">
        <f>IF('Student Record'!E1342="","",'Student Record'!E1342)</f>
        <v/>
      </c>
      <c r="E1344" s="71"/>
      <c r="F1344" s="71"/>
      <c r="G1344" s="71"/>
      <c r="H1344" s="71"/>
      <c r="I1344" s="71"/>
      <c r="J1344" s="71"/>
      <c r="K1344" s="71"/>
      <c r="L1344" s="71"/>
      <c r="M1344" s="71"/>
      <c r="N1344" s="71"/>
      <c r="O1344" s="71"/>
      <c r="P1344" s="71"/>
      <c r="Q1344" s="71"/>
      <c r="R1344" s="76" t="str">
        <f>IF(SUM(Table6[[#This Row],[MAY]:[APR]])=0,"",SUM(Table6[[#This Row],[MAY]:[APR]]))</f>
        <v/>
      </c>
      <c r="S1344" s="80"/>
      <c r="T1344" s="71"/>
    </row>
    <row r="1345" spans="2:20" ht="15">
      <c r="B1345" s="75" t="str">
        <f>IF(C1345="","",ROWS($A$4:A1345))</f>
        <v/>
      </c>
      <c r="C1345" s="75" t="str">
        <f>IF('Student Record'!A1343="","",'Student Record'!A1343)</f>
        <v/>
      </c>
      <c r="D1345" s="76" t="str">
        <f>IF('Student Record'!E1343="","",'Student Record'!E1343)</f>
        <v/>
      </c>
      <c r="E1345" s="71"/>
      <c r="F1345" s="71"/>
      <c r="G1345" s="71"/>
      <c r="H1345" s="71"/>
      <c r="I1345" s="71"/>
      <c r="J1345" s="71"/>
      <c r="K1345" s="71"/>
      <c r="L1345" s="71"/>
      <c r="M1345" s="71"/>
      <c r="N1345" s="71"/>
      <c r="O1345" s="71"/>
      <c r="P1345" s="71"/>
      <c r="Q1345" s="71"/>
      <c r="R1345" s="76" t="str">
        <f>IF(SUM(Table6[[#This Row],[MAY]:[APR]])=0,"",SUM(Table6[[#This Row],[MAY]:[APR]]))</f>
        <v/>
      </c>
      <c r="S1345" s="80"/>
      <c r="T1345" s="71"/>
    </row>
    <row r="1346" spans="2:20" ht="15">
      <c r="B1346" s="75" t="str">
        <f>IF(C1346="","",ROWS($A$4:A1346))</f>
        <v/>
      </c>
      <c r="C1346" s="75" t="str">
        <f>IF('Student Record'!A1344="","",'Student Record'!A1344)</f>
        <v/>
      </c>
      <c r="D1346" s="76" t="str">
        <f>IF('Student Record'!E1344="","",'Student Record'!E1344)</f>
        <v/>
      </c>
      <c r="E1346" s="71"/>
      <c r="F1346" s="71"/>
      <c r="G1346" s="71"/>
      <c r="H1346" s="71"/>
      <c r="I1346" s="71"/>
      <c r="J1346" s="71"/>
      <c r="K1346" s="71"/>
      <c r="L1346" s="71"/>
      <c r="M1346" s="71"/>
      <c r="N1346" s="71"/>
      <c r="O1346" s="71"/>
      <c r="P1346" s="71"/>
      <c r="Q1346" s="71"/>
      <c r="R1346" s="76" t="str">
        <f>IF(SUM(Table6[[#This Row],[MAY]:[APR]])=0,"",SUM(Table6[[#This Row],[MAY]:[APR]]))</f>
        <v/>
      </c>
      <c r="S1346" s="80"/>
      <c r="T1346" s="71"/>
    </row>
    <row r="1347" spans="2:20" ht="15">
      <c r="B1347" s="75" t="str">
        <f>IF(C1347="","",ROWS($A$4:A1347))</f>
        <v/>
      </c>
      <c r="C1347" s="75" t="str">
        <f>IF('Student Record'!A1345="","",'Student Record'!A1345)</f>
        <v/>
      </c>
      <c r="D1347" s="76" t="str">
        <f>IF('Student Record'!E1345="","",'Student Record'!E1345)</f>
        <v/>
      </c>
      <c r="E1347" s="71"/>
      <c r="F1347" s="71"/>
      <c r="G1347" s="71"/>
      <c r="H1347" s="71"/>
      <c r="I1347" s="71"/>
      <c r="J1347" s="71"/>
      <c r="K1347" s="71"/>
      <c r="L1347" s="71"/>
      <c r="M1347" s="71"/>
      <c r="N1347" s="71"/>
      <c r="O1347" s="71"/>
      <c r="P1347" s="71"/>
      <c r="Q1347" s="71"/>
      <c r="R1347" s="76" t="str">
        <f>IF(SUM(Table6[[#This Row],[MAY]:[APR]])=0,"",SUM(Table6[[#This Row],[MAY]:[APR]]))</f>
        <v/>
      </c>
      <c r="S1347" s="80"/>
      <c r="T1347" s="71"/>
    </row>
    <row r="1348" spans="2:20" ht="15">
      <c r="B1348" s="75" t="str">
        <f>IF(C1348="","",ROWS($A$4:A1348))</f>
        <v/>
      </c>
      <c r="C1348" s="75" t="str">
        <f>IF('Student Record'!A1346="","",'Student Record'!A1346)</f>
        <v/>
      </c>
      <c r="D1348" s="76" t="str">
        <f>IF('Student Record'!E1346="","",'Student Record'!E1346)</f>
        <v/>
      </c>
      <c r="E1348" s="71"/>
      <c r="F1348" s="71"/>
      <c r="G1348" s="71"/>
      <c r="H1348" s="71"/>
      <c r="I1348" s="71"/>
      <c r="J1348" s="71"/>
      <c r="K1348" s="71"/>
      <c r="L1348" s="71"/>
      <c r="M1348" s="71"/>
      <c r="N1348" s="71"/>
      <c r="O1348" s="71"/>
      <c r="P1348" s="71"/>
      <c r="Q1348" s="71"/>
      <c r="R1348" s="76" t="str">
        <f>IF(SUM(Table6[[#This Row],[MAY]:[APR]])=0,"",SUM(Table6[[#This Row],[MAY]:[APR]]))</f>
        <v/>
      </c>
      <c r="S1348" s="80"/>
      <c r="T1348" s="71"/>
    </row>
    <row r="1349" spans="2:20" ht="15">
      <c r="B1349" s="75" t="str">
        <f>IF(C1349="","",ROWS($A$4:A1349))</f>
        <v/>
      </c>
      <c r="C1349" s="75" t="str">
        <f>IF('Student Record'!A1347="","",'Student Record'!A1347)</f>
        <v/>
      </c>
      <c r="D1349" s="76" t="str">
        <f>IF('Student Record'!E1347="","",'Student Record'!E1347)</f>
        <v/>
      </c>
      <c r="E1349" s="71"/>
      <c r="F1349" s="71"/>
      <c r="G1349" s="71"/>
      <c r="H1349" s="71"/>
      <c r="I1349" s="71"/>
      <c r="J1349" s="71"/>
      <c r="K1349" s="71"/>
      <c r="L1349" s="71"/>
      <c r="M1349" s="71"/>
      <c r="N1349" s="71"/>
      <c r="O1349" s="71"/>
      <c r="P1349" s="71"/>
      <c r="Q1349" s="71"/>
      <c r="R1349" s="76" t="str">
        <f>IF(SUM(Table6[[#This Row],[MAY]:[APR]])=0,"",SUM(Table6[[#This Row],[MAY]:[APR]]))</f>
        <v/>
      </c>
      <c r="S1349" s="80"/>
      <c r="T1349" s="71"/>
    </row>
    <row r="1350" spans="2:20" ht="15">
      <c r="B1350" s="75" t="str">
        <f>IF(C1350="","",ROWS($A$4:A1350))</f>
        <v/>
      </c>
      <c r="C1350" s="75" t="str">
        <f>IF('Student Record'!A1348="","",'Student Record'!A1348)</f>
        <v/>
      </c>
      <c r="D1350" s="76" t="str">
        <f>IF('Student Record'!E1348="","",'Student Record'!E1348)</f>
        <v/>
      </c>
      <c r="E1350" s="71"/>
      <c r="F1350" s="71"/>
      <c r="G1350" s="71"/>
      <c r="H1350" s="71"/>
      <c r="I1350" s="71"/>
      <c r="J1350" s="71"/>
      <c r="K1350" s="71"/>
      <c r="L1350" s="71"/>
      <c r="M1350" s="71"/>
      <c r="N1350" s="71"/>
      <c r="O1350" s="71"/>
      <c r="P1350" s="71"/>
      <c r="Q1350" s="71"/>
      <c r="R1350" s="76" t="str">
        <f>IF(SUM(Table6[[#This Row],[MAY]:[APR]])=0,"",SUM(Table6[[#This Row],[MAY]:[APR]]))</f>
        <v/>
      </c>
      <c r="S1350" s="80"/>
      <c r="T1350" s="71"/>
    </row>
    <row r="1351" spans="2:20" ht="15">
      <c r="B1351" s="75" t="str">
        <f>IF(C1351="","",ROWS($A$4:A1351))</f>
        <v/>
      </c>
      <c r="C1351" s="75" t="str">
        <f>IF('Student Record'!A1349="","",'Student Record'!A1349)</f>
        <v/>
      </c>
      <c r="D1351" s="76" t="str">
        <f>IF('Student Record'!E1349="","",'Student Record'!E1349)</f>
        <v/>
      </c>
      <c r="E1351" s="71"/>
      <c r="F1351" s="71"/>
      <c r="G1351" s="71"/>
      <c r="H1351" s="71"/>
      <c r="I1351" s="71"/>
      <c r="J1351" s="71"/>
      <c r="K1351" s="71"/>
      <c r="L1351" s="71"/>
      <c r="M1351" s="71"/>
      <c r="N1351" s="71"/>
      <c r="O1351" s="71"/>
      <c r="P1351" s="71"/>
      <c r="Q1351" s="71"/>
      <c r="R1351" s="76" t="str">
        <f>IF(SUM(Table6[[#This Row],[MAY]:[APR]])=0,"",SUM(Table6[[#This Row],[MAY]:[APR]]))</f>
        <v/>
      </c>
      <c r="S1351" s="80"/>
      <c r="T1351" s="71"/>
    </row>
    <row r="1352" spans="2:20" ht="15">
      <c r="B1352" s="75" t="str">
        <f>IF(C1352="","",ROWS($A$4:A1352))</f>
        <v/>
      </c>
      <c r="C1352" s="75" t="str">
        <f>IF('Student Record'!A1350="","",'Student Record'!A1350)</f>
        <v/>
      </c>
      <c r="D1352" s="76" t="str">
        <f>IF('Student Record'!E1350="","",'Student Record'!E1350)</f>
        <v/>
      </c>
      <c r="E1352" s="71"/>
      <c r="F1352" s="71"/>
      <c r="G1352" s="71"/>
      <c r="H1352" s="71"/>
      <c r="I1352" s="71"/>
      <c r="J1352" s="71"/>
      <c r="K1352" s="71"/>
      <c r="L1352" s="71"/>
      <c r="M1352" s="71"/>
      <c r="N1352" s="71"/>
      <c r="O1352" s="71"/>
      <c r="P1352" s="71"/>
      <c r="Q1352" s="71"/>
      <c r="R1352" s="76" t="str">
        <f>IF(SUM(Table6[[#This Row],[MAY]:[APR]])=0,"",SUM(Table6[[#This Row],[MAY]:[APR]]))</f>
        <v/>
      </c>
      <c r="S1352" s="80"/>
      <c r="T1352" s="71"/>
    </row>
    <row r="1353" spans="2:20" ht="15">
      <c r="B1353" s="75" t="str">
        <f>IF(C1353="","",ROWS($A$4:A1353))</f>
        <v/>
      </c>
      <c r="C1353" s="75" t="str">
        <f>IF('Student Record'!A1351="","",'Student Record'!A1351)</f>
        <v/>
      </c>
      <c r="D1353" s="76" t="str">
        <f>IF('Student Record'!E1351="","",'Student Record'!E1351)</f>
        <v/>
      </c>
      <c r="E1353" s="71"/>
      <c r="F1353" s="71"/>
      <c r="G1353" s="71"/>
      <c r="H1353" s="71"/>
      <c r="I1353" s="71"/>
      <c r="J1353" s="71"/>
      <c r="K1353" s="71"/>
      <c r="L1353" s="71"/>
      <c r="M1353" s="71"/>
      <c r="N1353" s="71"/>
      <c r="O1353" s="71"/>
      <c r="P1353" s="71"/>
      <c r="Q1353" s="71"/>
      <c r="R1353" s="76" t="str">
        <f>IF(SUM(Table6[[#This Row],[MAY]:[APR]])=0,"",SUM(Table6[[#This Row],[MAY]:[APR]]))</f>
        <v/>
      </c>
      <c r="S1353" s="80"/>
      <c r="T1353" s="71"/>
    </row>
    <row r="1354" spans="2:20" ht="15">
      <c r="B1354" s="75" t="str">
        <f>IF(C1354="","",ROWS($A$4:A1354))</f>
        <v/>
      </c>
      <c r="C1354" s="75" t="str">
        <f>IF('Student Record'!A1352="","",'Student Record'!A1352)</f>
        <v/>
      </c>
      <c r="D1354" s="76" t="str">
        <f>IF('Student Record'!E1352="","",'Student Record'!E1352)</f>
        <v/>
      </c>
      <c r="E1354" s="71"/>
      <c r="F1354" s="71"/>
      <c r="G1354" s="71"/>
      <c r="H1354" s="71"/>
      <c r="I1354" s="71"/>
      <c r="J1354" s="71"/>
      <c r="K1354" s="71"/>
      <c r="L1354" s="71"/>
      <c r="M1354" s="71"/>
      <c r="N1354" s="71"/>
      <c r="O1354" s="71"/>
      <c r="P1354" s="71"/>
      <c r="Q1354" s="71"/>
      <c r="R1354" s="76" t="str">
        <f>IF(SUM(Table6[[#This Row],[MAY]:[APR]])=0,"",SUM(Table6[[#This Row],[MAY]:[APR]]))</f>
        <v/>
      </c>
      <c r="S1354" s="80"/>
      <c r="T1354" s="71"/>
    </row>
    <row r="1355" spans="2:20" ht="15">
      <c r="B1355" s="75" t="str">
        <f>IF(C1355="","",ROWS($A$4:A1355))</f>
        <v/>
      </c>
      <c r="C1355" s="75" t="str">
        <f>IF('Student Record'!A1353="","",'Student Record'!A1353)</f>
        <v/>
      </c>
      <c r="D1355" s="76" t="str">
        <f>IF('Student Record'!E1353="","",'Student Record'!E1353)</f>
        <v/>
      </c>
      <c r="E1355" s="71"/>
      <c r="F1355" s="71"/>
      <c r="G1355" s="71"/>
      <c r="H1355" s="71"/>
      <c r="I1355" s="71"/>
      <c r="J1355" s="71"/>
      <c r="K1355" s="71"/>
      <c r="L1355" s="71"/>
      <c r="M1355" s="71"/>
      <c r="N1355" s="71"/>
      <c r="O1355" s="71"/>
      <c r="P1355" s="71"/>
      <c r="Q1355" s="71"/>
      <c r="R1355" s="76" t="str">
        <f>IF(SUM(Table6[[#This Row],[MAY]:[APR]])=0,"",SUM(Table6[[#This Row],[MAY]:[APR]]))</f>
        <v/>
      </c>
      <c r="S1355" s="80"/>
      <c r="T1355" s="71"/>
    </row>
    <row r="1356" spans="2:20" ht="15">
      <c r="B1356" s="75" t="str">
        <f>IF(C1356="","",ROWS($A$4:A1356))</f>
        <v/>
      </c>
      <c r="C1356" s="75" t="str">
        <f>IF('Student Record'!A1354="","",'Student Record'!A1354)</f>
        <v/>
      </c>
      <c r="D1356" s="76" t="str">
        <f>IF('Student Record'!E1354="","",'Student Record'!E1354)</f>
        <v/>
      </c>
      <c r="E1356" s="71"/>
      <c r="F1356" s="71"/>
      <c r="G1356" s="71"/>
      <c r="H1356" s="71"/>
      <c r="I1356" s="71"/>
      <c r="J1356" s="71"/>
      <c r="K1356" s="71"/>
      <c r="L1356" s="71"/>
      <c r="M1356" s="71"/>
      <c r="N1356" s="71"/>
      <c r="O1356" s="71"/>
      <c r="P1356" s="71"/>
      <c r="Q1356" s="71"/>
      <c r="R1356" s="76" t="str">
        <f>IF(SUM(Table6[[#This Row],[MAY]:[APR]])=0,"",SUM(Table6[[#This Row],[MAY]:[APR]]))</f>
        <v/>
      </c>
      <c r="S1356" s="80"/>
      <c r="T1356" s="71"/>
    </row>
    <row r="1357" spans="2:20" ht="15">
      <c r="B1357" s="75" t="str">
        <f>IF(C1357="","",ROWS($A$4:A1357))</f>
        <v/>
      </c>
      <c r="C1357" s="75" t="str">
        <f>IF('Student Record'!A1355="","",'Student Record'!A1355)</f>
        <v/>
      </c>
      <c r="D1357" s="76" t="str">
        <f>IF('Student Record'!E1355="","",'Student Record'!E1355)</f>
        <v/>
      </c>
      <c r="E1357" s="71"/>
      <c r="F1357" s="71"/>
      <c r="G1357" s="71"/>
      <c r="H1357" s="71"/>
      <c r="I1357" s="71"/>
      <c r="J1357" s="71"/>
      <c r="K1357" s="71"/>
      <c r="L1357" s="71"/>
      <c r="M1357" s="71"/>
      <c r="N1357" s="71"/>
      <c r="O1357" s="71"/>
      <c r="P1357" s="71"/>
      <c r="Q1357" s="71"/>
      <c r="R1357" s="76" t="str">
        <f>IF(SUM(Table6[[#This Row],[MAY]:[APR]])=0,"",SUM(Table6[[#This Row],[MAY]:[APR]]))</f>
        <v/>
      </c>
      <c r="S1357" s="80"/>
      <c r="T1357" s="71"/>
    </row>
    <row r="1358" spans="2:20" ht="15">
      <c r="B1358" s="75" t="str">
        <f>IF(C1358="","",ROWS($A$4:A1358))</f>
        <v/>
      </c>
      <c r="C1358" s="75" t="str">
        <f>IF('Student Record'!A1356="","",'Student Record'!A1356)</f>
        <v/>
      </c>
      <c r="D1358" s="76" t="str">
        <f>IF('Student Record'!E1356="","",'Student Record'!E1356)</f>
        <v/>
      </c>
      <c r="E1358" s="71"/>
      <c r="F1358" s="71"/>
      <c r="G1358" s="71"/>
      <c r="H1358" s="71"/>
      <c r="I1358" s="71"/>
      <c r="J1358" s="71"/>
      <c r="K1358" s="71"/>
      <c r="L1358" s="71"/>
      <c r="M1358" s="71"/>
      <c r="N1358" s="71"/>
      <c r="O1358" s="71"/>
      <c r="P1358" s="71"/>
      <c r="Q1358" s="71"/>
      <c r="R1358" s="76" t="str">
        <f>IF(SUM(Table6[[#This Row],[MAY]:[APR]])=0,"",SUM(Table6[[#This Row],[MAY]:[APR]]))</f>
        <v/>
      </c>
      <c r="S1358" s="80"/>
      <c r="T1358" s="71"/>
    </row>
    <row r="1359" spans="2:20" ht="15">
      <c r="B1359" s="75" t="str">
        <f>IF(C1359="","",ROWS($A$4:A1359))</f>
        <v/>
      </c>
      <c r="C1359" s="75" t="str">
        <f>IF('Student Record'!A1357="","",'Student Record'!A1357)</f>
        <v/>
      </c>
      <c r="D1359" s="76" t="str">
        <f>IF('Student Record'!E1357="","",'Student Record'!E1357)</f>
        <v/>
      </c>
      <c r="E1359" s="71"/>
      <c r="F1359" s="71"/>
      <c r="G1359" s="71"/>
      <c r="H1359" s="71"/>
      <c r="I1359" s="71"/>
      <c r="J1359" s="71"/>
      <c r="K1359" s="71"/>
      <c r="L1359" s="71"/>
      <c r="M1359" s="71"/>
      <c r="N1359" s="71"/>
      <c r="O1359" s="71"/>
      <c r="P1359" s="71"/>
      <c r="Q1359" s="71"/>
      <c r="R1359" s="76" t="str">
        <f>IF(SUM(Table6[[#This Row],[MAY]:[APR]])=0,"",SUM(Table6[[#This Row],[MAY]:[APR]]))</f>
        <v/>
      </c>
      <c r="S1359" s="80"/>
      <c r="T1359" s="71"/>
    </row>
    <row r="1360" spans="2:20" ht="15">
      <c r="B1360" s="75" t="str">
        <f>IF(C1360="","",ROWS($A$4:A1360))</f>
        <v/>
      </c>
      <c r="C1360" s="75" t="str">
        <f>IF('Student Record'!A1358="","",'Student Record'!A1358)</f>
        <v/>
      </c>
      <c r="D1360" s="76" t="str">
        <f>IF('Student Record'!E1358="","",'Student Record'!E1358)</f>
        <v/>
      </c>
      <c r="E1360" s="71"/>
      <c r="F1360" s="71"/>
      <c r="G1360" s="71"/>
      <c r="H1360" s="71"/>
      <c r="I1360" s="71"/>
      <c r="J1360" s="71"/>
      <c r="K1360" s="71"/>
      <c r="L1360" s="71"/>
      <c r="M1360" s="71"/>
      <c r="N1360" s="71"/>
      <c r="O1360" s="71"/>
      <c r="P1360" s="71"/>
      <c r="Q1360" s="71"/>
      <c r="R1360" s="76" t="str">
        <f>IF(SUM(Table6[[#This Row],[MAY]:[APR]])=0,"",SUM(Table6[[#This Row],[MAY]:[APR]]))</f>
        <v/>
      </c>
      <c r="S1360" s="80"/>
      <c r="T1360" s="71"/>
    </row>
    <row r="1361" spans="2:20" ht="15">
      <c r="B1361" s="75" t="str">
        <f>IF(C1361="","",ROWS($A$4:A1361))</f>
        <v/>
      </c>
      <c r="C1361" s="75" t="str">
        <f>IF('Student Record'!A1359="","",'Student Record'!A1359)</f>
        <v/>
      </c>
      <c r="D1361" s="76" t="str">
        <f>IF('Student Record'!E1359="","",'Student Record'!E1359)</f>
        <v/>
      </c>
      <c r="E1361" s="71"/>
      <c r="F1361" s="71"/>
      <c r="G1361" s="71"/>
      <c r="H1361" s="71"/>
      <c r="I1361" s="71"/>
      <c r="J1361" s="71"/>
      <c r="K1361" s="71"/>
      <c r="L1361" s="71"/>
      <c r="M1361" s="71"/>
      <c r="N1361" s="71"/>
      <c r="O1361" s="71"/>
      <c r="P1361" s="71"/>
      <c r="Q1361" s="71"/>
      <c r="R1361" s="76" t="str">
        <f>IF(SUM(Table6[[#This Row],[MAY]:[APR]])=0,"",SUM(Table6[[#This Row],[MAY]:[APR]]))</f>
        <v/>
      </c>
      <c r="S1361" s="80"/>
      <c r="T1361" s="71"/>
    </row>
    <row r="1362" spans="2:20" ht="15">
      <c r="B1362" s="75" t="str">
        <f>IF(C1362="","",ROWS($A$4:A1362))</f>
        <v/>
      </c>
      <c r="C1362" s="75" t="str">
        <f>IF('Student Record'!A1360="","",'Student Record'!A1360)</f>
        <v/>
      </c>
      <c r="D1362" s="76" t="str">
        <f>IF('Student Record'!E1360="","",'Student Record'!E1360)</f>
        <v/>
      </c>
      <c r="E1362" s="71"/>
      <c r="F1362" s="71"/>
      <c r="G1362" s="71"/>
      <c r="H1362" s="71"/>
      <c r="I1362" s="71"/>
      <c r="J1362" s="71"/>
      <c r="K1362" s="71"/>
      <c r="L1362" s="71"/>
      <c r="M1362" s="71"/>
      <c r="N1362" s="71"/>
      <c r="O1362" s="71"/>
      <c r="P1362" s="71"/>
      <c r="Q1362" s="71"/>
      <c r="R1362" s="76" t="str">
        <f>IF(SUM(Table6[[#This Row],[MAY]:[APR]])=0,"",SUM(Table6[[#This Row],[MAY]:[APR]]))</f>
        <v/>
      </c>
      <c r="S1362" s="80"/>
      <c r="T1362" s="71"/>
    </row>
    <row r="1363" spans="2:20" ht="15">
      <c r="B1363" s="75" t="str">
        <f>IF(C1363="","",ROWS($A$4:A1363))</f>
        <v/>
      </c>
      <c r="C1363" s="75" t="str">
        <f>IF('Student Record'!A1361="","",'Student Record'!A1361)</f>
        <v/>
      </c>
      <c r="D1363" s="76" t="str">
        <f>IF('Student Record'!E1361="","",'Student Record'!E1361)</f>
        <v/>
      </c>
      <c r="E1363" s="71"/>
      <c r="F1363" s="71"/>
      <c r="G1363" s="71"/>
      <c r="H1363" s="71"/>
      <c r="I1363" s="71"/>
      <c r="J1363" s="71"/>
      <c r="K1363" s="71"/>
      <c r="L1363" s="71"/>
      <c r="M1363" s="71"/>
      <c r="N1363" s="71"/>
      <c r="O1363" s="71"/>
      <c r="P1363" s="71"/>
      <c r="Q1363" s="71"/>
      <c r="R1363" s="76" t="str">
        <f>IF(SUM(Table6[[#This Row],[MAY]:[APR]])=0,"",SUM(Table6[[#This Row],[MAY]:[APR]]))</f>
        <v/>
      </c>
      <c r="S1363" s="80"/>
      <c r="T1363" s="71"/>
    </row>
    <row r="1364" spans="2:20" ht="15">
      <c r="B1364" s="75" t="str">
        <f>IF(C1364="","",ROWS($A$4:A1364))</f>
        <v/>
      </c>
      <c r="C1364" s="75" t="str">
        <f>IF('Student Record'!A1362="","",'Student Record'!A1362)</f>
        <v/>
      </c>
      <c r="D1364" s="76" t="str">
        <f>IF('Student Record'!E1362="","",'Student Record'!E1362)</f>
        <v/>
      </c>
      <c r="E1364" s="71"/>
      <c r="F1364" s="71"/>
      <c r="G1364" s="71"/>
      <c r="H1364" s="71"/>
      <c r="I1364" s="71"/>
      <c r="J1364" s="71"/>
      <c r="K1364" s="71"/>
      <c r="L1364" s="71"/>
      <c r="M1364" s="71"/>
      <c r="N1364" s="71"/>
      <c r="O1364" s="71"/>
      <c r="P1364" s="71"/>
      <c r="Q1364" s="71"/>
      <c r="R1364" s="76" t="str">
        <f>IF(SUM(Table6[[#This Row],[MAY]:[APR]])=0,"",SUM(Table6[[#This Row],[MAY]:[APR]]))</f>
        <v/>
      </c>
      <c r="S1364" s="80"/>
      <c r="T1364" s="71"/>
    </row>
    <row r="1365" spans="2:20" ht="15">
      <c r="B1365" s="75" t="str">
        <f>IF(C1365="","",ROWS($A$4:A1365))</f>
        <v/>
      </c>
      <c r="C1365" s="75" t="str">
        <f>IF('Student Record'!A1363="","",'Student Record'!A1363)</f>
        <v/>
      </c>
      <c r="D1365" s="76" t="str">
        <f>IF('Student Record'!E1363="","",'Student Record'!E1363)</f>
        <v/>
      </c>
      <c r="E1365" s="71"/>
      <c r="F1365" s="71"/>
      <c r="G1365" s="71"/>
      <c r="H1365" s="71"/>
      <c r="I1365" s="71"/>
      <c r="J1365" s="71"/>
      <c r="K1365" s="71"/>
      <c r="L1365" s="71"/>
      <c r="M1365" s="71"/>
      <c r="N1365" s="71"/>
      <c r="O1365" s="71"/>
      <c r="P1365" s="71"/>
      <c r="Q1365" s="71"/>
      <c r="R1365" s="76" t="str">
        <f>IF(SUM(Table6[[#This Row],[MAY]:[APR]])=0,"",SUM(Table6[[#This Row],[MAY]:[APR]]))</f>
        <v/>
      </c>
      <c r="S1365" s="80"/>
      <c r="T1365" s="71"/>
    </row>
    <row r="1366" spans="2:20" ht="15">
      <c r="B1366" s="75" t="str">
        <f>IF(C1366="","",ROWS($A$4:A1366))</f>
        <v/>
      </c>
      <c r="C1366" s="75" t="str">
        <f>IF('Student Record'!A1364="","",'Student Record'!A1364)</f>
        <v/>
      </c>
      <c r="D1366" s="76" t="str">
        <f>IF('Student Record'!E1364="","",'Student Record'!E1364)</f>
        <v/>
      </c>
      <c r="E1366" s="71"/>
      <c r="F1366" s="71"/>
      <c r="G1366" s="71"/>
      <c r="H1366" s="71"/>
      <c r="I1366" s="71"/>
      <c r="J1366" s="71"/>
      <c r="K1366" s="71"/>
      <c r="L1366" s="71"/>
      <c r="M1366" s="71"/>
      <c r="N1366" s="71"/>
      <c r="O1366" s="71"/>
      <c r="P1366" s="71"/>
      <c r="Q1366" s="71"/>
      <c r="R1366" s="76" t="str">
        <f>IF(SUM(Table6[[#This Row],[MAY]:[APR]])=0,"",SUM(Table6[[#This Row],[MAY]:[APR]]))</f>
        <v/>
      </c>
      <c r="S1366" s="80"/>
      <c r="T1366" s="71"/>
    </row>
    <row r="1367" spans="2:20" ht="15">
      <c r="B1367" s="75" t="str">
        <f>IF(C1367="","",ROWS($A$4:A1367))</f>
        <v/>
      </c>
      <c r="C1367" s="75" t="str">
        <f>IF('Student Record'!A1365="","",'Student Record'!A1365)</f>
        <v/>
      </c>
      <c r="D1367" s="76" t="str">
        <f>IF('Student Record'!E1365="","",'Student Record'!E1365)</f>
        <v/>
      </c>
      <c r="E1367" s="71"/>
      <c r="F1367" s="71"/>
      <c r="G1367" s="71"/>
      <c r="H1367" s="71"/>
      <c r="I1367" s="71"/>
      <c r="J1367" s="71"/>
      <c r="K1367" s="71"/>
      <c r="L1367" s="71"/>
      <c r="M1367" s="71"/>
      <c r="N1367" s="71"/>
      <c r="O1367" s="71"/>
      <c r="P1367" s="71"/>
      <c r="Q1367" s="71"/>
      <c r="R1367" s="76" t="str">
        <f>IF(SUM(Table6[[#This Row],[MAY]:[APR]])=0,"",SUM(Table6[[#This Row],[MAY]:[APR]]))</f>
        <v/>
      </c>
      <c r="S1367" s="80"/>
      <c r="T1367" s="71"/>
    </row>
    <row r="1368" spans="2:20" ht="15">
      <c r="B1368" s="75" t="str">
        <f>IF(C1368="","",ROWS($A$4:A1368))</f>
        <v/>
      </c>
      <c r="C1368" s="75" t="str">
        <f>IF('Student Record'!A1366="","",'Student Record'!A1366)</f>
        <v/>
      </c>
      <c r="D1368" s="76" t="str">
        <f>IF('Student Record'!E1366="","",'Student Record'!E1366)</f>
        <v/>
      </c>
      <c r="E1368" s="71"/>
      <c r="F1368" s="71"/>
      <c r="G1368" s="71"/>
      <c r="H1368" s="71"/>
      <c r="I1368" s="71"/>
      <c r="J1368" s="71"/>
      <c r="K1368" s="71"/>
      <c r="L1368" s="71"/>
      <c r="M1368" s="71"/>
      <c r="N1368" s="71"/>
      <c r="O1368" s="71"/>
      <c r="P1368" s="71"/>
      <c r="Q1368" s="71"/>
      <c r="R1368" s="76" t="str">
        <f>IF(SUM(Table6[[#This Row],[MAY]:[APR]])=0,"",SUM(Table6[[#This Row],[MAY]:[APR]]))</f>
        <v/>
      </c>
      <c r="S1368" s="80"/>
      <c r="T1368" s="71"/>
    </row>
    <row r="1369" spans="2:20" ht="15">
      <c r="B1369" s="75" t="str">
        <f>IF(C1369="","",ROWS($A$4:A1369))</f>
        <v/>
      </c>
      <c r="C1369" s="75" t="str">
        <f>IF('Student Record'!A1367="","",'Student Record'!A1367)</f>
        <v/>
      </c>
      <c r="D1369" s="76" t="str">
        <f>IF('Student Record'!E1367="","",'Student Record'!E1367)</f>
        <v/>
      </c>
      <c r="E1369" s="71"/>
      <c r="F1369" s="71"/>
      <c r="G1369" s="71"/>
      <c r="H1369" s="71"/>
      <c r="I1369" s="71"/>
      <c r="J1369" s="71"/>
      <c r="K1369" s="71"/>
      <c r="L1369" s="71"/>
      <c r="M1369" s="71"/>
      <c r="N1369" s="71"/>
      <c r="O1369" s="71"/>
      <c r="P1369" s="71"/>
      <c r="Q1369" s="71"/>
      <c r="R1369" s="76" t="str">
        <f>IF(SUM(Table6[[#This Row],[MAY]:[APR]])=0,"",SUM(Table6[[#This Row],[MAY]:[APR]]))</f>
        <v/>
      </c>
      <c r="S1369" s="80"/>
      <c r="T1369" s="71"/>
    </row>
    <row r="1370" spans="2:20" ht="15">
      <c r="B1370" s="75" t="str">
        <f>IF(C1370="","",ROWS($A$4:A1370))</f>
        <v/>
      </c>
      <c r="C1370" s="75" t="str">
        <f>IF('Student Record'!A1368="","",'Student Record'!A1368)</f>
        <v/>
      </c>
      <c r="D1370" s="76" t="str">
        <f>IF('Student Record'!E1368="","",'Student Record'!E1368)</f>
        <v/>
      </c>
      <c r="E1370" s="71"/>
      <c r="F1370" s="71"/>
      <c r="G1370" s="71"/>
      <c r="H1370" s="71"/>
      <c r="I1370" s="71"/>
      <c r="J1370" s="71"/>
      <c r="K1370" s="71"/>
      <c r="L1370" s="71"/>
      <c r="M1370" s="71"/>
      <c r="N1370" s="71"/>
      <c r="O1370" s="71"/>
      <c r="P1370" s="71"/>
      <c r="Q1370" s="71"/>
      <c r="R1370" s="76" t="str">
        <f>IF(SUM(Table6[[#This Row],[MAY]:[APR]])=0,"",SUM(Table6[[#This Row],[MAY]:[APR]]))</f>
        <v/>
      </c>
      <c r="S1370" s="80"/>
      <c r="T1370" s="71"/>
    </row>
    <row r="1371" spans="2:20" ht="15">
      <c r="B1371" s="75" t="str">
        <f>IF(C1371="","",ROWS($A$4:A1371))</f>
        <v/>
      </c>
      <c r="C1371" s="75" t="str">
        <f>IF('Student Record'!A1369="","",'Student Record'!A1369)</f>
        <v/>
      </c>
      <c r="D1371" s="76" t="str">
        <f>IF('Student Record'!E1369="","",'Student Record'!E1369)</f>
        <v/>
      </c>
      <c r="E1371" s="71"/>
      <c r="F1371" s="71"/>
      <c r="G1371" s="71"/>
      <c r="H1371" s="71"/>
      <c r="I1371" s="71"/>
      <c r="J1371" s="71"/>
      <c r="K1371" s="71"/>
      <c r="L1371" s="71"/>
      <c r="M1371" s="71"/>
      <c r="N1371" s="71"/>
      <c r="O1371" s="71"/>
      <c r="P1371" s="71"/>
      <c r="Q1371" s="71"/>
      <c r="R1371" s="76" t="str">
        <f>IF(SUM(Table6[[#This Row],[MAY]:[APR]])=0,"",SUM(Table6[[#This Row],[MAY]:[APR]]))</f>
        <v/>
      </c>
      <c r="S1371" s="80"/>
      <c r="T1371" s="71"/>
    </row>
    <row r="1372" spans="2:20" ht="15">
      <c r="B1372" s="75" t="str">
        <f>IF(C1372="","",ROWS($A$4:A1372))</f>
        <v/>
      </c>
      <c r="C1372" s="75" t="str">
        <f>IF('Student Record'!A1370="","",'Student Record'!A1370)</f>
        <v/>
      </c>
      <c r="D1372" s="76" t="str">
        <f>IF('Student Record'!E1370="","",'Student Record'!E1370)</f>
        <v/>
      </c>
      <c r="E1372" s="71"/>
      <c r="F1372" s="71"/>
      <c r="G1372" s="71"/>
      <c r="H1372" s="71"/>
      <c r="I1372" s="71"/>
      <c r="J1372" s="71"/>
      <c r="K1372" s="71"/>
      <c r="L1372" s="71"/>
      <c r="M1372" s="71"/>
      <c r="N1372" s="71"/>
      <c r="O1372" s="71"/>
      <c r="P1372" s="71"/>
      <c r="Q1372" s="71"/>
      <c r="R1372" s="76" t="str">
        <f>IF(SUM(Table6[[#This Row],[MAY]:[APR]])=0,"",SUM(Table6[[#This Row],[MAY]:[APR]]))</f>
        <v/>
      </c>
      <c r="S1372" s="80"/>
      <c r="T1372" s="71"/>
    </row>
    <row r="1373" spans="2:20" ht="15">
      <c r="B1373" s="75" t="str">
        <f>IF(C1373="","",ROWS($A$4:A1373))</f>
        <v/>
      </c>
      <c r="C1373" s="75" t="str">
        <f>IF('Student Record'!A1371="","",'Student Record'!A1371)</f>
        <v/>
      </c>
      <c r="D1373" s="76" t="str">
        <f>IF('Student Record'!E1371="","",'Student Record'!E1371)</f>
        <v/>
      </c>
      <c r="E1373" s="71"/>
      <c r="F1373" s="71"/>
      <c r="G1373" s="71"/>
      <c r="H1373" s="71"/>
      <c r="I1373" s="71"/>
      <c r="J1373" s="71"/>
      <c r="K1373" s="71"/>
      <c r="L1373" s="71"/>
      <c r="M1373" s="71"/>
      <c r="N1373" s="71"/>
      <c r="O1373" s="71"/>
      <c r="P1373" s="71"/>
      <c r="Q1373" s="71"/>
      <c r="R1373" s="76" t="str">
        <f>IF(SUM(Table6[[#This Row],[MAY]:[APR]])=0,"",SUM(Table6[[#This Row],[MAY]:[APR]]))</f>
        <v/>
      </c>
      <c r="S1373" s="80"/>
      <c r="T1373" s="71"/>
    </row>
    <row r="1374" spans="2:20" ht="15">
      <c r="B1374" s="75" t="str">
        <f>IF(C1374="","",ROWS($A$4:A1374))</f>
        <v/>
      </c>
      <c r="C1374" s="75" t="str">
        <f>IF('Student Record'!A1372="","",'Student Record'!A1372)</f>
        <v/>
      </c>
      <c r="D1374" s="76" t="str">
        <f>IF('Student Record'!E1372="","",'Student Record'!E1372)</f>
        <v/>
      </c>
      <c r="E1374" s="71"/>
      <c r="F1374" s="71"/>
      <c r="G1374" s="71"/>
      <c r="H1374" s="71"/>
      <c r="I1374" s="71"/>
      <c r="J1374" s="71"/>
      <c r="K1374" s="71"/>
      <c r="L1374" s="71"/>
      <c r="M1374" s="71"/>
      <c r="N1374" s="71"/>
      <c r="O1374" s="71"/>
      <c r="P1374" s="71"/>
      <c r="Q1374" s="71"/>
      <c r="R1374" s="76" t="str">
        <f>IF(SUM(Table6[[#This Row],[MAY]:[APR]])=0,"",SUM(Table6[[#This Row],[MAY]:[APR]]))</f>
        <v/>
      </c>
      <c r="S1374" s="80"/>
      <c r="T1374" s="71"/>
    </row>
    <row r="1375" spans="2:20" ht="15">
      <c r="B1375" s="75" t="str">
        <f>IF(C1375="","",ROWS($A$4:A1375))</f>
        <v/>
      </c>
      <c r="C1375" s="75" t="str">
        <f>IF('Student Record'!A1373="","",'Student Record'!A1373)</f>
        <v/>
      </c>
      <c r="D1375" s="76" t="str">
        <f>IF('Student Record'!E1373="","",'Student Record'!E1373)</f>
        <v/>
      </c>
      <c r="E1375" s="71"/>
      <c r="F1375" s="71"/>
      <c r="G1375" s="71"/>
      <c r="H1375" s="71"/>
      <c r="I1375" s="71"/>
      <c r="J1375" s="71"/>
      <c r="K1375" s="71"/>
      <c r="L1375" s="71"/>
      <c r="M1375" s="71"/>
      <c r="N1375" s="71"/>
      <c r="O1375" s="71"/>
      <c r="P1375" s="71"/>
      <c r="Q1375" s="71"/>
      <c r="R1375" s="76" t="str">
        <f>IF(SUM(Table6[[#This Row],[MAY]:[APR]])=0,"",SUM(Table6[[#This Row],[MAY]:[APR]]))</f>
        <v/>
      </c>
      <c r="S1375" s="80"/>
      <c r="T1375" s="71"/>
    </row>
    <row r="1376" spans="2:20" ht="15">
      <c r="B1376" s="75" t="str">
        <f>IF(C1376="","",ROWS($A$4:A1376))</f>
        <v/>
      </c>
      <c r="C1376" s="75" t="str">
        <f>IF('Student Record'!A1374="","",'Student Record'!A1374)</f>
        <v/>
      </c>
      <c r="D1376" s="76" t="str">
        <f>IF('Student Record'!E1374="","",'Student Record'!E1374)</f>
        <v/>
      </c>
      <c r="E1376" s="71"/>
      <c r="F1376" s="71"/>
      <c r="G1376" s="71"/>
      <c r="H1376" s="71"/>
      <c r="I1376" s="71"/>
      <c r="J1376" s="71"/>
      <c r="K1376" s="71"/>
      <c r="L1376" s="71"/>
      <c r="M1376" s="71"/>
      <c r="N1376" s="71"/>
      <c r="O1376" s="71"/>
      <c r="P1376" s="71"/>
      <c r="Q1376" s="71"/>
      <c r="R1376" s="76" t="str">
        <f>IF(SUM(Table6[[#This Row],[MAY]:[APR]])=0,"",SUM(Table6[[#This Row],[MAY]:[APR]]))</f>
        <v/>
      </c>
      <c r="S1376" s="80"/>
      <c r="T1376" s="71"/>
    </row>
    <row r="1377" spans="2:20" ht="15">
      <c r="B1377" s="75" t="str">
        <f>IF(C1377="","",ROWS($A$4:A1377))</f>
        <v/>
      </c>
      <c r="C1377" s="75" t="str">
        <f>IF('Student Record'!A1375="","",'Student Record'!A1375)</f>
        <v/>
      </c>
      <c r="D1377" s="76" t="str">
        <f>IF('Student Record'!E1375="","",'Student Record'!E1375)</f>
        <v/>
      </c>
      <c r="E1377" s="71"/>
      <c r="F1377" s="71"/>
      <c r="G1377" s="71"/>
      <c r="H1377" s="71"/>
      <c r="I1377" s="71"/>
      <c r="J1377" s="71"/>
      <c r="K1377" s="71"/>
      <c r="L1377" s="71"/>
      <c r="M1377" s="71"/>
      <c r="N1377" s="71"/>
      <c r="O1377" s="71"/>
      <c r="P1377" s="71"/>
      <c r="Q1377" s="71"/>
      <c r="R1377" s="76" t="str">
        <f>IF(SUM(Table6[[#This Row],[MAY]:[APR]])=0,"",SUM(Table6[[#This Row],[MAY]:[APR]]))</f>
        <v/>
      </c>
      <c r="S1377" s="80"/>
      <c r="T1377" s="71"/>
    </row>
    <row r="1378" spans="2:20" ht="15">
      <c r="B1378" s="75" t="str">
        <f>IF(C1378="","",ROWS($A$4:A1378))</f>
        <v/>
      </c>
      <c r="C1378" s="75" t="str">
        <f>IF('Student Record'!A1376="","",'Student Record'!A1376)</f>
        <v/>
      </c>
      <c r="D1378" s="76" t="str">
        <f>IF('Student Record'!E1376="","",'Student Record'!E1376)</f>
        <v/>
      </c>
      <c r="E1378" s="71"/>
      <c r="F1378" s="71"/>
      <c r="G1378" s="71"/>
      <c r="H1378" s="71"/>
      <c r="I1378" s="71"/>
      <c r="J1378" s="71"/>
      <c r="K1378" s="71"/>
      <c r="L1378" s="71"/>
      <c r="M1378" s="71"/>
      <c r="N1378" s="71"/>
      <c r="O1378" s="71"/>
      <c r="P1378" s="71"/>
      <c r="Q1378" s="71"/>
      <c r="R1378" s="76" t="str">
        <f>IF(SUM(Table6[[#This Row],[MAY]:[APR]])=0,"",SUM(Table6[[#This Row],[MAY]:[APR]]))</f>
        <v/>
      </c>
      <c r="S1378" s="80"/>
      <c r="T1378" s="71"/>
    </row>
    <row r="1379" spans="2:20" ht="15">
      <c r="B1379" s="75" t="str">
        <f>IF(C1379="","",ROWS($A$4:A1379))</f>
        <v/>
      </c>
      <c r="C1379" s="75" t="str">
        <f>IF('Student Record'!A1377="","",'Student Record'!A1377)</f>
        <v/>
      </c>
      <c r="D1379" s="76" t="str">
        <f>IF('Student Record'!E1377="","",'Student Record'!E1377)</f>
        <v/>
      </c>
      <c r="E1379" s="71"/>
      <c r="F1379" s="71"/>
      <c r="G1379" s="71"/>
      <c r="H1379" s="71"/>
      <c r="I1379" s="71"/>
      <c r="J1379" s="71"/>
      <c r="K1379" s="71"/>
      <c r="L1379" s="71"/>
      <c r="M1379" s="71"/>
      <c r="N1379" s="71"/>
      <c r="O1379" s="71"/>
      <c r="P1379" s="71"/>
      <c r="Q1379" s="71"/>
      <c r="R1379" s="76" t="str">
        <f>IF(SUM(Table6[[#This Row],[MAY]:[APR]])=0,"",SUM(Table6[[#This Row],[MAY]:[APR]]))</f>
        <v/>
      </c>
      <c r="S1379" s="80"/>
      <c r="T1379" s="71"/>
    </row>
    <row r="1380" spans="2:20" ht="15">
      <c r="B1380" s="75" t="str">
        <f>IF(C1380="","",ROWS($A$4:A1380))</f>
        <v/>
      </c>
      <c r="C1380" s="75" t="str">
        <f>IF('Student Record'!A1378="","",'Student Record'!A1378)</f>
        <v/>
      </c>
      <c r="D1380" s="76" t="str">
        <f>IF('Student Record'!E1378="","",'Student Record'!E1378)</f>
        <v/>
      </c>
      <c r="E1380" s="71"/>
      <c r="F1380" s="71"/>
      <c r="G1380" s="71"/>
      <c r="H1380" s="71"/>
      <c r="I1380" s="71"/>
      <c r="J1380" s="71"/>
      <c r="K1380" s="71"/>
      <c r="L1380" s="71"/>
      <c r="M1380" s="71"/>
      <c r="N1380" s="71"/>
      <c r="O1380" s="71"/>
      <c r="P1380" s="71"/>
      <c r="Q1380" s="71"/>
      <c r="R1380" s="76" t="str">
        <f>IF(SUM(Table6[[#This Row],[MAY]:[APR]])=0,"",SUM(Table6[[#This Row],[MAY]:[APR]]))</f>
        <v/>
      </c>
      <c r="S1380" s="80"/>
      <c r="T1380" s="71"/>
    </row>
    <row r="1381" spans="2:20" ht="15">
      <c r="B1381" s="75" t="str">
        <f>IF(C1381="","",ROWS($A$4:A1381))</f>
        <v/>
      </c>
      <c r="C1381" s="75" t="str">
        <f>IF('Student Record'!A1379="","",'Student Record'!A1379)</f>
        <v/>
      </c>
      <c r="D1381" s="76" t="str">
        <f>IF('Student Record'!E1379="","",'Student Record'!E1379)</f>
        <v/>
      </c>
      <c r="E1381" s="71"/>
      <c r="F1381" s="71"/>
      <c r="G1381" s="71"/>
      <c r="H1381" s="71"/>
      <c r="I1381" s="71"/>
      <c r="J1381" s="71"/>
      <c r="K1381" s="71"/>
      <c r="L1381" s="71"/>
      <c r="M1381" s="71"/>
      <c r="N1381" s="71"/>
      <c r="O1381" s="71"/>
      <c r="P1381" s="71"/>
      <c r="Q1381" s="71"/>
      <c r="R1381" s="76" t="str">
        <f>IF(SUM(Table6[[#This Row],[MAY]:[APR]])=0,"",SUM(Table6[[#This Row],[MAY]:[APR]]))</f>
        <v/>
      </c>
      <c r="S1381" s="80"/>
      <c r="T1381" s="71"/>
    </row>
    <row r="1382" spans="2:20" ht="15">
      <c r="B1382" s="75" t="str">
        <f>IF(C1382="","",ROWS($A$4:A1382))</f>
        <v/>
      </c>
      <c r="C1382" s="75" t="str">
        <f>IF('Student Record'!A1380="","",'Student Record'!A1380)</f>
        <v/>
      </c>
      <c r="D1382" s="76" t="str">
        <f>IF('Student Record'!E1380="","",'Student Record'!E1380)</f>
        <v/>
      </c>
      <c r="E1382" s="71"/>
      <c r="F1382" s="71"/>
      <c r="G1382" s="71"/>
      <c r="H1382" s="71"/>
      <c r="I1382" s="71"/>
      <c r="J1382" s="71"/>
      <c r="K1382" s="71"/>
      <c r="L1382" s="71"/>
      <c r="M1382" s="71"/>
      <c r="N1382" s="71"/>
      <c r="O1382" s="71"/>
      <c r="P1382" s="71"/>
      <c r="Q1382" s="71"/>
      <c r="R1382" s="76" t="str">
        <f>IF(SUM(Table6[[#This Row],[MAY]:[APR]])=0,"",SUM(Table6[[#This Row],[MAY]:[APR]]))</f>
        <v/>
      </c>
      <c r="S1382" s="80"/>
      <c r="T1382" s="71"/>
    </row>
    <row r="1383" spans="2:20" ht="15">
      <c r="B1383" s="75" t="str">
        <f>IF(C1383="","",ROWS($A$4:A1383))</f>
        <v/>
      </c>
      <c r="C1383" s="75" t="str">
        <f>IF('Student Record'!A1381="","",'Student Record'!A1381)</f>
        <v/>
      </c>
      <c r="D1383" s="76" t="str">
        <f>IF('Student Record'!E1381="","",'Student Record'!E1381)</f>
        <v/>
      </c>
      <c r="E1383" s="71"/>
      <c r="F1383" s="71"/>
      <c r="G1383" s="71"/>
      <c r="H1383" s="71"/>
      <c r="I1383" s="71"/>
      <c r="J1383" s="71"/>
      <c r="K1383" s="71"/>
      <c r="L1383" s="71"/>
      <c r="M1383" s="71"/>
      <c r="N1383" s="71"/>
      <c r="O1383" s="71"/>
      <c r="P1383" s="71"/>
      <c r="Q1383" s="71"/>
      <c r="R1383" s="76" t="str">
        <f>IF(SUM(Table6[[#This Row],[MAY]:[APR]])=0,"",SUM(Table6[[#This Row],[MAY]:[APR]]))</f>
        <v/>
      </c>
      <c r="S1383" s="80"/>
      <c r="T1383" s="71"/>
    </row>
    <row r="1384" spans="2:20" ht="15">
      <c r="B1384" s="75" t="str">
        <f>IF(C1384="","",ROWS($A$4:A1384))</f>
        <v/>
      </c>
      <c r="C1384" s="75" t="str">
        <f>IF('Student Record'!A1382="","",'Student Record'!A1382)</f>
        <v/>
      </c>
      <c r="D1384" s="76" t="str">
        <f>IF('Student Record'!E1382="","",'Student Record'!E1382)</f>
        <v/>
      </c>
      <c r="E1384" s="71"/>
      <c r="F1384" s="71"/>
      <c r="G1384" s="71"/>
      <c r="H1384" s="71"/>
      <c r="I1384" s="71"/>
      <c r="J1384" s="71"/>
      <c r="K1384" s="71"/>
      <c r="L1384" s="71"/>
      <c r="M1384" s="71"/>
      <c r="N1384" s="71"/>
      <c r="O1384" s="71"/>
      <c r="P1384" s="71"/>
      <c r="Q1384" s="71"/>
      <c r="R1384" s="76" t="str">
        <f>IF(SUM(Table6[[#This Row],[MAY]:[APR]])=0,"",SUM(Table6[[#This Row],[MAY]:[APR]]))</f>
        <v/>
      </c>
      <c r="S1384" s="80"/>
      <c r="T1384" s="71"/>
    </row>
    <row r="1385" spans="2:20" ht="15">
      <c r="B1385" s="75" t="str">
        <f>IF(C1385="","",ROWS($A$4:A1385))</f>
        <v/>
      </c>
      <c r="C1385" s="75" t="str">
        <f>IF('Student Record'!A1383="","",'Student Record'!A1383)</f>
        <v/>
      </c>
      <c r="D1385" s="76" t="str">
        <f>IF('Student Record'!E1383="","",'Student Record'!E1383)</f>
        <v/>
      </c>
      <c r="E1385" s="71"/>
      <c r="F1385" s="71"/>
      <c r="G1385" s="71"/>
      <c r="H1385" s="71"/>
      <c r="I1385" s="71"/>
      <c r="J1385" s="71"/>
      <c r="K1385" s="71"/>
      <c r="L1385" s="71"/>
      <c r="M1385" s="71"/>
      <c r="N1385" s="71"/>
      <c r="O1385" s="71"/>
      <c r="P1385" s="71"/>
      <c r="Q1385" s="71"/>
      <c r="R1385" s="76" t="str">
        <f>IF(SUM(Table6[[#This Row],[MAY]:[APR]])=0,"",SUM(Table6[[#This Row],[MAY]:[APR]]))</f>
        <v/>
      </c>
      <c r="S1385" s="80"/>
      <c r="T1385" s="71"/>
    </row>
    <row r="1386" spans="2:20" ht="15">
      <c r="B1386" s="75" t="str">
        <f>IF(C1386="","",ROWS($A$4:A1386))</f>
        <v/>
      </c>
      <c r="C1386" s="75" t="str">
        <f>IF('Student Record'!A1384="","",'Student Record'!A1384)</f>
        <v/>
      </c>
      <c r="D1386" s="76" t="str">
        <f>IF('Student Record'!E1384="","",'Student Record'!E1384)</f>
        <v/>
      </c>
      <c r="E1386" s="71"/>
      <c r="F1386" s="71"/>
      <c r="G1386" s="71"/>
      <c r="H1386" s="71"/>
      <c r="I1386" s="71"/>
      <c r="J1386" s="71"/>
      <c r="K1386" s="71"/>
      <c r="L1386" s="71"/>
      <c r="M1386" s="71"/>
      <c r="N1386" s="71"/>
      <c r="O1386" s="71"/>
      <c r="P1386" s="71"/>
      <c r="Q1386" s="71"/>
      <c r="R1386" s="76" t="str">
        <f>IF(SUM(Table6[[#This Row],[MAY]:[APR]])=0,"",SUM(Table6[[#This Row],[MAY]:[APR]]))</f>
        <v/>
      </c>
      <c r="S1386" s="80"/>
      <c r="T1386" s="71"/>
    </row>
    <row r="1387" spans="2:20" ht="15">
      <c r="B1387" s="75" t="str">
        <f>IF(C1387="","",ROWS($A$4:A1387))</f>
        <v/>
      </c>
      <c r="C1387" s="75" t="str">
        <f>IF('Student Record'!A1385="","",'Student Record'!A1385)</f>
        <v/>
      </c>
      <c r="D1387" s="76" t="str">
        <f>IF('Student Record'!E1385="","",'Student Record'!E1385)</f>
        <v/>
      </c>
      <c r="E1387" s="71"/>
      <c r="F1387" s="71"/>
      <c r="G1387" s="71"/>
      <c r="H1387" s="71"/>
      <c r="I1387" s="71"/>
      <c r="J1387" s="71"/>
      <c r="K1387" s="71"/>
      <c r="L1387" s="71"/>
      <c r="M1387" s="71"/>
      <c r="N1387" s="71"/>
      <c r="O1387" s="71"/>
      <c r="P1387" s="71"/>
      <c r="Q1387" s="71"/>
      <c r="R1387" s="76" t="str">
        <f>IF(SUM(Table6[[#This Row],[MAY]:[APR]])=0,"",SUM(Table6[[#This Row],[MAY]:[APR]]))</f>
        <v/>
      </c>
      <c r="S1387" s="80"/>
      <c r="T1387" s="71"/>
    </row>
    <row r="1388" spans="2:20" ht="15">
      <c r="B1388" s="75" t="str">
        <f>IF(C1388="","",ROWS($A$4:A1388))</f>
        <v/>
      </c>
      <c r="C1388" s="75" t="str">
        <f>IF('Student Record'!A1386="","",'Student Record'!A1386)</f>
        <v/>
      </c>
      <c r="D1388" s="76" t="str">
        <f>IF('Student Record'!E1386="","",'Student Record'!E1386)</f>
        <v/>
      </c>
      <c r="E1388" s="71"/>
      <c r="F1388" s="71"/>
      <c r="G1388" s="71"/>
      <c r="H1388" s="71"/>
      <c r="I1388" s="71"/>
      <c r="J1388" s="71"/>
      <c r="K1388" s="71"/>
      <c r="L1388" s="71"/>
      <c r="M1388" s="71"/>
      <c r="N1388" s="71"/>
      <c r="O1388" s="71"/>
      <c r="P1388" s="71"/>
      <c r="Q1388" s="71"/>
      <c r="R1388" s="76" t="str">
        <f>IF(SUM(Table6[[#This Row],[MAY]:[APR]])=0,"",SUM(Table6[[#This Row],[MAY]:[APR]]))</f>
        <v/>
      </c>
      <c r="S1388" s="80"/>
      <c r="T1388" s="71"/>
    </row>
    <row r="1389" spans="2:20" ht="15">
      <c r="B1389" s="75" t="str">
        <f>IF(C1389="","",ROWS($A$4:A1389))</f>
        <v/>
      </c>
      <c r="C1389" s="75" t="str">
        <f>IF('Student Record'!A1387="","",'Student Record'!A1387)</f>
        <v/>
      </c>
      <c r="D1389" s="76" t="str">
        <f>IF('Student Record'!E1387="","",'Student Record'!E1387)</f>
        <v/>
      </c>
      <c r="E1389" s="71"/>
      <c r="F1389" s="71"/>
      <c r="G1389" s="71"/>
      <c r="H1389" s="71"/>
      <c r="I1389" s="71"/>
      <c r="J1389" s="71"/>
      <c r="K1389" s="71"/>
      <c r="L1389" s="71"/>
      <c r="M1389" s="71"/>
      <c r="N1389" s="71"/>
      <c r="O1389" s="71"/>
      <c r="P1389" s="71"/>
      <c r="Q1389" s="71"/>
      <c r="R1389" s="76" t="str">
        <f>IF(SUM(Table6[[#This Row],[MAY]:[APR]])=0,"",SUM(Table6[[#This Row],[MAY]:[APR]]))</f>
        <v/>
      </c>
      <c r="S1389" s="80"/>
      <c r="T1389" s="71"/>
    </row>
    <row r="1390" spans="2:20" ht="15">
      <c r="B1390" s="75" t="str">
        <f>IF(C1390="","",ROWS($A$4:A1390))</f>
        <v/>
      </c>
      <c r="C1390" s="75" t="str">
        <f>IF('Student Record'!A1388="","",'Student Record'!A1388)</f>
        <v/>
      </c>
      <c r="D1390" s="76" t="str">
        <f>IF('Student Record'!E1388="","",'Student Record'!E1388)</f>
        <v/>
      </c>
      <c r="E1390" s="71"/>
      <c r="F1390" s="71"/>
      <c r="G1390" s="71"/>
      <c r="H1390" s="71"/>
      <c r="I1390" s="71"/>
      <c r="J1390" s="71"/>
      <c r="K1390" s="71"/>
      <c r="L1390" s="71"/>
      <c r="M1390" s="71"/>
      <c r="N1390" s="71"/>
      <c r="O1390" s="71"/>
      <c r="P1390" s="71"/>
      <c r="Q1390" s="71"/>
      <c r="R1390" s="76" t="str">
        <f>IF(SUM(Table6[[#This Row],[MAY]:[APR]])=0,"",SUM(Table6[[#This Row],[MAY]:[APR]]))</f>
        <v/>
      </c>
      <c r="S1390" s="80"/>
      <c r="T1390" s="71"/>
    </row>
    <row r="1391" spans="2:20" ht="15">
      <c r="B1391" s="75" t="str">
        <f>IF(C1391="","",ROWS($A$4:A1391))</f>
        <v/>
      </c>
      <c r="C1391" s="75" t="str">
        <f>IF('Student Record'!A1389="","",'Student Record'!A1389)</f>
        <v/>
      </c>
      <c r="D1391" s="76" t="str">
        <f>IF('Student Record'!E1389="","",'Student Record'!E1389)</f>
        <v/>
      </c>
      <c r="E1391" s="71"/>
      <c r="F1391" s="71"/>
      <c r="G1391" s="71"/>
      <c r="H1391" s="71"/>
      <c r="I1391" s="71"/>
      <c r="J1391" s="71"/>
      <c r="K1391" s="71"/>
      <c r="L1391" s="71"/>
      <c r="M1391" s="71"/>
      <c r="N1391" s="71"/>
      <c r="O1391" s="71"/>
      <c r="P1391" s="71"/>
      <c r="Q1391" s="71"/>
      <c r="R1391" s="76" t="str">
        <f>IF(SUM(Table6[[#This Row],[MAY]:[APR]])=0,"",SUM(Table6[[#This Row],[MAY]:[APR]]))</f>
        <v/>
      </c>
      <c r="S1391" s="80"/>
      <c r="T1391" s="71"/>
    </row>
    <row r="1392" spans="2:20" ht="15">
      <c r="B1392" s="75" t="str">
        <f>IF(C1392="","",ROWS($A$4:A1392))</f>
        <v/>
      </c>
      <c r="C1392" s="75" t="str">
        <f>IF('Student Record'!A1390="","",'Student Record'!A1390)</f>
        <v/>
      </c>
      <c r="D1392" s="76" t="str">
        <f>IF('Student Record'!E1390="","",'Student Record'!E1390)</f>
        <v/>
      </c>
      <c r="E1392" s="71"/>
      <c r="F1392" s="71"/>
      <c r="G1392" s="71"/>
      <c r="H1392" s="71"/>
      <c r="I1392" s="71"/>
      <c r="J1392" s="71"/>
      <c r="K1392" s="71"/>
      <c r="L1392" s="71"/>
      <c r="M1392" s="71"/>
      <c r="N1392" s="71"/>
      <c r="O1392" s="71"/>
      <c r="P1392" s="71"/>
      <c r="Q1392" s="71"/>
      <c r="R1392" s="76" t="str">
        <f>IF(SUM(Table6[[#This Row],[MAY]:[APR]])=0,"",SUM(Table6[[#This Row],[MAY]:[APR]]))</f>
        <v/>
      </c>
      <c r="S1392" s="80"/>
      <c r="T1392" s="71"/>
    </row>
    <row r="1393" spans="2:20" ht="15">
      <c r="B1393" s="75" t="str">
        <f>IF(C1393="","",ROWS($A$4:A1393))</f>
        <v/>
      </c>
      <c r="C1393" s="75" t="str">
        <f>IF('Student Record'!A1391="","",'Student Record'!A1391)</f>
        <v/>
      </c>
      <c r="D1393" s="76" t="str">
        <f>IF('Student Record'!E1391="","",'Student Record'!E1391)</f>
        <v/>
      </c>
      <c r="E1393" s="71"/>
      <c r="F1393" s="71"/>
      <c r="G1393" s="71"/>
      <c r="H1393" s="71"/>
      <c r="I1393" s="71"/>
      <c r="J1393" s="71"/>
      <c r="K1393" s="71"/>
      <c r="L1393" s="71"/>
      <c r="M1393" s="71"/>
      <c r="N1393" s="71"/>
      <c r="O1393" s="71"/>
      <c r="P1393" s="71"/>
      <c r="Q1393" s="71"/>
      <c r="R1393" s="76" t="str">
        <f>IF(SUM(Table6[[#This Row],[MAY]:[APR]])=0,"",SUM(Table6[[#This Row],[MAY]:[APR]]))</f>
        <v/>
      </c>
      <c r="S1393" s="80"/>
      <c r="T1393" s="71"/>
    </row>
    <row r="1394" spans="2:20" ht="15">
      <c r="B1394" s="75" t="str">
        <f>IF(C1394="","",ROWS($A$4:A1394))</f>
        <v/>
      </c>
      <c r="C1394" s="75" t="str">
        <f>IF('Student Record'!A1392="","",'Student Record'!A1392)</f>
        <v/>
      </c>
      <c r="D1394" s="76" t="str">
        <f>IF('Student Record'!E1392="","",'Student Record'!E1392)</f>
        <v/>
      </c>
      <c r="E1394" s="71"/>
      <c r="F1394" s="71"/>
      <c r="G1394" s="71"/>
      <c r="H1394" s="71"/>
      <c r="I1394" s="71"/>
      <c r="J1394" s="71"/>
      <c r="K1394" s="71"/>
      <c r="L1394" s="71"/>
      <c r="M1394" s="71"/>
      <c r="N1394" s="71"/>
      <c r="O1394" s="71"/>
      <c r="P1394" s="71"/>
      <c r="Q1394" s="71"/>
      <c r="R1394" s="76" t="str">
        <f>IF(SUM(Table6[[#This Row],[MAY]:[APR]])=0,"",SUM(Table6[[#This Row],[MAY]:[APR]]))</f>
        <v/>
      </c>
      <c r="S1394" s="80"/>
      <c r="T1394" s="71"/>
    </row>
    <row r="1395" spans="2:20" ht="15">
      <c r="B1395" s="75" t="str">
        <f>IF(C1395="","",ROWS($A$4:A1395))</f>
        <v/>
      </c>
      <c r="C1395" s="75" t="str">
        <f>IF('Student Record'!A1393="","",'Student Record'!A1393)</f>
        <v/>
      </c>
      <c r="D1395" s="76" t="str">
        <f>IF('Student Record'!E1393="","",'Student Record'!E1393)</f>
        <v/>
      </c>
      <c r="E1395" s="71"/>
      <c r="F1395" s="71"/>
      <c r="G1395" s="71"/>
      <c r="H1395" s="71"/>
      <c r="I1395" s="71"/>
      <c r="J1395" s="71"/>
      <c r="K1395" s="71"/>
      <c r="L1395" s="71"/>
      <c r="M1395" s="71"/>
      <c r="N1395" s="71"/>
      <c r="O1395" s="71"/>
      <c r="P1395" s="71"/>
      <c r="Q1395" s="71"/>
      <c r="R1395" s="76" t="str">
        <f>IF(SUM(Table6[[#This Row],[MAY]:[APR]])=0,"",SUM(Table6[[#This Row],[MAY]:[APR]]))</f>
        <v/>
      </c>
      <c r="S1395" s="80"/>
      <c r="T1395" s="71"/>
    </row>
    <row r="1396" spans="2:20" ht="15">
      <c r="B1396" s="75" t="str">
        <f>IF(C1396="","",ROWS($A$4:A1396))</f>
        <v/>
      </c>
      <c r="C1396" s="75" t="str">
        <f>IF('Student Record'!A1394="","",'Student Record'!A1394)</f>
        <v/>
      </c>
      <c r="D1396" s="76" t="str">
        <f>IF('Student Record'!E1394="","",'Student Record'!E1394)</f>
        <v/>
      </c>
      <c r="E1396" s="71"/>
      <c r="F1396" s="71"/>
      <c r="G1396" s="71"/>
      <c r="H1396" s="71"/>
      <c r="I1396" s="71"/>
      <c r="J1396" s="71"/>
      <c r="K1396" s="71"/>
      <c r="L1396" s="71"/>
      <c r="M1396" s="71"/>
      <c r="N1396" s="71"/>
      <c r="O1396" s="71"/>
      <c r="P1396" s="71"/>
      <c r="Q1396" s="71"/>
      <c r="R1396" s="76" t="str">
        <f>IF(SUM(Table6[[#This Row],[MAY]:[APR]])=0,"",SUM(Table6[[#This Row],[MAY]:[APR]]))</f>
        <v/>
      </c>
      <c r="S1396" s="80"/>
      <c r="T1396" s="71"/>
    </row>
    <row r="1397" spans="2:20" ht="15">
      <c r="B1397" s="75" t="str">
        <f>IF(C1397="","",ROWS($A$4:A1397))</f>
        <v/>
      </c>
      <c r="C1397" s="75" t="str">
        <f>IF('Student Record'!A1395="","",'Student Record'!A1395)</f>
        <v/>
      </c>
      <c r="D1397" s="76" t="str">
        <f>IF('Student Record'!E1395="","",'Student Record'!E1395)</f>
        <v/>
      </c>
      <c r="E1397" s="71"/>
      <c r="F1397" s="71"/>
      <c r="G1397" s="71"/>
      <c r="H1397" s="71"/>
      <c r="I1397" s="71"/>
      <c r="J1397" s="71"/>
      <c r="K1397" s="71"/>
      <c r="L1397" s="71"/>
      <c r="M1397" s="71"/>
      <c r="N1397" s="71"/>
      <c r="O1397" s="71"/>
      <c r="P1397" s="71"/>
      <c r="Q1397" s="71"/>
      <c r="R1397" s="76" t="str">
        <f>IF(SUM(Table6[[#This Row],[MAY]:[APR]])=0,"",SUM(Table6[[#This Row],[MAY]:[APR]]))</f>
        <v/>
      </c>
      <c r="S1397" s="80"/>
      <c r="T1397" s="71"/>
    </row>
    <row r="1398" spans="2:20" ht="15">
      <c r="B1398" s="75" t="str">
        <f>IF(C1398="","",ROWS($A$4:A1398))</f>
        <v/>
      </c>
      <c r="C1398" s="75" t="str">
        <f>IF('Student Record'!A1396="","",'Student Record'!A1396)</f>
        <v/>
      </c>
      <c r="D1398" s="76" t="str">
        <f>IF('Student Record'!E1396="","",'Student Record'!E1396)</f>
        <v/>
      </c>
      <c r="E1398" s="71"/>
      <c r="F1398" s="71"/>
      <c r="G1398" s="71"/>
      <c r="H1398" s="71"/>
      <c r="I1398" s="71"/>
      <c r="J1398" s="71"/>
      <c r="K1398" s="71"/>
      <c r="L1398" s="71"/>
      <c r="M1398" s="71"/>
      <c r="N1398" s="71"/>
      <c r="O1398" s="71"/>
      <c r="P1398" s="71"/>
      <c r="Q1398" s="71"/>
      <c r="R1398" s="76" t="str">
        <f>IF(SUM(Table6[[#This Row],[MAY]:[APR]])=0,"",SUM(Table6[[#This Row],[MAY]:[APR]]))</f>
        <v/>
      </c>
      <c r="S1398" s="80"/>
      <c r="T1398" s="71"/>
    </row>
    <row r="1399" spans="2:20" ht="15">
      <c r="B1399" s="75" t="str">
        <f>IF(C1399="","",ROWS($A$4:A1399))</f>
        <v/>
      </c>
      <c r="C1399" s="75" t="str">
        <f>IF('Student Record'!A1397="","",'Student Record'!A1397)</f>
        <v/>
      </c>
      <c r="D1399" s="76" t="str">
        <f>IF('Student Record'!E1397="","",'Student Record'!E1397)</f>
        <v/>
      </c>
      <c r="E1399" s="71"/>
      <c r="F1399" s="71"/>
      <c r="G1399" s="71"/>
      <c r="H1399" s="71"/>
      <c r="I1399" s="71"/>
      <c r="J1399" s="71"/>
      <c r="K1399" s="71"/>
      <c r="L1399" s="71"/>
      <c r="M1399" s="71"/>
      <c r="N1399" s="71"/>
      <c r="O1399" s="71"/>
      <c r="P1399" s="71"/>
      <c r="Q1399" s="71"/>
      <c r="R1399" s="76" t="str">
        <f>IF(SUM(Table6[[#This Row],[MAY]:[APR]])=0,"",SUM(Table6[[#This Row],[MAY]:[APR]]))</f>
        <v/>
      </c>
      <c r="S1399" s="80"/>
      <c r="T1399" s="71"/>
    </row>
    <row r="1400" spans="2:20" ht="15">
      <c r="B1400" s="75" t="str">
        <f>IF(C1400="","",ROWS($A$4:A1400))</f>
        <v/>
      </c>
      <c r="C1400" s="75" t="str">
        <f>IF('Student Record'!A1398="","",'Student Record'!A1398)</f>
        <v/>
      </c>
      <c r="D1400" s="76" t="str">
        <f>IF('Student Record'!E1398="","",'Student Record'!E1398)</f>
        <v/>
      </c>
      <c r="E1400" s="71"/>
      <c r="F1400" s="71"/>
      <c r="G1400" s="71"/>
      <c r="H1400" s="71"/>
      <c r="I1400" s="71"/>
      <c r="J1400" s="71"/>
      <c r="K1400" s="71"/>
      <c r="L1400" s="71"/>
      <c r="M1400" s="71"/>
      <c r="N1400" s="71"/>
      <c r="O1400" s="71"/>
      <c r="P1400" s="71"/>
      <c r="Q1400" s="71"/>
      <c r="R1400" s="76" t="str">
        <f>IF(SUM(Table6[[#This Row],[MAY]:[APR]])=0,"",SUM(Table6[[#This Row],[MAY]:[APR]]))</f>
        <v/>
      </c>
      <c r="S1400" s="80"/>
      <c r="T1400" s="71"/>
    </row>
    <row r="1401" spans="2:20" ht="15">
      <c r="B1401" s="75" t="str">
        <f>IF(C1401="","",ROWS($A$4:A1401))</f>
        <v/>
      </c>
      <c r="C1401" s="75" t="str">
        <f>IF('Student Record'!A1399="","",'Student Record'!A1399)</f>
        <v/>
      </c>
      <c r="D1401" s="76" t="str">
        <f>IF('Student Record'!E1399="","",'Student Record'!E1399)</f>
        <v/>
      </c>
      <c r="E1401" s="71"/>
      <c r="F1401" s="71"/>
      <c r="G1401" s="71"/>
      <c r="H1401" s="71"/>
      <c r="I1401" s="71"/>
      <c r="J1401" s="71"/>
      <c r="K1401" s="71"/>
      <c r="L1401" s="71"/>
      <c r="M1401" s="71"/>
      <c r="N1401" s="71"/>
      <c r="O1401" s="71"/>
      <c r="P1401" s="71"/>
      <c r="Q1401" s="71"/>
      <c r="R1401" s="76" t="str">
        <f>IF(SUM(Table6[[#This Row],[MAY]:[APR]])=0,"",SUM(Table6[[#This Row],[MAY]:[APR]]))</f>
        <v/>
      </c>
      <c r="S1401" s="80"/>
      <c r="T1401" s="71"/>
    </row>
    <row r="1402" spans="2:20" ht="15">
      <c r="B1402" s="75" t="str">
        <f>IF(C1402="","",ROWS($A$4:A1402))</f>
        <v/>
      </c>
      <c r="C1402" s="75" t="str">
        <f>IF('Student Record'!A1400="","",'Student Record'!A1400)</f>
        <v/>
      </c>
      <c r="D1402" s="76" t="str">
        <f>IF('Student Record'!E1400="","",'Student Record'!E1400)</f>
        <v/>
      </c>
      <c r="E1402" s="71"/>
      <c r="F1402" s="71"/>
      <c r="G1402" s="71"/>
      <c r="H1402" s="71"/>
      <c r="I1402" s="71"/>
      <c r="J1402" s="71"/>
      <c r="K1402" s="71"/>
      <c r="L1402" s="71"/>
      <c r="M1402" s="71"/>
      <c r="N1402" s="71"/>
      <c r="O1402" s="71"/>
      <c r="P1402" s="71"/>
      <c r="Q1402" s="71"/>
      <c r="R1402" s="76" t="str">
        <f>IF(SUM(Table6[[#This Row],[MAY]:[APR]])=0,"",SUM(Table6[[#This Row],[MAY]:[APR]]))</f>
        <v/>
      </c>
      <c r="S1402" s="80"/>
      <c r="T1402" s="71"/>
    </row>
    <row r="1403" spans="2:20" ht="15">
      <c r="B1403" s="75" t="str">
        <f>IF(C1403="","",ROWS($A$4:A1403))</f>
        <v/>
      </c>
      <c r="C1403" s="75" t="str">
        <f>IF('Student Record'!A1401="","",'Student Record'!A1401)</f>
        <v/>
      </c>
      <c r="D1403" s="76" t="str">
        <f>IF('Student Record'!E1401="","",'Student Record'!E1401)</f>
        <v/>
      </c>
      <c r="E1403" s="71"/>
      <c r="F1403" s="71"/>
      <c r="G1403" s="71"/>
      <c r="H1403" s="71"/>
      <c r="I1403" s="71"/>
      <c r="J1403" s="71"/>
      <c r="K1403" s="71"/>
      <c r="L1403" s="71"/>
      <c r="M1403" s="71"/>
      <c r="N1403" s="71"/>
      <c r="O1403" s="71"/>
      <c r="P1403" s="71"/>
      <c r="Q1403" s="71"/>
      <c r="R1403" s="76" t="str">
        <f>IF(SUM(Table6[[#This Row],[MAY]:[APR]])=0,"",SUM(Table6[[#This Row],[MAY]:[APR]]))</f>
        <v/>
      </c>
      <c r="S1403" s="80"/>
      <c r="T1403" s="71"/>
    </row>
    <row r="1404" spans="2:20" ht="15">
      <c r="B1404" s="75" t="str">
        <f>IF(C1404="","",ROWS($A$4:A1404))</f>
        <v/>
      </c>
      <c r="C1404" s="75" t="str">
        <f>IF('Student Record'!A1402="","",'Student Record'!A1402)</f>
        <v/>
      </c>
      <c r="D1404" s="76" t="str">
        <f>IF('Student Record'!E1402="","",'Student Record'!E1402)</f>
        <v/>
      </c>
      <c r="E1404" s="71"/>
      <c r="F1404" s="71"/>
      <c r="G1404" s="71"/>
      <c r="H1404" s="71"/>
      <c r="I1404" s="71"/>
      <c r="J1404" s="71"/>
      <c r="K1404" s="71"/>
      <c r="L1404" s="71"/>
      <c r="M1404" s="71"/>
      <c r="N1404" s="71"/>
      <c r="O1404" s="71"/>
      <c r="P1404" s="71"/>
      <c r="Q1404" s="71"/>
      <c r="R1404" s="76" t="str">
        <f>IF(SUM(Table6[[#This Row],[MAY]:[APR]])=0,"",SUM(Table6[[#This Row],[MAY]:[APR]]))</f>
        <v/>
      </c>
      <c r="S1404" s="80"/>
      <c r="T1404" s="71"/>
    </row>
    <row r="1405" spans="2:20" ht="15">
      <c r="B1405" s="75" t="str">
        <f>IF(C1405="","",ROWS($A$4:A1405))</f>
        <v/>
      </c>
      <c r="C1405" s="75" t="str">
        <f>IF('Student Record'!A1403="","",'Student Record'!A1403)</f>
        <v/>
      </c>
      <c r="D1405" s="76" t="str">
        <f>IF('Student Record'!E1403="","",'Student Record'!E1403)</f>
        <v/>
      </c>
      <c r="E1405" s="71"/>
      <c r="F1405" s="71"/>
      <c r="G1405" s="71"/>
      <c r="H1405" s="71"/>
      <c r="I1405" s="71"/>
      <c r="J1405" s="71"/>
      <c r="K1405" s="71"/>
      <c r="L1405" s="71"/>
      <c r="M1405" s="71"/>
      <c r="N1405" s="71"/>
      <c r="O1405" s="71"/>
      <c r="P1405" s="71"/>
      <c r="Q1405" s="71"/>
      <c r="R1405" s="76" t="str">
        <f>IF(SUM(Table6[[#This Row],[MAY]:[APR]])=0,"",SUM(Table6[[#This Row],[MAY]:[APR]]))</f>
        <v/>
      </c>
      <c r="S1405" s="80"/>
      <c r="T1405" s="71"/>
    </row>
    <row r="1406" spans="2:20" ht="15">
      <c r="B1406" s="75" t="str">
        <f>IF(C1406="","",ROWS($A$4:A1406))</f>
        <v/>
      </c>
      <c r="C1406" s="75" t="str">
        <f>IF('Student Record'!A1404="","",'Student Record'!A1404)</f>
        <v/>
      </c>
      <c r="D1406" s="76" t="str">
        <f>IF('Student Record'!E1404="","",'Student Record'!E1404)</f>
        <v/>
      </c>
      <c r="E1406" s="71"/>
      <c r="F1406" s="71"/>
      <c r="G1406" s="71"/>
      <c r="H1406" s="71"/>
      <c r="I1406" s="71"/>
      <c r="J1406" s="71"/>
      <c r="K1406" s="71"/>
      <c r="L1406" s="71"/>
      <c r="M1406" s="71"/>
      <c r="N1406" s="71"/>
      <c r="O1406" s="71"/>
      <c r="P1406" s="71"/>
      <c r="Q1406" s="71"/>
      <c r="R1406" s="76" t="str">
        <f>IF(SUM(Table6[[#This Row],[MAY]:[APR]])=0,"",SUM(Table6[[#This Row],[MAY]:[APR]]))</f>
        <v/>
      </c>
      <c r="S1406" s="80"/>
      <c r="T1406" s="71"/>
    </row>
    <row r="1407" spans="2:20" ht="15">
      <c r="B1407" s="75" t="str">
        <f>IF(C1407="","",ROWS($A$4:A1407))</f>
        <v/>
      </c>
      <c r="C1407" s="75" t="str">
        <f>IF('Student Record'!A1405="","",'Student Record'!A1405)</f>
        <v/>
      </c>
      <c r="D1407" s="76" t="str">
        <f>IF('Student Record'!E1405="","",'Student Record'!E1405)</f>
        <v/>
      </c>
      <c r="E1407" s="71"/>
      <c r="F1407" s="71"/>
      <c r="G1407" s="71"/>
      <c r="H1407" s="71"/>
      <c r="I1407" s="71"/>
      <c r="J1407" s="71"/>
      <c r="K1407" s="71"/>
      <c r="L1407" s="71"/>
      <c r="M1407" s="71"/>
      <c r="N1407" s="71"/>
      <c r="O1407" s="71"/>
      <c r="P1407" s="71"/>
      <c r="Q1407" s="71"/>
      <c r="R1407" s="76" t="str">
        <f>IF(SUM(Table6[[#This Row],[MAY]:[APR]])=0,"",SUM(Table6[[#This Row],[MAY]:[APR]]))</f>
        <v/>
      </c>
      <c r="S1407" s="80"/>
      <c r="T1407" s="71"/>
    </row>
    <row r="1408" spans="2:20" ht="15">
      <c r="B1408" s="75" t="str">
        <f>IF(C1408="","",ROWS($A$4:A1408))</f>
        <v/>
      </c>
      <c r="C1408" s="75" t="str">
        <f>IF('Student Record'!A1406="","",'Student Record'!A1406)</f>
        <v/>
      </c>
      <c r="D1408" s="76" t="str">
        <f>IF('Student Record'!E1406="","",'Student Record'!E1406)</f>
        <v/>
      </c>
      <c r="E1408" s="71"/>
      <c r="F1408" s="71"/>
      <c r="G1408" s="71"/>
      <c r="H1408" s="71"/>
      <c r="I1408" s="71"/>
      <c r="J1408" s="71"/>
      <c r="K1408" s="71"/>
      <c r="L1408" s="71"/>
      <c r="M1408" s="71"/>
      <c r="N1408" s="71"/>
      <c r="O1408" s="71"/>
      <c r="P1408" s="71"/>
      <c r="Q1408" s="71"/>
      <c r="R1408" s="76" t="str">
        <f>IF(SUM(Table6[[#This Row],[MAY]:[APR]])=0,"",SUM(Table6[[#This Row],[MAY]:[APR]]))</f>
        <v/>
      </c>
      <c r="S1408" s="80"/>
      <c r="T1408" s="71"/>
    </row>
    <row r="1409" spans="2:20" ht="15">
      <c r="B1409" s="75" t="str">
        <f>IF(C1409="","",ROWS($A$4:A1409))</f>
        <v/>
      </c>
      <c r="C1409" s="75" t="str">
        <f>IF('Student Record'!A1407="","",'Student Record'!A1407)</f>
        <v/>
      </c>
      <c r="D1409" s="76" t="str">
        <f>IF('Student Record'!E1407="","",'Student Record'!E1407)</f>
        <v/>
      </c>
      <c r="E1409" s="71"/>
      <c r="F1409" s="71"/>
      <c r="G1409" s="71"/>
      <c r="H1409" s="71"/>
      <c r="I1409" s="71"/>
      <c r="J1409" s="71"/>
      <c r="K1409" s="71"/>
      <c r="L1409" s="71"/>
      <c r="M1409" s="71"/>
      <c r="N1409" s="71"/>
      <c r="O1409" s="71"/>
      <c r="P1409" s="71"/>
      <c r="Q1409" s="71"/>
      <c r="R1409" s="76" t="str">
        <f>IF(SUM(Table6[[#This Row],[MAY]:[APR]])=0,"",SUM(Table6[[#This Row],[MAY]:[APR]]))</f>
        <v/>
      </c>
      <c r="S1409" s="80"/>
      <c r="T1409" s="71"/>
    </row>
    <row r="1410" spans="2:20" ht="15">
      <c r="B1410" s="75" t="str">
        <f>IF(C1410="","",ROWS($A$4:A1410))</f>
        <v/>
      </c>
      <c r="C1410" s="75" t="str">
        <f>IF('Student Record'!A1408="","",'Student Record'!A1408)</f>
        <v/>
      </c>
      <c r="D1410" s="76" t="str">
        <f>IF('Student Record'!E1408="","",'Student Record'!E1408)</f>
        <v/>
      </c>
      <c r="E1410" s="71"/>
      <c r="F1410" s="71"/>
      <c r="G1410" s="71"/>
      <c r="H1410" s="71"/>
      <c r="I1410" s="71"/>
      <c r="J1410" s="71"/>
      <c r="K1410" s="71"/>
      <c r="L1410" s="71"/>
      <c r="M1410" s="71"/>
      <c r="N1410" s="71"/>
      <c r="O1410" s="71"/>
      <c r="P1410" s="71"/>
      <c r="Q1410" s="71"/>
      <c r="R1410" s="76" t="str">
        <f>IF(SUM(Table6[[#This Row],[MAY]:[APR]])=0,"",SUM(Table6[[#This Row],[MAY]:[APR]]))</f>
        <v/>
      </c>
      <c r="S1410" s="80"/>
      <c r="T1410" s="71"/>
    </row>
    <row r="1411" spans="2:20" ht="15">
      <c r="B1411" s="75" t="str">
        <f>IF(C1411="","",ROWS($A$4:A1411))</f>
        <v/>
      </c>
      <c r="C1411" s="75" t="str">
        <f>IF('Student Record'!A1409="","",'Student Record'!A1409)</f>
        <v/>
      </c>
      <c r="D1411" s="76" t="str">
        <f>IF('Student Record'!E1409="","",'Student Record'!E1409)</f>
        <v/>
      </c>
      <c r="E1411" s="71"/>
      <c r="F1411" s="71"/>
      <c r="G1411" s="71"/>
      <c r="H1411" s="71"/>
      <c r="I1411" s="71"/>
      <c r="J1411" s="71"/>
      <c r="K1411" s="71"/>
      <c r="L1411" s="71"/>
      <c r="M1411" s="71"/>
      <c r="N1411" s="71"/>
      <c r="O1411" s="71"/>
      <c r="P1411" s="71"/>
      <c r="Q1411" s="71"/>
      <c r="R1411" s="76" t="str">
        <f>IF(SUM(Table6[[#This Row],[MAY]:[APR]])=0,"",SUM(Table6[[#This Row],[MAY]:[APR]]))</f>
        <v/>
      </c>
      <c r="S1411" s="80"/>
      <c r="T1411" s="71"/>
    </row>
    <row r="1412" spans="2:20" ht="15">
      <c r="B1412" s="75" t="str">
        <f>IF(C1412="","",ROWS($A$4:A1412))</f>
        <v/>
      </c>
      <c r="C1412" s="75" t="str">
        <f>IF('Student Record'!A1410="","",'Student Record'!A1410)</f>
        <v/>
      </c>
      <c r="D1412" s="76" t="str">
        <f>IF('Student Record'!E1410="","",'Student Record'!E1410)</f>
        <v/>
      </c>
      <c r="E1412" s="71"/>
      <c r="F1412" s="71"/>
      <c r="G1412" s="71"/>
      <c r="H1412" s="71"/>
      <c r="I1412" s="71"/>
      <c r="J1412" s="71"/>
      <c r="K1412" s="71"/>
      <c r="L1412" s="71"/>
      <c r="M1412" s="71"/>
      <c r="N1412" s="71"/>
      <c r="O1412" s="71"/>
      <c r="P1412" s="71"/>
      <c r="Q1412" s="71"/>
      <c r="R1412" s="76" t="str">
        <f>IF(SUM(Table6[[#This Row],[MAY]:[APR]])=0,"",SUM(Table6[[#This Row],[MAY]:[APR]]))</f>
        <v/>
      </c>
      <c r="S1412" s="80"/>
      <c r="T1412" s="71"/>
    </row>
    <row r="1413" spans="2:20" ht="15">
      <c r="B1413" s="75" t="str">
        <f>IF(C1413="","",ROWS($A$4:A1413))</f>
        <v/>
      </c>
      <c r="C1413" s="75" t="str">
        <f>IF('Student Record'!A1411="","",'Student Record'!A1411)</f>
        <v/>
      </c>
      <c r="D1413" s="76" t="str">
        <f>IF('Student Record'!E1411="","",'Student Record'!E1411)</f>
        <v/>
      </c>
      <c r="E1413" s="71"/>
      <c r="F1413" s="71"/>
      <c r="G1413" s="71"/>
      <c r="H1413" s="71"/>
      <c r="I1413" s="71"/>
      <c r="J1413" s="71"/>
      <c r="K1413" s="71"/>
      <c r="L1413" s="71"/>
      <c r="M1413" s="71"/>
      <c r="N1413" s="71"/>
      <c r="O1413" s="71"/>
      <c r="P1413" s="71"/>
      <c r="Q1413" s="71"/>
      <c r="R1413" s="76" t="str">
        <f>IF(SUM(Table6[[#This Row],[MAY]:[APR]])=0,"",SUM(Table6[[#This Row],[MAY]:[APR]]))</f>
        <v/>
      </c>
      <c r="S1413" s="80"/>
      <c r="T1413" s="71"/>
    </row>
    <row r="1414" spans="2:20" ht="15">
      <c r="B1414" s="75" t="str">
        <f>IF(C1414="","",ROWS($A$4:A1414))</f>
        <v/>
      </c>
      <c r="C1414" s="75" t="str">
        <f>IF('Student Record'!A1412="","",'Student Record'!A1412)</f>
        <v/>
      </c>
      <c r="D1414" s="76" t="str">
        <f>IF('Student Record'!E1412="","",'Student Record'!E1412)</f>
        <v/>
      </c>
      <c r="E1414" s="71"/>
      <c r="F1414" s="71"/>
      <c r="G1414" s="71"/>
      <c r="H1414" s="71"/>
      <c r="I1414" s="71"/>
      <c r="J1414" s="71"/>
      <c r="K1414" s="71"/>
      <c r="L1414" s="71"/>
      <c r="M1414" s="71"/>
      <c r="N1414" s="71"/>
      <c r="O1414" s="71"/>
      <c r="P1414" s="71"/>
      <c r="Q1414" s="71"/>
      <c r="R1414" s="76" t="str">
        <f>IF(SUM(Table6[[#This Row],[MAY]:[APR]])=0,"",SUM(Table6[[#This Row],[MAY]:[APR]]))</f>
        <v/>
      </c>
      <c r="S1414" s="80"/>
      <c r="T1414" s="71"/>
    </row>
    <row r="1415" spans="2:20" ht="15">
      <c r="B1415" s="75" t="str">
        <f>IF(C1415="","",ROWS($A$4:A1415))</f>
        <v/>
      </c>
      <c r="C1415" s="75" t="str">
        <f>IF('Student Record'!A1413="","",'Student Record'!A1413)</f>
        <v/>
      </c>
      <c r="D1415" s="76" t="str">
        <f>IF('Student Record'!E1413="","",'Student Record'!E1413)</f>
        <v/>
      </c>
      <c r="E1415" s="71"/>
      <c r="F1415" s="71"/>
      <c r="G1415" s="71"/>
      <c r="H1415" s="71"/>
      <c r="I1415" s="71"/>
      <c r="J1415" s="71"/>
      <c r="K1415" s="71"/>
      <c r="L1415" s="71"/>
      <c r="M1415" s="71"/>
      <c r="N1415" s="71"/>
      <c r="O1415" s="71"/>
      <c r="P1415" s="71"/>
      <c r="Q1415" s="71"/>
      <c r="R1415" s="76" t="str">
        <f>IF(SUM(Table6[[#This Row],[MAY]:[APR]])=0,"",SUM(Table6[[#This Row],[MAY]:[APR]]))</f>
        <v/>
      </c>
      <c r="S1415" s="80"/>
      <c r="T1415" s="71"/>
    </row>
    <row r="1416" spans="2:20" ht="15">
      <c r="B1416" s="75" t="str">
        <f>IF(C1416="","",ROWS($A$4:A1416))</f>
        <v/>
      </c>
      <c r="C1416" s="75" t="str">
        <f>IF('Student Record'!A1414="","",'Student Record'!A1414)</f>
        <v/>
      </c>
      <c r="D1416" s="76" t="str">
        <f>IF('Student Record'!E1414="","",'Student Record'!E1414)</f>
        <v/>
      </c>
      <c r="E1416" s="71"/>
      <c r="F1416" s="71"/>
      <c r="G1416" s="71"/>
      <c r="H1416" s="71"/>
      <c r="I1416" s="71"/>
      <c r="J1416" s="71"/>
      <c r="K1416" s="71"/>
      <c r="L1416" s="71"/>
      <c r="M1416" s="71"/>
      <c r="N1416" s="71"/>
      <c r="O1416" s="71"/>
      <c r="P1416" s="71"/>
      <c r="Q1416" s="71"/>
      <c r="R1416" s="76" t="str">
        <f>IF(SUM(Table6[[#This Row],[MAY]:[APR]])=0,"",SUM(Table6[[#This Row],[MAY]:[APR]]))</f>
        <v/>
      </c>
      <c r="S1416" s="80"/>
      <c r="T1416" s="71"/>
    </row>
    <row r="1417" spans="2:20" ht="15">
      <c r="B1417" s="75" t="str">
        <f>IF(C1417="","",ROWS($A$4:A1417))</f>
        <v/>
      </c>
      <c r="C1417" s="75" t="str">
        <f>IF('Student Record'!A1415="","",'Student Record'!A1415)</f>
        <v/>
      </c>
      <c r="D1417" s="76" t="str">
        <f>IF('Student Record'!E1415="","",'Student Record'!E1415)</f>
        <v/>
      </c>
      <c r="E1417" s="71"/>
      <c r="F1417" s="71"/>
      <c r="G1417" s="71"/>
      <c r="H1417" s="71"/>
      <c r="I1417" s="71"/>
      <c r="J1417" s="71"/>
      <c r="K1417" s="71"/>
      <c r="L1417" s="71"/>
      <c r="M1417" s="71"/>
      <c r="N1417" s="71"/>
      <c r="O1417" s="71"/>
      <c r="P1417" s="71"/>
      <c r="Q1417" s="71"/>
      <c r="R1417" s="76" t="str">
        <f>IF(SUM(Table6[[#This Row],[MAY]:[APR]])=0,"",SUM(Table6[[#This Row],[MAY]:[APR]]))</f>
        <v/>
      </c>
      <c r="S1417" s="80"/>
      <c r="T1417" s="71"/>
    </row>
    <row r="1418" spans="2:20" ht="15">
      <c r="B1418" s="75" t="str">
        <f>IF(C1418="","",ROWS($A$4:A1418))</f>
        <v/>
      </c>
      <c r="C1418" s="75" t="str">
        <f>IF('Student Record'!A1416="","",'Student Record'!A1416)</f>
        <v/>
      </c>
      <c r="D1418" s="76" t="str">
        <f>IF('Student Record'!E1416="","",'Student Record'!E1416)</f>
        <v/>
      </c>
      <c r="E1418" s="71"/>
      <c r="F1418" s="71"/>
      <c r="G1418" s="71"/>
      <c r="H1418" s="71"/>
      <c r="I1418" s="71"/>
      <c r="J1418" s="71"/>
      <c r="K1418" s="71"/>
      <c r="L1418" s="71"/>
      <c r="M1418" s="71"/>
      <c r="N1418" s="71"/>
      <c r="O1418" s="71"/>
      <c r="P1418" s="71"/>
      <c r="Q1418" s="71"/>
      <c r="R1418" s="76" t="str">
        <f>IF(SUM(Table6[[#This Row],[MAY]:[APR]])=0,"",SUM(Table6[[#This Row],[MAY]:[APR]]))</f>
        <v/>
      </c>
      <c r="S1418" s="80"/>
      <c r="T1418" s="71"/>
    </row>
    <row r="1419" spans="2:20" ht="15">
      <c r="B1419" s="75" t="str">
        <f>IF(C1419="","",ROWS($A$4:A1419))</f>
        <v/>
      </c>
      <c r="C1419" s="75" t="str">
        <f>IF('Student Record'!A1417="","",'Student Record'!A1417)</f>
        <v/>
      </c>
      <c r="D1419" s="76" t="str">
        <f>IF('Student Record'!E1417="","",'Student Record'!E1417)</f>
        <v/>
      </c>
      <c r="E1419" s="71"/>
      <c r="F1419" s="71"/>
      <c r="G1419" s="71"/>
      <c r="H1419" s="71"/>
      <c r="I1419" s="71"/>
      <c r="J1419" s="71"/>
      <c r="K1419" s="71"/>
      <c r="L1419" s="71"/>
      <c r="M1419" s="71"/>
      <c r="N1419" s="71"/>
      <c r="O1419" s="71"/>
      <c r="P1419" s="71"/>
      <c r="Q1419" s="71"/>
      <c r="R1419" s="76" t="str">
        <f>IF(SUM(Table6[[#This Row],[MAY]:[APR]])=0,"",SUM(Table6[[#This Row],[MAY]:[APR]]))</f>
        <v/>
      </c>
      <c r="S1419" s="80"/>
      <c r="T1419" s="71"/>
    </row>
    <row r="1420" spans="2:20" ht="15">
      <c r="B1420" s="75" t="str">
        <f>IF(C1420="","",ROWS($A$4:A1420))</f>
        <v/>
      </c>
      <c r="C1420" s="75" t="str">
        <f>IF('Student Record'!A1418="","",'Student Record'!A1418)</f>
        <v/>
      </c>
      <c r="D1420" s="76" t="str">
        <f>IF('Student Record'!E1418="","",'Student Record'!E1418)</f>
        <v/>
      </c>
      <c r="E1420" s="71"/>
      <c r="F1420" s="71"/>
      <c r="G1420" s="71"/>
      <c r="H1420" s="71"/>
      <c r="I1420" s="71"/>
      <c r="J1420" s="71"/>
      <c r="K1420" s="71"/>
      <c r="L1420" s="71"/>
      <c r="M1420" s="71"/>
      <c r="N1420" s="71"/>
      <c r="O1420" s="71"/>
      <c r="P1420" s="71"/>
      <c r="Q1420" s="71"/>
      <c r="R1420" s="76" t="str">
        <f>IF(SUM(Table6[[#This Row],[MAY]:[APR]])=0,"",SUM(Table6[[#This Row],[MAY]:[APR]]))</f>
        <v/>
      </c>
      <c r="S1420" s="80"/>
      <c r="T1420" s="71"/>
    </row>
    <row r="1421" spans="2:20" ht="15">
      <c r="B1421" s="75" t="str">
        <f>IF(C1421="","",ROWS($A$4:A1421))</f>
        <v/>
      </c>
      <c r="C1421" s="75" t="str">
        <f>IF('Student Record'!A1419="","",'Student Record'!A1419)</f>
        <v/>
      </c>
      <c r="D1421" s="76" t="str">
        <f>IF('Student Record'!E1419="","",'Student Record'!E1419)</f>
        <v/>
      </c>
      <c r="E1421" s="71"/>
      <c r="F1421" s="71"/>
      <c r="G1421" s="71"/>
      <c r="H1421" s="71"/>
      <c r="I1421" s="71"/>
      <c r="J1421" s="71"/>
      <c r="K1421" s="71"/>
      <c r="L1421" s="71"/>
      <c r="M1421" s="71"/>
      <c r="N1421" s="71"/>
      <c r="O1421" s="71"/>
      <c r="P1421" s="71"/>
      <c r="Q1421" s="71"/>
      <c r="R1421" s="76" t="str">
        <f>IF(SUM(Table6[[#This Row],[MAY]:[APR]])=0,"",SUM(Table6[[#This Row],[MAY]:[APR]]))</f>
        <v/>
      </c>
      <c r="S1421" s="80"/>
      <c r="T1421" s="71"/>
    </row>
    <row r="1422" spans="2:20" ht="15">
      <c r="B1422" s="75" t="str">
        <f>IF(C1422="","",ROWS($A$4:A1422))</f>
        <v/>
      </c>
      <c r="C1422" s="75" t="str">
        <f>IF('Student Record'!A1420="","",'Student Record'!A1420)</f>
        <v/>
      </c>
      <c r="D1422" s="76" t="str">
        <f>IF('Student Record'!E1420="","",'Student Record'!E1420)</f>
        <v/>
      </c>
      <c r="E1422" s="71"/>
      <c r="F1422" s="71"/>
      <c r="G1422" s="71"/>
      <c r="H1422" s="71"/>
      <c r="I1422" s="71"/>
      <c r="J1422" s="71"/>
      <c r="K1422" s="71"/>
      <c r="L1422" s="71"/>
      <c r="M1422" s="71"/>
      <c r="N1422" s="71"/>
      <c r="O1422" s="71"/>
      <c r="P1422" s="71"/>
      <c r="Q1422" s="71"/>
      <c r="R1422" s="76" t="str">
        <f>IF(SUM(Table6[[#This Row],[MAY]:[APR]])=0,"",SUM(Table6[[#This Row],[MAY]:[APR]]))</f>
        <v/>
      </c>
      <c r="S1422" s="80"/>
      <c r="T1422" s="71"/>
    </row>
    <row r="1423" spans="2:20" ht="15">
      <c r="B1423" s="75" t="str">
        <f>IF(C1423="","",ROWS($A$4:A1423))</f>
        <v/>
      </c>
      <c r="C1423" s="75" t="str">
        <f>IF('Student Record'!A1421="","",'Student Record'!A1421)</f>
        <v/>
      </c>
      <c r="D1423" s="76" t="str">
        <f>IF('Student Record'!E1421="","",'Student Record'!E1421)</f>
        <v/>
      </c>
      <c r="E1423" s="71"/>
      <c r="F1423" s="71"/>
      <c r="G1423" s="71"/>
      <c r="H1423" s="71"/>
      <c r="I1423" s="71"/>
      <c r="J1423" s="71"/>
      <c r="K1423" s="71"/>
      <c r="L1423" s="71"/>
      <c r="M1423" s="71"/>
      <c r="N1423" s="71"/>
      <c r="O1423" s="71"/>
      <c r="P1423" s="71"/>
      <c r="Q1423" s="71"/>
      <c r="R1423" s="76" t="str">
        <f>IF(SUM(Table6[[#This Row],[MAY]:[APR]])=0,"",SUM(Table6[[#This Row],[MAY]:[APR]]))</f>
        <v/>
      </c>
      <c r="S1423" s="80"/>
      <c r="T1423" s="71"/>
    </row>
    <row r="1424" spans="2:20" ht="15">
      <c r="B1424" s="75" t="str">
        <f>IF(C1424="","",ROWS($A$4:A1424))</f>
        <v/>
      </c>
      <c r="C1424" s="75" t="str">
        <f>IF('Student Record'!A1422="","",'Student Record'!A1422)</f>
        <v/>
      </c>
      <c r="D1424" s="76" t="str">
        <f>IF('Student Record'!E1422="","",'Student Record'!E1422)</f>
        <v/>
      </c>
      <c r="E1424" s="71"/>
      <c r="F1424" s="71"/>
      <c r="G1424" s="71"/>
      <c r="H1424" s="71"/>
      <c r="I1424" s="71"/>
      <c r="J1424" s="71"/>
      <c r="K1424" s="71"/>
      <c r="L1424" s="71"/>
      <c r="M1424" s="71"/>
      <c r="N1424" s="71"/>
      <c r="O1424" s="71"/>
      <c r="P1424" s="71"/>
      <c r="Q1424" s="71"/>
      <c r="R1424" s="76" t="str">
        <f>IF(SUM(Table6[[#This Row],[MAY]:[APR]])=0,"",SUM(Table6[[#This Row],[MAY]:[APR]]))</f>
        <v/>
      </c>
      <c r="S1424" s="80"/>
      <c r="T1424" s="71"/>
    </row>
    <row r="1425" spans="2:20" ht="15">
      <c r="B1425" s="75" t="str">
        <f>IF(C1425="","",ROWS($A$4:A1425))</f>
        <v/>
      </c>
      <c r="C1425" s="75" t="str">
        <f>IF('Student Record'!A1423="","",'Student Record'!A1423)</f>
        <v/>
      </c>
      <c r="D1425" s="76" t="str">
        <f>IF('Student Record'!E1423="","",'Student Record'!E1423)</f>
        <v/>
      </c>
      <c r="E1425" s="71"/>
      <c r="F1425" s="71"/>
      <c r="G1425" s="71"/>
      <c r="H1425" s="71"/>
      <c r="I1425" s="71"/>
      <c r="J1425" s="71"/>
      <c r="K1425" s="71"/>
      <c r="L1425" s="71"/>
      <c r="M1425" s="71"/>
      <c r="N1425" s="71"/>
      <c r="O1425" s="71"/>
      <c r="P1425" s="71"/>
      <c r="Q1425" s="71"/>
      <c r="R1425" s="76" t="str">
        <f>IF(SUM(Table6[[#This Row],[MAY]:[APR]])=0,"",SUM(Table6[[#This Row],[MAY]:[APR]]))</f>
        <v/>
      </c>
      <c r="S1425" s="80"/>
      <c r="T1425" s="71"/>
    </row>
    <row r="1426" spans="2:20" ht="15">
      <c r="B1426" s="75" t="str">
        <f>IF(C1426="","",ROWS($A$4:A1426))</f>
        <v/>
      </c>
      <c r="C1426" s="75" t="str">
        <f>IF('Student Record'!A1424="","",'Student Record'!A1424)</f>
        <v/>
      </c>
      <c r="D1426" s="76" t="str">
        <f>IF('Student Record'!E1424="","",'Student Record'!E1424)</f>
        <v/>
      </c>
      <c r="E1426" s="71"/>
      <c r="F1426" s="71"/>
      <c r="G1426" s="71"/>
      <c r="H1426" s="71"/>
      <c r="I1426" s="71"/>
      <c r="J1426" s="71"/>
      <c r="K1426" s="71"/>
      <c r="L1426" s="71"/>
      <c r="M1426" s="71"/>
      <c r="N1426" s="71"/>
      <c r="O1426" s="71"/>
      <c r="P1426" s="71"/>
      <c r="Q1426" s="71"/>
      <c r="R1426" s="76" t="str">
        <f>IF(SUM(Table6[[#This Row],[MAY]:[APR]])=0,"",SUM(Table6[[#This Row],[MAY]:[APR]]))</f>
        <v/>
      </c>
      <c r="S1426" s="80"/>
      <c r="T1426" s="71"/>
    </row>
    <row r="1427" spans="2:20" ht="15">
      <c r="B1427" s="75" t="str">
        <f>IF(C1427="","",ROWS($A$4:A1427))</f>
        <v/>
      </c>
      <c r="C1427" s="75" t="str">
        <f>IF('Student Record'!A1425="","",'Student Record'!A1425)</f>
        <v/>
      </c>
      <c r="D1427" s="76" t="str">
        <f>IF('Student Record'!E1425="","",'Student Record'!E1425)</f>
        <v/>
      </c>
      <c r="E1427" s="71"/>
      <c r="F1427" s="71"/>
      <c r="G1427" s="71"/>
      <c r="H1427" s="71"/>
      <c r="I1427" s="71"/>
      <c r="J1427" s="71"/>
      <c r="K1427" s="71"/>
      <c r="L1427" s="71"/>
      <c r="M1427" s="71"/>
      <c r="N1427" s="71"/>
      <c r="O1427" s="71"/>
      <c r="P1427" s="71"/>
      <c r="Q1427" s="71"/>
      <c r="R1427" s="76" t="str">
        <f>IF(SUM(Table6[[#This Row],[MAY]:[APR]])=0,"",SUM(Table6[[#This Row],[MAY]:[APR]]))</f>
        <v/>
      </c>
      <c r="S1427" s="80"/>
      <c r="T1427" s="71"/>
    </row>
    <row r="1428" spans="2:20" ht="15">
      <c r="B1428" s="75" t="str">
        <f>IF(C1428="","",ROWS($A$4:A1428))</f>
        <v/>
      </c>
      <c r="C1428" s="75" t="str">
        <f>IF('Student Record'!A1426="","",'Student Record'!A1426)</f>
        <v/>
      </c>
      <c r="D1428" s="76" t="str">
        <f>IF('Student Record'!E1426="","",'Student Record'!E1426)</f>
        <v/>
      </c>
      <c r="E1428" s="71"/>
      <c r="F1428" s="71"/>
      <c r="G1428" s="71"/>
      <c r="H1428" s="71"/>
      <c r="I1428" s="71"/>
      <c r="J1428" s="71"/>
      <c r="K1428" s="71"/>
      <c r="L1428" s="71"/>
      <c r="M1428" s="71"/>
      <c r="N1428" s="71"/>
      <c r="O1428" s="71"/>
      <c r="P1428" s="71"/>
      <c r="Q1428" s="71"/>
      <c r="R1428" s="76" t="str">
        <f>IF(SUM(Table6[[#This Row],[MAY]:[APR]])=0,"",SUM(Table6[[#This Row],[MAY]:[APR]]))</f>
        <v/>
      </c>
      <c r="S1428" s="80"/>
      <c r="T1428" s="71"/>
    </row>
    <row r="1429" spans="2:20" ht="15">
      <c r="B1429" s="75" t="str">
        <f>IF(C1429="","",ROWS($A$4:A1429))</f>
        <v/>
      </c>
      <c r="C1429" s="75" t="str">
        <f>IF('Student Record'!A1427="","",'Student Record'!A1427)</f>
        <v/>
      </c>
      <c r="D1429" s="76" t="str">
        <f>IF('Student Record'!E1427="","",'Student Record'!E1427)</f>
        <v/>
      </c>
      <c r="E1429" s="71"/>
      <c r="F1429" s="71"/>
      <c r="G1429" s="71"/>
      <c r="H1429" s="71"/>
      <c r="I1429" s="71"/>
      <c r="J1429" s="71"/>
      <c r="K1429" s="71"/>
      <c r="L1429" s="71"/>
      <c r="M1429" s="71"/>
      <c r="N1429" s="71"/>
      <c r="O1429" s="71"/>
      <c r="P1429" s="71"/>
      <c r="Q1429" s="71"/>
      <c r="R1429" s="76" t="str">
        <f>IF(SUM(Table6[[#This Row],[MAY]:[APR]])=0,"",SUM(Table6[[#This Row],[MAY]:[APR]]))</f>
        <v/>
      </c>
      <c r="S1429" s="80"/>
      <c r="T1429" s="71"/>
    </row>
    <row r="1430" spans="2:20" ht="15">
      <c r="B1430" s="75" t="str">
        <f>IF(C1430="","",ROWS($A$4:A1430))</f>
        <v/>
      </c>
      <c r="C1430" s="75" t="str">
        <f>IF('Student Record'!A1428="","",'Student Record'!A1428)</f>
        <v/>
      </c>
      <c r="D1430" s="76" t="str">
        <f>IF('Student Record'!E1428="","",'Student Record'!E1428)</f>
        <v/>
      </c>
      <c r="E1430" s="71"/>
      <c r="F1430" s="71"/>
      <c r="G1430" s="71"/>
      <c r="H1430" s="71"/>
      <c r="I1430" s="71"/>
      <c r="J1430" s="71"/>
      <c r="K1430" s="71"/>
      <c r="L1430" s="71"/>
      <c r="M1430" s="71"/>
      <c r="N1430" s="71"/>
      <c r="O1430" s="71"/>
      <c r="P1430" s="71"/>
      <c r="Q1430" s="71"/>
      <c r="R1430" s="76" t="str">
        <f>IF(SUM(Table6[[#This Row],[MAY]:[APR]])=0,"",SUM(Table6[[#This Row],[MAY]:[APR]]))</f>
        <v/>
      </c>
      <c r="S1430" s="80"/>
      <c r="T1430" s="71"/>
    </row>
    <row r="1431" spans="2:20" ht="15">
      <c r="B1431" s="75" t="str">
        <f>IF(C1431="","",ROWS($A$4:A1431))</f>
        <v/>
      </c>
      <c r="C1431" s="75" t="str">
        <f>IF('Student Record'!A1429="","",'Student Record'!A1429)</f>
        <v/>
      </c>
      <c r="D1431" s="76" t="str">
        <f>IF('Student Record'!E1429="","",'Student Record'!E1429)</f>
        <v/>
      </c>
      <c r="E1431" s="71"/>
      <c r="F1431" s="71"/>
      <c r="G1431" s="71"/>
      <c r="H1431" s="71"/>
      <c r="I1431" s="71"/>
      <c r="J1431" s="71"/>
      <c r="K1431" s="71"/>
      <c r="L1431" s="71"/>
      <c r="M1431" s="71"/>
      <c r="N1431" s="71"/>
      <c r="O1431" s="71"/>
      <c r="P1431" s="71"/>
      <c r="Q1431" s="71"/>
      <c r="R1431" s="76" t="str">
        <f>IF(SUM(Table6[[#This Row],[MAY]:[APR]])=0,"",SUM(Table6[[#This Row],[MAY]:[APR]]))</f>
        <v/>
      </c>
      <c r="S1431" s="80"/>
      <c r="T1431" s="71"/>
    </row>
    <row r="1432" spans="2:20" ht="15">
      <c r="B1432" s="75" t="str">
        <f>IF(C1432="","",ROWS($A$4:A1432))</f>
        <v/>
      </c>
      <c r="C1432" s="75" t="str">
        <f>IF('Student Record'!A1430="","",'Student Record'!A1430)</f>
        <v/>
      </c>
      <c r="D1432" s="76" t="str">
        <f>IF('Student Record'!E1430="","",'Student Record'!E1430)</f>
        <v/>
      </c>
      <c r="E1432" s="71"/>
      <c r="F1432" s="71"/>
      <c r="G1432" s="71"/>
      <c r="H1432" s="71"/>
      <c r="I1432" s="71"/>
      <c r="J1432" s="71"/>
      <c r="K1432" s="71"/>
      <c r="L1432" s="71"/>
      <c r="M1432" s="71"/>
      <c r="N1432" s="71"/>
      <c r="O1432" s="71"/>
      <c r="P1432" s="71"/>
      <c r="Q1432" s="71"/>
      <c r="R1432" s="76" t="str">
        <f>IF(SUM(Table6[[#This Row],[MAY]:[APR]])=0,"",SUM(Table6[[#This Row],[MAY]:[APR]]))</f>
        <v/>
      </c>
      <c r="S1432" s="80"/>
      <c r="T1432" s="71"/>
    </row>
    <row r="1433" spans="2:20" ht="15">
      <c r="B1433" s="75" t="str">
        <f>IF(C1433="","",ROWS($A$4:A1433))</f>
        <v/>
      </c>
      <c r="C1433" s="75" t="str">
        <f>IF('Student Record'!A1431="","",'Student Record'!A1431)</f>
        <v/>
      </c>
      <c r="D1433" s="76" t="str">
        <f>IF('Student Record'!E1431="","",'Student Record'!E1431)</f>
        <v/>
      </c>
      <c r="E1433" s="71"/>
      <c r="F1433" s="71"/>
      <c r="G1433" s="71"/>
      <c r="H1433" s="71"/>
      <c r="I1433" s="71"/>
      <c r="J1433" s="71"/>
      <c r="K1433" s="71"/>
      <c r="L1433" s="71"/>
      <c r="M1433" s="71"/>
      <c r="N1433" s="71"/>
      <c r="O1433" s="71"/>
      <c r="P1433" s="71"/>
      <c r="Q1433" s="71"/>
      <c r="R1433" s="76" t="str">
        <f>IF(SUM(Table6[[#This Row],[MAY]:[APR]])=0,"",SUM(Table6[[#This Row],[MAY]:[APR]]))</f>
        <v/>
      </c>
      <c r="S1433" s="80"/>
      <c r="T1433" s="71"/>
    </row>
    <row r="1434" spans="2:20" ht="15">
      <c r="B1434" s="75" t="str">
        <f>IF(C1434="","",ROWS($A$4:A1434))</f>
        <v/>
      </c>
      <c r="C1434" s="75" t="str">
        <f>IF('Student Record'!A1432="","",'Student Record'!A1432)</f>
        <v/>
      </c>
      <c r="D1434" s="76" t="str">
        <f>IF('Student Record'!E1432="","",'Student Record'!E1432)</f>
        <v/>
      </c>
      <c r="E1434" s="71"/>
      <c r="F1434" s="71"/>
      <c r="G1434" s="71"/>
      <c r="H1434" s="71"/>
      <c r="I1434" s="71"/>
      <c r="J1434" s="71"/>
      <c r="K1434" s="71"/>
      <c r="L1434" s="71"/>
      <c r="M1434" s="71"/>
      <c r="N1434" s="71"/>
      <c r="O1434" s="71"/>
      <c r="P1434" s="71"/>
      <c r="Q1434" s="71"/>
      <c r="R1434" s="76" t="str">
        <f>IF(SUM(Table6[[#This Row],[MAY]:[APR]])=0,"",SUM(Table6[[#This Row],[MAY]:[APR]]))</f>
        <v/>
      </c>
      <c r="S1434" s="80"/>
      <c r="T1434" s="71"/>
    </row>
    <row r="1435" spans="2:20" ht="15">
      <c r="B1435" s="75" t="str">
        <f>IF(C1435="","",ROWS($A$4:A1435))</f>
        <v/>
      </c>
      <c r="C1435" s="75" t="str">
        <f>IF('Student Record'!A1433="","",'Student Record'!A1433)</f>
        <v/>
      </c>
      <c r="D1435" s="76" t="str">
        <f>IF('Student Record'!E1433="","",'Student Record'!E1433)</f>
        <v/>
      </c>
      <c r="E1435" s="71"/>
      <c r="F1435" s="71"/>
      <c r="G1435" s="71"/>
      <c r="H1435" s="71"/>
      <c r="I1435" s="71"/>
      <c r="J1435" s="71"/>
      <c r="K1435" s="71"/>
      <c r="L1435" s="71"/>
      <c r="M1435" s="71"/>
      <c r="N1435" s="71"/>
      <c r="O1435" s="71"/>
      <c r="P1435" s="71"/>
      <c r="Q1435" s="71"/>
      <c r="R1435" s="76" t="str">
        <f>IF(SUM(Table6[[#This Row],[MAY]:[APR]])=0,"",SUM(Table6[[#This Row],[MAY]:[APR]]))</f>
        <v/>
      </c>
      <c r="S1435" s="80"/>
      <c r="T1435" s="71"/>
    </row>
    <row r="1436" spans="2:20" ht="15">
      <c r="B1436" s="75" t="str">
        <f>IF(C1436="","",ROWS($A$4:A1436))</f>
        <v/>
      </c>
      <c r="C1436" s="75" t="str">
        <f>IF('Student Record'!A1434="","",'Student Record'!A1434)</f>
        <v/>
      </c>
      <c r="D1436" s="76" t="str">
        <f>IF('Student Record'!E1434="","",'Student Record'!E1434)</f>
        <v/>
      </c>
      <c r="E1436" s="71"/>
      <c r="F1436" s="71"/>
      <c r="G1436" s="71"/>
      <c r="H1436" s="71"/>
      <c r="I1436" s="71"/>
      <c r="J1436" s="71"/>
      <c r="K1436" s="71"/>
      <c r="L1436" s="71"/>
      <c r="M1436" s="71"/>
      <c r="N1436" s="71"/>
      <c r="O1436" s="71"/>
      <c r="P1436" s="71"/>
      <c r="Q1436" s="71"/>
      <c r="R1436" s="76" t="str">
        <f>IF(SUM(Table6[[#This Row],[MAY]:[APR]])=0,"",SUM(Table6[[#This Row],[MAY]:[APR]]))</f>
        <v/>
      </c>
      <c r="S1436" s="80"/>
      <c r="T1436" s="71"/>
    </row>
    <row r="1437" spans="2:20" ht="15">
      <c r="B1437" s="75" t="str">
        <f>IF(C1437="","",ROWS($A$4:A1437))</f>
        <v/>
      </c>
      <c r="C1437" s="75" t="str">
        <f>IF('Student Record'!A1435="","",'Student Record'!A1435)</f>
        <v/>
      </c>
      <c r="D1437" s="76" t="str">
        <f>IF('Student Record'!E1435="","",'Student Record'!E1435)</f>
        <v/>
      </c>
      <c r="E1437" s="71"/>
      <c r="F1437" s="71"/>
      <c r="G1437" s="71"/>
      <c r="H1437" s="71"/>
      <c r="I1437" s="71"/>
      <c r="J1437" s="71"/>
      <c r="K1437" s="71"/>
      <c r="L1437" s="71"/>
      <c r="M1437" s="71"/>
      <c r="N1437" s="71"/>
      <c r="O1437" s="71"/>
      <c r="P1437" s="71"/>
      <c r="Q1437" s="71"/>
      <c r="R1437" s="76" t="str">
        <f>IF(SUM(Table6[[#This Row],[MAY]:[APR]])=0,"",SUM(Table6[[#This Row],[MAY]:[APR]]))</f>
        <v/>
      </c>
      <c r="S1437" s="80"/>
      <c r="T1437" s="71"/>
    </row>
    <row r="1438" spans="2:20" ht="15">
      <c r="B1438" s="75" t="str">
        <f>IF(C1438="","",ROWS($A$4:A1438))</f>
        <v/>
      </c>
      <c r="C1438" s="75" t="str">
        <f>IF('Student Record'!A1436="","",'Student Record'!A1436)</f>
        <v/>
      </c>
      <c r="D1438" s="76" t="str">
        <f>IF('Student Record'!E1436="","",'Student Record'!E1436)</f>
        <v/>
      </c>
      <c r="E1438" s="71"/>
      <c r="F1438" s="71"/>
      <c r="G1438" s="71"/>
      <c r="H1438" s="71"/>
      <c r="I1438" s="71"/>
      <c r="J1438" s="71"/>
      <c r="K1438" s="71"/>
      <c r="L1438" s="71"/>
      <c r="M1438" s="71"/>
      <c r="N1438" s="71"/>
      <c r="O1438" s="71"/>
      <c r="P1438" s="71"/>
      <c r="Q1438" s="71"/>
      <c r="R1438" s="76" t="str">
        <f>IF(SUM(Table6[[#This Row],[MAY]:[APR]])=0,"",SUM(Table6[[#This Row],[MAY]:[APR]]))</f>
        <v/>
      </c>
      <c r="S1438" s="80"/>
      <c r="T1438" s="71"/>
    </row>
    <row r="1439" spans="2:20" ht="15">
      <c r="B1439" s="75" t="str">
        <f>IF(C1439="","",ROWS($A$4:A1439))</f>
        <v/>
      </c>
      <c r="C1439" s="75" t="str">
        <f>IF('Student Record'!A1437="","",'Student Record'!A1437)</f>
        <v/>
      </c>
      <c r="D1439" s="76" t="str">
        <f>IF('Student Record'!E1437="","",'Student Record'!E1437)</f>
        <v/>
      </c>
      <c r="E1439" s="71"/>
      <c r="F1439" s="71"/>
      <c r="G1439" s="71"/>
      <c r="H1439" s="71"/>
      <c r="I1439" s="71"/>
      <c r="J1439" s="71"/>
      <c r="K1439" s="71"/>
      <c r="L1439" s="71"/>
      <c r="M1439" s="71"/>
      <c r="N1439" s="71"/>
      <c r="O1439" s="71"/>
      <c r="P1439" s="71"/>
      <c r="Q1439" s="71"/>
      <c r="R1439" s="76" t="str">
        <f>IF(SUM(Table6[[#This Row],[MAY]:[APR]])=0,"",SUM(Table6[[#This Row],[MAY]:[APR]]))</f>
        <v/>
      </c>
      <c r="S1439" s="80"/>
      <c r="T1439" s="71"/>
    </row>
    <row r="1440" spans="2:20" ht="15">
      <c r="B1440" s="75" t="str">
        <f>IF(C1440="","",ROWS($A$4:A1440))</f>
        <v/>
      </c>
      <c r="C1440" s="75" t="str">
        <f>IF('Student Record'!A1438="","",'Student Record'!A1438)</f>
        <v/>
      </c>
      <c r="D1440" s="76" t="str">
        <f>IF('Student Record'!E1438="","",'Student Record'!E1438)</f>
        <v/>
      </c>
      <c r="E1440" s="71"/>
      <c r="F1440" s="71"/>
      <c r="G1440" s="71"/>
      <c r="H1440" s="71"/>
      <c r="I1440" s="71"/>
      <c r="J1440" s="71"/>
      <c r="K1440" s="71"/>
      <c r="L1440" s="71"/>
      <c r="M1440" s="71"/>
      <c r="N1440" s="71"/>
      <c r="O1440" s="71"/>
      <c r="P1440" s="71"/>
      <c r="Q1440" s="71"/>
      <c r="R1440" s="76" t="str">
        <f>IF(SUM(Table6[[#This Row],[MAY]:[APR]])=0,"",SUM(Table6[[#This Row],[MAY]:[APR]]))</f>
        <v/>
      </c>
      <c r="S1440" s="80"/>
      <c r="T1440" s="71"/>
    </row>
    <row r="1441" spans="2:20" ht="15">
      <c r="B1441" s="75" t="str">
        <f>IF(C1441="","",ROWS($A$4:A1441))</f>
        <v/>
      </c>
      <c r="C1441" s="75" t="str">
        <f>IF('Student Record'!A1439="","",'Student Record'!A1439)</f>
        <v/>
      </c>
      <c r="D1441" s="76" t="str">
        <f>IF('Student Record'!E1439="","",'Student Record'!E1439)</f>
        <v/>
      </c>
      <c r="E1441" s="71"/>
      <c r="F1441" s="71"/>
      <c r="G1441" s="71"/>
      <c r="H1441" s="71"/>
      <c r="I1441" s="71"/>
      <c r="J1441" s="71"/>
      <c r="K1441" s="71"/>
      <c r="L1441" s="71"/>
      <c r="M1441" s="71"/>
      <c r="N1441" s="71"/>
      <c r="O1441" s="71"/>
      <c r="P1441" s="71"/>
      <c r="Q1441" s="71"/>
      <c r="R1441" s="76" t="str">
        <f>IF(SUM(Table6[[#This Row],[MAY]:[APR]])=0,"",SUM(Table6[[#This Row],[MAY]:[APR]]))</f>
        <v/>
      </c>
      <c r="S1441" s="80"/>
      <c r="T1441" s="71"/>
    </row>
    <row r="1442" spans="2:20" ht="15">
      <c r="B1442" s="75" t="str">
        <f>IF(C1442="","",ROWS($A$4:A1442))</f>
        <v/>
      </c>
      <c r="C1442" s="75" t="str">
        <f>IF('Student Record'!A1440="","",'Student Record'!A1440)</f>
        <v/>
      </c>
      <c r="D1442" s="76" t="str">
        <f>IF('Student Record'!E1440="","",'Student Record'!E1440)</f>
        <v/>
      </c>
      <c r="E1442" s="71"/>
      <c r="F1442" s="71"/>
      <c r="G1442" s="71"/>
      <c r="H1442" s="71"/>
      <c r="I1442" s="71"/>
      <c r="J1442" s="71"/>
      <c r="K1442" s="71"/>
      <c r="L1442" s="71"/>
      <c r="M1442" s="71"/>
      <c r="N1442" s="71"/>
      <c r="O1442" s="71"/>
      <c r="P1442" s="71"/>
      <c r="Q1442" s="71"/>
      <c r="R1442" s="76" t="str">
        <f>IF(SUM(Table6[[#This Row],[MAY]:[APR]])=0,"",SUM(Table6[[#This Row],[MAY]:[APR]]))</f>
        <v/>
      </c>
      <c r="S1442" s="80"/>
      <c r="T1442" s="71"/>
    </row>
    <row r="1443" spans="2:20" ht="15">
      <c r="B1443" s="75" t="str">
        <f>IF(C1443="","",ROWS($A$4:A1443))</f>
        <v/>
      </c>
      <c r="C1443" s="75" t="str">
        <f>IF('Student Record'!A1441="","",'Student Record'!A1441)</f>
        <v/>
      </c>
      <c r="D1443" s="76" t="str">
        <f>IF('Student Record'!E1441="","",'Student Record'!E1441)</f>
        <v/>
      </c>
      <c r="E1443" s="71"/>
      <c r="F1443" s="71"/>
      <c r="G1443" s="71"/>
      <c r="H1443" s="71"/>
      <c r="I1443" s="71"/>
      <c r="J1443" s="71"/>
      <c r="K1443" s="71"/>
      <c r="L1443" s="71"/>
      <c r="M1443" s="71"/>
      <c r="N1443" s="71"/>
      <c r="O1443" s="71"/>
      <c r="P1443" s="71"/>
      <c r="Q1443" s="71"/>
      <c r="R1443" s="76" t="str">
        <f>IF(SUM(Table6[[#This Row],[MAY]:[APR]])=0,"",SUM(Table6[[#This Row],[MAY]:[APR]]))</f>
        <v/>
      </c>
      <c r="S1443" s="80"/>
      <c r="T1443" s="71"/>
    </row>
    <row r="1444" spans="2:20" ht="15">
      <c r="B1444" s="75" t="str">
        <f>IF(C1444="","",ROWS($A$4:A1444))</f>
        <v/>
      </c>
      <c r="C1444" s="75" t="str">
        <f>IF('Student Record'!A1442="","",'Student Record'!A1442)</f>
        <v/>
      </c>
      <c r="D1444" s="76" t="str">
        <f>IF('Student Record'!E1442="","",'Student Record'!E1442)</f>
        <v/>
      </c>
      <c r="E1444" s="71"/>
      <c r="F1444" s="71"/>
      <c r="G1444" s="71"/>
      <c r="H1444" s="71"/>
      <c r="I1444" s="71"/>
      <c r="J1444" s="71"/>
      <c r="K1444" s="71"/>
      <c r="L1444" s="71"/>
      <c r="M1444" s="71"/>
      <c r="N1444" s="71"/>
      <c r="O1444" s="71"/>
      <c r="P1444" s="71"/>
      <c r="Q1444" s="71"/>
      <c r="R1444" s="76" t="str">
        <f>IF(SUM(Table6[[#This Row],[MAY]:[APR]])=0,"",SUM(Table6[[#This Row],[MAY]:[APR]]))</f>
        <v/>
      </c>
      <c r="S1444" s="80"/>
      <c r="T1444" s="71"/>
    </row>
    <row r="1445" spans="2:20" ht="15">
      <c r="B1445" s="75" t="str">
        <f>IF(C1445="","",ROWS($A$4:A1445))</f>
        <v/>
      </c>
      <c r="C1445" s="75" t="str">
        <f>IF('Student Record'!A1443="","",'Student Record'!A1443)</f>
        <v/>
      </c>
      <c r="D1445" s="76" t="str">
        <f>IF('Student Record'!E1443="","",'Student Record'!E1443)</f>
        <v/>
      </c>
      <c r="E1445" s="71"/>
      <c r="F1445" s="71"/>
      <c r="G1445" s="71"/>
      <c r="H1445" s="71"/>
      <c r="I1445" s="71"/>
      <c r="J1445" s="71"/>
      <c r="K1445" s="71"/>
      <c r="L1445" s="71"/>
      <c r="M1445" s="71"/>
      <c r="N1445" s="71"/>
      <c r="O1445" s="71"/>
      <c r="P1445" s="71"/>
      <c r="Q1445" s="71"/>
      <c r="R1445" s="76" t="str">
        <f>IF(SUM(Table6[[#This Row],[MAY]:[APR]])=0,"",SUM(Table6[[#This Row],[MAY]:[APR]]))</f>
        <v/>
      </c>
      <c r="S1445" s="80"/>
      <c r="T1445" s="71"/>
    </row>
    <row r="1446" spans="2:20" ht="15">
      <c r="B1446" s="75" t="str">
        <f>IF(C1446="","",ROWS($A$4:A1446))</f>
        <v/>
      </c>
      <c r="C1446" s="75" t="str">
        <f>IF('Student Record'!A1444="","",'Student Record'!A1444)</f>
        <v/>
      </c>
      <c r="D1446" s="76" t="str">
        <f>IF('Student Record'!E1444="","",'Student Record'!E1444)</f>
        <v/>
      </c>
      <c r="E1446" s="71"/>
      <c r="F1446" s="71"/>
      <c r="G1446" s="71"/>
      <c r="H1446" s="71"/>
      <c r="I1446" s="71"/>
      <c r="J1446" s="71"/>
      <c r="K1446" s="71"/>
      <c r="L1446" s="71"/>
      <c r="M1446" s="71"/>
      <c r="N1446" s="71"/>
      <c r="O1446" s="71"/>
      <c r="P1446" s="71"/>
      <c r="Q1446" s="71"/>
      <c r="R1446" s="76" t="str">
        <f>IF(SUM(Table6[[#This Row],[MAY]:[APR]])=0,"",SUM(Table6[[#This Row],[MAY]:[APR]]))</f>
        <v/>
      </c>
      <c r="S1446" s="80"/>
      <c r="T1446" s="71"/>
    </row>
    <row r="1447" spans="2:20" ht="15">
      <c r="B1447" s="75" t="str">
        <f>IF(C1447="","",ROWS($A$4:A1447))</f>
        <v/>
      </c>
      <c r="C1447" s="75" t="str">
        <f>IF('Student Record'!A1445="","",'Student Record'!A1445)</f>
        <v/>
      </c>
      <c r="D1447" s="76" t="str">
        <f>IF('Student Record'!E1445="","",'Student Record'!E1445)</f>
        <v/>
      </c>
      <c r="E1447" s="71"/>
      <c r="F1447" s="71"/>
      <c r="G1447" s="71"/>
      <c r="H1447" s="71"/>
      <c r="I1447" s="71"/>
      <c r="J1447" s="71"/>
      <c r="K1447" s="71"/>
      <c r="L1447" s="71"/>
      <c r="M1447" s="71"/>
      <c r="N1447" s="71"/>
      <c r="O1447" s="71"/>
      <c r="P1447" s="71"/>
      <c r="Q1447" s="71"/>
      <c r="R1447" s="76" t="str">
        <f>IF(SUM(Table6[[#This Row],[MAY]:[APR]])=0,"",SUM(Table6[[#This Row],[MAY]:[APR]]))</f>
        <v/>
      </c>
      <c r="S1447" s="80"/>
      <c r="T1447" s="71"/>
    </row>
    <row r="1448" spans="2:20" ht="15">
      <c r="B1448" s="75" t="str">
        <f>IF(C1448="","",ROWS($A$4:A1448))</f>
        <v/>
      </c>
      <c r="C1448" s="75" t="str">
        <f>IF('Student Record'!A1446="","",'Student Record'!A1446)</f>
        <v/>
      </c>
      <c r="D1448" s="76" t="str">
        <f>IF('Student Record'!E1446="","",'Student Record'!E1446)</f>
        <v/>
      </c>
      <c r="E1448" s="71"/>
      <c r="F1448" s="71"/>
      <c r="G1448" s="71"/>
      <c r="H1448" s="71"/>
      <c r="I1448" s="71"/>
      <c r="J1448" s="71"/>
      <c r="K1448" s="71"/>
      <c r="L1448" s="71"/>
      <c r="M1448" s="71"/>
      <c r="N1448" s="71"/>
      <c r="O1448" s="71"/>
      <c r="P1448" s="71"/>
      <c r="Q1448" s="71"/>
      <c r="R1448" s="76" t="str">
        <f>IF(SUM(Table6[[#This Row],[MAY]:[APR]])=0,"",SUM(Table6[[#This Row],[MAY]:[APR]]))</f>
        <v/>
      </c>
      <c r="S1448" s="80"/>
      <c r="T1448" s="71"/>
    </row>
    <row r="1449" spans="2:20" ht="15">
      <c r="B1449" s="75" t="str">
        <f>IF(C1449="","",ROWS($A$4:A1449))</f>
        <v/>
      </c>
      <c r="C1449" s="75" t="str">
        <f>IF('Student Record'!A1447="","",'Student Record'!A1447)</f>
        <v/>
      </c>
      <c r="D1449" s="76" t="str">
        <f>IF('Student Record'!E1447="","",'Student Record'!E1447)</f>
        <v/>
      </c>
      <c r="E1449" s="71"/>
      <c r="F1449" s="71"/>
      <c r="G1449" s="71"/>
      <c r="H1449" s="71"/>
      <c r="I1449" s="71"/>
      <c r="J1449" s="71"/>
      <c r="K1449" s="71"/>
      <c r="L1449" s="71"/>
      <c r="M1449" s="71"/>
      <c r="N1449" s="71"/>
      <c r="O1449" s="71"/>
      <c r="P1449" s="71"/>
      <c r="Q1449" s="71"/>
      <c r="R1449" s="76" t="str">
        <f>IF(SUM(Table6[[#This Row],[MAY]:[APR]])=0,"",SUM(Table6[[#This Row],[MAY]:[APR]]))</f>
        <v/>
      </c>
      <c r="S1449" s="80"/>
      <c r="T1449" s="71"/>
    </row>
    <row r="1450" spans="2:20" ht="15">
      <c r="B1450" s="75" t="str">
        <f>IF(C1450="","",ROWS($A$4:A1450))</f>
        <v/>
      </c>
      <c r="C1450" s="75" t="str">
        <f>IF('Student Record'!A1448="","",'Student Record'!A1448)</f>
        <v/>
      </c>
      <c r="D1450" s="76" t="str">
        <f>IF('Student Record'!E1448="","",'Student Record'!E1448)</f>
        <v/>
      </c>
      <c r="E1450" s="71"/>
      <c r="F1450" s="71"/>
      <c r="G1450" s="71"/>
      <c r="H1450" s="71"/>
      <c r="I1450" s="71"/>
      <c r="J1450" s="71"/>
      <c r="K1450" s="71"/>
      <c r="L1450" s="71"/>
      <c r="M1450" s="71"/>
      <c r="N1450" s="71"/>
      <c r="O1450" s="71"/>
      <c r="P1450" s="71"/>
      <c r="Q1450" s="71"/>
      <c r="R1450" s="76" t="str">
        <f>IF(SUM(Table6[[#This Row],[MAY]:[APR]])=0,"",SUM(Table6[[#This Row],[MAY]:[APR]]))</f>
        <v/>
      </c>
      <c r="S1450" s="80"/>
      <c r="T1450" s="71"/>
    </row>
    <row r="1451" spans="2:20" ht="15">
      <c r="B1451" s="75" t="str">
        <f>IF(C1451="","",ROWS($A$4:A1451))</f>
        <v/>
      </c>
      <c r="C1451" s="75" t="str">
        <f>IF('Student Record'!A1449="","",'Student Record'!A1449)</f>
        <v/>
      </c>
      <c r="D1451" s="76" t="str">
        <f>IF('Student Record'!E1449="","",'Student Record'!E1449)</f>
        <v/>
      </c>
      <c r="E1451" s="71"/>
      <c r="F1451" s="71"/>
      <c r="G1451" s="71"/>
      <c r="H1451" s="71"/>
      <c r="I1451" s="71"/>
      <c r="J1451" s="71"/>
      <c r="K1451" s="71"/>
      <c r="L1451" s="71"/>
      <c r="M1451" s="71"/>
      <c r="N1451" s="71"/>
      <c r="O1451" s="71"/>
      <c r="P1451" s="71"/>
      <c r="Q1451" s="71"/>
      <c r="R1451" s="76" t="str">
        <f>IF(SUM(Table6[[#This Row],[MAY]:[APR]])=0,"",SUM(Table6[[#This Row],[MAY]:[APR]]))</f>
        <v/>
      </c>
      <c r="S1451" s="80"/>
      <c r="T1451" s="71"/>
    </row>
    <row r="1452" spans="2:20" ht="15">
      <c r="B1452" s="75" t="str">
        <f>IF(C1452="","",ROWS($A$4:A1452))</f>
        <v/>
      </c>
      <c r="C1452" s="75" t="str">
        <f>IF('Student Record'!A1450="","",'Student Record'!A1450)</f>
        <v/>
      </c>
      <c r="D1452" s="76" t="str">
        <f>IF('Student Record'!E1450="","",'Student Record'!E1450)</f>
        <v/>
      </c>
      <c r="E1452" s="71"/>
      <c r="F1452" s="71"/>
      <c r="G1452" s="71"/>
      <c r="H1452" s="71"/>
      <c r="I1452" s="71"/>
      <c r="J1452" s="71"/>
      <c r="K1452" s="71"/>
      <c r="L1452" s="71"/>
      <c r="M1452" s="71"/>
      <c r="N1452" s="71"/>
      <c r="O1452" s="71"/>
      <c r="P1452" s="71"/>
      <c r="Q1452" s="71"/>
      <c r="R1452" s="76" t="str">
        <f>IF(SUM(Table6[[#This Row],[MAY]:[APR]])=0,"",SUM(Table6[[#This Row],[MAY]:[APR]]))</f>
        <v/>
      </c>
      <c r="S1452" s="80"/>
      <c r="T1452" s="71"/>
    </row>
    <row r="1453" spans="2:20" ht="15">
      <c r="B1453" s="75" t="str">
        <f>IF(C1453="","",ROWS($A$4:A1453))</f>
        <v/>
      </c>
      <c r="C1453" s="75" t="str">
        <f>IF('Student Record'!A1451="","",'Student Record'!A1451)</f>
        <v/>
      </c>
      <c r="D1453" s="76" t="str">
        <f>IF('Student Record'!E1451="","",'Student Record'!E1451)</f>
        <v/>
      </c>
      <c r="E1453" s="71"/>
      <c r="F1453" s="71"/>
      <c r="G1453" s="71"/>
      <c r="H1453" s="71"/>
      <c r="I1453" s="71"/>
      <c r="J1453" s="71"/>
      <c r="K1453" s="71"/>
      <c r="L1453" s="71"/>
      <c r="M1453" s="71"/>
      <c r="N1453" s="71"/>
      <c r="O1453" s="71"/>
      <c r="P1453" s="71"/>
      <c r="Q1453" s="71"/>
      <c r="R1453" s="76" t="str">
        <f>IF(SUM(Table6[[#This Row],[MAY]:[APR]])=0,"",SUM(Table6[[#This Row],[MAY]:[APR]]))</f>
        <v/>
      </c>
      <c r="S1453" s="80"/>
      <c r="T1453" s="71"/>
    </row>
    <row r="1454" spans="2:20" ht="15">
      <c r="B1454" s="75" t="str">
        <f>IF(C1454="","",ROWS($A$4:A1454))</f>
        <v/>
      </c>
      <c r="C1454" s="75" t="str">
        <f>IF('Student Record'!A1452="","",'Student Record'!A1452)</f>
        <v/>
      </c>
      <c r="D1454" s="76" t="str">
        <f>IF('Student Record'!E1452="","",'Student Record'!E1452)</f>
        <v/>
      </c>
      <c r="E1454" s="71"/>
      <c r="F1454" s="71"/>
      <c r="G1454" s="71"/>
      <c r="H1454" s="71"/>
      <c r="I1454" s="71"/>
      <c r="J1454" s="71"/>
      <c r="K1454" s="71"/>
      <c r="L1454" s="71"/>
      <c r="M1454" s="71"/>
      <c r="N1454" s="71"/>
      <c r="O1454" s="71"/>
      <c r="P1454" s="71"/>
      <c r="Q1454" s="71"/>
      <c r="R1454" s="76" t="str">
        <f>IF(SUM(Table6[[#This Row],[MAY]:[APR]])=0,"",SUM(Table6[[#This Row],[MAY]:[APR]]))</f>
        <v/>
      </c>
      <c r="S1454" s="80"/>
      <c r="T1454" s="71"/>
    </row>
    <row r="1455" spans="2:20" ht="15">
      <c r="B1455" s="75" t="str">
        <f>IF(C1455="","",ROWS($A$4:A1455))</f>
        <v/>
      </c>
      <c r="C1455" s="75" t="str">
        <f>IF('Student Record'!A1453="","",'Student Record'!A1453)</f>
        <v/>
      </c>
      <c r="D1455" s="76" t="str">
        <f>IF('Student Record'!E1453="","",'Student Record'!E1453)</f>
        <v/>
      </c>
      <c r="E1455" s="71"/>
      <c r="F1455" s="71"/>
      <c r="G1455" s="71"/>
      <c r="H1455" s="71"/>
      <c r="I1455" s="71"/>
      <c r="J1455" s="71"/>
      <c r="K1455" s="71"/>
      <c r="L1455" s="71"/>
      <c r="M1455" s="71"/>
      <c r="N1455" s="71"/>
      <c r="O1455" s="71"/>
      <c r="P1455" s="71"/>
      <c r="Q1455" s="71"/>
      <c r="R1455" s="76" t="str">
        <f>IF(SUM(Table6[[#This Row],[MAY]:[APR]])=0,"",SUM(Table6[[#This Row],[MAY]:[APR]]))</f>
        <v/>
      </c>
      <c r="S1455" s="80"/>
      <c r="T1455" s="71"/>
    </row>
    <row r="1456" spans="2:20" ht="15">
      <c r="B1456" s="75" t="str">
        <f>IF(C1456="","",ROWS($A$4:A1456))</f>
        <v/>
      </c>
      <c r="C1456" s="75" t="str">
        <f>IF('Student Record'!A1454="","",'Student Record'!A1454)</f>
        <v/>
      </c>
      <c r="D1456" s="76" t="str">
        <f>IF('Student Record'!E1454="","",'Student Record'!E1454)</f>
        <v/>
      </c>
      <c r="E1456" s="71"/>
      <c r="F1456" s="71"/>
      <c r="G1456" s="71"/>
      <c r="H1456" s="71"/>
      <c r="I1456" s="71"/>
      <c r="J1456" s="71"/>
      <c r="K1456" s="71"/>
      <c r="L1456" s="71"/>
      <c r="M1456" s="71"/>
      <c r="N1456" s="71"/>
      <c r="O1456" s="71"/>
      <c r="P1456" s="71"/>
      <c r="Q1456" s="71"/>
      <c r="R1456" s="76" t="str">
        <f>IF(SUM(Table6[[#This Row],[MAY]:[APR]])=0,"",SUM(Table6[[#This Row],[MAY]:[APR]]))</f>
        <v/>
      </c>
      <c r="S1456" s="80"/>
      <c r="T1456" s="71"/>
    </row>
    <row r="1457" spans="2:20" ht="15">
      <c r="B1457" s="75" t="str">
        <f>IF(C1457="","",ROWS($A$4:A1457))</f>
        <v/>
      </c>
      <c r="C1457" s="75" t="str">
        <f>IF('Student Record'!A1455="","",'Student Record'!A1455)</f>
        <v/>
      </c>
      <c r="D1457" s="76" t="str">
        <f>IF('Student Record'!E1455="","",'Student Record'!E1455)</f>
        <v/>
      </c>
      <c r="E1457" s="71"/>
      <c r="F1457" s="71"/>
      <c r="G1457" s="71"/>
      <c r="H1457" s="71"/>
      <c r="I1457" s="71"/>
      <c r="J1457" s="71"/>
      <c r="K1457" s="71"/>
      <c r="L1457" s="71"/>
      <c r="M1457" s="71"/>
      <c r="N1457" s="71"/>
      <c r="O1457" s="71"/>
      <c r="P1457" s="71"/>
      <c r="Q1457" s="71"/>
      <c r="R1457" s="76" t="str">
        <f>IF(SUM(Table6[[#This Row],[MAY]:[APR]])=0,"",SUM(Table6[[#This Row],[MAY]:[APR]]))</f>
        <v/>
      </c>
      <c r="S1457" s="80"/>
      <c r="T1457" s="71"/>
    </row>
    <row r="1458" spans="2:20" ht="15">
      <c r="B1458" s="75" t="str">
        <f>IF(C1458="","",ROWS($A$4:A1458))</f>
        <v/>
      </c>
      <c r="C1458" s="75" t="str">
        <f>IF('Student Record'!A1456="","",'Student Record'!A1456)</f>
        <v/>
      </c>
      <c r="D1458" s="76" t="str">
        <f>IF('Student Record'!E1456="","",'Student Record'!E1456)</f>
        <v/>
      </c>
      <c r="E1458" s="71"/>
      <c r="F1458" s="71"/>
      <c r="G1458" s="71"/>
      <c r="H1458" s="71"/>
      <c r="I1458" s="71"/>
      <c r="J1458" s="71"/>
      <c r="K1458" s="71"/>
      <c r="L1458" s="71"/>
      <c r="M1458" s="71"/>
      <c r="N1458" s="71"/>
      <c r="O1458" s="71"/>
      <c r="P1458" s="71"/>
      <c r="Q1458" s="71"/>
      <c r="R1458" s="76" t="str">
        <f>IF(SUM(Table6[[#This Row],[MAY]:[APR]])=0,"",SUM(Table6[[#This Row],[MAY]:[APR]]))</f>
        <v/>
      </c>
      <c r="S1458" s="80"/>
      <c r="T1458" s="71"/>
    </row>
    <row r="1459" spans="2:20" ht="15">
      <c r="B1459" s="75" t="str">
        <f>IF(C1459="","",ROWS($A$4:A1459))</f>
        <v/>
      </c>
      <c r="C1459" s="75" t="str">
        <f>IF('Student Record'!A1457="","",'Student Record'!A1457)</f>
        <v/>
      </c>
      <c r="D1459" s="76" t="str">
        <f>IF('Student Record'!E1457="","",'Student Record'!E1457)</f>
        <v/>
      </c>
      <c r="E1459" s="71"/>
      <c r="F1459" s="71"/>
      <c r="G1459" s="71"/>
      <c r="H1459" s="71"/>
      <c r="I1459" s="71"/>
      <c r="J1459" s="71"/>
      <c r="K1459" s="71"/>
      <c r="L1459" s="71"/>
      <c r="M1459" s="71"/>
      <c r="N1459" s="71"/>
      <c r="O1459" s="71"/>
      <c r="P1459" s="71"/>
      <c r="Q1459" s="71"/>
      <c r="R1459" s="76" t="str">
        <f>IF(SUM(Table6[[#This Row],[MAY]:[APR]])=0,"",SUM(Table6[[#This Row],[MAY]:[APR]]))</f>
        <v/>
      </c>
      <c r="S1459" s="80"/>
      <c r="T1459" s="71"/>
    </row>
    <row r="1460" spans="2:20" ht="15">
      <c r="B1460" s="75" t="str">
        <f>IF(C1460="","",ROWS($A$4:A1460))</f>
        <v/>
      </c>
      <c r="C1460" s="75" t="str">
        <f>IF('Student Record'!A1458="","",'Student Record'!A1458)</f>
        <v/>
      </c>
      <c r="D1460" s="76" t="str">
        <f>IF('Student Record'!E1458="","",'Student Record'!E1458)</f>
        <v/>
      </c>
      <c r="E1460" s="71"/>
      <c r="F1460" s="71"/>
      <c r="G1460" s="71"/>
      <c r="H1460" s="71"/>
      <c r="I1460" s="71"/>
      <c r="J1460" s="71"/>
      <c r="K1460" s="71"/>
      <c r="L1460" s="71"/>
      <c r="M1460" s="71"/>
      <c r="N1460" s="71"/>
      <c r="O1460" s="71"/>
      <c r="P1460" s="71"/>
      <c r="Q1460" s="71"/>
      <c r="R1460" s="76" t="str">
        <f>IF(SUM(Table6[[#This Row],[MAY]:[APR]])=0,"",SUM(Table6[[#This Row],[MAY]:[APR]]))</f>
        <v/>
      </c>
      <c r="S1460" s="80"/>
      <c r="T1460" s="71"/>
    </row>
    <row r="1461" spans="2:20" ht="15">
      <c r="B1461" s="75" t="str">
        <f>IF(C1461="","",ROWS($A$4:A1461))</f>
        <v/>
      </c>
      <c r="C1461" s="75" t="str">
        <f>IF('Student Record'!A1459="","",'Student Record'!A1459)</f>
        <v/>
      </c>
      <c r="D1461" s="76" t="str">
        <f>IF('Student Record'!E1459="","",'Student Record'!E1459)</f>
        <v/>
      </c>
      <c r="E1461" s="71"/>
      <c r="F1461" s="71"/>
      <c r="G1461" s="71"/>
      <c r="H1461" s="71"/>
      <c r="I1461" s="71"/>
      <c r="J1461" s="71"/>
      <c r="K1461" s="71"/>
      <c r="L1461" s="71"/>
      <c r="M1461" s="71"/>
      <c r="N1461" s="71"/>
      <c r="O1461" s="71"/>
      <c r="P1461" s="71"/>
      <c r="Q1461" s="71"/>
      <c r="R1461" s="76" t="str">
        <f>IF(SUM(Table6[[#This Row],[MAY]:[APR]])=0,"",SUM(Table6[[#This Row],[MAY]:[APR]]))</f>
        <v/>
      </c>
      <c r="S1461" s="80"/>
      <c r="T1461" s="71"/>
    </row>
    <row r="1462" spans="2:20" ht="15">
      <c r="B1462" s="75" t="str">
        <f>IF(C1462="","",ROWS($A$4:A1462))</f>
        <v/>
      </c>
      <c r="C1462" s="75" t="str">
        <f>IF('Student Record'!A1460="","",'Student Record'!A1460)</f>
        <v/>
      </c>
      <c r="D1462" s="76" t="str">
        <f>IF('Student Record'!E1460="","",'Student Record'!E1460)</f>
        <v/>
      </c>
      <c r="E1462" s="71"/>
      <c r="F1462" s="71"/>
      <c r="G1462" s="71"/>
      <c r="H1462" s="71"/>
      <c r="I1462" s="71"/>
      <c r="J1462" s="71"/>
      <c r="K1462" s="71"/>
      <c r="L1462" s="71"/>
      <c r="M1462" s="71"/>
      <c r="N1462" s="71"/>
      <c r="O1462" s="71"/>
      <c r="P1462" s="71"/>
      <c r="Q1462" s="71"/>
      <c r="R1462" s="76" t="str">
        <f>IF(SUM(Table6[[#This Row],[MAY]:[APR]])=0,"",SUM(Table6[[#This Row],[MAY]:[APR]]))</f>
        <v/>
      </c>
      <c r="S1462" s="80"/>
      <c r="T1462" s="71"/>
    </row>
    <row r="1463" spans="2:20" ht="15">
      <c r="B1463" s="75" t="str">
        <f>IF(C1463="","",ROWS($A$4:A1463))</f>
        <v/>
      </c>
      <c r="C1463" s="75" t="str">
        <f>IF('Student Record'!A1461="","",'Student Record'!A1461)</f>
        <v/>
      </c>
      <c r="D1463" s="76" t="str">
        <f>IF('Student Record'!E1461="","",'Student Record'!E1461)</f>
        <v/>
      </c>
      <c r="E1463" s="71"/>
      <c r="F1463" s="71"/>
      <c r="G1463" s="71"/>
      <c r="H1463" s="71"/>
      <c r="I1463" s="71"/>
      <c r="J1463" s="71"/>
      <c r="K1463" s="71"/>
      <c r="L1463" s="71"/>
      <c r="M1463" s="71"/>
      <c r="N1463" s="71"/>
      <c r="O1463" s="71"/>
      <c r="P1463" s="71"/>
      <c r="Q1463" s="71"/>
      <c r="R1463" s="76" t="str">
        <f>IF(SUM(Table6[[#This Row],[MAY]:[APR]])=0,"",SUM(Table6[[#This Row],[MAY]:[APR]]))</f>
        <v/>
      </c>
      <c r="S1463" s="80"/>
      <c r="T1463" s="71"/>
    </row>
    <row r="1464" spans="2:20" ht="15">
      <c r="B1464" s="75" t="str">
        <f>IF(C1464="","",ROWS($A$4:A1464))</f>
        <v/>
      </c>
      <c r="C1464" s="75" t="str">
        <f>IF('Student Record'!A1462="","",'Student Record'!A1462)</f>
        <v/>
      </c>
      <c r="D1464" s="76" t="str">
        <f>IF('Student Record'!E1462="","",'Student Record'!E1462)</f>
        <v/>
      </c>
      <c r="E1464" s="71"/>
      <c r="F1464" s="71"/>
      <c r="G1464" s="71"/>
      <c r="H1464" s="71"/>
      <c r="I1464" s="71"/>
      <c r="J1464" s="71"/>
      <c r="K1464" s="71"/>
      <c r="L1464" s="71"/>
      <c r="M1464" s="71"/>
      <c r="N1464" s="71"/>
      <c r="O1464" s="71"/>
      <c r="P1464" s="71"/>
      <c r="Q1464" s="71"/>
      <c r="R1464" s="76" t="str">
        <f>IF(SUM(Table6[[#This Row],[MAY]:[APR]])=0,"",SUM(Table6[[#This Row],[MAY]:[APR]]))</f>
        <v/>
      </c>
      <c r="S1464" s="80"/>
      <c r="T1464" s="71"/>
    </row>
    <row r="1465" spans="2:20" ht="15">
      <c r="B1465" s="75" t="str">
        <f>IF(C1465="","",ROWS($A$4:A1465))</f>
        <v/>
      </c>
      <c r="C1465" s="75" t="str">
        <f>IF('Student Record'!A1463="","",'Student Record'!A1463)</f>
        <v/>
      </c>
      <c r="D1465" s="76" t="str">
        <f>IF('Student Record'!E1463="","",'Student Record'!E1463)</f>
        <v/>
      </c>
      <c r="E1465" s="71"/>
      <c r="F1465" s="71"/>
      <c r="G1465" s="71"/>
      <c r="H1465" s="71"/>
      <c r="I1465" s="71"/>
      <c r="J1465" s="71"/>
      <c r="K1465" s="71"/>
      <c r="L1465" s="71"/>
      <c r="M1465" s="71"/>
      <c r="N1465" s="71"/>
      <c r="O1465" s="71"/>
      <c r="P1465" s="71"/>
      <c r="Q1465" s="71"/>
      <c r="R1465" s="76" t="str">
        <f>IF(SUM(Table6[[#This Row],[MAY]:[APR]])=0,"",SUM(Table6[[#This Row],[MAY]:[APR]]))</f>
        <v/>
      </c>
      <c r="S1465" s="80"/>
      <c r="T1465" s="71"/>
    </row>
    <row r="1466" spans="2:20" ht="15">
      <c r="B1466" s="75" t="str">
        <f>IF(C1466="","",ROWS($A$4:A1466))</f>
        <v/>
      </c>
      <c r="C1466" s="75" t="str">
        <f>IF('Student Record'!A1464="","",'Student Record'!A1464)</f>
        <v/>
      </c>
      <c r="D1466" s="76" t="str">
        <f>IF('Student Record'!E1464="","",'Student Record'!E1464)</f>
        <v/>
      </c>
      <c r="E1466" s="71"/>
      <c r="F1466" s="71"/>
      <c r="G1466" s="71"/>
      <c r="H1466" s="71"/>
      <c r="I1466" s="71"/>
      <c r="J1466" s="71"/>
      <c r="K1466" s="71"/>
      <c r="L1466" s="71"/>
      <c r="M1466" s="71"/>
      <c r="N1466" s="71"/>
      <c r="O1466" s="71"/>
      <c r="P1466" s="71"/>
      <c r="Q1466" s="71"/>
      <c r="R1466" s="76" t="str">
        <f>IF(SUM(Table6[[#This Row],[MAY]:[APR]])=0,"",SUM(Table6[[#This Row],[MAY]:[APR]]))</f>
        <v/>
      </c>
      <c r="S1466" s="80"/>
      <c r="T1466" s="71"/>
    </row>
    <row r="1467" spans="2:20" ht="15">
      <c r="B1467" s="75" t="str">
        <f>IF(C1467="","",ROWS($A$4:A1467))</f>
        <v/>
      </c>
      <c r="C1467" s="75" t="str">
        <f>IF('Student Record'!A1465="","",'Student Record'!A1465)</f>
        <v/>
      </c>
      <c r="D1467" s="76" t="str">
        <f>IF('Student Record'!E1465="","",'Student Record'!E1465)</f>
        <v/>
      </c>
      <c r="E1467" s="71"/>
      <c r="F1467" s="71"/>
      <c r="G1467" s="71"/>
      <c r="H1467" s="71"/>
      <c r="I1467" s="71"/>
      <c r="J1467" s="71"/>
      <c r="K1467" s="71"/>
      <c r="L1467" s="71"/>
      <c r="M1467" s="71"/>
      <c r="N1467" s="71"/>
      <c r="O1467" s="71"/>
      <c r="P1467" s="71"/>
      <c r="Q1467" s="71"/>
      <c r="R1467" s="76" t="str">
        <f>IF(SUM(Table6[[#This Row],[MAY]:[APR]])=0,"",SUM(Table6[[#This Row],[MAY]:[APR]]))</f>
        <v/>
      </c>
      <c r="S1467" s="80"/>
      <c r="T1467" s="71"/>
    </row>
    <row r="1468" spans="2:20" ht="15">
      <c r="B1468" s="75" t="str">
        <f>IF(C1468="","",ROWS($A$4:A1468))</f>
        <v/>
      </c>
      <c r="C1468" s="75" t="str">
        <f>IF('Student Record'!A1466="","",'Student Record'!A1466)</f>
        <v/>
      </c>
      <c r="D1468" s="76" t="str">
        <f>IF('Student Record'!E1466="","",'Student Record'!E1466)</f>
        <v/>
      </c>
      <c r="E1468" s="71"/>
      <c r="F1468" s="71"/>
      <c r="G1468" s="71"/>
      <c r="H1468" s="71"/>
      <c r="I1468" s="71"/>
      <c r="J1468" s="71"/>
      <c r="K1468" s="71"/>
      <c r="L1468" s="71"/>
      <c r="M1468" s="71"/>
      <c r="N1468" s="71"/>
      <c r="O1468" s="71"/>
      <c r="P1468" s="71"/>
      <c r="Q1468" s="71"/>
      <c r="R1468" s="76" t="str">
        <f>IF(SUM(Table6[[#This Row],[MAY]:[APR]])=0,"",SUM(Table6[[#This Row],[MAY]:[APR]]))</f>
        <v/>
      </c>
      <c r="S1468" s="80"/>
      <c r="T1468" s="71"/>
    </row>
    <row r="1469" spans="2:20" ht="15">
      <c r="B1469" s="75" t="str">
        <f>IF(C1469="","",ROWS($A$4:A1469))</f>
        <v/>
      </c>
      <c r="C1469" s="75" t="str">
        <f>IF('Student Record'!A1467="","",'Student Record'!A1467)</f>
        <v/>
      </c>
      <c r="D1469" s="76" t="str">
        <f>IF('Student Record'!E1467="","",'Student Record'!E1467)</f>
        <v/>
      </c>
      <c r="E1469" s="71"/>
      <c r="F1469" s="71"/>
      <c r="G1469" s="71"/>
      <c r="H1469" s="71"/>
      <c r="I1469" s="71"/>
      <c r="J1469" s="71"/>
      <c r="K1469" s="71"/>
      <c r="L1469" s="71"/>
      <c r="M1469" s="71"/>
      <c r="N1469" s="71"/>
      <c r="O1469" s="71"/>
      <c r="P1469" s="71"/>
      <c r="Q1469" s="71"/>
      <c r="R1469" s="76" t="str">
        <f>IF(SUM(Table6[[#This Row],[MAY]:[APR]])=0,"",SUM(Table6[[#This Row],[MAY]:[APR]]))</f>
        <v/>
      </c>
      <c r="S1469" s="80"/>
      <c r="T1469" s="71"/>
    </row>
    <row r="1470" spans="2:20" ht="15">
      <c r="B1470" s="75" t="str">
        <f>IF(C1470="","",ROWS($A$4:A1470))</f>
        <v/>
      </c>
      <c r="C1470" s="75" t="str">
        <f>IF('Student Record'!A1468="","",'Student Record'!A1468)</f>
        <v/>
      </c>
      <c r="D1470" s="76" t="str">
        <f>IF('Student Record'!E1468="","",'Student Record'!E1468)</f>
        <v/>
      </c>
      <c r="E1470" s="71"/>
      <c r="F1470" s="71"/>
      <c r="G1470" s="71"/>
      <c r="H1470" s="71"/>
      <c r="I1470" s="71"/>
      <c r="J1470" s="71"/>
      <c r="K1470" s="71"/>
      <c r="L1470" s="71"/>
      <c r="M1470" s="71"/>
      <c r="N1470" s="71"/>
      <c r="O1470" s="71"/>
      <c r="P1470" s="71"/>
      <c r="Q1470" s="71"/>
      <c r="R1470" s="76" t="str">
        <f>IF(SUM(Table6[[#This Row],[MAY]:[APR]])=0,"",SUM(Table6[[#This Row],[MAY]:[APR]]))</f>
        <v/>
      </c>
      <c r="S1470" s="80"/>
      <c r="T1470" s="71"/>
    </row>
    <row r="1471" spans="2:20" ht="15">
      <c r="B1471" s="75" t="str">
        <f>IF(C1471="","",ROWS($A$4:A1471))</f>
        <v/>
      </c>
      <c r="C1471" s="75" t="str">
        <f>IF('Student Record'!A1469="","",'Student Record'!A1469)</f>
        <v/>
      </c>
      <c r="D1471" s="76" t="str">
        <f>IF('Student Record'!E1469="","",'Student Record'!E1469)</f>
        <v/>
      </c>
      <c r="E1471" s="71"/>
      <c r="F1471" s="71"/>
      <c r="G1471" s="71"/>
      <c r="H1471" s="71"/>
      <c r="I1471" s="71"/>
      <c r="J1471" s="71"/>
      <c r="K1471" s="71"/>
      <c r="L1471" s="71"/>
      <c r="M1471" s="71"/>
      <c r="N1471" s="71"/>
      <c r="O1471" s="71"/>
      <c r="P1471" s="71"/>
      <c r="Q1471" s="71"/>
      <c r="R1471" s="76" t="str">
        <f>IF(SUM(Table6[[#This Row],[MAY]:[APR]])=0,"",SUM(Table6[[#This Row],[MAY]:[APR]]))</f>
        <v/>
      </c>
      <c r="S1471" s="80"/>
      <c r="T1471" s="71"/>
    </row>
    <row r="1472" spans="2:20" ht="15">
      <c r="B1472" s="75" t="str">
        <f>IF(C1472="","",ROWS($A$4:A1472))</f>
        <v/>
      </c>
      <c r="C1472" s="75" t="str">
        <f>IF('Student Record'!A1470="","",'Student Record'!A1470)</f>
        <v/>
      </c>
      <c r="D1472" s="76" t="str">
        <f>IF('Student Record'!E1470="","",'Student Record'!E1470)</f>
        <v/>
      </c>
      <c r="E1472" s="71"/>
      <c r="F1472" s="71"/>
      <c r="G1472" s="71"/>
      <c r="H1472" s="71"/>
      <c r="I1472" s="71"/>
      <c r="J1472" s="71"/>
      <c r="K1472" s="71"/>
      <c r="L1472" s="71"/>
      <c r="M1472" s="71"/>
      <c r="N1472" s="71"/>
      <c r="O1472" s="71"/>
      <c r="P1472" s="71"/>
      <c r="Q1472" s="71"/>
      <c r="R1472" s="76" t="str">
        <f>IF(SUM(Table6[[#This Row],[MAY]:[APR]])=0,"",SUM(Table6[[#This Row],[MAY]:[APR]]))</f>
        <v/>
      </c>
      <c r="S1472" s="80"/>
      <c r="T1472" s="71"/>
    </row>
    <row r="1473" spans="2:20" ht="15">
      <c r="B1473" s="75" t="str">
        <f>IF(C1473="","",ROWS($A$4:A1473))</f>
        <v/>
      </c>
      <c r="C1473" s="75" t="str">
        <f>IF('Student Record'!A1471="","",'Student Record'!A1471)</f>
        <v/>
      </c>
      <c r="D1473" s="76" t="str">
        <f>IF('Student Record'!E1471="","",'Student Record'!E1471)</f>
        <v/>
      </c>
      <c r="E1473" s="71"/>
      <c r="F1473" s="71"/>
      <c r="G1473" s="71"/>
      <c r="H1473" s="71"/>
      <c r="I1473" s="71"/>
      <c r="J1473" s="71"/>
      <c r="K1473" s="71"/>
      <c r="L1473" s="71"/>
      <c r="M1473" s="71"/>
      <c r="N1473" s="71"/>
      <c r="O1473" s="71"/>
      <c r="P1473" s="71"/>
      <c r="Q1473" s="71"/>
      <c r="R1473" s="76" t="str">
        <f>IF(SUM(Table6[[#This Row],[MAY]:[APR]])=0,"",SUM(Table6[[#This Row],[MAY]:[APR]]))</f>
        <v/>
      </c>
      <c r="S1473" s="80"/>
      <c r="T1473" s="71"/>
    </row>
    <row r="1474" spans="2:20" ht="15">
      <c r="B1474" s="75" t="str">
        <f>IF(C1474="","",ROWS($A$4:A1474))</f>
        <v/>
      </c>
      <c r="C1474" s="75" t="str">
        <f>IF('Student Record'!A1472="","",'Student Record'!A1472)</f>
        <v/>
      </c>
      <c r="D1474" s="76" t="str">
        <f>IF('Student Record'!E1472="","",'Student Record'!E1472)</f>
        <v/>
      </c>
      <c r="E1474" s="71"/>
      <c r="F1474" s="71"/>
      <c r="G1474" s="71"/>
      <c r="H1474" s="71"/>
      <c r="I1474" s="71"/>
      <c r="J1474" s="71"/>
      <c r="K1474" s="71"/>
      <c r="L1474" s="71"/>
      <c r="M1474" s="71"/>
      <c r="N1474" s="71"/>
      <c r="O1474" s="71"/>
      <c r="P1474" s="71"/>
      <c r="Q1474" s="71"/>
      <c r="R1474" s="76" t="str">
        <f>IF(SUM(Table6[[#This Row],[MAY]:[APR]])=0,"",SUM(Table6[[#This Row],[MAY]:[APR]]))</f>
        <v/>
      </c>
      <c r="S1474" s="80"/>
      <c r="T1474" s="71"/>
    </row>
    <row r="1475" spans="2:20" ht="15">
      <c r="B1475" s="75" t="str">
        <f>IF(C1475="","",ROWS($A$4:A1475))</f>
        <v/>
      </c>
      <c r="C1475" s="75" t="str">
        <f>IF('Student Record'!A1473="","",'Student Record'!A1473)</f>
        <v/>
      </c>
      <c r="D1475" s="76" t="str">
        <f>IF('Student Record'!E1473="","",'Student Record'!E1473)</f>
        <v/>
      </c>
      <c r="E1475" s="71"/>
      <c r="F1475" s="71"/>
      <c r="G1475" s="71"/>
      <c r="H1475" s="71"/>
      <c r="I1475" s="71"/>
      <c r="J1475" s="71"/>
      <c r="K1475" s="71"/>
      <c r="L1475" s="71"/>
      <c r="M1475" s="71"/>
      <c r="N1475" s="71"/>
      <c r="O1475" s="71"/>
      <c r="P1475" s="71"/>
      <c r="Q1475" s="71"/>
      <c r="R1475" s="76" t="str">
        <f>IF(SUM(Table6[[#This Row],[MAY]:[APR]])=0,"",SUM(Table6[[#This Row],[MAY]:[APR]]))</f>
        <v/>
      </c>
      <c r="S1475" s="80"/>
      <c r="T1475" s="71"/>
    </row>
    <row r="1476" spans="2:20" ht="15">
      <c r="B1476" s="75" t="str">
        <f>IF(C1476="","",ROWS($A$4:A1476))</f>
        <v/>
      </c>
      <c r="C1476" s="75" t="str">
        <f>IF('Student Record'!A1474="","",'Student Record'!A1474)</f>
        <v/>
      </c>
      <c r="D1476" s="76" t="str">
        <f>IF('Student Record'!E1474="","",'Student Record'!E1474)</f>
        <v/>
      </c>
      <c r="E1476" s="71"/>
      <c r="F1476" s="71"/>
      <c r="G1476" s="71"/>
      <c r="H1476" s="71"/>
      <c r="I1476" s="71"/>
      <c r="J1476" s="71"/>
      <c r="K1476" s="71"/>
      <c r="L1476" s="71"/>
      <c r="M1476" s="71"/>
      <c r="N1476" s="71"/>
      <c r="O1476" s="71"/>
      <c r="P1476" s="71"/>
      <c r="Q1476" s="71"/>
      <c r="R1476" s="76" t="str">
        <f>IF(SUM(Table6[[#This Row],[MAY]:[APR]])=0,"",SUM(Table6[[#This Row],[MAY]:[APR]]))</f>
        <v/>
      </c>
      <c r="S1476" s="80"/>
      <c r="T1476" s="71"/>
    </row>
    <row r="1477" spans="2:20" ht="15">
      <c r="B1477" s="75" t="str">
        <f>IF(C1477="","",ROWS($A$4:A1477))</f>
        <v/>
      </c>
      <c r="C1477" s="75" t="str">
        <f>IF('Student Record'!A1475="","",'Student Record'!A1475)</f>
        <v/>
      </c>
      <c r="D1477" s="76" t="str">
        <f>IF('Student Record'!E1475="","",'Student Record'!E1475)</f>
        <v/>
      </c>
      <c r="E1477" s="71"/>
      <c r="F1477" s="71"/>
      <c r="G1477" s="71"/>
      <c r="H1477" s="71"/>
      <c r="I1477" s="71"/>
      <c r="J1477" s="71"/>
      <c r="K1477" s="71"/>
      <c r="L1477" s="71"/>
      <c r="M1477" s="71"/>
      <c r="N1477" s="71"/>
      <c r="O1477" s="71"/>
      <c r="P1477" s="71"/>
      <c r="Q1477" s="71"/>
      <c r="R1477" s="76" t="str">
        <f>IF(SUM(Table6[[#This Row],[MAY]:[APR]])=0,"",SUM(Table6[[#This Row],[MAY]:[APR]]))</f>
        <v/>
      </c>
      <c r="S1477" s="80"/>
      <c r="T1477" s="71"/>
    </row>
    <row r="1478" spans="2:20" ht="15">
      <c r="B1478" s="75" t="str">
        <f>IF(C1478="","",ROWS($A$4:A1478))</f>
        <v/>
      </c>
      <c r="C1478" s="75" t="str">
        <f>IF('Student Record'!A1476="","",'Student Record'!A1476)</f>
        <v/>
      </c>
      <c r="D1478" s="76" t="str">
        <f>IF('Student Record'!E1476="","",'Student Record'!E1476)</f>
        <v/>
      </c>
      <c r="E1478" s="71"/>
      <c r="F1478" s="71"/>
      <c r="G1478" s="71"/>
      <c r="H1478" s="71"/>
      <c r="I1478" s="71"/>
      <c r="J1478" s="71"/>
      <c r="K1478" s="71"/>
      <c r="L1478" s="71"/>
      <c r="M1478" s="71"/>
      <c r="N1478" s="71"/>
      <c r="O1478" s="71"/>
      <c r="P1478" s="71"/>
      <c r="Q1478" s="71"/>
      <c r="R1478" s="76" t="str">
        <f>IF(SUM(Table6[[#This Row],[MAY]:[APR]])=0,"",SUM(Table6[[#This Row],[MAY]:[APR]]))</f>
        <v/>
      </c>
      <c r="S1478" s="80"/>
      <c r="T1478" s="71"/>
    </row>
    <row r="1479" spans="2:20" ht="15">
      <c r="B1479" s="75" t="str">
        <f>IF(C1479="","",ROWS($A$4:A1479))</f>
        <v/>
      </c>
      <c r="C1479" s="75" t="str">
        <f>IF('Student Record'!A1477="","",'Student Record'!A1477)</f>
        <v/>
      </c>
      <c r="D1479" s="76" t="str">
        <f>IF('Student Record'!E1477="","",'Student Record'!E1477)</f>
        <v/>
      </c>
      <c r="E1479" s="71"/>
      <c r="F1479" s="71"/>
      <c r="G1479" s="71"/>
      <c r="H1479" s="71"/>
      <c r="I1479" s="71"/>
      <c r="J1479" s="71"/>
      <c r="K1479" s="71"/>
      <c r="L1479" s="71"/>
      <c r="M1479" s="71"/>
      <c r="N1479" s="71"/>
      <c r="O1479" s="71"/>
      <c r="P1479" s="71"/>
      <c r="Q1479" s="71"/>
      <c r="R1479" s="76" t="str">
        <f>IF(SUM(Table6[[#This Row],[MAY]:[APR]])=0,"",SUM(Table6[[#This Row],[MAY]:[APR]]))</f>
        <v/>
      </c>
      <c r="S1479" s="80"/>
      <c r="T1479" s="71"/>
    </row>
    <row r="1480" spans="2:20" ht="15">
      <c r="B1480" s="75" t="str">
        <f>IF(C1480="","",ROWS($A$4:A1480))</f>
        <v/>
      </c>
      <c r="C1480" s="75" t="str">
        <f>IF('Student Record'!A1478="","",'Student Record'!A1478)</f>
        <v/>
      </c>
      <c r="D1480" s="76" t="str">
        <f>IF('Student Record'!E1478="","",'Student Record'!E1478)</f>
        <v/>
      </c>
      <c r="E1480" s="71"/>
      <c r="F1480" s="71"/>
      <c r="G1480" s="71"/>
      <c r="H1480" s="71"/>
      <c r="I1480" s="71"/>
      <c r="J1480" s="71"/>
      <c r="K1480" s="71"/>
      <c r="L1480" s="71"/>
      <c r="M1480" s="71"/>
      <c r="N1480" s="71"/>
      <c r="O1480" s="71"/>
      <c r="P1480" s="71"/>
      <c r="Q1480" s="71"/>
      <c r="R1480" s="76" t="str">
        <f>IF(SUM(Table6[[#This Row],[MAY]:[APR]])=0,"",SUM(Table6[[#This Row],[MAY]:[APR]]))</f>
        <v/>
      </c>
      <c r="S1480" s="80"/>
      <c r="T1480" s="71"/>
    </row>
    <row r="1481" spans="2:20" ht="15">
      <c r="B1481" s="75" t="str">
        <f>IF(C1481="","",ROWS($A$4:A1481))</f>
        <v/>
      </c>
      <c r="C1481" s="75" t="str">
        <f>IF('Student Record'!A1479="","",'Student Record'!A1479)</f>
        <v/>
      </c>
      <c r="D1481" s="76" t="str">
        <f>IF('Student Record'!E1479="","",'Student Record'!E1479)</f>
        <v/>
      </c>
      <c r="E1481" s="71"/>
      <c r="F1481" s="71"/>
      <c r="G1481" s="71"/>
      <c r="H1481" s="71"/>
      <c r="I1481" s="71"/>
      <c r="J1481" s="71"/>
      <c r="K1481" s="71"/>
      <c r="L1481" s="71"/>
      <c r="M1481" s="71"/>
      <c r="N1481" s="71"/>
      <c r="O1481" s="71"/>
      <c r="P1481" s="71"/>
      <c r="Q1481" s="71"/>
      <c r="R1481" s="76" t="str">
        <f>IF(SUM(Table6[[#This Row],[MAY]:[APR]])=0,"",SUM(Table6[[#This Row],[MAY]:[APR]]))</f>
        <v/>
      </c>
      <c r="S1481" s="80"/>
      <c r="T1481" s="71"/>
    </row>
    <row r="1482" spans="2:20" ht="15">
      <c r="B1482" s="75" t="str">
        <f>IF(C1482="","",ROWS($A$4:A1482))</f>
        <v/>
      </c>
      <c r="C1482" s="75" t="str">
        <f>IF('Student Record'!A1480="","",'Student Record'!A1480)</f>
        <v/>
      </c>
      <c r="D1482" s="76" t="str">
        <f>IF('Student Record'!E1480="","",'Student Record'!E1480)</f>
        <v/>
      </c>
      <c r="E1482" s="71"/>
      <c r="F1482" s="71"/>
      <c r="G1482" s="71"/>
      <c r="H1482" s="71"/>
      <c r="I1482" s="71"/>
      <c r="J1482" s="71"/>
      <c r="K1482" s="71"/>
      <c r="L1482" s="71"/>
      <c r="M1482" s="71"/>
      <c r="N1482" s="71"/>
      <c r="O1482" s="71"/>
      <c r="P1482" s="71"/>
      <c r="Q1482" s="71"/>
      <c r="R1482" s="76" t="str">
        <f>IF(SUM(Table6[[#This Row],[MAY]:[APR]])=0,"",SUM(Table6[[#This Row],[MAY]:[APR]]))</f>
        <v/>
      </c>
      <c r="S1482" s="80"/>
      <c r="T1482" s="71"/>
    </row>
    <row r="1483" spans="2:20" ht="15">
      <c r="B1483" s="75" t="str">
        <f>IF(C1483="","",ROWS($A$4:A1483))</f>
        <v/>
      </c>
      <c r="C1483" s="75" t="str">
        <f>IF('Student Record'!A1481="","",'Student Record'!A1481)</f>
        <v/>
      </c>
      <c r="D1483" s="76" t="str">
        <f>IF('Student Record'!E1481="","",'Student Record'!E1481)</f>
        <v/>
      </c>
      <c r="E1483" s="71"/>
      <c r="F1483" s="71"/>
      <c r="G1483" s="71"/>
      <c r="H1483" s="71"/>
      <c r="I1483" s="71"/>
      <c r="J1483" s="71"/>
      <c r="K1483" s="71"/>
      <c r="L1483" s="71"/>
      <c r="M1483" s="71"/>
      <c r="N1483" s="71"/>
      <c r="O1483" s="71"/>
      <c r="P1483" s="71"/>
      <c r="Q1483" s="71"/>
      <c r="R1483" s="76" t="str">
        <f>IF(SUM(Table6[[#This Row],[MAY]:[APR]])=0,"",SUM(Table6[[#This Row],[MAY]:[APR]]))</f>
        <v/>
      </c>
      <c r="S1483" s="80"/>
      <c r="T1483" s="71"/>
    </row>
    <row r="1484" spans="2:20" ht="15">
      <c r="B1484" s="75" t="str">
        <f>IF(C1484="","",ROWS($A$4:A1484))</f>
        <v/>
      </c>
      <c r="C1484" s="75" t="str">
        <f>IF('Student Record'!A1482="","",'Student Record'!A1482)</f>
        <v/>
      </c>
      <c r="D1484" s="76" t="str">
        <f>IF('Student Record'!E1482="","",'Student Record'!E1482)</f>
        <v/>
      </c>
      <c r="E1484" s="71"/>
      <c r="F1484" s="71"/>
      <c r="G1484" s="71"/>
      <c r="H1484" s="71"/>
      <c r="I1484" s="71"/>
      <c r="J1484" s="71"/>
      <c r="K1484" s="71"/>
      <c r="L1484" s="71"/>
      <c r="M1484" s="71"/>
      <c r="N1484" s="71"/>
      <c r="O1484" s="71"/>
      <c r="P1484" s="71"/>
      <c r="Q1484" s="71"/>
      <c r="R1484" s="76" t="str">
        <f>IF(SUM(Table6[[#This Row],[MAY]:[APR]])=0,"",SUM(Table6[[#This Row],[MAY]:[APR]]))</f>
        <v/>
      </c>
      <c r="S1484" s="80"/>
      <c r="T1484" s="71"/>
    </row>
    <row r="1485" spans="2:20" ht="15">
      <c r="B1485" s="75" t="str">
        <f>IF(C1485="","",ROWS($A$4:A1485))</f>
        <v/>
      </c>
      <c r="C1485" s="75" t="str">
        <f>IF('Student Record'!A1483="","",'Student Record'!A1483)</f>
        <v/>
      </c>
      <c r="D1485" s="76" t="str">
        <f>IF('Student Record'!E1483="","",'Student Record'!E1483)</f>
        <v/>
      </c>
      <c r="E1485" s="71"/>
      <c r="F1485" s="71"/>
      <c r="G1485" s="71"/>
      <c r="H1485" s="71"/>
      <c r="I1485" s="71"/>
      <c r="J1485" s="71"/>
      <c r="K1485" s="71"/>
      <c r="L1485" s="71"/>
      <c r="M1485" s="71"/>
      <c r="N1485" s="71"/>
      <c r="O1485" s="71"/>
      <c r="P1485" s="71"/>
      <c r="Q1485" s="71"/>
      <c r="R1485" s="76" t="str">
        <f>IF(SUM(Table6[[#This Row],[MAY]:[APR]])=0,"",SUM(Table6[[#This Row],[MAY]:[APR]]))</f>
        <v/>
      </c>
      <c r="S1485" s="80"/>
      <c r="T1485" s="71"/>
    </row>
    <row r="1486" spans="2:20" ht="15">
      <c r="B1486" s="75" t="str">
        <f>IF(C1486="","",ROWS($A$4:A1486))</f>
        <v/>
      </c>
      <c r="C1486" s="75" t="str">
        <f>IF('Student Record'!A1484="","",'Student Record'!A1484)</f>
        <v/>
      </c>
      <c r="D1486" s="76" t="str">
        <f>IF('Student Record'!E1484="","",'Student Record'!E1484)</f>
        <v/>
      </c>
      <c r="E1486" s="71"/>
      <c r="F1486" s="71"/>
      <c r="G1486" s="71"/>
      <c r="H1486" s="71"/>
      <c r="I1486" s="71"/>
      <c r="J1486" s="71"/>
      <c r="K1486" s="71"/>
      <c r="L1486" s="71"/>
      <c r="M1486" s="71"/>
      <c r="N1486" s="71"/>
      <c r="O1486" s="71"/>
      <c r="P1486" s="71"/>
      <c r="Q1486" s="71"/>
      <c r="R1486" s="76" t="str">
        <f>IF(SUM(Table6[[#This Row],[MAY]:[APR]])=0,"",SUM(Table6[[#This Row],[MAY]:[APR]]))</f>
        <v/>
      </c>
      <c r="S1486" s="80"/>
      <c r="T1486" s="71"/>
    </row>
    <row r="1487" spans="2:20" ht="15">
      <c r="B1487" s="75" t="str">
        <f>IF(C1487="","",ROWS($A$4:A1487))</f>
        <v/>
      </c>
      <c r="C1487" s="75" t="str">
        <f>IF('Student Record'!A1485="","",'Student Record'!A1485)</f>
        <v/>
      </c>
      <c r="D1487" s="76" t="str">
        <f>IF('Student Record'!E1485="","",'Student Record'!E1485)</f>
        <v/>
      </c>
      <c r="E1487" s="71"/>
      <c r="F1487" s="71"/>
      <c r="G1487" s="71"/>
      <c r="H1487" s="71"/>
      <c r="I1487" s="71"/>
      <c r="J1487" s="71"/>
      <c r="K1487" s="71"/>
      <c r="L1487" s="71"/>
      <c r="M1487" s="71"/>
      <c r="N1487" s="71"/>
      <c r="O1487" s="71"/>
      <c r="P1487" s="71"/>
      <c r="Q1487" s="71"/>
      <c r="R1487" s="76" t="str">
        <f>IF(SUM(Table6[[#This Row],[MAY]:[APR]])=0,"",SUM(Table6[[#This Row],[MAY]:[APR]]))</f>
        <v/>
      </c>
      <c r="S1487" s="80"/>
      <c r="T1487" s="71"/>
    </row>
    <row r="1488" spans="2:20" ht="15">
      <c r="B1488" s="75" t="str">
        <f>IF(C1488="","",ROWS($A$4:A1488))</f>
        <v/>
      </c>
      <c r="C1488" s="75" t="str">
        <f>IF('Student Record'!A1486="","",'Student Record'!A1486)</f>
        <v/>
      </c>
      <c r="D1488" s="76" t="str">
        <f>IF('Student Record'!E1486="","",'Student Record'!E1486)</f>
        <v/>
      </c>
      <c r="E1488" s="71"/>
      <c r="F1488" s="71"/>
      <c r="G1488" s="71"/>
      <c r="H1488" s="71"/>
      <c r="I1488" s="71"/>
      <c r="J1488" s="71"/>
      <c r="K1488" s="71"/>
      <c r="L1488" s="71"/>
      <c r="M1488" s="71"/>
      <c r="N1488" s="71"/>
      <c r="O1488" s="71"/>
      <c r="P1488" s="71"/>
      <c r="Q1488" s="71"/>
      <c r="R1488" s="76" t="str">
        <f>IF(SUM(Table6[[#This Row],[MAY]:[APR]])=0,"",SUM(Table6[[#This Row],[MAY]:[APR]]))</f>
        <v/>
      </c>
      <c r="S1488" s="80"/>
      <c r="T1488" s="71"/>
    </row>
    <row r="1489" spans="2:20" ht="15">
      <c r="B1489" s="75" t="str">
        <f>IF(C1489="","",ROWS($A$4:A1489))</f>
        <v/>
      </c>
      <c r="C1489" s="75" t="str">
        <f>IF('Student Record'!A1487="","",'Student Record'!A1487)</f>
        <v/>
      </c>
      <c r="D1489" s="76" t="str">
        <f>IF('Student Record'!E1487="","",'Student Record'!E1487)</f>
        <v/>
      </c>
      <c r="E1489" s="71"/>
      <c r="F1489" s="71"/>
      <c r="G1489" s="71"/>
      <c r="H1489" s="71"/>
      <c r="I1489" s="71"/>
      <c r="J1489" s="71"/>
      <c r="K1489" s="71"/>
      <c r="L1489" s="71"/>
      <c r="M1489" s="71"/>
      <c r="N1489" s="71"/>
      <c r="O1489" s="71"/>
      <c r="P1489" s="71"/>
      <c r="Q1489" s="71"/>
      <c r="R1489" s="76" t="str">
        <f>IF(SUM(Table6[[#This Row],[MAY]:[APR]])=0,"",SUM(Table6[[#This Row],[MAY]:[APR]]))</f>
        <v/>
      </c>
      <c r="S1489" s="80"/>
      <c r="T1489" s="71"/>
    </row>
    <row r="1490" spans="2:20" ht="15">
      <c r="B1490" s="75" t="str">
        <f>IF(C1490="","",ROWS($A$4:A1490))</f>
        <v/>
      </c>
      <c r="C1490" s="75" t="str">
        <f>IF('Student Record'!A1488="","",'Student Record'!A1488)</f>
        <v/>
      </c>
      <c r="D1490" s="76" t="str">
        <f>IF('Student Record'!E1488="","",'Student Record'!E1488)</f>
        <v/>
      </c>
      <c r="E1490" s="71"/>
      <c r="F1490" s="71"/>
      <c r="G1490" s="71"/>
      <c r="H1490" s="71"/>
      <c r="I1490" s="71"/>
      <c r="J1490" s="71"/>
      <c r="K1490" s="71"/>
      <c r="L1490" s="71"/>
      <c r="M1490" s="71"/>
      <c r="N1490" s="71"/>
      <c r="O1490" s="71"/>
      <c r="P1490" s="71"/>
      <c r="Q1490" s="71"/>
      <c r="R1490" s="76" t="str">
        <f>IF(SUM(Table6[[#This Row],[MAY]:[APR]])=0,"",SUM(Table6[[#This Row],[MAY]:[APR]]))</f>
        <v/>
      </c>
      <c r="S1490" s="80"/>
      <c r="T1490" s="71"/>
    </row>
    <row r="1491" spans="2:20" ht="15">
      <c r="B1491" s="75" t="str">
        <f>IF(C1491="","",ROWS($A$4:A1491))</f>
        <v/>
      </c>
      <c r="C1491" s="75" t="str">
        <f>IF('Student Record'!A1489="","",'Student Record'!A1489)</f>
        <v/>
      </c>
      <c r="D1491" s="76" t="str">
        <f>IF('Student Record'!E1489="","",'Student Record'!E1489)</f>
        <v/>
      </c>
      <c r="E1491" s="71"/>
      <c r="F1491" s="71"/>
      <c r="G1491" s="71"/>
      <c r="H1491" s="71"/>
      <c r="I1491" s="71"/>
      <c r="J1491" s="71"/>
      <c r="K1491" s="71"/>
      <c r="L1491" s="71"/>
      <c r="M1491" s="71"/>
      <c r="N1491" s="71"/>
      <c r="O1491" s="71"/>
      <c r="P1491" s="71"/>
      <c r="Q1491" s="71"/>
      <c r="R1491" s="76" t="str">
        <f>IF(SUM(Table6[[#This Row],[MAY]:[APR]])=0,"",SUM(Table6[[#This Row],[MAY]:[APR]]))</f>
        <v/>
      </c>
      <c r="S1491" s="80"/>
      <c r="T1491" s="71"/>
    </row>
    <row r="1492" spans="2:20" ht="15">
      <c r="B1492" s="75" t="str">
        <f>IF(C1492="","",ROWS($A$4:A1492))</f>
        <v/>
      </c>
      <c r="C1492" s="75" t="str">
        <f>IF('Student Record'!A1490="","",'Student Record'!A1490)</f>
        <v/>
      </c>
      <c r="D1492" s="76" t="str">
        <f>IF('Student Record'!E1490="","",'Student Record'!E1490)</f>
        <v/>
      </c>
      <c r="E1492" s="71"/>
      <c r="F1492" s="71"/>
      <c r="G1492" s="71"/>
      <c r="H1492" s="71"/>
      <c r="I1492" s="71"/>
      <c r="J1492" s="71"/>
      <c r="K1492" s="71"/>
      <c r="L1492" s="71"/>
      <c r="M1492" s="71"/>
      <c r="N1492" s="71"/>
      <c r="O1492" s="71"/>
      <c r="P1492" s="71"/>
      <c r="Q1492" s="71"/>
      <c r="R1492" s="76" t="str">
        <f>IF(SUM(Table6[[#This Row],[MAY]:[APR]])=0,"",SUM(Table6[[#This Row],[MAY]:[APR]]))</f>
        <v/>
      </c>
      <c r="S1492" s="80"/>
      <c r="T1492" s="71"/>
    </row>
    <row r="1493" spans="2:20" ht="15">
      <c r="B1493" s="75" t="str">
        <f>IF(C1493="","",ROWS($A$4:A1493))</f>
        <v/>
      </c>
      <c r="C1493" s="75" t="str">
        <f>IF('Student Record'!A1491="","",'Student Record'!A1491)</f>
        <v/>
      </c>
      <c r="D1493" s="76" t="str">
        <f>IF('Student Record'!E1491="","",'Student Record'!E1491)</f>
        <v/>
      </c>
      <c r="E1493" s="71"/>
      <c r="F1493" s="71"/>
      <c r="G1493" s="71"/>
      <c r="H1493" s="71"/>
      <c r="I1493" s="71"/>
      <c r="J1493" s="71"/>
      <c r="K1493" s="71"/>
      <c r="L1493" s="71"/>
      <c r="M1493" s="71"/>
      <c r="N1493" s="71"/>
      <c r="O1493" s="71"/>
      <c r="P1493" s="71"/>
      <c r="Q1493" s="71"/>
      <c r="R1493" s="76" t="str">
        <f>IF(SUM(Table6[[#This Row],[MAY]:[APR]])=0,"",SUM(Table6[[#This Row],[MAY]:[APR]]))</f>
        <v/>
      </c>
      <c r="S1493" s="80"/>
      <c r="T1493" s="71"/>
    </row>
    <row r="1494" spans="2:20" ht="15">
      <c r="B1494" s="75" t="str">
        <f>IF(C1494="","",ROWS($A$4:A1494))</f>
        <v/>
      </c>
      <c r="C1494" s="75" t="str">
        <f>IF('Student Record'!A1492="","",'Student Record'!A1492)</f>
        <v/>
      </c>
      <c r="D1494" s="76" t="str">
        <f>IF('Student Record'!E1492="","",'Student Record'!E1492)</f>
        <v/>
      </c>
      <c r="E1494" s="71"/>
      <c r="F1494" s="71"/>
      <c r="G1494" s="71"/>
      <c r="H1494" s="71"/>
      <c r="I1494" s="71"/>
      <c r="J1494" s="71"/>
      <c r="K1494" s="71"/>
      <c r="L1494" s="71"/>
      <c r="M1494" s="71"/>
      <c r="N1494" s="71"/>
      <c r="O1494" s="71"/>
      <c r="P1494" s="71"/>
      <c r="Q1494" s="71"/>
      <c r="R1494" s="76" t="str">
        <f>IF(SUM(Table6[[#This Row],[MAY]:[APR]])=0,"",SUM(Table6[[#This Row],[MAY]:[APR]]))</f>
        <v/>
      </c>
      <c r="S1494" s="80"/>
      <c r="T1494" s="71"/>
    </row>
    <row r="1495" spans="2:20" ht="15">
      <c r="B1495" s="75" t="str">
        <f>IF(C1495="","",ROWS($A$4:A1495))</f>
        <v/>
      </c>
      <c r="C1495" s="75" t="str">
        <f>IF('Student Record'!A1493="","",'Student Record'!A1493)</f>
        <v/>
      </c>
      <c r="D1495" s="76" t="str">
        <f>IF('Student Record'!E1493="","",'Student Record'!E1493)</f>
        <v/>
      </c>
      <c r="E1495" s="71"/>
      <c r="F1495" s="71"/>
      <c r="G1495" s="71"/>
      <c r="H1495" s="71"/>
      <c r="I1495" s="71"/>
      <c r="J1495" s="71"/>
      <c r="K1495" s="71"/>
      <c r="L1495" s="71"/>
      <c r="M1495" s="71"/>
      <c r="N1495" s="71"/>
      <c r="O1495" s="71"/>
      <c r="P1495" s="71"/>
      <c r="Q1495" s="71"/>
      <c r="R1495" s="76" t="str">
        <f>IF(SUM(Table6[[#This Row],[MAY]:[APR]])=0,"",SUM(Table6[[#This Row],[MAY]:[APR]]))</f>
        <v/>
      </c>
      <c r="S1495" s="80"/>
      <c r="T1495" s="71"/>
    </row>
    <row r="1496" spans="2:20" ht="15">
      <c r="B1496" s="75" t="str">
        <f>IF(C1496="","",ROWS($A$4:A1496))</f>
        <v/>
      </c>
      <c r="C1496" s="75" t="str">
        <f>IF('Student Record'!A1494="","",'Student Record'!A1494)</f>
        <v/>
      </c>
      <c r="D1496" s="76" t="str">
        <f>IF('Student Record'!E1494="","",'Student Record'!E1494)</f>
        <v/>
      </c>
      <c r="E1496" s="71"/>
      <c r="F1496" s="71"/>
      <c r="G1496" s="71"/>
      <c r="H1496" s="71"/>
      <c r="I1496" s="71"/>
      <c r="J1496" s="71"/>
      <c r="K1496" s="71"/>
      <c r="L1496" s="71"/>
      <c r="M1496" s="71"/>
      <c r="N1496" s="71"/>
      <c r="O1496" s="71"/>
      <c r="P1496" s="71"/>
      <c r="Q1496" s="71"/>
      <c r="R1496" s="76" t="str">
        <f>IF(SUM(Table6[[#This Row],[MAY]:[APR]])=0,"",SUM(Table6[[#This Row],[MAY]:[APR]]))</f>
        <v/>
      </c>
      <c r="S1496" s="80"/>
      <c r="T1496" s="71"/>
    </row>
    <row r="1497" spans="2:20" ht="15">
      <c r="B1497" s="75" t="str">
        <f>IF(C1497="","",ROWS($A$4:A1497))</f>
        <v/>
      </c>
      <c r="C1497" s="75" t="str">
        <f>IF('Student Record'!A1495="","",'Student Record'!A1495)</f>
        <v/>
      </c>
      <c r="D1497" s="76" t="str">
        <f>IF('Student Record'!E1495="","",'Student Record'!E1495)</f>
        <v/>
      </c>
      <c r="E1497" s="71"/>
      <c r="F1497" s="71"/>
      <c r="G1497" s="71"/>
      <c r="H1497" s="71"/>
      <c r="I1497" s="71"/>
      <c r="J1497" s="71"/>
      <c r="K1497" s="71"/>
      <c r="L1497" s="71"/>
      <c r="M1497" s="71"/>
      <c r="N1497" s="71"/>
      <c r="O1497" s="71"/>
      <c r="P1497" s="71"/>
      <c r="Q1497" s="71"/>
      <c r="R1497" s="76" t="str">
        <f>IF(SUM(Table6[[#This Row],[MAY]:[APR]])=0,"",SUM(Table6[[#This Row],[MAY]:[APR]]))</f>
        <v/>
      </c>
      <c r="S1497" s="80"/>
      <c r="T1497" s="71"/>
    </row>
    <row r="1498" spans="2:20" ht="15">
      <c r="B1498" s="75" t="str">
        <f>IF(C1498="","",ROWS($A$4:A1498))</f>
        <v/>
      </c>
      <c r="C1498" s="75" t="str">
        <f>IF('Student Record'!A1496="","",'Student Record'!A1496)</f>
        <v/>
      </c>
      <c r="D1498" s="76" t="str">
        <f>IF('Student Record'!E1496="","",'Student Record'!E1496)</f>
        <v/>
      </c>
      <c r="E1498" s="71"/>
      <c r="F1498" s="71"/>
      <c r="G1498" s="71"/>
      <c r="H1498" s="71"/>
      <c r="I1498" s="71"/>
      <c r="J1498" s="71"/>
      <c r="K1498" s="71"/>
      <c r="L1498" s="71"/>
      <c r="M1498" s="71"/>
      <c r="N1498" s="71"/>
      <c r="O1498" s="71"/>
      <c r="P1498" s="71"/>
      <c r="Q1498" s="71"/>
      <c r="R1498" s="76" t="str">
        <f>IF(SUM(Table6[[#This Row],[MAY]:[APR]])=0,"",SUM(Table6[[#This Row],[MAY]:[APR]]))</f>
        <v/>
      </c>
      <c r="S1498" s="80"/>
      <c r="T1498" s="71"/>
    </row>
    <row r="1499" spans="2:20" ht="15">
      <c r="B1499" s="75" t="str">
        <f>IF(C1499="","",ROWS($A$4:A1499))</f>
        <v/>
      </c>
      <c r="C1499" s="75" t="str">
        <f>IF('Student Record'!A1497="","",'Student Record'!A1497)</f>
        <v/>
      </c>
      <c r="D1499" s="76" t="str">
        <f>IF('Student Record'!E1497="","",'Student Record'!E1497)</f>
        <v/>
      </c>
      <c r="E1499" s="71"/>
      <c r="F1499" s="71"/>
      <c r="G1499" s="71"/>
      <c r="H1499" s="71"/>
      <c r="I1499" s="71"/>
      <c r="J1499" s="71"/>
      <c r="K1499" s="71"/>
      <c r="L1499" s="71"/>
      <c r="M1499" s="71"/>
      <c r="N1499" s="71"/>
      <c r="O1499" s="71"/>
      <c r="P1499" s="71"/>
      <c r="Q1499" s="71"/>
      <c r="R1499" s="76" t="str">
        <f>IF(SUM(Table6[[#This Row],[MAY]:[APR]])=0,"",SUM(Table6[[#This Row],[MAY]:[APR]]))</f>
        <v/>
      </c>
      <c r="S1499" s="80"/>
      <c r="T1499" s="71"/>
    </row>
    <row r="1500" spans="2:20" ht="15">
      <c r="B1500" s="75" t="str">
        <f>IF(C1500="","",ROWS($A$4:A1500))</f>
        <v/>
      </c>
      <c r="C1500" s="75" t="str">
        <f>IF('Student Record'!A1498="","",'Student Record'!A1498)</f>
        <v/>
      </c>
      <c r="D1500" s="76" t="str">
        <f>IF('Student Record'!E1498="","",'Student Record'!E1498)</f>
        <v/>
      </c>
      <c r="E1500" s="71"/>
      <c r="F1500" s="71"/>
      <c r="G1500" s="71"/>
      <c r="H1500" s="71"/>
      <c r="I1500" s="71"/>
      <c r="J1500" s="71"/>
      <c r="K1500" s="71"/>
      <c r="L1500" s="71"/>
      <c r="M1500" s="71"/>
      <c r="N1500" s="71"/>
      <c r="O1500" s="71"/>
      <c r="P1500" s="71"/>
      <c r="Q1500" s="71"/>
      <c r="R1500" s="76" t="str">
        <f>IF(SUM(Table6[[#This Row],[MAY]:[APR]])=0,"",SUM(Table6[[#This Row],[MAY]:[APR]]))</f>
        <v/>
      </c>
      <c r="S1500" s="80"/>
      <c r="T1500" s="71"/>
    </row>
    <row r="1501" spans="2:20" ht="15">
      <c r="B1501" s="75" t="str">
        <f>IF(C1501="","",ROWS($A$4:A1501))</f>
        <v/>
      </c>
      <c r="C1501" s="75" t="str">
        <f>IF('Student Record'!A1499="","",'Student Record'!A1499)</f>
        <v/>
      </c>
      <c r="D1501" s="76" t="str">
        <f>IF('Student Record'!E1499="","",'Student Record'!E1499)</f>
        <v/>
      </c>
      <c r="E1501" s="71"/>
      <c r="F1501" s="71"/>
      <c r="G1501" s="71"/>
      <c r="H1501" s="71"/>
      <c r="I1501" s="71"/>
      <c r="J1501" s="71"/>
      <c r="K1501" s="71"/>
      <c r="L1501" s="71"/>
      <c r="M1501" s="71"/>
      <c r="N1501" s="71"/>
      <c r="O1501" s="71"/>
      <c r="P1501" s="71"/>
      <c r="Q1501" s="71"/>
      <c r="R1501" s="76" t="str">
        <f>IF(SUM(Table6[[#This Row],[MAY]:[APR]])=0,"",SUM(Table6[[#This Row],[MAY]:[APR]]))</f>
        <v/>
      </c>
      <c r="S1501" s="80"/>
      <c r="T1501" s="71"/>
    </row>
    <row r="1502" spans="2:20" ht="15">
      <c r="B1502" s="75" t="str">
        <f>IF(C1502="","",ROWS($A$4:A1502))</f>
        <v/>
      </c>
      <c r="C1502" s="75" t="str">
        <f>IF('Student Record'!A1500="","",'Student Record'!A1500)</f>
        <v/>
      </c>
      <c r="D1502" s="76" t="str">
        <f>IF('Student Record'!E1500="","",'Student Record'!E1500)</f>
        <v/>
      </c>
      <c r="E1502" s="71"/>
      <c r="F1502" s="71"/>
      <c r="G1502" s="71"/>
      <c r="H1502" s="71"/>
      <c r="I1502" s="71"/>
      <c r="J1502" s="71"/>
      <c r="K1502" s="71"/>
      <c r="L1502" s="71"/>
      <c r="M1502" s="71"/>
      <c r="N1502" s="71"/>
      <c r="O1502" s="71"/>
      <c r="P1502" s="71"/>
      <c r="Q1502" s="71"/>
      <c r="R1502" s="76" t="str">
        <f>IF(SUM(Table6[[#This Row],[MAY]:[APR]])=0,"",SUM(Table6[[#This Row],[MAY]:[APR]]))</f>
        <v/>
      </c>
      <c r="S1502" s="80"/>
      <c r="T1502" s="71"/>
    </row>
    <row r="1503" spans="2:20" ht="15">
      <c r="B1503" s="75" t="str">
        <f>IF(C1503="","",ROWS($A$4:A1503))</f>
        <v/>
      </c>
      <c r="C1503" s="75" t="str">
        <f>IF('Student Record'!A1501="","",'Student Record'!A1501)</f>
        <v/>
      </c>
      <c r="D1503" s="76" t="str">
        <f>IF('Student Record'!E1501="","",'Student Record'!E1501)</f>
        <v/>
      </c>
      <c r="E1503" s="71"/>
      <c r="F1503" s="71"/>
      <c r="G1503" s="71"/>
      <c r="H1503" s="71"/>
      <c r="I1503" s="71"/>
      <c r="J1503" s="71"/>
      <c r="K1503" s="71"/>
      <c r="L1503" s="71"/>
      <c r="M1503" s="71"/>
      <c r="N1503" s="71"/>
      <c r="O1503" s="71"/>
      <c r="P1503" s="71"/>
      <c r="Q1503" s="71"/>
      <c r="R1503" s="76" t="str">
        <f>IF(SUM(Table6[[#This Row],[MAY]:[APR]])=0,"",SUM(Table6[[#This Row],[MAY]:[APR]]))</f>
        <v/>
      </c>
      <c r="S1503" s="80"/>
      <c r="T1503" s="71"/>
    </row>
    <row r="1504" spans="2:20" ht="15">
      <c r="B1504" s="75" t="str">
        <f>IF(C1504="","",ROWS($A$4:A1504))</f>
        <v/>
      </c>
      <c r="C1504" s="75" t="str">
        <f>IF('Student Record'!A1502="","",'Student Record'!A1502)</f>
        <v/>
      </c>
      <c r="D1504" s="76" t="str">
        <f>IF('Student Record'!E1502="","",'Student Record'!E1502)</f>
        <v/>
      </c>
      <c r="E1504" s="71"/>
      <c r="F1504" s="71"/>
      <c r="G1504" s="71"/>
      <c r="H1504" s="71"/>
      <c r="I1504" s="71"/>
      <c r="J1504" s="71"/>
      <c r="K1504" s="71"/>
      <c r="L1504" s="71"/>
      <c r="M1504" s="71"/>
      <c r="N1504" s="71"/>
      <c r="O1504" s="71"/>
      <c r="P1504" s="71"/>
      <c r="Q1504" s="71"/>
      <c r="R1504" s="76" t="str">
        <f>IF(SUM(Table6[[#This Row],[MAY]:[APR]])=0,"",SUM(Table6[[#This Row],[MAY]:[APR]]))</f>
        <v/>
      </c>
      <c r="S1504" s="80"/>
      <c r="T1504" s="71"/>
    </row>
    <row r="1505" spans="2:20" ht="15">
      <c r="B1505" s="75" t="str">
        <f>IF(C1505="","",ROWS($A$4:A1505))</f>
        <v/>
      </c>
      <c r="C1505" s="75" t="str">
        <f>IF('Student Record'!A1503="","",'Student Record'!A1503)</f>
        <v/>
      </c>
      <c r="D1505" s="76" t="str">
        <f>IF('Student Record'!E1503="","",'Student Record'!E1503)</f>
        <v/>
      </c>
      <c r="E1505" s="71"/>
      <c r="F1505" s="71"/>
      <c r="G1505" s="71"/>
      <c r="H1505" s="71"/>
      <c r="I1505" s="71"/>
      <c r="J1505" s="71"/>
      <c r="K1505" s="71"/>
      <c r="L1505" s="71"/>
      <c r="M1505" s="71"/>
      <c r="N1505" s="71"/>
      <c r="O1505" s="71"/>
      <c r="P1505" s="71"/>
      <c r="Q1505" s="71"/>
      <c r="R1505" s="76" t="str">
        <f>IF(SUM(Table6[[#This Row],[MAY]:[APR]])=0,"",SUM(Table6[[#This Row],[MAY]:[APR]]))</f>
        <v/>
      </c>
      <c r="S1505" s="80"/>
      <c r="T1505" s="71"/>
    </row>
    <row r="1506" spans="2:20" ht="15">
      <c r="B1506" s="75" t="str">
        <f>IF(C1506="","",ROWS($A$4:A1506))</f>
        <v/>
      </c>
      <c r="C1506" s="75" t="str">
        <f>IF('Student Record'!A1504="","",'Student Record'!A1504)</f>
        <v/>
      </c>
      <c r="D1506" s="76" t="str">
        <f>IF('Student Record'!E1504="","",'Student Record'!E1504)</f>
        <v/>
      </c>
      <c r="E1506" s="71"/>
      <c r="F1506" s="71"/>
      <c r="G1506" s="71"/>
      <c r="H1506" s="71"/>
      <c r="I1506" s="71"/>
      <c r="J1506" s="71"/>
      <c r="K1506" s="71"/>
      <c r="L1506" s="71"/>
      <c r="M1506" s="71"/>
      <c r="N1506" s="71"/>
      <c r="O1506" s="71"/>
      <c r="P1506" s="71"/>
      <c r="Q1506" s="71"/>
      <c r="R1506" s="76" t="str">
        <f>IF(SUM(Table6[[#This Row],[MAY]:[APR]])=0,"",SUM(Table6[[#This Row],[MAY]:[APR]]))</f>
        <v/>
      </c>
      <c r="S1506" s="80"/>
      <c r="T1506" s="71"/>
    </row>
    <row r="1507" spans="2:20" ht="15">
      <c r="B1507" s="75" t="str">
        <f>IF(C1507="","",ROWS($A$4:A1507))</f>
        <v/>
      </c>
      <c r="C1507" s="75" t="str">
        <f>IF('Student Record'!A1505="","",'Student Record'!A1505)</f>
        <v/>
      </c>
      <c r="D1507" s="76" t="str">
        <f>IF('Student Record'!E1505="","",'Student Record'!E1505)</f>
        <v/>
      </c>
      <c r="E1507" s="71"/>
      <c r="F1507" s="71"/>
      <c r="G1507" s="71"/>
      <c r="H1507" s="71"/>
      <c r="I1507" s="71"/>
      <c r="J1507" s="71"/>
      <c r="K1507" s="71"/>
      <c r="L1507" s="71"/>
      <c r="M1507" s="71"/>
      <c r="N1507" s="71"/>
      <c r="O1507" s="71"/>
      <c r="P1507" s="71"/>
      <c r="Q1507" s="71"/>
      <c r="R1507" s="76" t="str">
        <f>IF(SUM(Table6[[#This Row],[MAY]:[APR]])=0,"",SUM(Table6[[#This Row],[MAY]:[APR]]))</f>
        <v/>
      </c>
      <c r="S1507" s="80"/>
      <c r="T1507" s="71"/>
    </row>
    <row r="1508" spans="2:20" ht="15">
      <c r="B1508" s="75" t="str">
        <f>IF(C1508="","",ROWS($A$4:A1508))</f>
        <v/>
      </c>
      <c r="C1508" s="75" t="str">
        <f>IF('Student Record'!A1506="","",'Student Record'!A1506)</f>
        <v/>
      </c>
      <c r="D1508" s="76" t="str">
        <f>IF('Student Record'!E1506="","",'Student Record'!E1506)</f>
        <v/>
      </c>
      <c r="E1508" s="71"/>
      <c r="F1508" s="71"/>
      <c r="G1508" s="71"/>
      <c r="H1508" s="71"/>
      <c r="I1508" s="71"/>
      <c r="J1508" s="71"/>
      <c r="K1508" s="71"/>
      <c r="L1508" s="71"/>
      <c r="M1508" s="71"/>
      <c r="N1508" s="71"/>
      <c r="O1508" s="71"/>
      <c r="P1508" s="71"/>
      <c r="Q1508" s="71"/>
      <c r="R1508" s="76" t="str">
        <f>IF(SUM(Table6[[#This Row],[MAY]:[APR]])=0,"",SUM(Table6[[#This Row],[MAY]:[APR]]))</f>
        <v/>
      </c>
      <c r="S1508" s="80"/>
      <c r="T1508" s="71"/>
    </row>
    <row r="1509" spans="2:20" ht="15">
      <c r="B1509" s="75" t="str">
        <f>IF(C1509="","",ROWS($A$4:A1509))</f>
        <v/>
      </c>
      <c r="C1509" s="75" t="str">
        <f>IF('Student Record'!A1507="","",'Student Record'!A1507)</f>
        <v/>
      </c>
      <c r="D1509" s="76" t="str">
        <f>IF('Student Record'!E1507="","",'Student Record'!E1507)</f>
        <v/>
      </c>
      <c r="E1509" s="71"/>
      <c r="F1509" s="71"/>
      <c r="G1509" s="71"/>
      <c r="H1509" s="71"/>
      <c r="I1509" s="71"/>
      <c r="J1509" s="71"/>
      <c r="K1509" s="71"/>
      <c r="L1509" s="71"/>
      <c r="M1509" s="71"/>
      <c r="N1509" s="71"/>
      <c r="O1509" s="71"/>
      <c r="P1509" s="71"/>
      <c r="Q1509" s="71"/>
      <c r="R1509" s="76" t="str">
        <f>IF(SUM(Table6[[#This Row],[MAY]:[APR]])=0,"",SUM(Table6[[#This Row],[MAY]:[APR]]))</f>
        <v/>
      </c>
      <c r="S1509" s="80"/>
      <c r="T1509" s="71"/>
    </row>
    <row r="1510" spans="2:20" ht="15">
      <c r="B1510" s="75" t="str">
        <f>IF(C1510="","",ROWS($A$4:A1510))</f>
        <v/>
      </c>
      <c r="C1510" s="75" t="str">
        <f>IF('Student Record'!A1508="","",'Student Record'!A1508)</f>
        <v/>
      </c>
      <c r="D1510" s="76" t="str">
        <f>IF('Student Record'!E1508="","",'Student Record'!E1508)</f>
        <v/>
      </c>
      <c r="E1510" s="71"/>
      <c r="F1510" s="71"/>
      <c r="G1510" s="71"/>
      <c r="H1510" s="71"/>
      <c r="I1510" s="71"/>
      <c r="J1510" s="71"/>
      <c r="K1510" s="71"/>
      <c r="L1510" s="71"/>
      <c r="M1510" s="71"/>
      <c r="N1510" s="71"/>
      <c r="O1510" s="71"/>
      <c r="P1510" s="71"/>
      <c r="Q1510" s="71"/>
      <c r="R1510" s="76" t="str">
        <f>IF(SUM(Table6[[#This Row],[MAY]:[APR]])=0,"",SUM(Table6[[#This Row],[MAY]:[APR]]))</f>
        <v/>
      </c>
      <c r="S1510" s="80"/>
      <c r="T1510" s="71"/>
    </row>
    <row r="1511" spans="2:20" ht="15">
      <c r="B1511" s="75" t="str">
        <f>IF(C1511="","",ROWS($A$4:A1511))</f>
        <v/>
      </c>
      <c r="C1511" s="75" t="str">
        <f>IF('Student Record'!A1509="","",'Student Record'!A1509)</f>
        <v/>
      </c>
      <c r="D1511" s="76" t="str">
        <f>IF('Student Record'!E1509="","",'Student Record'!E1509)</f>
        <v/>
      </c>
      <c r="E1511" s="71"/>
      <c r="F1511" s="71"/>
      <c r="G1511" s="71"/>
      <c r="H1511" s="71"/>
      <c r="I1511" s="71"/>
      <c r="J1511" s="71"/>
      <c r="K1511" s="71"/>
      <c r="L1511" s="71"/>
      <c r="M1511" s="71"/>
      <c r="N1511" s="71"/>
      <c r="O1511" s="71"/>
      <c r="P1511" s="71"/>
      <c r="Q1511" s="71"/>
      <c r="R1511" s="76" t="str">
        <f>IF(SUM(Table6[[#This Row],[MAY]:[APR]])=0,"",SUM(Table6[[#This Row],[MAY]:[APR]]))</f>
        <v/>
      </c>
      <c r="S1511" s="80"/>
      <c r="T1511" s="71"/>
    </row>
    <row r="1512" spans="2:20" ht="15">
      <c r="B1512" s="75" t="str">
        <f>IF(C1512="","",ROWS($A$4:A1512))</f>
        <v/>
      </c>
      <c r="C1512" s="75" t="str">
        <f>IF('Student Record'!A1510="","",'Student Record'!A1510)</f>
        <v/>
      </c>
      <c r="D1512" s="76" t="str">
        <f>IF('Student Record'!E1510="","",'Student Record'!E1510)</f>
        <v/>
      </c>
      <c r="E1512" s="71"/>
      <c r="F1512" s="71"/>
      <c r="G1512" s="71"/>
      <c r="H1512" s="71"/>
      <c r="I1512" s="71"/>
      <c r="J1512" s="71"/>
      <c r="K1512" s="71"/>
      <c r="L1512" s="71"/>
      <c r="M1512" s="71"/>
      <c r="N1512" s="71"/>
      <c r="O1512" s="71"/>
      <c r="P1512" s="71"/>
      <c r="Q1512" s="71"/>
      <c r="R1512" s="76" t="str">
        <f>IF(SUM(Table6[[#This Row],[MAY]:[APR]])=0,"",SUM(Table6[[#This Row],[MAY]:[APR]]))</f>
        <v/>
      </c>
      <c r="S1512" s="80"/>
      <c r="T1512" s="71"/>
    </row>
    <row r="1513" spans="2:20" ht="15">
      <c r="B1513" s="75" t="str">
        <f>IF(C1513="","",ROWS($A$4:A1513))</f>
        <v/>
      </c>
      <c r="C1513" s="75" t="str">
        <f>IF('Student Record'!A1511="","",'Student Record'!A1511)</f>
        <v/>
      </c>
      <c r="D1513" s="76" t="str">
        <f>IF('Student Record'!E1511="","",'Student Record'!E1511)</f>
        <v/>
      </c>
      <c r="E1513" s="71"/>
      <c r="F1513" s="71"/>
      <c r="G1513" s="71"/>
      <c r="H1513" s="71"/>
      <c r="I1513" s="71"/>
      <c r="J1513" s="71"/>
      <c r="K1513" s="71"/>
      <c r="L1513" s="71"/>
      <c r="M1513" s="71"/>
      <c r="N1513" s="71"/>
      <c r="O1513" s="71"/>
      <c r="P1513" s="71"/>
      <c r="Q1513" s="71"/>
      <c r="R1513" s="76" t="str">
        <f>IF(SUM(Table6[[#This Row],[MAY]:[APR]])=0,"",SUM(Table6[[#This Row],[MAY]:[APR]]))</f>
        <v/>
      </c>
      <c r="S1513" s="80"/>
      <c r="T1513" s="71"/>
    </row>
    <row r="1514" spans="2:20" ht="15">
      <c r="B1514" s="75" t="str">
        <f>IF(C1514="","",ROWS($A$4:A1514))</f>
        <v/>
      </c>
      <c r="C1514" s="75" t="str">
        <f>IF('Student Record'!A1512="","",'Student Record'!A1512)</f>
        <v/>
      </c>
      <c r="D1514" s="76" t="str">
        <f>IF('Student Record'!E1512="","",'Student Record'!E1512)</f>
        <v/>
      </c>
      <c r="E1514" s="71"/>
      <c r="F1514" s="71"/>
      <c r="G1514" s="71"/>
      <c r="H1514" s="71"/>
      <c r="I1514" s="71"/>
      <c r="J1514" s="71"/>
      <c r="K1514" s="71"/>
      <c r="L1514" s="71"/>
      <c r="M1514" s="71"/>
      <c r="N1514" s="71"/>
      <c r="O1514" s="71"/>
      <c r="P1514" s="71"/>
      <c r="Q1514" s="71"/>
      <c r="R1514" s="76" t="str">
        <f>IF(SUM(Table6[[#This Row],[MAY]:[APR]])=0,"",SUM(Table6[[#This Row],[MAY]:[APR]]))</f>
        <v/>
      </c>
      <c r="S1514" s="80"/>
      <c r="T1514" s="71"/>
    </row>
    <row r="1515" spans="2:20" ht="15">
      <c r="B1515" s="75" t="str">
        <f>IF(C1515="","",ROWS($A$4:A1515))</f>
        <v/>
      </c>
      <c r="C1515" s="75" t="str">
        <f>IF('Student Record'!A1513="","",'Student Record'!A1513)</f>
        <v/>
      </c>
      <c r="D1515" s="76" t="str">
        <f>IF('Student Record'!E1513="","",'Student Record'!E1513)</f>
        <v/>
      </c>
      <c r="E1515" s="71"/>
      <c r="F1515" s="71"/>
      <c r="G1515" s="71"/>
      <c r="H1515" s="71"/>
      <c r="I1515" s="71"/>
      <c r="J1515" s="71"/>
      <c r="K1515" s="71"/>
      <c r="L1515" s="71"/>
      <c r="M1515" s="71"/>
      <c r="N1515" s="71"/>
      <c r="O1515" s="71"/>
      <c r="P1515" s="71"/>
      <c r="Q1515" s="71"/>
      <c r="R1515" s="76" t="str">
        <f>IF(SUM(Table6[[#This Row],[MAY]:[APR]])=0,"",SUM(Table6[[#This Row],[MAY]:[APR]]))</f>
        <v/>
      </c>
      <c r="S1515" s="80"/>
      <c r="T1515" s="71"/>
    </row>
    <row r="1516" spans="2:20" ht="15">
      <c r="B1516" s="75" t="str">
        <f>IF(C1516="","",ROWS($A$4:A1516))</f>
        <v/>
      </c>
      <c r="C1516" s="75" t="str">
        <f>IF('Student Record'!A1514="","",'Student Record'!A1514)</f>
        <v/>
      </c>
      <c r="D1516" s="76" t="str">
        <f>IF('Student Record'!E1514="","",'Student Record'!E1514)</f>
        <v/>
      </c>
      <c r="E1516" s="71"/>
      <c r="F1516" s="71"/>
      <c r="G1516" s="71"/>
      <c r="H1516" s="71"/>
      <c r="I1516" s="71"/>
      <c r="J1516" s="71"/>
      <c r="K1516" s="71"/>
      <c r="L1516" s="71"/>
      <c r="M1516" s="71"/>
      <c r="N1516" s="71"/>
      <c r="O1516" s="71"/>
      <c r="P1516" s="71"/>
      <c r="Q1516" s="71"/>
      <c r="R1516" s="76" t="str">
        <f>IF(SUM(Table6[[#This Row],[MAY]:[APR]])=0,"",SUM(Table6[[#This Row],[MAY]:[APR]]))</f>
        <v/>
      </c>
      <c r="S1516" s="80"/>
      <c r="T1516" s="71"/>
    </row>
    <row r="1517" spans="2:20" ht="15">
      <c r="B1517" s="75" t="str">
        <f>IF(C1517="","",ROWS($A$4:A1517))</f>
        <v/>
      </c>
      <c r="C1517" s="75" t="str">
        <f>IF('Student Record'!A1515="","",'Student Record'!A1515)</f>
        <v/>
      </c>
      <c r="D1517" s="76" t="str">
        <f>IF('Student Record'!E1515="","",'Student Record'!E1515)</f>
        <v/>
      </c>
      <c r="E1517" s="71"/>
      <c r="F1517" s="71"/>
      <c r="G1517" s="71"/>
      <c r="H1517" s="71"/>
      <c r="I1517" s="71"/>
      <c r="J1517" s="71"/>
      <c r="K1517" s="71"/>
      <c r="L1517" s="71"/>
      <c r="M1517" s="71"/>
      <c r="N1517" s="71"/>
      <c r="O1517" s="71"/>
      <c r="P1517" s="71"/>
      <c r="Q1517" s="71"/>
      <c r="R1517" s="76" t="str">
        <f>IF(SUM(Table6[[#This Row],[MAY]:[APR]])=0,"",SUM(Table6[[#This Row],[MAY]:[APR]]))</f>
        <v/>
      </c>
      <c r="S1517" s="80"/>
      <c r="T1517" s="71"/>
    </row>
    <row r="1518" spans="2:20" ht="15">
      <c r="B1518" s="75" t="str">
        <f>IF(C1518="","",ROWS($A$4:A1518))</f>
        <v/>
      </c>
      <c r="C1518" s="75" t="str">
        <f>IF('Student Record'!A1516="","",'Student Record'!A1516)</f>
        <v/>
      </c>
      <c r="D1518" s="76" t="str">
        <f>IF('Student Record'!E1516="","",'Student Record'!E1516)</f>
        <v/>
      </c>
      <c r="E1518" s="71"/>
      <c r="F1518" s="71"/>
      <c r="G1518" s="71"/>
      <c r="H1518" s="71"/>
      <c r="I1518" s="71"/>
      <c r="J1518" s="71"/>
      <c r="K1518" s="71"/>
      <c r="L1518" s="71"/>
      <c r="M1518" s="71"/>
      <c r="N1518" s="71"/>
      <c r="O1518" s="71"/>
      <c r="P1518" s="71"/>
      <c r="Q1518" s="71"/>
      <c r="R1518" s="76" t="str">
        <f>IF(SUM(Table6[[#This Row],[MAY]:[APR]])=0,"",SUM(Table6[[#This Row],[MAY]:[APR]]))</f>
        <v/>
      </c>
      <c r="S1518" s="80"/>
      <c r="T1518" s="71"/>
    </row>
    <row r="1519" spans="2:20" ht="15">
      <c r="B1519" s="75" t="str">
        <f>IF(C1519="","",ROWS($A$4:A1519))</f>
        <v/>
      </c>
      <c r="C1519" s="75" t="str">
        <f>IF('Student Record'!A1517="","",'Student Record'!A1517)</f>
        <v/>
      </c>
      <c r="D1519" s="76" t="str">
        <f>IF('Student Record'!E1517="","",'Student Record'!E1517)</f>
        <v/>
      </c>
      <c r="E1519" s="71"/>
      <c r="F1519" s="71"/>
      <c r="G1519" s="71"/>
      <c r="H1519" s="71"/>
      <c r="I1519" s="71"/>
      <c r="J1519" s="71"/>
      <c r="K1519" s="71"/>
      <c r="L1519" s="71"/>
      <c r="M1519" s="71"/>
      <c r="N1519" s="71"/>
      <c r="O1519" s="71"/>
      <c r="P1519" s="71"/>
      <c r="Q1519" s="71"/>
      <c r="R1519" s="76" t="str">
        <f>IF(SUM(Table6[[#This Row],[MAY]:[APR]])=0,"",SUM(Table6[[#This Row],[MAY]:[APR]]))</f>
        <v/>
      </c>
      <c r="S1519" s="80"/>
      <c r="T1519" s="71"/>
    </row>
    <row r="1520" spans="2:20" ht="15">
      <c r="B1520" s="75" t="str">
        <f>IF(C1520="","",ROWS($A$4:A1520))</f>
        <v/>
      </c>
      <c r="C1520" s="75" t="str">
        <f>IF('Student Record'!A1518="","",'Student Record'!A1518)</f>
        <v/>
      </c>
      <c r="D1520" s="76" t="str">
        <f>IF('Student Record'!E1518="","",'Student Record'!E1518)</f>
        <v/>
      </c>
      <c r="E1520" s="71"/>
      <c r="F1520" s="71"/>
      <c r="G1520" s="71"/>
      <c r="H1520" s="71"/>
      <c r="I1520" s="71"/>
      <c r="J1520" s="71"/>
      <c r="K1520" s="71"/>
      <c r="L1520" s="71"/>
      <c r="M1520" s="71"/>
      <c r="N1520" s="71"/>
      <c r="O1520" s="71"/>
      <c r="P1520" s="71"/>
      <c r="Q1520" s="71"/>
      <c r="R1520" s="76" t="str">
        <f>IF(SUM(Table6[[#This Row],[MAY]:[APR]])=0,"",SUM(Table6[[#This Row],[MAY]:[APR]]))</f>
        <v/>
      </c>
      <c r="S1520" s="80"/>
      <c r="T1520" s="71"/>
    </row>
    <row r="1521" spans="2:20" ht="15">
      <c r="B1521" s="75" t="str">
        <f>IF(C1521="","",ROWS($A$4:A1521))</f>
        <v/>
      </c>
      <c r="C1521" s="75" t="str">
        <f>IF('Student Record'!A1519="","",'Student Record'!A1519)</f>
        <v/>
      </c>
      <c r="D1521" s="76" t="str">
        <f>IF('Student Record'!E1519="","",'Student Record'!E1519)</f>
        <v/>
      </c>
      <c r="E1521" s="71"/>
      <c r="F1521" s="71"/>
      <c r="G1521" s="71"/>
      <c r="H1521" s="71"/>
      <c r="I1521" s="71"/>
      <c r="J1521" s="71"/>
      <c r="K1521" s="71"/>
      <c r="L1521" s="71"/>
      <c r="M1521" s="71"/>
      <c r="N1521" s="71"/>
      <c r="O1521" s="71"/>
      <c r="P1521" s="71"/>
      <c r="Q1521" s="71"/>
      <c r="R1521" s="76" t="str">
        <f>IF(SUM(Table6[[#This Row],[MAY]:[APR]])=0,"",SUM(Table6[[#This Row],[MAY]:[APR]]))</f>
        <v/>
      </c>
      <c r="S1521" s="80"/>
      <c r="T1521" s="71"/>
    </row>
    <row r="1522" spans="2:20" ht="15">
      <c r="B1522" s="75" t="str">
        <f>IF(C1522="","",ROWS($A$4:A1522))</f>
        <v/>
      </c>
      <c r="C1522" s="75" t="str">
        <f>IF('Student Record'!A1520="","",'Student Record'!A1520)</f>
        <v/>
      </c>
      <c r="D1522" s="76" t="str">
        <f>IF('Student Record'!E1520="","",'Student Record'!E1520)</f>
        <v/>
      </c>
      <c r="E1522" s="71"/>
      <c r="F1522" s="71"/>
      <c r="G1522" s="71"/>
      <c r="H1522" s="71"/>
      <c r="I1522" s="71"/>
      <c r="J1522" s="71"/>
      <c r="K1522" s="71"/>
      <c r="L1522" s="71"/>
      <c r="M1522" s="71"/>
      <c r="N1522" s="71"/>
      <c r="O1522" s="71"/>
      <c r="P1522" s="71"/>
      <c r="Q1522" s="71"/>
      <c r="R1522" s="76" t="str">
        <f>IF(SUM(Table6[[#This Row],[MAY]:[APR]])=0,"",SUM(Table6[[#This Row],[MAY]:[APR]]))</f>
        <v/>
      </c>
      <c r="S1522" s="80"/>
      <c r="T1522" s="71"/>
    </row>
    <row r="1523" spans="2:20" ht="15">
      <c r="B1523" s="75" t="str">
        <f>IF(C1523="","",ROWS($A$4:A1523))</f>
        <v/>
      </c>
      <c r="C1523" s="75" t="str">
        <f>IF('Student Record'!A1521="","",'Student Record'!A1521)</f>
        <v/>
      </c>
      <c r="D1523" s="76" t="str">
        <f>IF('Student Record'!E1521="","",'Student Record'!E1521)</f>
        <v/>
      </c>
      <c r="E1523" s="71"/>
      <c r="F1523" s="71"/>
      <c r="G1523" s="71"/>
      <c r="H1523" s="71"/>
      <c r="I1523" s="71"/>
      <c r="J1523" s="71"/>
      <c r="K1523" s="71"/>
      <c r="L1523" s="71"/>
      <c r="M1523" s="71"/>
      <c r="N1523" s="71"/>
      <c r="O1523" s="71"/>
      <c r="P1523" s="71"/>
      <c r="Q1523" s="71"/>
      <c r="R1523" s="76" t="str">
        <f>IF(SUM(Table6[[#This Row],[MAY]:[APR]])=0,"",SUM(Table6[[#This Row],[MAY]:[APR]]))</f>
        <v/>
      </c>
      <c r="S1523" s="80"/>
      <c r="T1523" s="71"/>
    </row>
    <row r="1524" spans="2:20" ht="15">
      <c r="B1524" s="75" t="str">
        <f>IF(C1524="","",ROWS($A$4:A1524))</f>
        <v/>
      </c>
      <c r="C1524" s="75" t="str">
        <f>IF('Student Record'!A1522="","",'Student Record'!A1522)</f>
        <v/>
      </c>
      <c r="D1524" s="76" t="str">
        <f>IF('Student Record'!E1522="","",'Student Record'!E1522)</f>
        <v/>
      </c>
      <c r="E1524" s="71"/>
      <c r="F1524" s="71"/>
      <c r="G1524" s="71"/>
      <c r="H1524" s="71"/>
      <c r="I1524" s="71"/>
      <c r="J1524" s="71"/>
      <c r="K1524" s="71"/>
      <c r="L1524" s="71"/>
      <c r="M1524" s="71"/>
      <c r="N1524" s="71"/>
      <c r="O1524" s="71"/>
      <c r="P1524" s="71"/>
      <c r="Q1524" s="71"/>
      <c r="R1524" s="76" t="str">
        <f>IF(SUM(Table6[[#This Row],[MAY]:[APR]])=0,"",SUM(Table6[[#This Row],[MAY]:[APR]]))</f>
        <v/>
      </c>
      <c r="S1524" s="80"/>
      <c r="T1524" s="71"/>
    </row>
    <row r="1525" spans="2:20" ht="15">
      <c r="B1525" s="75" t="str">
        <f>IF(C1525="","",ROWS($A$4:A1525))</f>
        <v/>
      </c>
      <c r="C1525" s="75" t="str">
        <f>IF('Student Record'!A1523="","",'Student Record'!A1523)</f>
        <v/>
      </c>
      <c r="D1525" s="76" t="str">
        <f>IF('Student Record'!E1523="","",'Student Record'!E1523)</f>
        <v/>
      </c>
      <c r="E1525" s="71"/>
      <c r="F1525" s="71"/>
      <c r="G1525" s="71"/>
      <c r="H1525" s="71"/>
      <c r="I1525" s="71"/>
      <c r="J1525" s="71"/>
      <c r="K1525" s="71"/>
      <c r="L1525" s="71"/>
      <c r="M1525" s="71"/>
      <c r="N1525" s="71"/>
      <c r="O1525" s="71"/>
      <c r="P1525" s="71"/>
      <c r="Q1525" s="71"/>
      <c r="R1525" s="76" t="str">
        <f>IF(SUM(Table6[[#This Row],[MAY]:[APR]])=0,"",SUM(Table6[[#This Row],[MAY]:[APR]]))</f>
        <v/>
      </c>
      <c r="S1525" s="80"/>
      <c r="T1525" s="71"/>
    </row>
    <row r="1526" spans="2:20" ht="15">
      <c r="B1526" s="75" t="str">
        <f>IF(C1526="","",ROWS($A$4:A1526))</f>
        <v/>
      </c>
      <c r="C1526" s="75" t="str">
        <f>IF('Student Record'!A1524="","",'Student Record'!A1524)</f>
        <v/>
      </c>
      <c r="D1526" s="76" t="str">
        <f>IF('Student Record'!E1524="","",'Student Record'!E1524)</f>
        <v/>
      </c>
      <c r="E1526" s="71"/>
      <c r="F1526" s="71"/>
      <c r="G1526" s="71"/>
      <c r="H1526" s="71"/>
      <c r="I1526" s="71"/>
      <c r="J1526" s="71"/>
      <c r="K1526" s="71"/>
      <c r="L1526" s="71"/>
      <c r="M1526" s="71"/>
      <c r="N1526" s="71"/>
      <c r="O1526" s="71"/>
      <c r="P1526" s="71"/>
      <c r="Q1526" s="71"/>
      <c r="R1526" s="76" t="str">
        <f>IF(SUM(Table6[[#This Row],[MAY]:[APR]])=0,"",SUM(Table6[[#This Row],[MAY]:[APR]]))</f>
        <v/>
      </c>
      <c r="S1526" s="80"/>
      <c r="T1526" s="71"/>
    </row>
    <row r="1527" spans="2:20" ht="15">
      <c r="B1527" s="75" t="str">
        <f>IF(C1527="","",ROWS($A$4:A1527))</f>
        <v/>
      </c>
      <c r="C1527" s="75" t="str">
        <f>IF('Student Record'!A1525="","",'Student Record'!A1525)</f>
        <v/>
      </c>
      <c r="D1527" s="76" t="str">
        <f>IF('Student Record'!E1525="","",'Student Record'!E1525)</f>
        <v/>
      </c>
      <c r="E1527" s="71"/>
      <c r="F1527" s="71"/>
      <c r="G1527" s="71"/>
      <c r="H1527" s="71"/>
      <c r="I1527" s="71"/>
      <c r="J1527" s="71"/>
      <c r="K1527" s="71"/>
      <c r="L1527" s="71"/>
      <c r="M1527" s="71"/>
      <c r="N1527" s="71"/>
      <c r="O1527" s="71"/>
      <c r="P1527" s="71"/>
      <c r="Q1527" s="71"/>
      <c r="R1527" s="76" t="str">
        <f>IF(SUM(Table6[[#This Row],[MAY]:[APR]])=0,"",SUM(Table6[[#This Row],[MAY]:[APR]]))</f>
        <v/>
      </c>
      <c r="S1527" s="80"/>
      <c r="T1527" s="71"/>
    </row>
    <row r="1528" spans="2:20" ht="15">
      <c r="B1528" s="75" t="str">
        <f>IF(C1528="","",ROWS($A$4:A1528))</f>
        <v/>
      </c>
      <c r="C1528" s="75" t="str">
        <f>IF('Student Record'!A1526="","",'Student Record'!A1526)</f>
        <v/>
      </c>
      <c r="D1528" s="76" t="str">
        <f>IF('Student Record'!E1526="","",'Student Record'!E1526)</f>
        <v/>
      </c>
      <c r="E1528" s="71"/>
      <c r="F1528" s="71"/>
      <c r="G1528" s="71"/>
      <c r="H1528" s="71"/>
      <c r="I1528" s="71"/>
      <c r="J1528" s="71"/>
      <c r="K1528" s="71"/>
      <c r="L1528" s="71"/>
      <c r="M1528" s="71"/>
      <c r="N1528" s="71"/>
      <c r="O1528" s="71"/>
      <c r="P1528" s="71"/>
      <c r="Q1528" s="71"/>
      <c r="R1528" s="76" t="str">
        <f>IF(SUM(Table6[[#This Row],[MAY]:[APR]])=0,"",SUM(Table6[[#This Row],[MAY]:[APR]]))</f>
        <v/>
      </c>
      <c r="S1528" s="80"/>
      <c r="T1528" s="71"/>
    </row>
    <row r="1529" spans="2:20" ht="15">
      <c r="B1529" s="75" t="str">
        <f>IF(C1529="","",ROWS($A$4:A1529))</f>
        <v/>
      </c>
      <c r="C1529" s="75" t="str">
        <f>IF('Student Record'!A1527="","",'Student Record'!A1527)</f>
        <v/>
      </c>
      <c r="D1529" s="76" t="str">
        <f>IF('Student Record'!E1527="","",'Student Record'!E1527)</f>
        <v/>
      </c>
      <c r="E1529" s="71"/>
      <c r="F1529" s="71"/>
      <c r="G1529" s="71"/>
      <c r="H1529" s="71"/>
      <c r="I1529" s="71"/>
      <c r="J1529" s="71"/>
      <c r="K1529" s="71"/>
      <c r="L1529" s="71"/>
      <c r="M1529" s="71"/>
      <c r="N1529" s="71"/>
      <c r="O1529" s="71"/>
      <c r="P1529" s="71"/>
      <c r="Q1529" s="71"/>
      <c r="R1529" s="76" t="str">
        <f>IF(SUM(Table6[[#This Row],[MAY]:[APR]])=0,"",SUM(Table6[[#This Row],[MAY]:[APR]]))</f>
        <v/>
      </c>
      <c r="S1529" s="80"/>
      <c r="T1529" s="71"/>
    </row>
    <row r="1530" spans="2:20" ht="15">
      <c r="B1530" s="75" t="str">
        <f>IF(C1530="","",ROWS($A$4:A1530))</f>
        <v/>
      </c>
      <c r="C1530" s="75" t="str">
        <f>IF('Student Record'!A1528="","",'Student Record'!A1528)</f>
        <v/>
      </c>
      <c r="D1530" s="76" t="str">
        <f>IF('Student Record'!E1528="","",'Student Record'!E1528)</f>
        <v/>
      </c>
      <c r="E1530" s="71"/>
      <c r="F1530" s="71"/>
      <c r="G1530" s="71"/>
      <c r="H1530" s="71"/>
      <c r="I1530" s="71"/>
      <c r="J1530" s="71"/>
      <c r="K1530" s="71"/>
      <c r="L1530" s="71"/>
      <c r="M1530" s="71"/>
      <c r="N1530" s="71"/>
      <c r="O1530" s="71"/>
      <c r="P1530" s="71"/>
      <c r="Q1530" s="71"/>
      <c r="R1530" s="76" t="str">
        <f>IF(SUM(Table6[[#This Row],[MAY]:[APR]])=0,"",SUM(Table6[[#This Row],[MAY]:[APR]]))</f>
        <v/>
      </c>
      <c r="S1530" s="80"/>
      <c r="T1530" s="71"/>
    </row>
    <row r="1531" spans="2:20" ht="15">
      <c r="B1531" s="75" t="str">
        <f>IF(C1531="","",ROWS($A$4:A1531))</f>
        <v/>
      </c>
      <c r="C1531" s="75" t="str">
        <f>IF('Student Record'!A1529="","",'Student Record'!A1529)</f>
        <v/>
      </c>
      <c r="D1531" s="76" t="str">
        <f>IF('Student Record'!E1529="","",'Student Record'!E1529)</f>
        <v/>
      </c>
      <c r="E1531" s="71"/>
      <c r="F1531" s="71"/>
      <c r="G1531" s="71"/>
      <c r="H1531" s="71"/>
      <c r="I1531" s="71"/>
      <c r="J1531" s="71"/>
      <c r="K1531" s="71"/>
      <c r="L1531" s="71"/>
      <c r="M1531" s="71"/>
      <c r="N1531" s="71"/>
      <c r="O1531" s="71"/>
      <c r="P1531" s="71"/>
      <c r="Q1531" s="71"/>
      <c r="R1531" s="76" t="str">
        <f>IF(SUM(Table6[[#This Row],[MAY]:[APR]])=0,"",SUM(Table6[[#This Row],[MAY]:[APR]]))</f>
        <v/>
      </c>
      <c r="S1531" s="80"/>
      <c r="T1531" s="71"/>
    </row>
    <row r="1532" spans="2:20" ht="15">
      <c r="B1532" s="75" t="str">
        <f>IF(C1532="","",ROWS($A$4:A1532))</f>
        <v/>
      </c>
      <c r="C1532" s="75" t="str">
        <f>IF('Student Record'!A1530="","",'Student Record'!A1530)</f>
        <v/>
      </c>
      <c r="D1532" s="76" t="str">
        <f>IF('Student Record'!E1530="","",'Student Record'!E1530)</f>
        <v/>
      </c>
      <c r="E1532" s="71"/>
      <c r="F1532" s="71"/>
      <c r="G1532" s="71"/>
      <c r="H1532" s="71"/>
      <c r="I1532" s="71"/>
      <c r="J1532" s="71"/>
      <c r="K1532" s="71"/>
      <c r="L1532" s="71"/>
      <c r="M1532" s="71"/>
      <c r="N1532" s="71"/>
      <c r="O1532" s="71"/>
      <c r="P1532" s="71"/>
      <c r="Q1532" s="71"/>
      <c r="R1532" s="76" t="str">
        <f>IF(SUM(Table6[[#This Row],[MAY]:[APR]])=0,"",SUM(Table6[[#This Row],[MAY]:[APR]]))</f>
        <v/>
      </c>
      <c r="S1532" s="80"/>
      <c r="T1532" s="71"/>
    </row>
    <row r="1533" spans="2:20" ht="15">
      <c r="B1533" s="75" t="str">
        <f>IF(C1533="","",ROWS($A$4:A1533))</f>
        <v/>
      </c>
      <c r="C1533" s="75" t="str">
        <f>IF('Student Record'!A1531="","",'Student Record'!A1531)</f>
        <v/>
      </c>
      <c r="D1533" s="76" t="str">
        <f>IF('Student Record'!E1531="","",'Student Record'!E1531)</f>
        <v/>
      </c>
      <c r="E1533" s="71"/>
      <c r="F1533" s="71"/>
      <c r="G1533" s="71"/>
      <c r="H1533" s="71"/>
      <c r="I1533" s="71"/>
      <c r="J1533" s="71"/>
      <c r="K1533" s="71"/>
      <c r="L1533" s="71"/>
      <c r="M1533" s="71"/>
      <c r="N1533" s="71"/>
      <c r="O1533" s="71"/>
      <c r="P1533" s="71"/>
      <c r="Q1533" s="71"/>
      <c r="R1533" s="76" t="str">
        <f>IF(SUM(Table6[[#This Row],[MAY]:[APR]])=0,"",SUM(Table6[[#This Row],[MAY]:[APR]]))</f>
        <v/>
      </c>
      <c r="S1533" s="80"/>
      <c r="T1533" s="71"/>
    </row>
    <row r="1534" spans="2:20" ht="15">
      <c r="B1534" s="75" t="str">
        <f>IF(C1534="","",ROWS($A$4:A1534))</f>
        <v/>
      </c>
      <c r="C1534" s="75" t="str">
        <f>IF('Student Record'!A1532="","",'Student Record'!A1532)</f>
        <v/>
      </c>
      <c r="D1534" s="76" t="str">
        <f>IF('Student Record'!E1532="","",'Student Record'!E1532)</f>
        <v/>
      </c>
      <c r="E1534" s="71"/>
      <c r="F1534" s="71"/>
      <c r="G1534" s="71"/>
      <c r="H1534" s="71"/>
      <c r="I1534" s="71"/>
      <c r="J1534" s="71"/>
      <c r="K1534" s="71"/>
      <c r="L1534" s="71"/>
      <c r="M1534" s="71"/>
      <c r="N1534" s="71"/>
      <c r="O1534" s="71"/>
      <c r="P1534" s="71"/>
      <c r="Q1534" s="71"/>
      <c r="R1534" s="76" t="str">
        <f>IF(SUM(Table6[[#This Row],[MAY]:[APR]])=0,"",SUM(Table6[[#This Row],[MAY]:[APR]]))</f>
        <v/>
      </c>
      <c r="S1534" s="80"/>
      <c r="T1534" s="71"/>
    </row>
    <row r="1535" spans="2:20" ht="15">
      <c r="B1535" s="75" t="str">
        <f>IF(C1535="","",ROWS($A$4:A1535))</f>
        <v/>
      </c>
      <c r="C1535" s="75" t="str">
        <f>IF('Student Record'!A1533="","",'Student Record'!A1533)</f>
        <v/>
      </c>
      <c r="D1535" s="76" t="str">
        <f>IF('Student Record'!E1533="","",'Student Record'!E1533)</f>
        <v/>
      </c>
      <c r="E1535" s="71"/>
      <c r="F1535" s="71"/>
      <c r="G1535" s="71"/>
      <c r="H1535" s="71"/>
      <c r="I1535" s="71"/>
      <c r="J1535" s="71"/>
      <c r="K1535" s="71"/>
      <c r="L1535" s="71"/>
      <c r="M1535" s="71"/>
      <c r="N1535" s="71"/>
      <c r="O1535" s="71"/>
      <c r="P1535" s="71"/>
      <c r="Q1535" s="71"/>
      <c r="R1535" s="76" t="str">
        <f>IF(SUM(Table6[[#This Row],[MAY]:[APR]])=0,"",SUM(Table6[[#This Row],[MAY]:[APR]]))</f>
        <v/>
      </c>
      <c r="S1535" s="80"/>
      <c r="T1535" s="71"/>
    </row>
    <row r="1536" spans="2:20" ht="15">
      <c r="B1536" s="75" t="str">
        <f>IF(C1536="","",ROWS($A$4:A1536))</f>
        <v/>
      </c>
      <c r="C1536" s="75" t="str">
        <f>IF('Student Record'!A1534="","",'Student Record'!A1534)</f>
        <v/>
      </c>
      <c r="D1536" s="76" t="str">
        <f>IF('Student Record'!E1534="","",'Student Record'!E1534)</f>
        <v/>
      </c>
      <c r="E1536" s="71"/>
      <c r="F1536" s="71"/>
      <c r="G1536" s="71"/>
      <c r="H1536" s="71"/>
      <c r="I1536" s="71"/>
      <c r="J1536" s="71"/>
      <c r="K1536" s="71"/>
      <c r="L1536" s="71"/>
      <c r="M1536" s="71"/>
      <c r="N1536" s="71"/>
      <c r="O1536" s="71"/>
      <c r="P1536" s="71"/>
      <c r="Q1536" s="71"/>
      <c r="R1536" s="76" t="str">
        <f>IF(SUM(Table6[[#This Row],[MAY]:[APR]])=0,"",SUM(Table6[[#This Row],[MAY]:[APR]]))</f>
        <v/>
      </c>
      <c r="S1536" s="80"/>
      <c r="T1536" s="71"/>
    </row>
    <row r="1537" spans="2:20" ht="15">
      <c r="B1537" s="75" t="str">
        <f>IF(C1537="","",ROWS($A$4:A1537))</f>
        <v/>
      </c>
      <c r="C1537" s="75" t="str">
        <f>IF('Student Record'!A1535="","",'Student Record'!A1535)</f>
        <v/>
      </c>
      <c r="D1537" s="76" t="str">
        <f>IF('Student Record'!E1535="","",'Student Record'!E1535)</f>
        <v/>
      </c>
      <c r="E1537" s="71"/>
      <c r="F1537" s="71"/>
      <c r="G1537" s="71"/>
      <c r="H1537" s="71"/>
      <c r="I1537" s="71"/>
      <c r="J1537" s="71"/>
      <c r="K1537" s="71"/>
      <c r="L1537" s="71"/>
      <c r="M1537" s="71"/>
      <c r="N1537" s="71"/>
      <c r="O1537" s="71"/>
      <c r="P1537" s="71"/>
      <c r="Q1537" s="71"/>
      <c r="R1537" s="76" t="str">
        <f>IF(SUM(Table6[[#This Row],[MAY]:[APR]])=0,"",SUM(Table6[[#This Row],[MAY]:[APR]]))</f>
        <v/>
      </c>
      <c r="S1537" s="80"/>
      <c r="T1537" s="71"/>
    </row>
    <row r="1538" spans="2:20" ht="15">
      <c r="B1538" s="75" t="str">
        <f>IF(C1538="","",ROWS($A$4:A1538))</f>
        <v/>
      </c>
      <c r="C1538" s="75" t="str">
        <f>IF('Student Record'!A1536="","",'Student Record'!A1536)</f>
        <v/>
      </c>
      <c r="D1538" s="76" t="str">
        <f>IF('Student Record'!E1536="","",'Student Record'!E1536)</f>
        <v/>
      </c>
      <c r="E1538" s="71"/>
      <c r="F1538" s="71"/>
      <c r="G1538" s="71"/>
      <c r="H1538" s="71"/>
      <c r="I1538" s="71"/>
      <c r="J1538" s="71"/>
      <c r="K1538" s="71"/>
      <c r="L1538" s="71"/>
      <c r="M1538" s="71"/>
      <c r="N1538" s="71"/>
      <c r="O1538" s="71"/>
      <c r="P1538" s="71"/>
      <c r="Q1538" s="71"/>
      <c r="R1538" s="76" t="str">
        <f>IF(SUM(Table6[[#This Row],[MAY]:[APR]])=0,"",SUM(Table6[[#This Row],[MAY]:[APR]]))</f>
        <v/>
      </c>
      <c r="S1538" s="80"/>
      <c r="T1538" s="71"/>
    </row>
    <row r="1539" spans="2:20" ht="15">
      <c r="B1539" s="75" t="str">
        <f>IF(C1539="","",ROWS($A$4:A1539))</f>
        <v/>
      </c>
      <c r="C1539" s="75" t="str">
        <f>IF('Student Record'!A1537="","",'Student Record'!A1537)</f>
        <v/>
      </c>
      <c r="D1539" s="76" t="str">
        <f>IF('Student Record'!E1537="","",'Student Record'!E1537)</f>
        <v/>
      </c>
      <c r="E1539" s="71"/>
      <c r="F1539" s="71"/>
      <c r="G1539" s="71"/>
      <c r="H1539" s="71"/>
      <c r="I1539" s="71"/>
      <c r="J1539" s="71"/>
      <c r="K1539" s="71"/>
      <c r="L1539" s="71"/>
      <c r="M1539" s="71"/>
      <c r="N1539" s="71"/>
      <c r="O1539" s="71"/>
      <c r="P1539" s="71"/>
      <c r="Q1539" s="71"/>
      <c r="R1539" s="76" t="str">
        <f>IF(SUM(Table6[[#This Row],[MAY]:[APR]])=0,"",SUM(Table6[[#This Row],[MAY]:[APR]]))</f>
        <v/>
      </c>
      <c r="S1539" s="80"/>
      <c r="T1539" s="71"/>
    </row>
    <row r="1540" spans="2:20" ht="15">
      <c r="B1540" s="75" t="str">
        <f>IF(C1540="","",ROWS($A$4:A1540))</f>
        <v/>
      </c>
      <c r="C1540" s="75" t="str">
        <f>IF('Student Record'!A1538="","",'Student Record'!A1538)</f>
        <v/>
      </c>
      <c r="D1540" s="76" t="str">
        <f>IF('Student Record'!E1538="","",'Student Record'!E1538)</f>
        <v/>
      </c>
      <c r="E1540" s="71"/>
      <c r="F1540" s="71"/>
      <c r="G1540" s="71"/>
      <c r="H1540" s="71"/>
      <c r="I1540" s="71"/>
      <c r="J1540" s="71"/>
      <c r="K1540" s="71"/>
      <c r="L1540" s="71"/>
      <c r="M1540" s="71"/>
      <c r="N1540" s="71"/>
      <c r="O1540" s="71"/>
      <c r="P1540" s="71"/>
      <c r="Q1540" s="71"/>
      <c r="R1540" s="76" t="str">
        <f>IF(SUM(Table6[[#This Row],[MAY]:[APR]])=0,"",SUM(Table6[[#This Row],[MAY]:[APR]]))</f>
        <v/>
      </c>
      <c r="S1540" s="80"/>
      <c r="T1540" s="71"/>
    </row>
    <row r="1541" spans="2:20" ht="15">
      <c r="B1541" s="75" t="str">
        <f>IF(C1541="","",ROWS($A$4:A1541))</f>
        <v/>
      </c>
      <c r="C1541" s="75" t="str">
        <f>IF('Student Record'!A1539="","",'Student Record'!A1539)</f>
        <v/>
      </c>
      <c r="D1541" s="76" t="str">
        <f>IF('Student Record'!E1539="","",'Student Record'!E1539)</f>
        <v/>
      </c>
      <c r="E1541" s="71"/>
      <c r="F1541" s="71"/>
      <c r="G1541" s="71"/>
      <c r="H1541" s="71"/>
      <c r="I1541" s="71"/>
      <c r="J1541" s="71"/>
      <c r="K1541" s="71"/>
      <c r="L1541" s="71"/>
      <c r="M1541" s="71"/>
      <c r="N1541" s="71"/>
      <c r="O1541" s="71"/>
      <c r="P1541" s="71"/>
      <c r="Q1541" s="71"/>
      <c r="R1541" s="76" t="str">
        <f>IF(SUM(Table6[[#This Row],[MAY]:[APR]])=0,"",SUM(Table6[[#This Row],[MAY]:[APR]]))</f>
        <v/>
      </c>
      <c r="S1541" s="80"/>
      <c r="T1541" s="71"/>
    </row>
    <row r="1542" spans="2:20" ht="15">
      <c r="B1542" s="75" t="str">
        <f>IF(C1542="","",ROWS($A$4:A1542))</f>
        <v/>
      </c>
      <c r="C1542" s="75" t="str">
        <f>IF('Student Record'!A1540="","",'Student Record'!A1540)</f>
        <v/>
      </c>
      <c r="D1542" s="76" t="str">
        <f>IF('Student Record'!E1540="","",'Student Record'!E1540)</f>
        <v/>
      </c>
      <c r="E1542" s="71"/>
      <c r="F1542" s="71"/>
      <c r="G1542" s="71"/>
      <c r="H1542" s="71"/>
      <c r="I1542" s="71"/>
      <c r="J1542" s="71"/>
      <c r="K1542" s="71"/>
      <c r="L1542" s="71"/>
      <c r="M1542" s="71"/>
      <c r="N1542" s="71"/>
      <c r="O1542" s="71"/>
      <c r="P1542" s="71"/>
      <c r="Q1542" s="71"/>
      <c r="R1542" s="76" t="str">
        <f>IF(SUM(Table6[[#This Row],[MAY]:[APR]])=0,"",SUM(Table6[[#This Row],[MAY]:[APR]]))</f>
        <v/>
      </c>
      <c r="S1542" s="80"/>
      <c r="T1542" s="71"/>
    </row>
    <row r="1543" spans="2:20" ht="15">
      <c r="B1543" s="75" t="str">
        <f>IF(C1543="","",ROWS($A$4:A1543))</f>
        <v/>
      </c>
      <c r="C1543" s="75" t="str">
        <f>IF('Student Record'!A1541="","",'Student Record'!A1541)</f>
        <v/>
      </c>
      <c r="D1543" s="76" t="str">
        <f>IF('Student Record'!E1541="","",'Student Record'!E1541)</f>
        <v/>
      </c>
      <c r="E1543" s="71"/>
      <c r="F1543" s="71"/>
      <c r="G1543" s="71"/>
      <c r="H1543" s="71"/>
      <c r="I1543" s="71"/>
      <c r="J1543" s="71"/>
      <c r="K1543" s="71"/>
      <c r="L1543" s="71"/>
      <c r="M1543" s="71"/>
      <c r="N1543" s="71"/>
      <c r="O1543" s="71"/>
      <c r="P1543" s="71"/>
      <c r="Q1543" s="71"/>
      <c r="R1543" s="76" t="str">
        <f>IF(SUM(Table6[[#This Row],[MAY]:[APR]])=0,"",SUM(Table6[[#This Row],[MAY]:[APR]]))</f>
        <v/>
      </c>
      <c r="S1543" s="80"/>
      <c r="T1543" s="71"/>
    </row>
    <row r="1544" spans="2:20" ht="15">
      <c r="B1544" s="75" t="str">
        <f>IF(C1544="","",ROWS($A$4:A1544))</f>
        <v/>
      </c>
      <c r="C1544" s="75" t="str">
        <f>IF('Student Record'!A1542="","",'Student Record'!A1542)</f>
        <v/>
      </c>
      <c r="D1544" s="76" t="str">
        <f>IF('Student Record'!E1542="","",'Student Record'!E1542)</f>
        <v/>
      </c>
      <c r="E1544" s="71"/>
      <c r="F1544" s="71"/>
      <c r="G1544" s="71"/>
      <c r="H1544" s="71"/>
      <c r="I1544" s="71"/>
      <c r="J1544" s="71"/>
      <c r="K1544" s="71"/>
      <c r="L1544" s="71"/>
      <c r="M1544" s="71"/>
      <c r="N1544" s="71"/>
      <c r="O1544" s="71"/>
      <c r="P1544" s="71"/>
      <c r="Q1544" s="71"/>
      <c r="R1544" s="76" t="str">
        <f>IF(SUM(Table6[[#This Row],[MAY]:[APR]])=0,"",SUM(Table6[[#This Row],[MAY]:[APR]]))</f>
        <v/>
      </c>
      <c r="S1544" s="80"/>
      <c r="T1544" s="71"/>
    </row>
    <row r="1545" spans="2:20" ht="15">
      <c r="B1545" s="75" t="str">
        <f>IF(C1545="","",ROWS($A$4:A1545))</f>
        <v/>
      </c>
      <c r="C1545" s="75" t="str">
        <f>IF('Student Record'!A1543="","",'Student Record'!A1543)</f>
        <v/>
      </c>
      <c r="D1545" s="76" t="str">
        <f>IF('Student Record'!E1543="","",'Student Record'!E1543)</f>
        <v/>
      </c>
      <c r="E1545" s="71"/>
      <c r="F1545" s="71"/>
      <c r="G1545" s="71"/>
      <c r="H1545" s="71"/>
      <c r="I1545" s="71"/>
      <c r="J1545" s="71"/>
      <c r="K1545" s="71"/>
      <c r="L1545" s="71"/>
      <c r="M1545" s="71"/>
      <c r="N1545" s="71"/>
      <c r="O1545" s="71"/>
      <c r="P1545" s="71"/>
      <c r="Q1545" s="71"/>
      <c r="R1545" s="76" t="str">
        <f>IF(SUM(Table6[[#This Row],[MAY]:[APR]])=0,"",SUM(Table6[[#This Row],[MAY]:[APR]]))</f>
        <v/>
      </c>
      <c r="S1545" s="80"/>
      <c r="T1545" s="71"/>
    </row>
    <row r="1546" spans="2:20" ht="15">
      <c r="B1546" s="75" t="str">
        <f>IF(C1546="","",ROWS($A$4:A1546))</f>
        <v/>
      </c>
      <c r="C1546" s="75" t="str">
        <f>IF('Student Record'!A1544="","",'Student Record'!A1544)</f>
        <v/>
      </c>
      <c r="D1546" s="76" t="str">
        <f>IF('Student Record'!E1544="","",'Student Record'!E1544)</f>
        <v/>
      </c>
      <c r="E1546" s="71"/>
      <c r="F1546" s="71"/>
      <c r="G1546" s="71"/>
      <c r="H1546" s="71"/>
      <c r="I1546" s="71"/>
      <c r="J1546" s="71"/>
      <c r="K1546" s="71"/>
      <c r="L1546" s="71"/>
      <c r="M1546" s="71"/>
      <c r="N1546" s="71"/>
      <c r="O1546" s="71"/>
      <c r="P1546" s="71"/>
      <c r="Q1546" s="71"/>
      <c r="R1546" s="76" t="str">
        <f>IF(SUM(Table6[[#This Row],[MAY]:[APR]])=0,"",SUM(Table6[[#This Row],[MAY]:[APR]]))</f>
        <v/>
      </c>
      <c r="S1546" s="80"/>
      <c r="T1546" s="71"/>
    </row>
    <row r="1547" spans="2:20" ht="15">
      <c r="B1547" s="75" t="str">
        <f>IF(C1547="","",ROWS($A$4:A1547))</f>
        <v/>
      </c>
      <c r="C1547" s="75" t="str">
        <f>IF('Student Record'!A1545="","",'Student Record'!A1545)</f>
        <v/>
      </c>
      <c r="D1547" s="76" t="str">
        <f>IF('Student Record'!E1545="","",'Student Record'!E1545)</f>
        <v/>
      </c>
      <c r="E1547" s="71"/>
      <c r="F1547" s="71"/>
      <c r="G1547" s="71"/>
      <c r="H1547" s="71"/>
      <c r="I1547" s="71"/>
      <c r="J1547" s="71"/>
      <c r="K1547" s="71"/>
      <c r="L1547" s="71"/>
      <c r="M1547" s="71"/>
      <c r="N1547" s="71"/>
      <c r="O1547" s="71"/>
      <c r="P1547" s="71"/>
      <c r="Q1547" s="71"/>
      <c r="R1547" s="76" t="str">
        <f>IF(SUM(Table6[[#This Row],[MAY]:[APR]])=0,"",SUM(Table6[[#This Row],[MAY]:[APR]]))</f>
        <v/>
      </c>
      <c r="S1547" s="80"/>
      <c r="T1547" s="71"/>
    </row>
    <row r="1548" spans="2:20" ht="15">
      <c r="B1548" s="75" t="str">
        <f>IF(C1548="","",ROWS($A$4:A1548))</f>
        <v/>
      </c>
      <c r="C1548" s="75" t="str">
        <f>IF('Student Record'!A1546="","",'Student Record'!A1546)</f>
        <v/>
      </c>
      <c r="D1548" s="76" t="str">
        <f>IF('Student Record'!E1546="","",'Student Record'!E1546)</f>
        <v/>
      </c>
      <c r="E1548" s="71"/>
      <c r="F1548" s="71"/>
      <c r="G1548" s="71"/>
      <c r="H1548" s="71"/>
      <c r="I1548" s="71"/>
      <c r="J1548" s="71"/>
      <c r="K1548" s="71"/>
      <c r="L1548" s="71"/>
      <c r="M1548" s="71"/>
      <c r="N1548" s="71"/>
      <c r="O1548" s="71"/>
      <c r="P1548" s="71"/>
      <c r="Q1548" s="71"/>
      <c r="R1548" s="76" t="str">
        <f>IF(SUM(Table6[[#This Row],[MAY]:[APR]])=0,"",SUM(Table6[[#This Row],[MAY]:[APR]]))</f>
        <v/>
      </c>
      <c r="S1548" s="80"/>
      <c r="T1548" s="71"/>
    </row>
    <row r="1549" spans="2:20" ht="15">
      <c r="B1549" s="75" t="str">
        <f>IF(C1549="","",ROWS($A$4:A1549))</f>
        <v/>
      </c>
      <c r="C1549" s="75" t="str">
        <f>IF('Student Record'!A1547="","",'Student Record'!A1547)</f>
        <v/>
      </c>
      <c r="D1549" s="76" t="str">
        <f>IF('Student Record'!E1547="","",'Student Record'!E1547)</f>
        <v/>
      </c>
      <c r="E1549" s="71"/>
      <c r="F1549" s="71"/>
      <c r="G1549" s="71"/>
      <c r="H1549" s="71"/>
      <c r="I1549" s="71"/>
      <c r="J1549" s="71"/>
      <c r="K1549" s="71"/>
      <c r="L1549" s="71"/>
      <c r="M1549" s="71"/>
      <c r="N1549" s="71"/>
      <c r="O1549" s="71"/>
      <c r="P1549" s="71"/>
      <c r="Q1549" s="71"/>
      <c r="R1549" s="76" t="str">
        <f>IF(SUM(Table6[[#This Row],[MAY]:[APR]])=0,"",SUM(Table6[[#This Row],[MAY]:[APR]]))</f>
        <v/>
      </c>
      <c r="S1549" s="80"/>
      <c r="T1549" s="71"/>
    </row>
    <row r="1550" spans="2:20" ht="15">
      <c r="B1550" s="75" t="str">
        <f>IF(C1550="","",ROWS($A$4:A1550))</f>
        <v/>
      </c>
      <c r="C1550" s="75" t="str">
        <f>IF('Student Record'!A1548="","",'Student Record'!A1548)</f>
        <v/>
      </c>
      <c r="D1550" s="76" t="str">
        <f>IF('Student Record'!E1548="","",'Student Record'!E1548)</f>
        <v/>
      </c>
      <c r="E1550" s="71"/>
      <c r="F1550" s="71"/>
      <c r="G1550" s="71"/>
      <c r="H1550" s="71"/>
      <c r="I1550" s="71"/>
      <c r="J1550" s="71"/>
      <c r="K1550" s="71"/>
      <c r="L1550" s="71"/>
      <c r="M1550" s="71"/>
      <c r="N1550" s="71"/>
      <c r="O1550" s="71"/>
      <c r="P1550" s="71"/>
      <c r="Q1550" s="71"/>
      <c r="R1550" s="76" t="str">
        <f>IF(SUM(Table6[[#This Row],[MAY]:[APR]])=0,"",SUM(Table6[[#This Row],[MAY]:[APR]]))</f>
        <v/>
      </c>
      <c r="S1550" s="80"/>
      <c r="T1550" s="71"/>
    </row>
    <row r="1551" spans="2:20" ht="15">
      <c r="B1551" s="75" t="str">
        <f>IF(C1551="","",ROWS($A$4:A1551))</f>
        <v/>
      </c>
      <c r="C1551" s="75" t="str">
        <f>IF('Student Record'!A1549="","",'Student Record'!A1549)</f>
        <v/>
      </c>
      <c r="D1551" s="76" t="str">
        <f>IF('Student Record'!E1549="","",'Student Record'!E1549)</f>
        <v/>
      </c>
      <c r="E1551" s="71"/>
      <c r="F1551" s="71"/>
      <c r="G1551" s="71"/>
      <c r="H1551" s="71"/>
      <c r="I1551" s="71"/>
      <c r="J1551" s="71"/>
      <c r="K1551" s="71"/>
      <c r="L1551" s="71"/>
      <c r="M1551" s="71"/>
      <c r="N1551" s="71"/>
      <c r="O1551" s="71"/>
      <c r="P1551" s="71"/>
      <c r="Q1551" s="71"/>
      <c r="R1551" s="76" t="str">
        <f>IF(SUM(Table6[[#This Row],[MAY]:[APR]])=0,"",SUM(Table6[[#This Row],[MAY]:[APR]]))</f>
        <v/>
      </c>
      <c r="S1551" s="80"/>
      <c r="T1551" s="71"/>
    </row>
    <row r="1552" spans="2:20" ht="15">
      <c r="B1552" s="75" t="str">
        <f>IF(C1552="","",ROWS($A$4:A1552))</f>
        <v/>
      </c>
      <c r="C1552" s="75" t="str">
        <f>IF('Student Record'!A1550="","",'Student Record'!A1550)</f>
        <v/>
      </c>
      <c r="D1552" s="76" t="str">
        <f>IF('Student Record'!E1550="","",'Student Record'!E1550)</f>
        <v/>
      </c>
      <c r="E1552" s="71"/>
      <c r="F1552" s="71"/>
      <c r="G1552" s="71"/>
      <c r="H1552" s="71"/>
      <c r="I1552" s="71"/>
      <c r="J1552" s="71"/>
      <c r="K1552" s="71"/>
      <c r="L1552" s="71"/>
      <c r="M1552" s="71"/>
      <c r="N1552" s="71"/>
      <c r="O1552" s="71"/>
      <c r="P1552" s="71"/>
      <c r="Q1552" s="71"/>
      <c r="R1552" s="76" t="str">
        <f>IF(SUM(Table6[[#This Row],[MAY]:[APR]])=0,"",SUM(Table6[[#This Row],[MAY]:[APR]]))</f>
        <v/>
      </c>
      <c r="S1552" s="80"/>
      <c r="T1552" s="71"/>
    </row>
    <row r="1553" spans="2:20" ht="15">
      <c r="B1553" s="75" t="str">
        <f>IF(C1553="","",ROWS($A$4:A1553))</f>
        <v/>
      </c>
      <c r="C1553" s="75" t="str">
        <f>IF('Student Record'!A1551="","",'Student Record'!A1551)</f>
        <v/>
      </c>
      <c r="D1553" s="76" t="str">
        <f>IF('Student Record'!E1551="","",'Student Record'!E1551)</f>
        <v/>
      </c>
      <c r="E1553" s="71"/>
      <c r="F1553" s="71"/>
      <c r="G1553" s="71"/>
      <c r="H1553" s="71"/>
      <c r="I1553" s="71"/>
      <c r="J1553" s="71"/>
      <c r="K1553" s="71"/>
      <c r="L1553" s="71"/>
      <c r="M1553" s="71"/>
      <c r="N1553" s="71"/>
      <c r="O1553" s="71"/>
      <c r="P1553" s="71"/>
      <c r="Q1553" s="71"/>
      <c r="R1553" s="76" t="str">
        <f>IF(SUM(Table6[[#This Row],[MAY]:[APR]])=0,"",SUM(Table6[[#This Row],[MAY]:[APR]]))</f>
        <v/>
      </c>
      <c r="S1553" s="80"/>
      <c r="T1553" s="71"/>
    </row>
    <row r="1554" spans="2:20" ht="15">
      <c r="B1554" s="75" t="str">
        <f>IF(C1554="","",ROWS($A$4:A1554))</f>
        <v/>
      </c>
      <c r="C1554" s="75" t="str">
        <f>IF('Student Record'!A1552="","",'Student Record'!A1552)</f>
        <v/>
      </c>
      <c r="D1554" s="76" t="str">
        <f>IF('Student Record'!E1552="","",'Student Record'!E1552)</f>
        <v/>
      </c>
      <c r="E1554" s="71"/>
      <c r="F1554" s="71"/>
      <c r="G1554" s="71"/>
      <c r="H1554" s="71"/>
      <c r="I1554" s="71"/>
      <c r="J1554" s="71"/>
      <c r="K1554" s="71"/>
      <c r="L1554" s="71"/>
      <c r="M1554" s="71"/>
      <c r="N1554" s="71"/>
      <c r="O1554" s="71"/>
      <c r="P1554" s="71"/>
      <c r="Q1554" s="71"/>
      <c r="R1554" s="76" t="str">
        <f>IF(SUM(Table6[[#This Row],[MAY]:[APR]])=0,"",SUM(Table6[[#This Row],[MAY]:[APR]]))</f>
        <v/>
      </c>
      <c r="S1554" s="80"/>
      <c r="T1554" s="71"/>
    </row>
    <row r="1555" spans="2:20" ht="15">
      <c r="B1555" s="75" t="str">
        <f>IF(C1555="","",ROWS($A$4:A1555))</f>
        <v/>
      </c>
      <c r="C1555" s="75" t="str">
        <f>IF('Student Record'!A1553="","",'Student Record'!A1553)</f>
        <v/>
      </c>
      <c r="D1555" s="76" t="str">
        <f>IF('Student Record'!E1553="","",'Student Record'!E1553)</f>
        <v/>
      </c>
      <c r="E1555" s="71"/>
      <c r="F1555" s="71"/>
      <c r="G1555" s="71"/>
      <c r="H1555" s="71"/>
      <c r="I1555" s="71"/>
      <c r="J1555" s="71"/>
      <c r="K1555" s="71"/>
      <c r="L1555" s="71"/>
      <c r="M1555" s="71"/>
      <c r="N1555" s="71"/>
      <c r="O1555" s="71"/>
      <c r="P1555" s="71"/>
      <c r="Q1555" s="71"/>
      <c r="R1555" s="76" t="str">
        <f>IF(SUM(Table6[[#This Row],[MAY]:[APR]])=0,"",SUM(Table6[[#This Row],[MAY]:[APR]]))</f>
        <v/>
      </c>
      <c r="S1555" s="80"/>
      <c r="T1555" s="71"/>
    </row>
    <row r="1556" spans="2:20" ht="15">
      <c r="B1556" s="75" t="str">
        <f>IF(C1556="","",ROWS($A$4:A1556))</f>
        <v/>
      </c>
      <c r="C1556" s="75" t="str">
        <f>IF('Student Record'!A1554="","",'Student Record'!A1554)</f>
        <v/>
      </c>
      <c r="D1556" s="76" t="str">
        <f>IF('Student Record'!E1554="","",'Student Record'!E1554)</f>
        <v/>
      </c>
      <c r="E1556" s="71"/>
      <c r="F1556" s="71"/>
      <c r="G1556" s="71"/>
      <c r="H1556" s="71"/>
      <c r="I1556" s="71"/>
      <c r="J1556" s="71"/>
      <c r="K1556" s="71"/>
      <c r="L1556" s="71"/>
      <c r="M1556" s="71"/>
      <c r="N1556" s="71"/>
      <c r="O1556" s="71"/>
      <c r="P1556" s="71"/>
      <c r="Q1556" s="71"/>
      <c r="R1556" s="76" t="str">
        <f>IF(SUM(Table6[[#This Row],[MAY]:[APR]])=0,"",SUM(Table6[[#This Row],[MAY]:[APR]]))</f>
        <v/>
      </c>
      <c r="S1556" s="80"/>
      <c r="T1556" s="71"/>
    </row>
    <row r="1557" spans="2:20" ht="15">
      <c r="B1557" s="75" t="str">
        <f>IF(C1557="","",ROWS($A$4:A1557))</f>
        <v/>
      </c>
      <c r="C1557" s="75" t="str">
        <f>IF('Student Record'!A1555="","",'Student Record'!A1555)</f>
        <v/>
      </c>
      <c r="D1557" s="76" t="str">
        <f>IF('Student Record'!E1555="","",'Student Record'!E1555)</f>
        <v/>
      </c>
      <c r="E1557" s="71"/>
      <c r="F1557" s="71"/>
      <c r="G1557" s="71"/>
      <c r="H1557" s="71"/>
      <c r="I1557" s="71"/>
      <c r="J1557" s="71"/>
      <c r="K1557" s="71"/>
      <c r="L1557" s="71"/>
      <c r="M1557" s="71"/>
      <c r="N1557" s="71"/>
      <c r="O1557" s="71"/>
      <c r="P1557" s="71"/>
      <c r="Q1557" s="71"/>
      <c r="R1557" s="76" t="str">
        <f>IF(SUM(Table6[[#This Row],[MAY]:[APR]])=0,"",SUM(Table6[[#This Row],[MAY]:[APR]]))</f>
        <v/>
      </c>
      <c r="S1557" s="80"/>
      <c r="T1557" s="71"/>
    </row>
    <row r="1558" spans="2:20" ht="15">
      <c r="B1558" s="75" t="str">
        <f>IF(C1558="","",ROWS($A$4:A1558))</f>
        <v/>
      </c>
      <c r="C1558" s="75" t="str">
        <f>IF('Student Record'!A1556="","",'Student Record'!A1556)</f>
        <v/>
      </c>
      <c r="D1558" s="76" t="str">
        <f>IF('Student Record'!E1556="","",'Student Record'!E1556)</f>
        <v/>
      </c>
      <c r="E1558" s="71"/>
      <c r="F1558" s="71"/>
      <c r="G1558" s="71"/>
      <c r="H1558" s="71"/>
      <c r="I1558" s="71"/>
      <c r="J1558" s="71"/>
      <c r="K1558" s="71"/>
      <c r="L1558" s="71"/>
      <c r="M1558" s="71"/>
      <c r="N1558" s="71"/>
      <c r="O1558" s="71"/>
      <c r="P1558" s="71"/>
      <c r="Q1558" s="71"/>
      <c r="R1558" s="76" t="str">
        <f>IF(SUM(Table6[[#This Row],[MAY]:[APR]])=0,"",SUM(Table6[[#This Row],[MAY]:[APR]]))</f>
        <v/>
      </c>
      <c r="S1558" s="80"/>
      <c r="T1558" s="71"/>
    </row>
    <row r="1559" spans="2:20" ht="15">
      <c r="B1559" s="75" t="str">
        <f>IF(C1559="","",ROWS($A$4:A1559))</f>
        <v/>
      </c>
      <c r="C1559" s="75" t="str">
        <f>IF('Student Record'!A1557="","",'Student Record'!A1557)</f>
        <v/>
      </c>
      <c r="D1559" s="76" t="str">
        <f>IF('Student Record'!E1557="","",'Student Record'!E1557)</f>
        <v/>
      </c>
      <c r="E1559" s="71"/>
      <c r="F1559" s="71"/>
      <c r="G1559" s="71"/>
      <c r="H1559" s="71"/>
      <c r="I1559" s="71"/>
      <c r="J1559" s="71"/>
      <c r="K1559" s="71"/>
      <c r="L1559" s="71"/>
      <c r="M1559" s="71"/>
      <c r="N1559" s="71"/>
      <c r="O1559" s="71"/>
      <c r="P1559" s="71"/>
      <c r="Q1559" s="71"/>
      <c r="R1559" s="76" t="str">
        <f>IF(SUM(Table6[[#This Row],[MAY]:[APR]])=0,"",SUM(Table6[[#This Row],[MAY]:[APR]]))</f>
        <v/>
      </c>
      <c r="S1559" s="80"/>
      <c r="T1559" s="71"/>
    </row>
    <row r="1560" spans="2:20" ht="15">
      <c r="B1560" s="75" t="str">
        <f>IF(C1560="","",ROWS($A$4:A1560))</f>
        <v/>
      </c>
      <c r="C1560" s="75" t="str">
        <f>IF('Student Record'!A1558="","",'Student Record'!A1558)</f>
        <v/>
      </c>
      <c r="D1560" s="76" t="str">
        <f>IF('Student Record'!E1558="","",'Student Record'!E1558)</f>
        <v/>
      </c>
      <c r="E1560" s="71"/>
      <c r="F1560" s="71"/>
      <c r="G1560" s="71"/>
      <c r="H1560" s="71"/>
      <c r="I1560" s="71"/>
      <c r="J1560" s="71"/>
      <c r="K1560" s="71"/>
      <c r="L1560" s="71"/>
      <c r="M1560" s="71"/>
      <c r="N1560" s="71"/>
      <c r="O1560" s="71"/>
      <c r="P1560" s="71"/>
      <c r="Q1560" s="71"/>
      <c r="R1560" s="76" t="str">
        <f>IF(SUM(Table6[[#This Row],[MAY]:[APR]])=0,"",SUM(Table6[[#This Row],[MAY]:[APR]]))</f>
        <v/>
      </c>
      <c r="S1560" s="80"/>
      <c r="T1560" s="71"/>
    </row>
    <row r="1561" spans="2:20" ht="15">
      <c r="B1561" s="75" t="str">
        <f>IF(C1561="","",ROWS($A$4:A1561))</f>
        <v/>
      </c>
      <c r="C1561" s="75" t="str">
        <f>IF('Student Record'!A1559="","",'Student Record'!A1559)</f>
        <v/>
      </c>
      <c r="D1561" s="76" t="str">
        <f>IF('Student Record'!E1559="","",'Student Record'!E1559)</f>
        <v/>
      </c>
      <c r="E1561" s="71"/>
      <c r="F1561" s="71"/>
      <c r="G1561" s="71"/>
      <c r="H1561" s="71"/>
      <c r="I1561" s="71"/>
      <c r="J1561" s="71"/>
      <c r="K1561" s="71"/>
      <c r="L1561" s="71"/>
      <c r="M1561" s="71"/>
      <c r="N1561" s="71"/>
      <c r="O1561" s="71"/>
      <c r="P1561" s="71"/>
      <c r="Q1561" s="71"/>
      <c r="R1561" s="76" t="str">
        <f>IF(SUM(Table6[[#This Row],[MAY]:[APR]])=0,"",SUM(Table6[[#This Row],[MAY]:[APR]]))</f>
        <v/>
      </c>
      <c r="S1561" s="80"/>
      <c r="T1561" s="71"/>
    </row>
    <row r="1562" spans="2:20" ht="15">
      <c r="B1562" s="75" t="str">
        <f>IF(C1562="","",ROWS($A$4:A1562))</f>
        <v/>
      </c>
      <c r="C1562" s="75" t="str">
        <f>IF('Student Record'!A1560="","",'Student Record'!A1560)</f>
        <v/>
      </c>
      <c r="D1562" s="76" t="str">
        <f>IF('Student Record'!E1560="","",'Student Record'!E1560)</f>
        <v/>
      </c>
      <c r="E1562" s="71"/>
      <c r="F1562" s="71"/>
      <c r="G1562" s="71"/>
      <c r="H1562" s="71"/>
      <c r="I1562" s="71"/>
      <c r="J1562" s="71"/>
      <c r="K1562" s="71"/>
      <c r="L1562" s="71"/>
      <c r="M1562" s="71"/>
      <c r="N1562" s="71"/>
      <c r="O1562" s="71"/>
      <c r="P1562" s="71"/>
      <c r="Q1562" s="71"/>
      <c r="R1562" s="76" t="str">
        <f>IF(SUM(Table6[[#This Row],[MAY]:[APR]])=0,"",SUM(Table6[[#This Row],[MAY]:[APR]]))</f>
        <v/>
      </c>
      <c r="S1562" s="80"/>
      <c r="T1562" s="71"/>
    </row>
    <row r="1563" spans="2:20" ht="15">
      <c r="B1563" s="75" t="str">
        <f>IF(C1563="","",ROWS($A$4:A1563))</f>
        <v/>
      </c>
      <c r="C1563" s="75" t="str">
        <f>IF('Student Record'!A1561="","",'Student Record'!A1561)</f>
        <v/>
      </c>
      <c r="D1563" s="76" t="str">
        <f>IF('Student Record'!E1561="","",'Student Record'!E1561)</f>
        <v/>
      </c>
      <c r="E1563" s="71"/>
      <c r="F1563" s="71"/>
      <c r="G1563" s="71"/>
      <c r="H1563" s="71"/>
      <c r="I1563" s="71"/>
      <c r="J1563" s="71"/>
      <c r="K1563" s="71"/>
      <c r="L1563" s="71"/>
      <c r="M1563" s="71"/>
      <c r="N1563" s="71"/>
      <c r="O1563" s="71"/>
      <c r="P1563" s="71"/>
      <c r="Q1563" s="71"/>
      <c r="R1563" s="76" t="str">
        <f>IF(SUM(Table6[[#This Row],[MAY]:[APR]])=0,"",SUM(Table6[[#This Row],[MAY]:[APR]]))</f>
        <v/>
      </c>
      <c r="S1563" s="80"/>
      <c r="T1563" s="71"/>
    </row>
    <row r="1564" spans="2:20" ht="15">
      <c r="B1564" s="75" t="str">
        <f>IF(C1564="","",ROWS($A$4:A1564))</f>
        <v/>
      </c>
      <c r="C1564" s="75" t="str">
        <f>IF('Student Record'!A1562="","",'Student Record'!A1562)</f>
        <v/>
      </c>
      <c r="D1564" s="76" t="str">
        <f>IF('Student Record'!E1562="","",'Student Record'!E1562)</f>
        <v/>
      </c>
      <c r="E1564" s="71"/>
      <c r="F1564" s="71"/>
      <c r="G1564" s="71"/>
      <c r="H1564" s="71"/>
      <c r="I1564" s="71"/>
      <c r="J1564" s="71"/>
      <c r="K1564" s="71"/>
      <c r="L1564" s="71"/>
      <c r="M1564" s="71"/>
      <c r="N1564" s="71"/>
      <c r="O1564" s="71"/>
      <c r="P1564" s="71"/>
      <c r="Q1564" s="71"/>
      <c r="R1564" s="76" t="str">
        <f>IF(SUM(Table6[[#This Row],[MAY]:[APR]])=0,"",SUM(Table6[[#This Row],[MAY]:[APR]]))</f>
        <v/>
      </c>
      <c r="S1564" s="80"/>
      <c r="T1564" s="71"/>
    </row>
    <row r="1565" spans="2:20" ht="15">
      <c r="B1565" s="75" t="str">
        <f>IF(C1565="","",ROWS($A$4:A1565))</f>
        <v/>
      </c>
      <c r="C1565" s="75" t="str">
        <f>IF('Student Record'!A1563="","",'Student Record'!A1563)</f>
        <v/>
      </c>
      <c r="D1565" s="76" t="str">
        <f>IF('Student Record'!E1563="","",'Student Record'!E1563)</f>
        <v/>
      </c>
      <c r="E1565" s="71"/>
      <c r="F1565" s="71"/>
      <c r="G1565" s="71"/>
      <c r="H1565" s="71"/>
      <c r="I1565" s="71"/>
      <c r="J1565" s="71"/>
      <c r="K1565" s="71"/>
      <c r="L1565" s="71"/>
      <c r="M1565" s="71"/>
      <c r="N1565" s="71"/>
      <c r="O1565" s="71"/>
      <c r="P1565" s="71"/>
      <c r="Q1565" s="71"/>
      <c r="R1565" s="76" t="str">
        <f>IF(SUM(Table6[[#This Row],[MAY]:[APR]])=0,"",SUM(Table6[[#This Row],[MAY]:[APR]]))</f>
        <v/>
      </c>
      <c r="S1565" s="80"/>
      <c r="T1565" s="71"/>
    </row>
    <row r="1566" spans="2:20" ht="15">
      <c r="B1566" s="75" t="str">
        <f>IF(C1566="","",ROWS($A$4:A1566))</f>
        <v/>
      </c>
      <c r="C1566" s="75" t="str">
        <f>IF('Student Record'!A1564="","",'Student Record'!A1564)</f>
        <v/>
      </c>
      <c r="D1566" s="76" t="str">
        <f>IF('Student Record'!E1564="","",'Student Record'!E1564)</f>
        <v/>
      </c>
      <c r="E1566" s="71"/>
      <c r="F1566" s="71"/>
      <c r="G1566" s="71"/>
      <c r="H1566" s="71"/>
      <c r="I1566" s="71"/>
      <c r="J1566" s="71"/>
      <c r="K1566" s="71"/>
      <c r="L1566" s="71"/>
      <c r="M1566" s="71"/>
      <c r="N1566" s="71"/>
      <c r="O1566" s="71"/>
      <c r="P1566" s="71"/>
      <c r="Q1566" s="71"/>
      <c r="R1566" s="76" t="str">
        <f>IF(SUM(Table6[[#This Row],[MAY]:[APR]])=0,"",SUM(Table6[[#This Row],[MAY]:[APR]]))</f>
        <v/>
      </c>
      <c r="S1566" s="80"/>
      <c r="T1566" s="71"/>
    </row>
    <row r="1567" spans="2:20" ht="15">
      <c r="B1567" s="75" t="str">
        <f>IF(C1567="","",ROWS($A$4:A1567))</f>
        <v/>
      </c>
      <c r="C1567" s="75" t="str">
        <f>IF('Student Record'!A1565="","",'Student Record'!A1565)</f>
        <v/>
      </c>
      <c r="D1567" s="76" t="str">
        <f>IF('Student Record'!E1565="","",'Student Record'!E1565)</f>
        <v/>
      </c>
      <c r="E1567" s="71"/>
      <c r="F1567" s="71"/>
      <c r="G1567" s="71"/>
      <c r="H1567" s="71"/>
      <c r="I1567" s="71"/>
      <c r="J1567" s="71"/>
      <c r="K1567" s="71"/>
      <c r="L1567" s="71"/>
      <c r="M1567" s="71"/>
      <c r="N1567" s="71"/>
      <c r="O1567" s="71"/>
      <c r="P1567" s="71"/>
      <c r="Q1567" s="71"/>
      <c r="R1567" s="76" t="str">
        <f>IF(SUM(Table6[[#This Row],[MAY]:[APR]])=0,"",SUM(Table6[[#This Row],[MAY]:[APR]]))</f>
        <v/>
      </c>
      <c r="S1567" s="80"/>
      <c r="T1567" s="71"/>
    </row>
    <row r="1568" spans="2:20" ht="15">
      <c r="B1568" s="75" t="str">
        <f>IF(C1568="","",ROWS($A$4:A1568))</f>
        <v/>
      </c>
      <c r="C1568" s="75" t="str">
        <f>IF('Student Record'!A1566="","",'Student Record'!A1566)</f>
        <v/>
      </c>
      <c r="D1568" s="76" t="str">
        <f>IF('Student Record'!E1566="","",'Student Record'!E1566)</f>
        <v/>
      </c>
      <c r="E1568" s="71"/>
      <c r="F1568" s="71"/>
      <c r="G1568" s="71"/>
      <c r="H1568" s="71"/>
      <c r="I1568" s="71"/>
      <c r="J1568" s="71"/>
      <c r="K1568" s="71"/>
      <c r="L1568" s="71"/>
      <c r="M1568" s="71"/>
      <c r="N1568" s="71"/>
      <c r="O1568" s="71"/>
      <c r="P1568" s="71"/>
      <c r="Q1568" s="71"/>
      <c r="R1568" s="76" t="str">
        <f>IF(SUM(Table6[[#This Row],[MAY]:[APR]])=0,"",SUM(Table6[[#This Row],[MAY]:[APR]]))</f>
        <v/>
      </c>
      <c r="S1568" s="80"/>
      <c r="T1568" s="71"/>
    </row>
    <row r="1569" spans="2:20" ht="15">
      <c r="B1569" s="75" t="str">
        <f>IF(C1569="","",ROWS($A$4:A1569))</f>
        <v/>
      </c>
      <c r="C1569" s="75" t="str">
        <f>IF('Student Record'!A1567="","",'Student Record'!A1567)</f>
        <v/>
      </c>
      <c r="D1569" s="76" t="str">
        <f>IF('Student Record'!E1567="","",'Student Record'!E1567)</f>
        <v/>
      </c>
      <c r="E1569" s="71"/>
      <c r="F1569" s="71"/>
      <c r="G1569" s="71"/>
      <c r="H1569" s="71"/>
      <c r="I1569" s="71"/>
      <c r="J1569" s="71"/>
      <c r="K1569" s="71"/>
      <c r="L1569" s="71"/>
      <c r="M1569" s="71"/>
      <c r="N1569" s="71"/>
      <c r="O1569" s="71"/>
      <c r="P1569" s="71"/>
      <c r="Q1569" s="71"/>
      <c r="R1569" s="76" t="str">
        <f>IF(SUM(Table6[[#This Row],[MAY]:[APR]])=0,"",SUM(Table6[[#This Row],[MAY]:[APR]]))</f>
        <v/>
      </c>
      <c r="S1569" s="80"/>
      <c r="T1569" s="71"/>
    </row>
    <row r="1570" spans="2:20" ht="15">
      <c r="B1570" s="75" t="str">
        <f>IF(C1570="","",ROWS($A$4:A1570))</f>
        <v/>
      </c>
      <c r="C1570" s="75" t="str">
        <f>IF('Student Record'!A1568="","",'Student Record'!A1568)</f>
        <v/>
      </c>
      <c r="D1570" s="76" t="str">
        <f>IF('Student Record'!E1568="","",'Student Record'!E1568)</f>
        <v/>
      </c>
      <c r="E1570" s="71"/>
      <c r="F1570" s="71"/>
      <c r="G1570" s="71"/>
      <c r="H1570" s="71"/>
      <c r="I1570" s="71"/>
      <c r="J1570" s="71"/>
      <c r="K1570" s="71"/>
      <c r="L1570" s="71"/>
      <c r="M1570" s="71"/>
      <c r="N1570" s="71"/>
      <c r="O1570" s="71"/>
      <c r="P1570" s="71"/>
      <c r="Q1570" s="71"/>
      <c r="R1570" s="76" t="str">
        <f>IF(SUM(Table6[[#This Row],[MAY]:[APR]])=0,"",SUM(Table6[[#This Row],[MAY]:[APR]]))</f>
        <v/>
      </c>
      <c r="S1570" s="80"/>
      <c r="T1570" s="71"/>
    </row>
    <row r="1571" spans="2:20" ht="15">
      <c r="B1571" s="75" t="str">
        <f>IF(C1571="","",ROWS($A$4:A1571))</f>
        <v/>
      </c>
      <c r="C1571" s="75" t="str">
        <f>IF('Student Record'!A1569="","",'Student Record'!A1569)</f>
        <v/>
      </c>
      <c r="D1571" s="76" t="str">
        <f>IF('Student Record'!E1569="","",'Student Record'!E1569)</f>
        <v/>
      </c>
      <c r="E1571" s="71"/>
      <c r="F1571" s="71"/>
      <c r="G1571" s="71"/>
      <c r="H1571" s="71"/>
      <c r="I1571" s="71"/>
      <c r="J1571" s="71"/>
      <c r="K1571" s="71"/>
      <c r="L1571" s="71"/>
      <c r="M1571" s="71"/>
      <c r="N1571" s="71"/>
      <c r="O1571" s="71"/>
      <c r="P1571" s="71"/>
      <c r="Q1571" s="71"/>
      <c r="R1571" s="76" t="str">
        <f>IF(SUM(Table6[[#This Row],[MAY]:[APR]])=0,"",SUM(Table6[[#This Row],[MAY]:[APR]]))</f>
        <v/>
      </c>
      <c r="S1571" s="80"/>
      <c r="T1571" s="71"/>
    </row>
    <row r="1572" spans="2:20" ht="15">
      <c r="B1572" s="75" t="str">
        <f>IF(C1572="","",ROWS($A$4:A1572))</f>
        <v/>
      </c>
      <c r="C1572" s="75" t="str">
        <f>IF('Student Record'!A1570="","",'Student Record'!A1570)</f>
        <v/>
      </c>
      <c r="D1572" s="76" t="str">
        <f>IF('Student Record'!E1570="","",'Student Record'!E1570)</f>
        <v/>
      </c>
      <c r="E1572" s="71"/>
      <c r="F1572" s="71"/>
      <c r="G1572" s="71"/>
      <c r="H1572" s="71"/>
      <c r="I1572" s="71"/>
      <c r="J1572" s="71"/>
      <c r="K1572" s="71"/>
      <c r="L1572" s="71"/>
      <c r="M1572" s="71"/>
      <c r="N1572" s="71"/>
      <c r="O1572" s="71"/>
      <c r="P1572" s="71"/>
      <c r="Q1572" s="71"/>
      <c r="R1572" s="76" t="str">
        <f>IF(SUM(Table6[[#This Row],[MAY]:[APR]])=0,"",SUM(Table6[[#This Row],[MAY]:[APR]]))</f>
        <v/>
      </c>
      <c r="S1572" s="80"/>
      <c r="T1572" s="71"/>
    </row>
    <row r="1573" spans="2:20" ht="15">
      <c r="B1573" s="75" t="str">
        <f>IF(C1573="","",ROWS($A$4:A1573))</f>
        <v/>
      </c>
      <c r="C1573" s="75" t="str">
        <f>IF('Student Record'!A1571="","",'Student Record'!A1571)</f>
        <v/>
      </c>
      <c r="D1573" s="76" t="str">
        <f>IF('Student Record'!E1571="","",'Student Record'!E1571)</f>
        <v/>
      </c>
      <c r="E1573" s="71"/>
      <c r="F1573" s="71"/>
      <c r="G1573" s="71"/>
      <c r="H1573" s="71"/>
      <c r="I1573" s="71"/>
      <c r="J1573" s="71"/>
      <c r="K1573" s="71"/>
      <c r="L1573" s="71"/>
      <c r="M1573" s="71"/>
      <c r="N1573" s="71"/>
      <c r="O1573" s="71"/>
      <c r="P1573" s="71"/>
      <c r="Q1573" s="71"/>
      <c r="R1573" s="76" t="str">
        <f>IF(SUM(Table6[[#This Row],[MAY]:[APR]])=0,"",SUM(Table6[[#This Row],[MAY]:[APR]]))</f>
        <v/>
      </c>
      <c r="S1573" s="80"/>
      <c r="T1573" s="71"/>
    </row>
    <row r="1574" spans="2:20" ht="15">
      <c r="B1574" s="75" t="str">
        <f>IF(C1574="","",ROWS($A$4:A1574))</f>
        <v/>
      </c>
      <c r="C1574" s="75" t="str">
        <f>IF('Student Record'!A1572="","",'Student Record'!A1572)</f>
        <v/>
      </c>
      <c r="D1574" s="76" t="str">
        <f>IF('Student Record'!E1572="","",'Student Record'!E1572)</f>
        <v/>
      </c>
      <c r="E1574" s="71"/>
      <c r="F1574" s="71"/>
      <c r="G1574" s="71"/>
      <c r="H1574" s="71"/>
      <c r="I1574" s="71"/>
      <c r="J1574" s="71"/>
      <c r="K1574" s="71"/>
      <c r="L1574" s="71"/>
      <c r="M1574" s="71"/>
      <c r="N1574" s="71"/>
      <c r="O1574" s="71"/>
      <c r="P1574" s="71"/>
      <c r="Q1574" s="71"/>
      <c r="R1574" s="76" t="str">
        <f>IF(SUM(Table6[[#This Row],[MAY]:[APR]])=0,"",SUM(Table6[[#This Row],[MAY]:[APR]]))</f>
        <v/>
      </c>
      <c r="S1574" s="80"/>
      <c r="T1574" s="71"/>
    </row>
    <row r="1575" spans="2:20" ht="15">
      <c r="B1575" s="75" t="str">
        <f>IF(C1575="","",ROWS($A$4:A1575))</f>
        <v/>
      </c>
      <c r="C1575" s="75" t="str">
        <f>IF('Student Record'!A1573="","",'Student Record'!A1573)</f>
        <v/>
      </c>
      <c r="D1575" s="76" t="str">
        <f>IF('Student Record'!E1573="","",'Student Record'!E1573)</f>
        <v/>
      </c>
      <c r="E1575" s="71"/>
      <c r="F1575" s="71"/>
      <c r="G1575" s="71"/>
      <c r="H1575" s="71"/>
      <c r="I1575" s="71"/>
      <c r="J1575" s="71"/>
      <c r="K1575" s="71"/>
      <c r="L1575" s="71"/>
      <c r="M1575" s="71"/>
      <c r="N1575" s="71"/>
      <c r="O1575" s="71"/>
      <c r="P1575" s="71"/>
      <c r="Q1575" s="71"/>
      <c r="R1575" s="76" t="str">
        <f>IF(SUM(Table6[[#This Row],[MAY]:[APR]])=0,"",SUM(Table6[[#This Row],[MAY]:[APR]]))</f>
        <v/>
      </c>
      <c r="S1575" s="80"/>
      <c r="T1575" s="71"/>
    </row>
    <row r="1576" spans="2:20" ht="15">
      <c r="B1576" s="75" t="str">
        <f>IF(C1576="","",ROWS($A$4:A1576))</f>
        <v/>
      </c>
      <c r="C1576" s="75" t="str">
        <f>IF('Student Record'!A1574="","",'Student Record'!A1574)</f>
        <v/>
      </c>
      <c r="D1576" s="76" t="str">
        <f>IF('Student Record'!E1574="","",'Student Record'!E1574)</f>
        <v/>
      </c>
      <c r="E1576" s="71"/>
      <c r="F1576" s="71"/>
      <c r="G1576" s="71"/>
      <c r="H1576" s="71"/>
      <c r="I1576" s="71"/>
      <c r="J1576" s="71"/>
      <c r="K1576" s="71"/>
      <c r="L1576" s="71"/>
      <c r="M1576" s="71"/>
      <c r="N1576" s="71"/>
      <c r="O1576" s="71"/>
      <c r="P1576" s="71"/>
      <c r="Q1576" s="71"/>
      <c r="R1576" s="76" t="str">
        <f>IF(SUM(Table6[[#This Row],[MAY]:[APR]])=0,"",SUM(Table6[[#This Row],[MAY]:[APR]]))</f>
        <v/>
      </c>
      <c r="S1576" s="80"/>
      <c r="T1576" s="71"/>
    </row>
    <row r="1577" spans="2:20" ht="15">
      <c r="B1577" s="75" t="str">
        <f>IF(C1577="","",ROWS($A$4:A1577))</f>
        <v/>
      </c>
      <c r="C1577" s="75" t="str">
        <f>IF('Student Record'!A1575="","",'Student Record'!A1575)</f>
        <v/>
      </c>
      <c r="D1577" s="76" t="str">
        <f>IF('Student Record'!E1575="","",'Student Record'!E1575)</f>
        <v/>
      </c>
      <c r="E1577" s="71"/>
      <c r="F1577" s="71"/>
      <c r="G1577" s="71"/>
      <c r="H1577" s="71"/>
      <c r="I1577" s="71"/>
      <c r="J1577" s="71"/>
      <c r="K1577" s="71"/>
      <c r="L1577" s="71"/>
      <c r="M1577" s="71"/>
      <c r="N1577" s="71"/>
      <c r="O1577" s="71"/>
      <c r="P1577" s="71"/>
      <c r="Q1577" s="71"/>
      <c r="R1577" s="76" t="str">
        <f>IF(SUM(Table6[[#This Row],[MAY]:[APR]])=0,"",SUM(Table6[[#This Row],[MAY]:[APR]]))</f>
        <v/>
      </c>
      <c r="S1577" s="80"/>
      <c r="T1577" s="71"/>
    </row>
    <row r="1578" spans="2:20" ht="15">
      <c r="B1578" s="75" t="str">
        <f>IF(C1578="","",ROWS($A$4:A1578))</f>
        <v/>
      </c>
      <c r="C1578" s="75" t="str">
        <f>IF('Student Record'!A1576="","",'Student Record'!A1576)</f>
        <v/>
      </c>
      <c r="D1578" s="76" t="str">
        <f>IF('Student Record'!E1576="","",'Student Record'!E1576)</f>
        <v/>
      </c>
      <c r="E1578" s="71"/>
      <c r="F1578" s="71"/>
      <c r="G1578" s="71"/>
      <c r="H1578" s="71"/>
      <c r="I1578" s="71"/>
      <c r="J1578" s="71"/>
      <c r="K1578" s="71"/>
      <c r="L1578" s="71"/>
      <c r="M1578" s="71"/>
      <c r="N1578" s="71"/>
      <c r="O1578" s="71"/>
      <c r="P1578" s="71"/>
      <c r="Q1578" s="71"/>
      <c r="R1578" s="76" t="str">
        <f>IF(SUM(Table6[[#This Row],[MAY]:[APR]])=0,"",SUM(Table6[[#This Row],[MAY]:[APR]]))</f>
        <v/>
      </c>
      <c r="S1578" s="80"/>
      <c r="T1578" s="71"/>
    </row>
    <row r="1579" spans="2:20" ht="15">
      <c r="B1579" s="75" t="str">
        <f>IF(C1579="","",ROWS($A$4:A1579))</f>
        <v/>
      </c>
      <c r="C1579" s="75" t="str">
        <f>IF('Student Record'!A1577="","",'Student Record'!A1577)</f>
        <v/>
      </c>
      <c r="D1579" s="76" t="str">
        <f>IF('Student Record'!E1577="","",'Student Record'!E1577)</f>
        <v/>
      </c>
      <c r="E1579" s="71"/>
      <c r="F1579" s="71"/>
      <c r="G1579" s="71"/>
      <c r="H1579" s="71"/>
      <c r="I1579" s="71"/>
      <c r="J1579" s="71"/>
      <c r="K1579" s="71"/>
      <c r="L1579" s="71"/>
      <c r="M1579" s="71"/>
      <c r="N1579" s="71"/>
      <c r="O1579" s="71"/>
      <c r="P1579" s="71"/>
      <c r="Q1579" s="71"/>
      <c r="R1579" s="76" t="str">
        <f>IF(SUM(Table6[[#This Row],[MAY]:[APR]])=0,"",SUM(Table6[[#This Row],[MAY]:[APR]]))</f>
        <v/>
      </c>
      <c r="S1579" s="80"/>
      <c r="T1579" s="71"/>
    </row>
    <row r="1580" spans="2:20" ht="15">
      <c r="B1580" s="75" t="str">
        <f>IF(C1580="","",ROWS($A$4:A1580))</f>
        <v/>
      </c>
      <c r="C1580" s="75" t="str">
        <f>IF('Student Record'!A1578="","",'Student Record'!A1578)</f>
        <v/>
      </c>
      <c r="D1580" s="76" t="str">
        <f>IF('Student Record'!E1578="","",'Student Record'!E1578)</f>
        <v/>
      </c>
      <c r="E1580" s="71"/>
      <c r="F1580" s="71"/>
      <c r="G1580" s="71"/>
      <c r="H1580" s="71"/>
      <c r="I1580" s="71"/>
      <c r="J1580" s="71"/>
      <c r="K1580" s="71"/>
      <c r="L1580" s="71"/>
      <c r="M1580" s="71"/>
      <c r="N1580" s="71"/>
      <c r="O1580" s="71"/>
      <c r="P1580" s="71"/>
      <c r="Q1580" s="71"/>
      <c r="R1580" s="76" t="str">
        <f>IF(SUM(Table6[[#This Row],[MAY]:[APR]])=0,"",SUM(Table6[[#This Row],[MAY]:[APR]]))</f>
        <v/>
      </c>
      <c r="S1580" s="80"/>
      <c r="T1580" s="71"/>
    </row>
    <row r="1581" spans="2:20" ht="15">
      <c r="B1581" s="75" t="str">
        <f>IF(C1581="","",ROWS($A$4:A1581))</f>
        <v/>
      </c>
      <c r="C1581" s="75" t="str">
        <f>IF('Student Record'!A1579="","",'Student Record'!A1579)</f>
        <v/>
      </c>
      <c r="D1581" s="76" t="str">
        <f>IF('Student Record'!E1579="","",'Student Record'!E1579)</f>
        <v/>
      </c>
      <c r="E1581" s="71"/>
      <c r="F1581" s="71"/>
      <c r="G1581" s="71"/>
      <c r="H1581" s="71"/>
      <c r="I1581" s="71"/>
      <c r="J1581" s="71"/>
      <c r="K1581" s="71"/>
      <c r="L1581" s="71"/>
      <c r="M1581" s="71"/>
      <c r="N1581" s="71"/>
      <c r="O1581" s="71"/>
      <c r="P1581" s="71"/>
      <c r="Q1581" s="71"/>
      <c r="R1581" s="76" t="str">
        <f>IF(SUM(Table6[[#This Row],[MAY]:[APR]])=0,"",SUM(Table6[[#This Row],[MAY]:[APR]]))</f>
        <v/>
      </c>
      <c r="S1581" s="80"/>
      <c r="T1581" s="71"/>
    </row>
    <row r="1582" spans="2:20" ht="15">
      <c r="B1582" s="75" t="str">
        <f>IF(C1582="","",ROWS($A$4:A1582))</f>
        <v/>
      </c>
      <c r="C1582" s="75" t="str">
        <f>IF('Student Record'!A1580="","",'Student Record'!A1580)</f>
        <v/>
      </c>
      <c r="D1582" s="76" t="str">
        <f>IF('Student Record'!E1580="","",'Student Record'!E1580)</f>
        <v/>
      </c>
      <c r="E1582" s="71"/>
      <c r="F1582" s="71"/>
      <c r="G1582" s="71"/>
      <c r="H1582" s="71"/>
      <c r="I1582" s="71"/>
      <c r="J1582" s="71"/>
      <c r="K1582" s="71"/>
      <c r="L1582" s="71"/>
      <c r="M1582" s="71"/>
      <c r="N1582" s="71"/>
      <c r="O1582" s="71"/>
      <c r="P1582" s="71"/>
      <c r="Q1582" s="71"/>
      <c r="R1582" s="76" t="str">
        <f>IF(SUM(Table6[[#This Row],[MAY]:[APR]])=0,"",SUM(Table6[[#This Row],[MAY]:[APR]]))</f>
        <v/>
      </c>
      <c r="S1582" s="80"/>
      <c r="T1582" s="71"/>
    </row>
    <row r="1583" spans="2:20" ht="15">
      <c r="B1583" s="75" t="str">
        <f>IF(C1583="","",ROWS($A$4:A1583))</f>
        <v/>
      </c>
      <c r="C1583" s="75" t="str">
        <f>IF('Student Record'!A1581="","",'Student Record'!A1581)</f>
        <v/>
      </c>
      <c r="D1583" s="76" t="str">
        <f>IF('Student Record'!E1581="","",'Student Record'!E1581)</f>
        <v/>
      </c>
      <c r="E1583" s="71"/>
      <c r="F1583" s="71"/>
      <c r="G1583" s="71"/>
      <c r="H1583" s="71"/>
      <c r="I1583" s="71"/>
      <c r="J1583" s="71"/>
      <c r="K1583" s="71"/>
      <c r="L1583" s="71"/>
      <c r="M1583" s="71"/>
      <c r="N1583" s="71"/>
      <c r="O1583" s="71"/>
      <c r="P1583" s="71"/>
      <c r="Q1583" s="71"/>
      <c r="R1583" s="76" t="str">
        <f>IF(SUM(Table6[[#This Row],[MAY]:[APR]])=0,"",SUM(Table6[[#This Row],[MAY]:[APR]]))</f>
        <v/>
      </c>
      <c r="S1583" s="80"/>
      <c r="T1583" s="71"/>
    </row>
    <row r="1584" spans="2:20" ht="15">
      <c r="B1584" s="75" t="str">
        <f>IF(C1584="","",ROWS($A$4:A1584))</f>
        <v/>
      </c>
      <c r="C1584" s="75" t="str">
        <f>IF('Student Record'!A1582="","",'Student Record'!A1582)</f>
        <v/>
      </c>
      <c r="D1584" s="76" t="str">
        <f>IF('Student Record'!E1582="","",'Student Record'!E1582)</f>
        <v/>
      </c>
      <c r="E1584" s="71"/>
      <c r="F1584" s="71"/>
      <c r="G1584" s="71"/>
      <c r="H1584" s="71"/>
      <c r="I1584" s="71"/>
      <c r="J1584" s="71"/>
      <c r="K1584" s="71"/>
      <c r="L1584" s="71"/>
      <c r="M1584" s="71"/>
      <c r="N1584" s="71"/>
      <c r="O1584" s="71"/>
      <c r="P1584" s="71"/>
      <c r="Q1584" s="71"/>
      <c r="R1584" s="76" t="str">
        <f>IF(SUM(Table6[[#This Row],[MAY]:[APR]])=0,"",SUM(Table6[[#This Row],[MAY]:[APR]]))</f>
        <v/>
      </c>
      <c r="S1584" s="80"/>
      <c r="T1584" s="71"/>
    </row>
    <row r="1585" spans="2:20" ht="15">
      <c r="B1585" s="75" t="str">
        <f>IF(C1585="","",ROWS($A$4:A1585))</f>
        <v/>
      </c>
      <c r="C1585" s="75" t="str">
        <f>IF('Student Record'!A1583="","",'Student Record'!A1583)</f>
        <v/>
      </c>
      <c r="D1585" s="76" t="str">
        <f>IF('Student Record'!E1583="","",'Student Record'!E1583)</f>
        <v/>
      </c>
      <c r="E1585" s="71"/>
      <c r="F1585" s="71"/>
      <c r="G1585" s="71"/>
      <c r="H1585" s="71"/>
      <c r="I1585" s="71"/>
      <c r="J1585" s="71"/>
      <c r="K1585" s="71"/>
      <c r="L1585" s="71"/>
      <c r="M1585" s="71"/>
      <c r="N1585" s="71"/>
      <c r="O1585" s="71"/>
      <c r="P1585" s="71"/>
      <c r="Q1585" s="71"/>
      <c r="R1585" s="76" t="str">
        <f>IF(SUM(Table6[[#This Row],[MAY]:[APR]])=0,"",SUM(Table6[[#This Row],[MAY]:[APR]]))</f>
        <v/>
      </c>
      <c r="S1585" s="80"/>
      <c r="T1585" s="71"/>
    </row>
    <row r="1586" spans="2:20" ht="15">
      <c r="B1586" s="75" t="str">
        <f>IF(C1586="","",ROWS($A$4:A1586))</f>
        <v/>
      </c>
      <c r="C1586" s="75" t="str">
        <f>IF('Student Record'!A1584="","",'Student Record'!A1584)</f>
        <v/>
      </c>
      <c r="D1586" s="76" t="str">
        <f>IF('Student Record'!E1584="","",'Student Record'!E1584)</f>
        <v/>
      </c>
      <c r="E1586" s="71"/>
      <c r="F1586" s="71"/>
      <c r="G1586" s="71"/>
      <c r="H1586" s="71"/>
      <c r="I1586" s="71"/>
      <c r="J1586" s="71"/>
      <c r="K1586" s="71"/>
      <c r="L1586" s="71"/>
      <c r="M1586" s="71"/>
      <c r="N1586" s="71"/>
      <c r="O1586" s="71"/>
      <c r="P1586" s="71"/>
      <c r="Q1586" s="71"/>
      <c r="R1586" s="76" t="str">
        <f>IF(SUM(Table6[[#This Row],[MAY]:[APR]])=0,"",SUM(Table6[[#This Row],[MAY]:[APR]]))</f>
        <v/>
      </c>
      <c r="S1586" s="80"/>
      <c r="T1586" s="71"/>
    </row>
    <row r="1587" spans="2:20" ht="15">
      <c r="B1587" s="75" t="str">
        <f>IF(C1587="","",ROWS($A$4:A1587))</f>
        <v/>
      </c>
      <c r="C1587" s="75" t="str">
        <f>IF('Student Record'!A1585="","",'Student Record'!A1585)</f>
        <v/>
      </c>
      <c r="D1587" s="76" t="str">
        <f>IF('Student Record'!E1585="","",'Student Record'!E1585)</f>
        <v/>
      </c>
      <c r="E1587" s="71"/>
      <c r="F1587" s="71"/>
      <c r="G1587" s="71"/>
      <c r="H1587" s="71"/>
      <c r="I1587" s="71"/>
      <c r="J1587" s="71"/>
      <c r="K1587" s="71"/>
      <c r="L1587" s="71"/>
      <c r="M1587" s="71"/>
      <c r="N1587" s="71"/>
      <c r="O1587" s="71"/>
      <c r="P1587" s="71"/>
      <c r="Q1587" s="71"/>
      <c r="R1587" s="76" t="str">
        <f>IF(SUM(Table6[[#This Row],[MAY]:[APR]])=0,"",SUM(Table6[[#This Row],[MAY]:[APR]]))</f>
        <v/>
      </c>
      <c r="S1587" s="80"/>
      <c r="T1587" s="71"/>
    </row>
    <row r="1588" spans="2:20" ht="15">
      <c r="B1588" s="75" t="str">
        <f>IF(C1588="","",ROWS($A$4:A1588))</f>
        <v/>
      </c>
      <c r="C1588" s="75" t="str">
        <f>IF('Student Record'!A1586="","",'Student Record'!A1586)</f>
        <v/>
      </c>
      <c r="D1588" s="76" t="str">
        <f>IF('Student Record'!E1586="","",'Student Record'!E1586)</f>
        <v/>
      </c>
      <c r="E1588" s="71"/>
      <c r="F1588" s="71"/>
      <c r="G1588" s="71"/>
      <c r="H1588" s="71"/>
      <c r="I1588" s="71"/>
      <c r="J1588" s="71"/>
      <c r="K1588" s="71"/>
      <c r="L1588" s="71"/>
      <c r="M1588" s="71"/>
      <c r="N1588" s="71"/>
      <c r="O1588" s="71"/>
      <c r="P1588" s="71"/>
      <c r="Q1588" s="71"/>
      <c r="R1588" s="76" t="str">
        <f>IF(SUM(Table6[[#This Row],[MAY]:[APR]])=0,"",SUM(Table6[[#This Row],[MAY]:[APR]]))</f>
        <v/>
      </c>
      <c r="S1588" s="80"/>
      <c r="T1588" s="71"/>
    </row>
    <row r="1589" spans="2:20" ht="15">
      <c r="B1589" s="75" t="str">
        <f>IF(C1589="","",ROWS($A$4:A1589))</f>
        <v/>
      </c>
      <c r="C1589" s="75" t="str">
        <f>IF('Student Record'!A1587="","",'Student Record'!A1587)</f>
        <v/>
      </c>
      <c r="D1589" s="76" t="str">
        <f>IF('Student Record'!E1587="","",'Student Record'!E1587)</f>
        <v/>
      </c>
      <c r="E1589" s="71"/>
      <c r="F1589" s="71"/>
      <c r="G1589" s="71"/>
      <c r="H1589" s="71"/>
      <c r="I1589" s="71"/>
      <c r="J1589" s="71"/>
      <c r="K1589" s="71"/>
      <c r="L1589" s="71"/>
      <c r="M1589" s="71"/>
      <c r="N1589" s="71"/>
      <c r="O1589" s="71"/>
      <c r="P1589" s="71"/>
      <c r="Q1589" s="71"/>
      <c r="R1589" s="76" t="str">
        <f>IF(SUM(Table6[[#This Row],[MAY]:[APR]])=0,"",SUM(Table6[[#This Row],[MAY]:[APR]]))</f>
        <v/>
      </c>
      <c r="S1589" s="80"/>
      <c r="T1589" s="71"/>
    </row>
    <row r="1590" spans="2:20" ht="15">
      <c r="B1590" s="75" t="str">
        <f>IF(C1590="","",ROWS($A$4:A1590))</f>
        <v/>
      </c>
      <c r="C1590" s="75" t="str">
        <f>IF('Student Record'!A1588="","",'Student Record'!A1588)</f>
        <v/>
      </c>
      <c r="D1590" s="76" t="str">
        <f>IF('Student Record'!E1588="","",'Student Record'!E1588)</f>
        <v/>
      </c>
      <c r="E1590" s="71"/>
      <c r="F1590" s="71"/>
      <c r="G1590" s="71"/>
      <c r="H1590" s="71"/>
      <c r="I1590" s="71"/>
      <c r="J1590" s="71"/>
      <c r="K1590" s="71"/>
      <c r="L1590" s="71"/>
      <c r="M1590" s="71"/>
      <c r="N1590" s="71"/>
      <c r="O1590" s="71"/>
      <c r="P1590" s="71"/>
      <c r="Q1590" s="71"/>
      <c r="R1590" s="76" t="str">
        <f>IF(SUM(Table6[[#This Row],[MAY]:[APR]])=0,"",SUM(Table6[[#This Row],[MAY]:[APR]]))</f>
        <v/>
      </c>
      <c r="S1590" s="80"/>
      <c r="T1590" s="71"/>
    </row>
    <row r="1591" spans="2:20" ht="15">
      <c r="B1591" s="75" t="str">
        <f>IF(C1591="","",ROWS($A$4:A1591))</f>
        <v/>
      </c>
      <c r="C1591" s="75" t="str">
        <f>IF('Student Record'!A1589="","",'Student Record'!A1589)</f>
        <v/>
      </c>
      <c r="D1591" s="76" t="str">
        <f>IF('Student Record'!E1589="","",'Student Record'!E1589)</f>
        <v/>
      </c>
      <c r="E1591" s="71"/>
      <c r="F1591" s="71"/>
      <c r="G1591" s="71"/>
      <c r="H1591" s="71"/>
      <c r="I1591" s="71"/>
      <c r="J1591" s="71"/>
      <c r="K1591" s="71"/>
      <c r="L1591" s="71"/>
      <c r="M1591" s="71"/>
      <c r="N1591" s="71"/>
      <c r="O1591" s="71"/>
      <c r="P1591" s="71"/>
      <c r="Q1591" s="71"/>
      <c r="R1591" s="76" t="str">
        <f>IF(SUM(Table6[[#This Row],[MAY]:[APR]])=0,"",SUM(Table6[[#This Row],[MAY]:[APR]]))</f>
        <v/>
      </c>
      <c r="S1591" s="80"/>
      <c r="T1591" s="71"/>
    </row>
    <row r="1592" spans="2:20" ht="15">
      <c r="B1592" s="75" t="str">
        <f>IF(C1592="","",ROWS($A$4:A1592))</f>
        <v/>
      </c>
      <c r="C1592" s="75" t="str">
        <f>IF('Student Record'!A1590="","",'Student Record'!A1590)</f>
        <v/>
      </c>
      <c r="D1592" s="76" t="str">
        <f>IF('Student Record'!E1590="","",'Student Record'!E1590)</f>
        <v/>
      </c>
      <c r="E1592" s="71"/>
      <c r="F1592" s="71"/>
      <c r="G1592" s="71"/>
      <c r="H1592" s="71"/>
      <c r="I1592" s="71"/>
      <c r="J1592" s="71"/>
      <c r="K1592" s="71"/>
      <c r="L1592" s="71"/>
      <c r="M1592" s="71"/>
      <c r="N1592" s="71"/>
      <c r="O1592" s="71"/>
      <c r="P1592" s="71"/>
      <c r="Q1592" s="71"/>
      <c r="R1592" s="76" t="str">
        <f>IF(SUM(Table6[[#This Row],[MAY]:[APR]])=0,"",SUM(Table6[[#This Row],[MAY]:[APR]]))</f>
        <v/>
      </c>
      <c r="S1592" s="80"/>
      <c r="T1592" s="71"/>
    </row>
    <row r="1593" spans="2:20" ht="15">
      <c r="B1593" s="75" t="str">
        <f>IF(C1593="","",ROWS($A$4:A1593))</f>
        <v/>
      </c>
      <c r="C1593" s="75" t="str">
        <f>IF('Student Record'!A1591="","",'Student Record'!A1591)</f>
        <v/>
      </c>
      <c r="D1593" s="76" t="str">
        <f>IF('Student Record'!E1591="","",'Student Record'!E1591)</f>
        <v/>
      </c>
      <c r="E1593" s="71"/>
      <c r="F1593" s="71"/>
      <c r="G1593" s="71"/>
      <c r="H1593" s="71"/>
      <c r="I1593" s="71"/>
      <c r="J1593" s="71"/>
      <c r="K1593" s="71"/>
      <c r="L1593" s="71"/>
      <c r="M1593" s="71"/>
      <c r="N1593" s="71"/>
      <c r="O1593" s="71"/>
      <c r="P1593" s="71"/>
      <c r="Q1593" s="71"/>
      <c r="R1593" s="76" t="str">
        <f>IF(SUM(Table6[[#This Row],[MAY]:[APR]])=0,"",SUM(Table6[[#This Row],[MAY]:[APR]]))</f>
        <v/>
      </c>
      <c r="S1593" s="80"/>
      <c r="T1593" s="71"/>
    </row>
    <row r="1594" spans="2:20" ht="15">
      <c r="B1594" s="75" t="str">
        <f>IF(C1594="","",ROWS($A$4:A1594))</f>
        <v/>
      </c>
      <c r="C1594" s="75" t="str">
        <f>IF('Student Record'!A1592="","",'Student Record'!A1592)</f>
        <v/>
      </c>
      <c r="D1594" s="76" t="str">
        <f>IF('Student Record'!E1592="","",'Student Record'!E1592)</f>
        <v/>
      </c>
      <c r="E1594" s="71"/>
      <c r="F1594" s="71"/>
      <c r="G1594" s="71"/>
      <c r="H1594" s="71"/>
      <c r="I1594" s="71"/>
      <c r="J1594" s="71"/>
      <c r="K1594" s="71"/>
      <c r="L1594" s="71"/>
      <c r="M1594" s="71"/>
      <c r="N1594" s="71"/>
      <c r="O1594" s="71"/>
      <c r="P1594" s="71"/>
      <c r="Q1594" s="71"/>
      <c r="R1594" s="76" t="str">
        <f>IF(SUM(Table6[[#This Row],[MAY]:[APR]])=0,"",SUM(Table6[[#This Row],[MAY]:[APR]]))</f>
        <v/>
      </c>
      <c r="S1594" s="80"/>
      <c r="T1594" s="71"/>
    </row>
    <row r="1595" spans="2:20" ht="15">
      <c r="B1595" s="75" t="str">
        <f>IF(C1595="","",ROWS($A$4:A1595))</f>
        <v/>
      </c>
      <c r="C1595" s="75" t="str">
        <f>IF('Student Record'!A1593="","",'Student Record'!A1593)</f>
        <v/>
      </c>
      <c r="D1595" s="76" t="str">
        <f>IF('Student Record'!E1593="","",'Student Record'!E1593)</f>
        <v/>
      </c>
      <c r="E1595" s="71"/>
      <c r="F1595" s="71"/>
      <c r="G1595" s="71"/>
      <c r="H1595" s="71"/>
      <c r="I1595" s="71"/>
      <c r="J1595" s="71"/>
      <c r="K1595" s="71"/>
      <c r="L1595" s="71"/>
      <c r="M1595" s="71"/>
      <c r="N1595" s="71"/>
      <c r="O1595" s="71"/>
      <c r="P1595" s="71"/>
      <c r="Q1595" s="71"/>
      <c r="R1595" s="76" t="str">
        <f>IF(SUM(Table6[[#This Row],[MAY]:[APR]])=0,"",SUM(Table6[[#This Row],[MAY]:[APR]]))</f>
        <v/>
      </c>
      <c r="S1595" s="80"/>
      <c r="T1595" s="71"/>
    </row>
    <row r="1596" spans="2:20" ht="15">
      <c r="B1596" s="75" t="str">
        <f>IF(C1596="","",ROWS($A$4:A1596))</f>
        <v/>
      </c>
      <c r="C1596" s="75" t="str">
        <f>IF('Student Record'!A1594="","",'Student Record'!A1594)</f>
        <v/>
      </c>
      <c r="D1596" s="76" t="str">
        <f>IF('Student Record'!E1594="","",'Student Record'!E1594)</f>
        <v/>
      </c>
      <c r="E1596" s="71"/>
      <c r="F1596" s="71"/>
      <c r="G1596" s="71"/>
      <c r="H1596" s="71"/>
      <c r="I1596" s="71"/>
      <c r="J1596" s="71"/>
      <c r="K1596" s="71"/>
      <c r="L1596" s="71"/>
      <c r="M1596" s="71"/>
      <c r="N1596" s="71"/>
      <c r="O1596" s="71"/>
      <c r="P1596" s="71"/>
      <c r="Q1596" s="71"/>
      <c r="R1596" s="76" t="str">
        <f>IF(SUM(Table6[[#This Row],[MAY]:[APR]])=0,"",SUM(Table6[[#This Row],[MAY]:[APR]]))</f>
        <v/>
      </c>
      <c r="S1596" s="80"/>
      <c r="T1596" s="71"/>
    </row>
    <row r="1597" spans="2:20" ht="15">
      <c r="B1597" s="75" t="str">
        <f>IF(C1597="","",ROWS($A$4:A1597))</f>
        <v/>
      </c>
      <c r="C1597" s="75" t="str">
        <f>IF('Student Record'!A1595="","",'Student Record'!A1595)</f>
        <v/>
      </c>
      <c r="D1597" s="76" t="str">
        <f>IF('Student Record'!E1595="","",'Student Record'!E1595)</f>
        <v/>
      </c>
      <c r="E1597" s="71"/>
      <c r="F1597" s="71"/>
      <c r="G1597" s="71"/>
      <c r="H1597" s="71"/>
      <c r="I1597" s="71"/>
      <c r="J1597" s="71"/>
      <c r="K1597" s="71"/>
      <c r="L1597" s="71"/>
      <c r="M1597" s="71"/>
      <c r="N1597" s="71"/>
      <c r="O1597" s="71"/>
      <c r="P1597" s="71"/>
      <c r="Q1597" s="71"/>
      <c r="R1597" s="76" t="str">
        <f>IF(SUM(Table6[[#This Row],[MAY]:[APR]])=0,"",SUM(Table6[[#This Row],[MAY]:[APR]]))</f>
        <v/>
      </c>
      <c r="S1597" s="80"/>
      <c r="T1597" s="71"/>
    </row>
    <row r="1598" spans="2:20" ht="15">
      <c r="B1598" s="75" t="str">
        <f>IF(C1598="","",ROWS($A$4:A1598))</f>
        <v/>
      </c>
      <c r="C1598" s="75" t="str">
        <f>IF('Student Record'!A1596="","",'Student Record'!A1596)</f>
        <v/>
      </c>
      <c r="D1598" s="76" t="str">
        <f>IF('Student Record'!E1596="","",'Student Record'!E1596)</f>
        <v/>
      </c>
      <c r="E1598" s="71"/>
      <c r="F1598" s="71"/>
      <c r="G1598" s="71"/>
      <c r="H1598" s="71"/>
      <c r="I1598" s="71"/>
      <c r="J1598" s="71"/>
      <c r="K1598" s="71"/>
      <c r="L1598" s="71"/>
      <c r="M1598" s="71"/>
      <c r="N1598" s="71"/>
      <c r="O1598" s="71"/>
      <c r="P1598" s="71"/>
      <c r="Q1598" s="71"/>
      <c r="R1598" s="76" t="str">
        <f>IF(SUM(Table6[[#This Row],[MAY]:[APR]])=0,"",SUM(Table6[[#This Row],[MAY]:[APR]]))</f>
        <v/>
      </c>
      <c r="S1598" s="80"/>
      <c r="T1598" s="71"/>
    </row>
    <row r="1599" spans="2:20" ht="15">
      <c r="B1599" s="75" t="str">
        <f>IF(C1599="","",ROWS($A$4:A1599))</f>
        <v/>
      </c>
      <c r="C1599" s="75" t="str">
        <f>IF('Student Record'!A1597="","",'Student Record'!A1597)</f>
        <v/>
      </c>
      <c r="D1599" s="76" t="str">
        <f>IF('Student Record'!E1597="","",'Student Record'!E1597)</f>
        <v/>
      </c>
      <c r="E1599" s="71"/>
      <c r="F1599" s="71"/>
      <c r="G1599" s="71"/>
      <c r="H1599" s="71"/>
      <c r="I1599" s="71"/>
      <c r="J1599" s="71"/>
      <c r="K1599" s="71"/>
      <c r="L1599" s="71"/>
      <c r="M1599" s="71"/>
      <c r="N1599" s="71"/>
      <c r="O1599" s="71"/>
      <c r="P1599" s="71"/>
      <c r="Q1599" s="71"/>
      <c r="R1599" s="76" t="str">
        <f>IF(SUM(Table6[[#This Row],[MAY]:[APR]])=0,"",SUM(Table6[[#This Row],[MAY]:[APR]]))</f>
        <v/>
      </c>
      <c r="S1599" s="80"/>
      <c r="T1599" s="71"/>
    </row>
    <row r="1600" spans="2:20" ht="15">
      <c r="B1600" s="75" t="str">
        <f>IF(C1600="","",ROWS($A$4:A1600))</f>
        <v/>
      </c>
      <c r="C1600" s="75" t="str">
        <f>IF('Student Record'!A1598="","",'Student Record'!A1598)</f>
        <v/>
      </c>
      <c r="D1600" s="76" t="str">
        <f>IF('Student Record'!E1598="","",'Student Record'!E1598)</f>
        <v/>
      </c>
      <c r="E1600" s="71"/>
      <c r="F1600" s="71"/>
      <c r="G1600" s="71"/>
      <c r="H1600" s="71"/>
      <c r="I1600" s="71"/>
      <c r="J1600" s="71"/>
      <c r="K1600" s="71"/>
      <c r="L1600" s="71"/>
      <c r="M1600" s="71"/>
      <c r="N1600" s="71"/>
      <c r="O1600" s="71"/>
      <c r="P1600" s="71"/>
      <c r="Q1600" s="71"/>
      <c r="R1600" s="76" t="str">
        <f>IF(SUM(Table6[[#This Row],[MAY]:[APR]])=0,"",SUM(Table6[[#This Row],[MAY]:[APR]]))</f>
        <v/>
      </c>
      <c r="S1600" s="80"/>
      <c r="T1600" s="71"/>
    </row>
    <row r="1601" spans="2:20" ht="15">
      <c r="B1601" s="75" t="str">
        <f>IF(C1601="","",ROWS($A$4:A1601))</f>
        <v/>
      </c>
      <c r="C1601" s="75" t="str">
        <f>IF('Student Record'!A1599="","",'Student Record'!A1599)</f>
        <v/>
      </c>
      <c r="D1601" s="76" t="str">
        <f>IF('Student Record'!E1599="","",'Student Record'!E1599)</f>
        <v/>
      </c>
      <c r="E1601" s="71"/>
      <c r="F1601" s="71"/>
      <c r="G1601" s="71"/>
      <c r="H1601" s="71"/>
      <c r="I1601" s="71"/>
      <c r="J1601" s="71"/>
      <c r="K1601" s="71"/>
      <c r="L1601" s="71"/>
      <c r="M1601" s="71"/>
      <c r="N1601" s="71"/>
      <c r="O1601" s="71"/>
      <c r="P1601" s="71"/>
      <c r="Q1601" s="71"/>
      <c r="R1601" s="76" t="str">
        <f>IF(SUM(Table6[[#This Row],[MAY]:[APR]])=0,"",SUM(Table6[[#This Row],[MAY]:[APR]]))</f>
        <v/>
      </c>
      <c r="S1601" s="80"/>
      <c r="T1601" s="71"/>
    </row>
    <row r="1602" spans="2:20" ht="15">
      <c r="B1602" s="75" t="str">
        <f>IF(C1602="","",ROWS($A$4:A1602))</f>
        <v/>
      </c>
      <c r="C1602" s="75" t="str">
        <f>IF('Student Record'!A1600="","",'Student Record'!A1600)</f>
        <v/>
      </c>
      <c r="D1602" s="76" t="str">
        <f>IF('Student Record'!E1600="","",'Student Record'!E1600)</f>
        <v/>
      </c>
      <c r="E1602" s="71"/>
      <c r="F1602" s="71"/>
      <c r="G1602" s="71"/>
      <c r="H1602" s="71"/>
      <c r="I1602" s="71"/>
      <c r="J1602" s="71"/>
      <c r="K1602" s="71"/>
      <c r="L1602" s="71"/>
      <c r="M1602" s="71"/>
      <c r="N1602" s="71"/>
      <c r="O1602" s="71"/>
      <c r="P1602" s="71"/>
      <c r="Q1602" s="71"/>
      <c r="R1602" s="76" t="str">
        <f>IF(SUM(Table6[[#This Row],[MAY]:[APR]])=0,"",SUM(Table6[[#This Row],[MAY]:[APR]]))</f>
        <v/>
      </c>
      <c r="S1602" s="80"/>
      <c r="T1602" s="71"/>
    </row>
    <row r="1603" spans="2:20" ht="15">
      <c r="B1603" s="75" t="str">
        <f>IF(C1603="","",ROWS($A$4:A1603))</f>
        <v/>
      </c>
      <c r="C1603" s="75" t="str">
        <f>IF('Student Record'!A1601="","",'Student Record'!A1601)</f>
        <v/>
      </c>
      <c r="D1603" s="76" t="str">
        <f>IF('Student Record'!E1601="","",'Student Record'!E1601)</f>
        <v/>
      </c>
      <c r="E1603" s="71"/>
      <c r="F1603" s="71"/>
      <c r="G1603" s="71"/>
      <c r="H1603" s="71"/>
      <c r="I1603" s="71"/>
      <c r="J1603" s="71"/>
      <c r="K1603" s="71"/>
      <c r="L1603" s="71"/>
      <c r="M1603" s="71"/>
      <c r="N1603" s="71"/>
      <c r="O1603" s="71"/>
      <c r="P1603" s="71"/>
      <c r="Q1603" s="71"/>
      <c r="R1603" s="76" t="str">
        <f>IF(SUM(Table6[[#This Row],[MAY]:[APR]])=0,"",SUM(Table6[[#This Row],[MAY]:[APR]]))</f>
        <v/>
      </c>
      <c r="S1603" s="80"/>
      <c r="T1603" s="71"/>
    </row>
    <row r="1604" spans="2:20" ht="15">
      <c r="B1604" s="75" t="str">
        <f>IF(C1604="","",ROWS($A$4:A1604))</f>
        <v/>
      </c>
      <c r="C1604" s="75" t="str">
        <f>IF('Student Record'!A1602="","",'Student Record'!A1602)</f>
        <v/>
      </c>
      <c r="D1604" s="76" t="str">
        <f>IF('Student Record'!E1602="","",'Student Record'!E1602)</f>
        <v/>
      </c>
      <c r="E1604" s="71"/>
      <c r="F1604" s="71"/>
      <c r="G1604" s="71"/>
      <c r="H1604" s="71"/>
      <c r="I1604" s="71"/>
      <c r="J1604" s="71"/>
      <c r="K1604" s="71"/>
      <c r="L1604" s="71"/>
      <c r="M1604" s="71"/>
      <c r="N1604" s="71"/>
      <c r="O1604" s="71"/>
      <c r="P1604" s="71"/>
      <c r="Q1604" s="71"/>
      <c r="R1604" s="76" t="str">
        <f>IF(SUM(Table6[[#This Row],[MAY]:[APR]])=0,"",SUM(Table6[[#This Row],[MAY]:[APR]]))</f>
        <v/>
      </c>
      <c r="S1604" s="80"/>
      <c r="T1604" s="71"/>
    </row>
    <row r="1605" spans="2:20" ht="15">
      <c r="B1605" s="75" t="str">
        <f>IF(C1605="","",ROWS($A$4:A1605))</f>
        <v/>
      </c>
      <c r="C1605" s="75" t="str">
        <f>IF('Student Record'!A1603="","",'Student Record'!A1603)</f>
        <v/>
      </c>
      <c r="D1605" s="76" t="str">
        <f>IF('Student Record'!E1603="","",'Student Record'!E1603)</f>
        <v/>
      </c>
      <c r="E1605" s="71"/>
      <c r="F1605" s="71"/>
      <c r="G1605" s="71"/>
      <c r="H1605" s="71"/>
      <c r="I1605" s="71"/>
      <c r="J1605" s="71"/>
      <c r="K1605" s="71"/>
      <c r="L1605" s="71"/>
      <c r="M1605" s="71"/>
      <c r="N1605" s="71"/>
      <c r="O1605" s="71"/>
      <c r="P1605" s="71"/>
      <c r="Q1605" s="71"/>
      <c r="R1605" s="76" t="str">
        <f>IF(SUM(Table6[[#This Row],[MAY]:[APR]])=0,"",SUM(Table6[[#This Row],[MAY]:[APR]]))</f>
        <v/>
      </c>
      <c r="S1605" s="80"/>
      <c r="T1605" s="71"/>
    </row>
    <row r="1606" spans="2:20" ht="15">
      <c r="B1606" s="75" t="str">
        <f>IF(C1606="","",ROWS($A$4:A1606))</f>
        <v/>
      </c>
      <c r="C1606" s="75" t="str">
        <f>IF('Student Record'!A1604="","",'Student Record'!A1604)</f>
        <v/>
      </c>
      <c r="D1606" s="76" t="str">
        <f>IF('Student Record'!E1604="","",'Student Record'!E1604)</f>
        <v/>
      </c>
      <c r="E1606" s="71"/>
      <c r="F1606" s="71"/>
      <c r="G1606" s="71"/>
      <c r="H1606" s="71"/>
      <c r="I1606" s="71"/>
      <c r="J1606" s="71"/>
      <c r="K1606" s="71"/>
      <c r="L1606" s="71"/>
      <c r="M1606" s="71"/>
      <c r="N1606" s="71"/>
      <c r="O1606" s="71"/>
      <c r="P1606" s="71"/>
      <c r="Q1606" s="71"/>
      <c r="R1606" s="76" t="str">
        <f>IF(SUM(Table6[[#This Row],[MAY]:[APR]])=0,"",SUM(Table6[[#This Row],[MAY]:[APR]]))</f>
        <v/>
      </c>
      <c r="S1606" s="80"/>
      <c r="T1606" s="71"/>
    </row>
    <row r="1607" spans="2:20" ht="15">
      <c r="B1607" s="75" t="str">
        <f>IF(C1607="","",ROWS($A$4:A1607))</f>
        <v/>
      </c>
      <c r="C1607" s="75" t="str">
        <f>IF('Student Record'!A1605="","",'Student Record'!A1605)</f>
        <v/>
      </c>
      <c r="D1607" s="76" t="str">
        <f>IF('Student Record'!E1605="","",'Student Record'!E1605)</f>
        <v/>
      </c>
      <c r="E1607" s="71"/>
      <c r="F1607" s="71"/>
      <c r="G1607" s="71"/>
      <c r="H1607" s="71"/>
      <c r="I1607" s="71"/>
      <c r="J1607" s="71"/>
      <c r="K1607" s="71"/>
      <c r="L1607" s="71"/>
      <c r="M1607" s="71"/>
      <c r="N1607" s="71"/>
      <c r="O1607" s="71"/>
      <c r="P1607" s="71"/>
      <c r="Q1607" s="71"/>
      <c r="R1607" s="76" t="str">
        <f>IF(SUM(Table6[[#This Row],[MAY]:[APR]])=0,"",SUM(Table6[[#This Row],[MAY]:[APR]]))</f>
        <v/>
      </c>
      <c r="S1607" s="80"/>
      <c r="T1607" s="71"/>
    </row>
    <row r="1608" spans="2:20" ht="15">
      <c r="B1608" s="75" t="str">
        <f>IF(C1608="","",ROWS($A$4:A1608))</f>
        <v/>
      </c>
      <c r="C1608" s="75" t="str">
        <f>IF('Student Record'!A1606="","",'Student Record'!A1606)</f>
        <v/>
      </c>
      <c r="D1608" s="76" t="str">
        <f>IF('Student Record'!E1606="","",'Student Record'!E1606)</f>
        <v/>
      </c>
      <c r="E1608" s="71"/>
      <c r="F1608" s="71"/>
      <c r="G1608" s="71"/>
      <c r="H1608" s="71"/>
      <c r="I1608" s="71"/>
      <c r="J1608" s="71"/>
      <c r="K1608" s="71"/>
      <c r="L1608" s="71"/>
      <c r="M1608" s="71"/>
      <c r="N1608" s="71"/>
      <c r="O1608" s="71"/>
      <c r="P1608" s="71"/>
      <c r="Q1608" s="71"/>
      <c r="R1608" s="76" t="str">
        <f>IF(SUM(Table6[[#This Row],[MAY]:[APR]])=0,"",SUM(Table6[[#This Row],[MAY]:[APR]]))</f>
        <v/>
      </c>
      <c r="S1608" s="80"/>
      <c r="T1608" s="71"/>
    </row>
    <row r="1609" spans="2:20" ht="15">
      <c r="B1609" s="75" t="str">
        <f>IF(C1609="","",ROWS($A$4:A1609))</f>
        <v/>
      </c>
      <c r="C1609" s="75" t="str">
        <f>IF('Student Record'!A1607="","",'Student Record'!A1607)</f>
        <v/>
      </c>
      <c r="D1609" s="76" t="str">
        <f>IF('Student Record'!E1607="","",'Student Record'!E1607)</f>
        <v/>
      </c>
      <c r="E1609" s="71"/>
      <c r="F1609" s="71"/>
      <c r="G1609" s="71"/>
      <c r="H1609" s="71"/>
      <c r="I1609" s="71"/>
      <c r="J1609" s="71"/>
      <c r="K1609" s="71"/>
      <c r="L1609" s="71"/>
      <c r="M1609" s="71"/>
      <c r="N1609" s="71"/>
      <c r="O1609" s="71"/>
      <c r="P1609" s="71"/>
      <c r="Q1609" s="71"/>
      <c r="R1609" s="76" t="str">
        <f>IF(SUM(Table6[[#This Row],[MAY]:[APR]])=0,"",SUM(Table6[[#This Row],[MAY]:[APR]]))</f>
        <v/>
      </c>
      <c r="S1609" s="80"/>
      <c r="T1609" s="71"/>
    </row>
    <row r="1610" spans="2:20" ht="15">
      <c r="B1610" s="75" t="str">
        <f>IF(C1610="","",ROWS($A$4:A1610))</f>
        <v/>
      </c>
      <c r="C1610" s="75" t="str">
        <f>IF('Student Record'!A1608="","",'Student Record'!A1608)</f>
        <v/>
      </c>
      <c r="D1610" s="76" t="str">
        <f>IF('Student Record'!E1608="","",'Student Record'!E1608)</f>
        <v/>
      </c>
      <c r="E1610" s="71"/>
      <c r="F1610" s="71"/>
      <c r="G1610" s="71"/>
      <c r="H1610" s="71"/>
      <c r="I1610" s="71"/>
      <c r="J1610" s="71"/>
      <c r="K1610" s="71"/>
      <c r="L1610" s="71"/>
      <c r="M1610" s="71"/>
      <c r="N1610" s="71"/>
      <c r="O1610" s="71"/>
      <c r="P1610" s="71"/>
      <c r="Q1610" s="71"/>
      <c r="R1610" s="76" t="str">
        <f>IF(SUM(Table6[[#This Row],[MAY]:[APR]])=0,"",SUM(Table6[[#This Row],[MAY]:[APR]]))</f>
        <v/>
      </c>
      <c r="S1610" s="80"/>
      <c r="T1610" s="71"/>
    </row>
    <row r="1611" spans="2:20" ht="15">
      <c r="B1611" s="75" t="str">
        <f>IF(C1611="","",ROWS($A$4:A1611))</f>
        <v/>
      </c>
      <c r="C1611" s="75" t="str">
        <f>IF('Student Record'!A1609="","",'Student Record'!A1609)</f>
        <v/>
      </c>
      <c r="D1611" s="76" t="str">
        <f>IF('Student Record'!E1609="","",'Student Record'!E1609)</f>
        <v/>
      </c>
      <c r="E1611" s="71"/>
      <c r="F1611" s="71"/>
      <c r="G1611" s="71"/>
      <c r="H1611" s="71"/>
      <c r="I1611" s="71"/>
      <c r="J1611" s="71"/>
      <c r="K1611" s="71"/>
      <c r="L1611" s="71"/>
      <c r="M1611" s="71"/>
      <c r="N1611" s="71"/>
      <c r="O1611" s="71"/>
      <c r="P1611" s="71"/>
      <c r="Q1611" s="71"/>
      <c r="R1611" s="76" t="str">
        <f>IF(SUM(Table6[[#This Row],[MAY]:[APR]])=0,"",SUM(Table6[[#This Row],[MAY]:[APR]]))</f>
        <v/>
      </c>
      <c r="S1611" s="80"/>
      <c r="T1611" s="71"/>
    </row>
    <row r="1612" spans="2:20" ht="15">
      <c r="B1612" s="75" t="str">
        <f>IF(C1612="","",ROWS($A$4:A1612))</f>
        <v/>
      </c>
      <c r="C1612" s="75" t="str">
        <f>IF('Student Record'!A1610="","",'Student Record'!A1610)</f>
        <v/>
      </c>
      <c r="D1612" s="76" t="str">
        <f>IF('Student Record'!E1610="","",'Student Record'!E1610)</f>
        <v/>
      </c>
      <c r="E1612" s="71"/>
      <c r="F1612" s="71"/>
      <c r="G1612" s="71"/>
      <c r="H1612" s="71"/>
      <c r="I1612" s="71"/>
      <c r="J1612" s="71"/>
      <c r="K1612" s="71"/>
      <c r="L1612" s="71"/>
      <c r="M1612" s="71"/>
      <c r="N1612" s="71"/>
      <c r="O1612" s="71"/>
      <c r="P1612" s="71"/>
      <c r="Q1612" s="71"/>
      <c r="R1612" s="76" t="str">
        <f>IF(SUM(Table6[[#This Row],[MAY]:[APR]])=0,"",SUM(Table6[[#This Row],[MAY]:[APR]]))</f>
        <v/>
      </c>
      <c r="S1612" s="80"/>
      <c r="T1612" s="71"/>
    </row>
    <row r="1613" spans="2:20" ht="15">
      <c r="B1613" s="75" t="str">
        <f>IF(C1613="","",ROWS($A$4:A1613))</f>
        <v/>
      </c>
      <c r="C1613" s="75" t="str">
        <f>IF('Student Record'!A1611="","",'Student Record'!A1611)</f>
        <v/>
      </c>
      <c r="D1613" s="76" t="str">
        <f>IF('Student Record'!E1611="","",'Student Record'!E1611)</f>
        <v/>
      </c>
      <c r="E1613" s="71"/>
      <c r="F1613" s="71"/>
      <c r="G1613" s="71"/>
      <c r="H1613" s="71"/>
      <c r="I1613" s="71"/>
      <c r="J1613" s="71"/>
      <c r="K1613" s="71"/>
      <c r="L1613" s="71"/>
      <c r="M1613" s="71"/>
      <c r="N1613" s="71"/>
      <c r="O1613" s="71"/>
      <c r="P1613" s="71"/>
      <c r="Q1613" s="71"/>
      <c r="R1613" s="76" t="str">
        <f>IF(SUM(Table6[[#This Row],[MAY]:[APR]])=0,"",SUM(Table6[[#This Row],[MAY]:[APR]]))</f>
        <v/>
      </c>
      <c r="S1613" s="80"/>
      <c r="T1613" s="71"/>
    </row>
    <row r="1614" spans="2:20" ht="15">
      <c r="B1614" s="75" t="str">
        <f>IF(C1614="","",ROWS($A$4:A1614))</f>
        <v/>
      </c>
      <c r="C1614" s="75" t="str">
        <f>IF('Student Record'!A1612="","",'Student Record'!A1612)</f>
        <v/>
      </c>
      <c r="D1614" s="76" t="str">
        <f>IF('Student Record'!E1612="","",'Student Record'!E1612)</f>
        <v/>
      </c>
      <c r="E1614" s="71"/>
      <c r="F1614" s="71"/>
      <c r="G1614" s="71"/>
      <c r="H1614" s="71"/>
      <c r="I1614" s="71"/>
      <c r="J1614" s="71"/>
      <c r="K1614" s="71"/>
      <c r="L1614" s="71"/>
      <c r="M1614" s="71"/>
      <c r="N1614" s="71"/>
      <c r="O1614" s="71"/>
      <c r="P1614" s="71"/>
      <c r="Q1614" s="71"/>
      <c r="R1614" s="76" t="str">
        <f>IF(SUM(Table6[[#This Row],[MAY]:[APR]])=0,"",SUM(Table6[[#This Row],[MAY]:[APR]]))</f>
        <v/>
      </c>
      <c r="S1614" s="80"/>
      <c r="T1614" s="71"/>
    </row>
    <row r="1615" spans="2:20" ht="15">
      <c r="B1615" s="75" t="str">
        <f>IF(C1615="","",ROWS($A$4:A1615))</f>
        <v/>
      </c>
      <c r="C1615" s="75" t="str">
        <f>IF('Student Record'!A1613="","",'Student Record'!A1613)</f>
        <v/>
      </c>
      <c r="D1615" s="76" t="str">
        <f>IF('Student Record'!E1613="","",'Student Record'!E1613)</f>
        <v/>
      </c>
      <c r="E1615" s="71"/>
      <c r="F1615" s="71"/>
      <c r="G1615" s="71"/>
      <c r="H1615" s="71"/>
      <c r="I1615" s="71"/>
      <c r="J1615" s="71"/>
      <c r="K1615" s="71"/>
      <c r="L1615" s="71"/>
      <c r="M1615" s="71"/>
      <c r="N1615" s="71"/>
      <c r="O1615" s="71"/>
      <c r="P1615" s="71"/>
      <c r="Q1615" s="71"/>
      <c r="R1615" s="76" t="str">
        <f>IF(SUM(Table6[[#This Row],[MAY]:[APR]])=0,"",SUM(Table6[[#This Row],[MAY]:[APR]]))</f>
        <v/>
      </c>
      <c r="S1615" s="80"/>
      <c r="T1615" s="71"/>
    </row>
    <row r="1616" spans="2:20" ht="15">
      <c r="B1616" s="75" t="str">
        <f>IF(C1616="","",ROWS($A$4:A1616))</f>
        <v/>
      </c>
      <c r="C1616" s="75" t="str">
        <f>IF('Student Record'!A1614="","",'Student Record'!A1614)</f>
        <v/>
      </c>
      <c r="D1616" s="76" t="str">
        <f>IF('Student Record'!E1614="","",'Student Record'!E1614)</f>
        <v/>
      </c>
      <c r="E1616" s="71"/>
      <c r="F1616" s="71"/>
      <c r="G1616" s="71"/>
      <c r="H1616" s="71"/>
      <c r="I1616" s="71"/>
      <c r="J1616" s="71"/>
      <c r="K1616" s="71"/>
      <c r="L1616" s="71"/>
      <c r="M1616" s="71"/>
      <c r="N1616" s="71"/>
      <c r="O1616" s="71"/>
      <c r="P1616" s="71"/>
      <c r="Q1616" s="71"/>
      <c r="R1616" s="76" t="str">
        <f>IF(SUM(Table6[[#This Row],[MAY]:[APR]])=0,"",SUM(Table6[[#This Row],[MAY]:[APR]]))</f>
        <v/>
      </c>
      <c r="S1616" s="80"/>
      <c r="T1616" s="71"/>
    </row>
    <row r="1617" spans="2:20" ht="15">
      <c r="B1617" s="75" t="str">
        <f>IF(C1617="","",ROWS($A$4:A1617))</f>
        <v/>
      </c>
      <c r="C1617" s="75" t="str">
        <f>IF('Student Record'!A1615="","",'Student Record'!A1615)</f>
        <v/>
      </c>
      <c r="D1617" s="76" t="str">
        <f>IF('Student Record'!E1615="","",'Student Record'!E1615)</f>
        <v/>
      </c>
      <c r="E1617" s="71"/>
      <c r="F1617" s="71"/>
      <c r="G1617" s="71"/>
      <c r="H1617" s="71"/>
      <c r="I1617" s="71"/>
      <c r="J1617" s="71"/>
      <c r="K1617" s="71"/>
      <c r="L1617" s="71"/>
      <c r="M1617" s="71"/>
      <c r="N1617" s="71"/>
      <c r="O1617" s="71"/>
      <c r="P1617" s="71"/>
      <c r="Q1617" s="71"/>
      <c r="R1617" s="76" t="str">
        <f>IF(SUM(Table6[[#This Row],[MAY]:[APR]])=0,"",SUM(Table6[[#This Row],[MAY]:[APR]]))</f>
        <v/>
      </c>
      <c r="S1617" s="80"/>
      <c r="T1617" s="71"/>
    </row>
    <row r="1618" spans="2:20" ht="15">
      <c r="B1618" s="75" t="str">
        <f>IF(C1618="","",ROWS($A$4:A1618))</f>
        <v/>
      </c>
      <c r="C1618" s="75" t="str">
        <f>IF('Student Record'!A1616="","",'Student Record'!A1616)</f>
        <v/>
      </c>
      <c r="D1618" s="76" t="str">
        <f>IF('Student Record'!E1616="","",'Student Record'!E1616)</f>
        <v/>
      </c>
      <c r="E1618" s="71"/>
      <c r="F1618" s="71"/>
      <c r="G1618" s="71"/>
      <c r="H1618" s="71"/>
      <c r="I1618" s="71"/>
      <c r="J1618" s="71"/>
      <c r="K1618" s="71"/>
      <c r="L1618" s="71"/>
      <c r="M1618" s="71"/>
      <c r="N1618" s="71"/>
      <c r="O1618" s="71"/>
      <c r="P1618" s="71"/>
      <c r="Q1618" s="71"/>
      <c r="R1618" s="76" t="str">
        <f>IF(SUM(Table6[[#This Row],[MAY]:[APR]])=0,"",SUM(Table6[[#This Row],[MAY]:[APR]]))</f>
        <v/>
      </c>
      <c r="S1618" s="80"/>
      <c r="T1618" s="71"/>
    </row>
    <row r="1619" spans="2:20" ht="15">
      <c r="B1619" s="75" t="str">
        <f>IF(C1619="","",ROWS($A$4:A1619))</f>
        <v/>
      </c>
      <c r="C1619" s="75" t="str">
        <f>IF('Student Record'!A1617="","",'Student Record'!A1617)</f>
        <v/>
      </c>
      <c r="D1619" s="76" t="str">
        <f>IF('Student Record'!E1617="","",'Student Record'!E1617)</f>
        <v/>
      </c>
      <c r="E1619" s="71"/>
      <c r="F1619" s="71"/>
      <c r="G1619" s="71"/>
      <c r="H1619" s="71"/>
      <c r="I1619" s="71"/>
      <c r="J1619" s="71"/>
      <c r="K1619" s="71"/>
      <c r="L1619" s="71"/>
      <c r="M1619" s="71"/>
      <c r="N1619" s="71"/>
      <c r="O1619" s="71"/>
      <c r="P1619" s="71"/>
      <c r="Q1619" s="71"/>
      <c r="R1619" s="76" t="str">
        <f>IF(SUM(Table6[[#This Row],[MAY]:[APR]])=0,"",SUM(Table6[[#This Row],[MAY]:[APR]]))</f>
        <v/>
      </c>
      <c r="S1619" s="80"/>
      <c r="T1619" s="71"/>
    </row>
    <row r="1620" spans="2:20" ht="15">
      <c r="B1620" s="75" t="str">
        <f>IF(C1620="","",ROWS($A$4:A1620))</f>
        <v/>
      </c>
      <c r="C1620" s="75" t="str">
        <f>IF('Student Record'!A1618="","",'Student Record'!A1618)</f>
        <v/>
      </c>
      <c r="D1620" s="76" t="str">
        <f>IF('Student Record'!E1618="","",'Student Record'!E1618)</f>
        <v/>
      </c>
      <c r="E1620" s="71"/>
      <c r="F1620" s="71"/>
      <c r="G1620" s="71"/>
      <c r="H1620" s="71"/>
      <c r="I1620" s="71"/>
      <c r="J1620" s="71"/>
      <c r="K1620" s="71"/>
      <c r="L1620" s="71"/>
      <c r="M1620" s="71"/>
      <c r="N1620" s="71"/>
      <c r="O1620" s="71"/>
      <c r="P1620" s="71"/>
      <c r="Q1620" s="71"/>
      <c r="R1620" s="76" t="str">
        <f>IF(SUM(Table6[[#This Row],[MAY]:[APR]])=0,"",SUM(Table6[[#This Row],[MAY]:[APR]]))</f>
        <v/>
      </c>
      <c r="S1620" s="80"/>
      <c r="T1620" s="71"/>
    </row>
    <row r="1621" spans="2:20" ht="15">
      <c r="B1621" s="75" t="str">
        <f>IF(C1621="","",ROWS($A$4:A1621))</f>
        <v/>
      </c>
      <c r="C1621" s="75" t="str">
        <f>IF('Student Record'!A1619="","",'Student Record'!A1619)</f>
        <v/>
      </c>
      <c r="D1621" s="76" t="str">
        <f>IF('Student Record'!E1619="","",'Student Record'!E1619)</f>
        <v/>
      </c>
      <c r="E1621" s="71"/>
      <c r="F1621" s="71"/>
      <c r="G1621" s="71"/>
      <c r="H1621" s="71"/>
      <c r="I1621" s="71"/>
      <c r="J1621" s="71"/>
      <c r="K1621" s="71"/>
      <c r="L1621" s="71"/>
      <c r="M1621" s="71"/>
      <c r="N1621" s="71"/>
      <c r="O1621" s="71"/>
      <c r="P1621" s="71"/>
      <c r="Q1621" s="71"/>
      <c r="R1621" s="76" t="str">
        <f>IF(SUM(Table6[[#This Row],[MAY]:[APR]])=0,"",SUM(Table6[[#This Row],[MAY]:[APR]]))</f>
        <v/>
      </c>
      <c r="S1621" s="80"/>
      <c r="T1621" s="71"/>
    </row>
    <row r="1622" spans="2:20" ht="15">
      <c r="B1622" s="75" t="str">
        <f>IF(C1622="","",ROWS($A$4:A1622))</f>
        <v/>
      </c>
      <c r="C1622" s="75" t="str">
        <f>IF('Student Record'!A1620="","",'Student Record'!A1620)</f>
        <v/>
      </c>
      <c r="D1622" s="76" t="str">
        <f>IF('Student Record'!E1620="","",'Student Record'!E1620)</f>
        <v/>
      </c>
      <c r="E1622" s="71"/>
      <c r="F1622" s="71"/>
      <c r="G1622" s="71"/>
      <c r="H1622" s="71"/>
      <c r="I1622" s="71"/>
      <c r="J1622" s="71"/>
      <c r="K1622" s="71"/>
      <c r="L1622" s="71"/>
      <c r="M1622" s="71"/>
      <c r="N1622" s="71"/>
      <c r="O1622" s="71"/>
      <c r="P1622" s="71"/>
      <c r="Q1622" s="71"/>
      <c r="R1622" s="76" t="str">
        <f>IF(SUM(Table6[[#This Row],[MAY]:[APR]])=0,"",SUM(Table6[[#This Row],[MAY]:[APR]]))</f>
        <v/>
      </c>
      <c r="S1622" s="80"/>
      <c r="T1622" s="71"/>
    </row>
    <row r="1623" spans="2:20" ht="15">
      <c r="B1623" s="75" t="str">
        <f>IF(C1623="","",ROWS($A$4:A1623))</f>
        <v/>
      </c>
      <c r="C1623" s="75" t="str">
        <f>IF('Student Record'!A1621="","",'Student Record'!A1621)</f>
        <v/>
      </c>
      <c r="D1623" s="76" t="str">
        <f>IF('Student Record'!E1621="","",'Student Record'!E1621)</f>
        <v/>
      </c>
      <c r="E1623" s="71"/>
      <c r="F1623" s="71"/>
      <c r="G1623" s="71"/>
      <c r="H1623" s="71"/>
      <c r="I1623" s="71"/>
      <c r="J1623" s="71"/>
      <c r="K1623" s="71"/>
      <c r="L1623" s="71"/>
      <c r="M1623" s="71"/>
      <c r="N1623" s="71"/>
      <c r="O1623" s="71"/>
      <c r="P1623" s="71"/>
      <c r="Q1623" s="71"/>
      <c r="R1623" s="76" t="str">
        <f>IF(SUM(Table6[[#This Row],[MAY]:[APR]])=0,"",SUM(Table6[[#This Row],[MAY]:[APR]]))</f>
        <v/>
      </c>
      <c r="S1623" s="80"/>
      <c r="T1623" s="71"/>
    </row>
    <row r="1624" spans="2:20" ht="15">
      <c r="B1624" s="75" t="str">
        <f>IF(C1624="","",ROWS($A$4:A1624))</f>
        <v/>
      </c>
      <c r="C1624" s="75" t="str">
        <f>IF('Student Record'!A1622="","",'Student Record'!A1622)</f>
        <v/>
      </c>
      <c r="D1624" s="76" t="str">
        <f>IF('Student Record'!E1622="","",'Student Record'!E1622)</f>
        <v/>
      </c>
      <c r="E1624" s="71"/>
      <c r="F1624" s="71"/>
      <c r="G1624" s="71"/>
      <c r="H1624" s="71"/>
      <c r="I1624" s="71"/>
      <c r="J1624" s="71"/>
      <c r="K1624" s="71"/>
      <c r="L1624" s="71"/>
      <c r="M1624" s="71"/>
      <c r="N1624" s="71"/>
      <c r="O1624" s="71"/>
      <c r="P1624" s="71"/>
      <c r="Q1624" s="71"/>
      <c r="R1624" s="76" t="str">
        <f>IF(SUM(Table6[[#This Row],[MAY]:[APR]])=0,"",SUM(Table6[[#This Row],[MAY]:[APR]]))</f>
        <v/>
      </c>
      <c r="S1624" s="80"/>
      <c r="T1624" s="71"/>
    </row>
    <row r="1625" spans="2:20" ht="15">
      <c r="B1625" s="75" t="str">
        <f>IF(C1625="","",ROWS($A$4:A1625))</f>
        <v/>
      </c>
      <c r="C1625" s="75" t="str">
        <f>IF('Student Record'!A1623="","",'Student Record'!A1623)</f>
        <v/>
      </c>
      <c r="D1625" s="76" t="str">
        <f>IF('Student Record'!E1623="","",'Student Record'!E1623)</f>
        <v/>
      </c>
      <c r="E1625" s="71"/>
      <c r="F1625" s="71"/>
      <c r="G1625" s="71"/>
      <c r="H1625" s="71"/>
      <c r="I1625" s="71"/>
      <c r="J1625" s="71"/>
      <c r="K1625" s="71"/>
      <c r="L1625" s="71"/>
      <c r="M1625" s="71"/>
      <c r="N1625" s="71"/>
      <c r="O1625" s="71"/>
      <c r="P1625" s="71"/>
      <c r="Q1625" s="71"/>
      <c r="R1625" s="76" t="str">
        <f>IF(SUM(Table6[[#This Row],[MAY]:[APR]])=0,"",SUM(Table6[[#This Row],[MAY]:[APR]]))</f>
        <v/>
      </c>
      <c r="S1625" s="80"/>
      <c r="T1625" s="71"/>
    </row>
    <row r="1626" spans="2:20" ht="15">
      <c r="B1626" s="75" t="str">
        <f>IF(C1626="","",ROWS($A$4:A1626))</f>
        <v/>
      </c>
      <c r="C1626" s="75" t="str">
        <f>IF('Student Record'!A1624="","",'Student Record'!A1624)</f>
        <v/>
      </c>
      <c r="D1626" s="76" t="str">
        <f>IF('Student Record'!E1624="","",'Student Record'!E1624)</f>
        <v/>
      </c>
      <c r="E1626" s="71"/>
      <c r="F1626" s="71"/>
      <c r="G1626" s="71"/>
      <c r="H1626" s="71"/>
      <c r="I1626" s="71"/>
      <c r="J1626" s="71"/>
      <c r="K1626" s="71"/>
      <c r="L1626" s="71"/>
      <c r="M1626" s="71"/>
      <c r="N1626" s="71"/>
      <c r="O1626" s="71"/>
      <c r="P1626" s="71"/>
      <c r="Q1626" s="71"/>
      <c r="R1626" s="76" t="str">
        <f>IF(SUM(Table6[[#This Row],[MAY]:[APR]])=0,"",SUM(Table6[[#This Row],[MAY]:[APR]]))</f>
        <v/>
      </c>
      <c r="S1626" s="80"/>
      <c r="T1626" s="71"/>
    </row>
    <row r="1627" spans="2:20" ht="15">
      <c r="B1627" s="75" t="str">
        <f>IF(C1627="","",ROWS($A$4:A1627))</f>
        <v/>
      </c>
      <c r="C1627" s="75" t="str">
        <f>IF('Student Record'!A1625="","",'Student Record'!A1625)</f>
        <v/>
      </c>
      <c r="D1627" s="76" t="str">
        <f>IF('Student Record'!E1625="","",'Student Record'!E1625)</f>
        <v/>
      </c>
      <c r="E1627" s="71"/>
      <c r="F1627" s="71"/>
      <c r="G1627" s="71"/>
      <c r="H1627" s="71"/>
      <c r="I1627" s="71"/>
      <c r="J1627" s="71"/>
      <c r="K1627" s="71"/>
      <c r="L1627" s="71"/>
      <c r="M1627" s="71"/>
      <c r="N1627" s="71"/>
      <c r="O1627" s="71"/>
      <c r="P1627" s="71"/>
      <c r="Q1627" s="71"/>
      <c r="R1627" s="76" t="str">
        <f>IF(SUM(Table6[[#This Row],[MAY]:[APR]])=0,"",SUM(Table6[[#This Row],[MAY]:[APR]]))</f>
        <v/>
      </c>
      <c r="S1627" s="80"/>
      <c r="T1627" s="71"/>
    </row>
    <row r="1628" spans="2:20" ht="15">
      <c r="B1628" s="75" t="str">
        <f>IF(C1628="","",ROWS($A$4:A1628))</f>
        <v/>
      </c>
      <c r="C1628" s="75" t="str">
        <f>IF('Student Record'!A1626="","",'Student Record'!A1626)</f>
        <v/>
      </c>
      <c r="D1628" s="76" t="str">
        <f>IF('Student Record'!E1626="","",'Student Record'!E1626)</f>
        <v/>
      </c>
      <c r="E1628" s="71"/>
      <c r="F1628" s="71"/>
      <c r="G1628" s="71"/>
      <c r="H1628" s="71"/>
      <c r="I1628" s="71"/>
      <c r="J1628" s="71"/>
      <c r="K1628" s="71"/>
      <c r="L1628" s="71"/>
      <c r="M1628" s="71"/>
      <c r="N1628" s="71"/>
      <c r="O1628" s="71"/>
      <c r="P1628" s="71"/>
      <c r="Q1628" s="71"/>
      <c r="R1628" s="76" t="str">
        <f>IF(SUM(Table6[[#This Row],[MAY]:[APR]])=0,"",SUM(Table6[[#This Row],[MAY]:[APR]]))</f>
        <v/>
      </c>
      <c r="S1628" s="80"/>
      <c r="T1628" s="71"/>
    </row>
    <row r="1629" spans="2:20" ht="15">
      <c r="B1629" s="75" t="str">
        <f>IF(C1629="","",ROWS($A$4:A1629))</f>
        <v/>
      </c>
      <c r="C1629" s="75" t="str">
        <f>IF('Student Record'!A1627="","",'Student Record'!A1627)</f>
        <v/>
      </c>
      <c r="D1629" s="76" t="str">
        <f>IF('Student Record'!E1627="","",'Student Record'!E1627)</f>
        <v/>
      </c>
      <c r="E1629" s="71"/>
      <c r="F1629" s="71"/>
      <c r="G1629" s="71"/>
      <c r="H1629" s="71"/>
      <c r="I1629" s="71"/>
      <c r="J1629" s="71"/>
      <c r="K1629" s="71"/>
      <c r="L1629" s="71"/>
      <c r="M1629" s="71"/>
      <c r="N1629" s="71"/>
      <c r="O1629" s="71"/>
      <c r="P1629" s="71"/>
      <c r="Q1629" s="71"/>
      <c r="R1629" s="76" t="str">
        <f>IF(SUM(Table6[[#This Row],[MAY]:[APR]])=0,"",SUM(Table6[[#This Row],[MAY]:[APR]]))</f>
        <v/>
      </c>
      <c r="S1629" s="80"/>
      <c r="T1629" s="71"/>
    </row>
    <row r="1630" spans="2:20" ht="15">
      <c r="B1630" s="75" t="str">
        <f>IF(C1630="","",ROWS($A$4:A1630))</f>
        <v/>
      </c>
      <c r="C1630" s="75" t="str">
        <f>IF('Student Record'!A1628="","",'Student Record'!A1628)</f>
        <v/>
      </c>
      <c r="D1630" s="76" t="str">
        <f>IF('Student Record'!E1628="","",'Student Record'!E1628)</f>
        <v/>
      </c>
      <c r="E1630" s="71"/>
      <c r="F1630" s="71"/>
      <c r="G1630" s="71"/>
      <c r="H1630" s="71"/>
      <c r="I1630" s="71"/>
      <c r="J1630" s="71"/>
      <c r="K1630" s="71"/>
      <c r="L1630" s="71"/>
      <c r="M1630" s="71"/>
      <c r="N1630" s="71"/>
      <c r="O1630" s="71"/>
      <c r="P1630" s="71"/>
      <c r="Q1630" s="71"/>
      <c r="R1630" s="76" t="str">
        <f>IF(SUM(Table6[[#This Row],[MAY]:[APR]])=0,"",SUM(Table6[[#This Row],[MAY]:[APR]]))</f>
        <v/>
      </c>
      <c r="S1630" s="80"/>
      <c r="T1630" s="71"/>
    </row>
    <row r="1631" spans="2:20" ht="15">
      <c r="B1631" s="75" t="str">
        <f>IF(C1631="","",ROWS($A$4:A1631))</f>
        <v/>
      </c>
      <c r="C1631" s="75" t="str">
        <f>IF('Student Record'!A1629="","",'Student Record'!A1629)</f>
        <v/>
      </c>
      <c r="D1631" s="76" t="str">
        <f>IF('Student Record'!E1629="","",'Student Record'!E1629)</f>
        <v/>
      </c>
      <c r="E1631" s="71"/>
      <c r="F1631" s="71"/>
      <c r="G1631" s="71"/>
      <c r="H1631" s="71"/>
      <c r="I1631" s="71"/>
      <c r="J1631" s="71"/>
      <c r="K1631" s="71"/>
      <c r="L1631" s="71"/>
      <c r="M1631" s="71"/>
      <c r="N1631" s="71"/>
      <c r="O1631" s="71"/>
      <c r="P1631" s="71"/>
      <c r="Q1631" s="71"/>
      <c r="R1631" s="76" t="str">
        <f>IF(SUM(Table6[[#This Row],[MAY]:[APR]])=0,"",SUM(Table6[[#This Row],[MAY]:[APR]]))</f>
        <v/>
      </c>
      <c r="S1631" s="80"/>
      <c r="T1631" s="71"/>
    </row>
    <row r="1632" spans="2:20" ht="15">
      <c r="B1632" s="75" t="str">
        <f>IF(C1632="","",ROWS($A$4:A1632))</f>
        <v/>
      </c>
      <c r="C1632" s="75" t="str">
        <f>IF('Student Record'!A1630="","",'Student Record'!A1630)</f>
        <v/>
      </c>
      <c r="D1632" s="76" t="str">
        <f>IF('Student Record'!E1630="","",'Student Record'!E1630)</f>
        <v/>
      </c>
      <c r="E1632" s="71"/>
      <c r="F1632" s="71"/>
      <c r="G1632" s="71"/>
      <c r="H1632" s="71"/>
      <c r="I1632" s="71"/>
      <c r="J1632" s="71"/>
      <c r="K1632" s="71"/>
      <c r="L1632" s="71"/>
      <c r="M1632" s="71"/>
      <c r="N1632" s="71"/>
      <c r="O1632" s="71"/>
      <c r="P1632" s="71"/>
      <c r="Q1632" s="71"/>
      <c r="R1632" s="76" t="str">
        <f>IF(SUM(Table6[[#This Row],[MAY]:[APR]])=0,"",SUM(Table6[[#This Row],[MAY]:[APR]]))</f>
        <v/>
      </c>
      <c r="S1632" s="80"/>
      <c r="T1632" s="71"/>
    </row>
    <row r="1633" spans="2:20" ht="15">
      <c r="B1633" s="75" t="str">
        <f>IF(C1633="","",ROWS($A$4:A1633))</f>
        <v/>
      </c>
      <c r="C1633" s="75" t="str">
        <f>IF('Student Record'!A1631="","",'Student Record'!A1631)</f>
        <v/>
      </c>
      <c r="D1633" s="76" t="str">
        <f>IF('Student Record'!E1631="","",'Student Record'!E1631)</f>
        <v/>
      </c>
      <c r="E1633" s="71"/>
      <c r="F1633" s="71"/>
      <c r="G1633" s="71"/>
      <c r="H1633" s="71"/>
      <c r="I1633" s="71"/>
      <c r="J1633" s="71"/>
      <c r="K1633" s="71"/>
      <c r="L1633" s="71"/>
      <c r="M1633" s="71"/>
      <c r="N1633" s="71"/>
      <c r="O1633" s="71"/>
      <c r="P1633" s="71"/>
      <c r="Q1633" s="71"/>
      <c r="R1633" s="76" t="str">
        <f>IF(SUM(Table6[[#This Row],[MAY]:[APR]])=0,"",SUM(Table6[[#This Row],[MAY]:[APR]]))</f>
        <v/>
      </c>
      <c r="S1633" s="80"/>
      <c r="T1633" s="71"/>
    </row>
    <row r="1634" spans="2:20" ht="15">
      <c r="B1634" s="75" t="str">
        <f>IF(C1634="","",ROWS($A$4:A1634))</f>
        <v/>
      </c>
      <c r="C1634" s="75" t="str">
        <f>IF('Student Record'!A1632="","",'Student Record'!A1632)</f>
        <v/>
      </c>
      <c r="D1634" s="76" t="str">
        <f>IF('Student Record'!E1632="","",'Student Record'!E1632)</f>
        <v/>
      </c>
      <c r="E1634" s="71"/>
      <c r="F1634" s="71"/>
      <c r="G1634" s="71"/>
      <c r="H1634" s="71"/>
      <c r="I1634" s="71"/>
      <c r="J1634" s="71"/>
      <c r="K1634" s="71"/>
      <c r="L1634" s="71"/>
      <c r="M1634" s="71"/>
      <c r="N1634" s="71"/>
      <c r="O1634" s="71"/>
      <c r="P1634" s="71"/>
      <c r="Q1634" s="71"/>
      <c r="R1634" s="76" t="str">
        <f>IF(SUM(Table6[[#This Row],[MAY]:[APR]])=0,"",SUM(Table6[[#This Row],[MAY]:[APR]]))</f>
        <v/>
      </c>
      <c r="S1634" s="80"/>
      <c r="T1634" s="71"/>
    </row>
    <row r="1635" spans="2:20" ht="15">
      <c r="B1635" s="75" t="str">
        <f>IF(C1635="","",ROWS($A$4:A1635))</f>
        <v/>
      </c>
      <c r="C1635" s="75" t="str">
        <f>IF('Student Record'!A1633="","",'Student Record'!A1633)</f>
        <v/>
      </c>
      <c r="D1635" s="76" t="str">
        <f>IF('Student Record'!E1633="","",'Student Record'!E1633)</f>
        <v/>
      </c>
      <c r="E1635" s="71"/>
      <c r="F1635" s="71"/>
      <c r="G1635" s="71"/>
      <c r="H1635" s="71"/>
      <c r="I1635" s="71"/>
      <c r="J1635" s="71"/>
      <c r="K1635" s="71"/>
      <c r="L1635" s="71"/>
      <c r="M1635" s="71"/>
      <c r="N1635" s="71"/>
      <c r="O1635" s="71"/>
      <c r="P1635" s="71"/>
      <c r="Q1635" s="71"/>
      <c r="R1635" s="76" t="str">
        <f>IF(SUM(Table6[[#This Row],[MAY]:[APR]])=0,"",SUM(Table6[[#This Row],[MAY]:[APR]]))</f>
        <v/>
      </c>
      <c r="S1635" s="80"/>
      <c r="T1635" s="71"/>
    </row>
    <row r="1636" spans="2:20" ht="15">
      <c r="B1636" s="75" t="str">
        <f>IF(C1636="","",ROWS($A$4:A1636))</f>
        <v/>
      </c>
      <c r="C1636" s="75" t="str">
        <f>IF('Student Record'!A1634="","",'Student Record'!A1634)</f>
        <v/>
      </c>
      <c r="D1636" s="76" t="str">
        <f>IF('Student Record'!E1634="","",'Student Record'!E1634)</f>
        <v/>
      </c>
      <c r="E1636" s="71"/>
      <c r="F1636" s="71"/>
      <c r="G1636" s="71"/>
      <c r="H1636" s="71"/>
      <c r="I1636" s="71"/>
      <c r="J1636" s="71"/>
      <c r="K1636" s="71"/>
      <c r="L1636" s="71"/>
      <c r="M1636" s="71"/>
      <c r="N1636" s="71"/>
      <c r="O1636" s="71"/>
      <c r="P1636" s="71"/>
      <c r="Q1636" s="71"/>
      <c r="R1636" s="76" t="str">
        <f>IF(SUM(Table6[[#This Row],[MAY]:[APR]])=0,"",SUM(Table6[[#This Row],[MAY]:[APR]]))</f>
        <v/>
      </c>
      <c r="S1636" s="80"/>
      <c r="T1636" s="71"/>
    </row>
    <row r="1637" spans="2:20" ht="15">
      <c r="B1637" s="75" t="str">
        <f>IF(C1637="","",ROWS($A$4:A1637))</f>
        <v/>
      </c>
      <c r="C1637" s="75" t="str">
        <f>IF('Student Record'!A1635="","",'Student Record'!A1635)</f>
        <v/>
      </c>
      <c r="D1637" s="76" t="str">
        <f>IF('Student Record'!E1635="","",'Student Record'!E1635)</f>
        <v/>
      </c>
      <c r="E1637" s="71"/>
      <c r="F1637" s="71"/>
      <c r="G1637" s="71"/>
      <c r="H1637" s="71"/>
      <c r="I1637" s="71"/>
      <c r="J1637" s="71"/>
      <c r="K1637" s="71"/>
      <c r="L1637" s="71"/>
      <c r="M1637" s="71"/>
      <c r="N1637" s="71"/>
      <c r="O1637" s="71"/>
      <c r="P1637" s="71"/>
      <c r="Q1637" s="71"/>
      <c r="R1637" s="76" t="str">
        <f>IF(SUM(Table6[[#This Row],[MAY]:[APR]])=0,"",SUM(Table6[[#This Row],[MAY]:[APR]]))</f>
        <v/>
      </c>
      <c r="S1637" s="80"/>
      <c r="T1637" s="71"/>
    </row>
    <row r="1638" spans="2:20" ht="15">
      <c r="B1638" s="75" t="str">
        <f>IF(C1638="","",ROWS($A$4:A1638))</f>
        <v/>
      </c>
      <c r="C1638" s="75" t="str">
        <f>IF('Student Record'!A1636="","",'Student Record'!A1636)</f>
        <v/>
      </c>
      <c r="D1638" s="76" t="str">
        <f>IF('Student Record'!E1636="","",'Student Record'!E1636)</f>
        <v/>
      </c>
      <c r="E1638" s="71"/>
      <c r="F1638" s="71"/>
      <c r="G1638" s="71"/>
      <c r="H1638" s="71"/>
      <c r="I1638" s="71"/>
      <c r="J1638" s="71"/>
      <c r="K1638" s="71"/>
      <c r="L1638" s="71"/>
      <c r="M1638" s="71"/>
      <c r="N1638" s="71"/>
      <c r="O1638" s="71"/>
      <c r="P1638" s="71"/>
      <c r="Q1638" s="71"/>
      <c r="R1638" s="76" t="str">
        <f>IF(SUM(Table6[[#This Row],[MAY]:[APR]])=0,"",SUM(Table6[[#This Row],[MAY]:[APR]]))</f>
        <v/>
      </c>
      <c r="S1638" s="80"/>
      <c r="T1638" s="71"/>
    </row>
    <row r="1639" spans="2:20" ht="15">
      <c r="B1639" s="75" t="str">
        <f>IF(C1639="","",ROWS($A$4:A1639))</f>
        <v/>
      </c>
      <c r="C1639" s="75" t="str">
        <f>IF('Student Record'!A1637="","",'Student Record'!A1637)</f>
        <v/>
      </c>
      <c r="D1639" s="76" t="str">
        <f>IF('Student Record'!E1637="","",'Student Record'!E1637)</f>
        <v/>
      </c>
      <c r="E1639" s="71"/>
      <c r="F1639" s="71"/>
      <c r="G1639" s="71"/>
      <c r="H1639" s="71"/>
      <c r="I1639" s="71"/>
      <c r="J1639" s="71"/>
      <c r="K1639" s="71"/>
      <c r="L1639" s="71"/>
      <c r="M1639" s="71"/>
      <c r="N1639" s="71"/>
      <c r="O1639" s="71"/>
      <c r="P1639" s="71"/>
      <c r="Q1639" s="71"/>
      <c r="R1639" s="76" t="str">
        <f>IF(SUM(Table6[[#This Row],[MAY]:[APR]])=0,"",SUM(Table6[[#This Row],[MAY]:[APR]]))</f>
        <v/>
      </c>
      <c r="S1639" s="80"/>
      <c r="T1639" s="71"/>
    </row>
    <row r="1640" spans="2:20" ht="15">
      <c r="B1640" s="75" t="str">
        <f>IF(C1640="","",ROWS($A$4:A1640))</f>
        <v/>
      </c>
      <c r="C1640" s="75" t="str">
        <f>IF('Student Record'!A1638="","",'Student Record'!A1638)</f>
        <v/>
      </c>
      <c r="D1640" s="76" t="str">
        <f>IF('Student Record'!E1638="","",'Student Record'!E1638)</f>
        <v/>
      </c>
      <c r="E1640" s="71"/>
      <c r="F1640" s="71"/>
      <c r="G1640" s="71"/>
      <c r="H1640" s="71"/>
      <c r="I1640" s="71"/>
      <c r="J1640" s="71"/>
      <c r="K1640" s="71"/>
      <c r="L1640" s="71"/>
      <c r="M1640" s="71"/>
      <c r="N1640" s="71"/>
      <c r="O1640" s="71"/>
      <c r="P1640" s="71"/>
      <c r="Q1640" s="71"/>
      <c r="R1640" s="76" t="str">
        <f>IF(SUM(Table6[[#This Row],[MAY]:[APR]])=0,"",SUM(Table6[[#This Row],[MAY]:[APR]]))</f>
        <v/>
      </c>
      <c r="S1640" s="80"/>
      <c r="T1640" s="71"/>
    </row>
    <row r="1641" spans="2:20" ht="15">
      <c r="B1641" s="75" t="str">
        <f>IF(C1641="","",ROWS($A$4:A1641))</f>
        <v/>
      </c>
      <c r="C1641" s="75" t="str">
        <f>IF('Student Record'!A1639="","",'Student Record'!A1639)</f>
        <v/>
      </c>
      <c r="D1641" s="76" t="str">
        <f>IF('Student Record'!E1639="","",'Student Record'!E1639)</f>
        <v/>
      </c>
      <c r="E1641" s="71"/>
      <c r="F1641" s="71"/>
      <c r="G1641" s="71"/>
      <c r="H1641" s="71"/>
      <c r="I1641" s="71"/>
      <c r="J1641" s="71"/>
      <c r="K1641" s="71"/>
      <c r="L1641" s="71"/>
      <c r="M1641" s="71"/>
      <c r="N1641" s="71"/>
      <c r="O1641" s="71"/>
      <c r="P1641" s="71"/>
      <c r="Q1641" s="71"/>
      <c r="R1641" s="76" t="str">
        <f>IF(SUM(Table6[[#This Row],[MAY]:[APR]])=0,"",SUM(Table6[[#This Row],[MAY]:[APR]]))</f>
        <v/>
      </c>
      <c r="S1641" s="80"/>
      <c r="T1641" s="71"/>
    </row>
    <row r="1642" spans="2:20" ht="15">
      <c r="B1642" s="75" t="str">
        <f>IF(C1642="","",ROWS($A$4:A1642))</f>
        <v/>
      </c>
      <c r="C1642" s="75" t="str">
        <f>IF('Student Record'!A1640="","",'Student Record'!A1640)</f>
        <v/>
      </c>
      <c r="D1642" s="76" t="str">
        <f>IF('Student Record'!E1640="","",'Student Record'!E1640)</f>
        <v/>
      </c>
      <c r="E1642" s="71"/>
      <c r="F1642" s="71"/>
      <c r="G1642" s="71"/>
      <c r="H1642" s="71"/>
      <c r="I1642" s="71"/>
      <c r="J1642" s="71"/>
      <c r="K1642" s="71"/>
      <c r="L1642" s="71"/>
      <c r="M1642" s="71"/>
      <c r="N1642" s="71"/>
      <c r="O1642" s="71"/>
      <c r="P1642" s="71"/>
      <c r="Q1642" s="71"/>
      <c r="R1642" s="76" t="str">
        <f>IF(SUM(Table6[[#This Row],[MAY]:[APR]])=0,"",SUM(Table6[[#This Row],[MAY]:[APR]]))</f>
        <v/>
      </c>
      <c r="S1642" s="80"/>
      <c r="T1642" s="71"/>
    </row>
    <row r="1643" spans="2:20" ht="15">
      <c r="B1643" s="75" t="str">
        <f>IF(C1643="","",ROWS($A$4:A1643))</f>
        <v/>
      </c>
      <c r="C1643" s="75" t="str">
        <f>IF('Student Record'!A1641="","",'Student Record'!A1641)</f>
        <v/>
      </c>
      <c r="D1643" s="76" t="str">
        <f>IF('Student Record'!E1641="","",'Student Record'!E1641)</f>
        <v/>
      </c>
      <c r="E1643" s="71"/>
      <c r="F1643" s="71"/>
      <c r="G1643" s="71"/>
      <c r="H1643" s="71"/>
      <c r="I1643" s="71"/>
      <c r="J1643" s="71"/>
      <c r="K1643" s="71"/>
      <c r="L1643" s="71"/>
      <c r="M1643" s="71"/>
      <c r="N1643" s="71"/>
      <c r="O1643" s="71"/>
      <c r="P1643" s="71"/>
      <c r="Q1643" s="71"/>
      <c r="R1643" s="76" t="str">
        <f>IF(SUM(Table6[[#This Row],[MAY]:[APR]])=0,"",SUM(Table6[[#This Row],[MAY]:[APR]]))</f>
        <v/>
      </c>
      <c r="S1643" s="80"/>
      <c r="T1643" s="71"/>
    </row>
    <row r="1644" spans="2:20" ht="15">
      <c r="B1644" s="75" t="str">
        <f>IF(C1644="","",ROWS($A$4:A1644))</f>
        <v/>
      </c>
      <c r="C1644" s="75" t="str">
        <f>IF('Student Record'!A1642="","",'Student Record'!A1642)</f>
        <v/>
      </c>
      <c r="D1644" s="76" t="str">
        <f>IF('Student Record'!E1642="","",'Student Record'!E1642)</f>
        <v/>
      </c>
      <c r="E1644" s="71"/>
      <c r="F1644" s="71"/>
      <c r="G1644" s="71"/>
      <c r="H1644" s="71"/>
      <c r="I1644" s="71"/>
      <c r="J1644" s="71"/>
      <c r="K1644" s="71"/>
      <c r="L1644" s="71"/>
      <c r="M1644" s="71"/>
      <c r="N1644" s="71"/>
      <c r="O1644" s="71"/>
      <c r="P1644" s="71"/>
      <c r="Q1644" s="71"/>
      <c r="R1644" s="76" t="str">
        <f>IF(SUM(Table6[[#This Row],[MAY]:[APR]])=0,"",SUM(Table6[[#This Row],[MAY]:[APR]]))</f>
        <v/>
      </c>
      <c r="S1644" s="80"/>
      <c r="T1644" s="71"/>
    </row>
    <row r="1645" spans="2:20" ht="15">
      <c r="B1645" s="75" t="str">
        <f>IF(C1645="","",ROWS($A$4:A1645))</f>
        <v/>
      </c>
      <c r="C1645" s="75" t="str">
        <f>IF('Student Record'!A1643="","",'Student Record'!A1643)</f>
        <v/>
      </c>
      <c r="D1645" s="76" t="str">
        <f>IF('Student Record'!E1643="","",'Student Record'!E1643)</f>
        <v/>
      </c>
      <c r="E1645" s="71"/>
      <c r="F1645" s="71"/>
      <c r="G1645" s="71"/>
      <c r="H1645" s="71"/>
      <c r="I1645" s="71"/>
      <c r="J1645" s="71"/>
      <c r="K1645" s="71"/>
      <c r="L1645" s="71"/>
      <c r="M1645" s="71"/>
      <c r="N1645" s="71"/>
      <c r="O1645" s="71"/>
      <c r="P1645" s="71"/>
      <c r="Q1645" s="71"/>
      <c r="R1645" s="76" t="str">
        <f>IF(SUM(Table6[[#This Row],[MAY]:[APR]])=0,"",SUM(Table6[[#This Row],[MAY]:[APR]]))</f>
        <v/>
      </c>
      <c r="S1645" s="80"/>
      <c r="T1645" s="71"/>
    </row>
    <row r="1646" spans="2:20" ht="15">
      <c r="B1646" s="75" t="str">
        <f>IF(C1646="","",ROWS($A$4:A1646))</f>
        <v/>
      </c>
      <c r="C1646" s="75" t="str">
        <f>IF('Student Record'!A1644="","",'Student Record'!A1644)</f>
        <v/>
      </c>
      <c r="D1646" s="76" t="str">
        <f>IF('Student Record'!E1644="","",'Student Record'!E1644)</f>
        <v/>
      </c>
      <c r="E1646" s="71"/>
      <c r="F1646" s="71"/>
      <c r="G1646" s="71"/>
      <c r="H1646" s="71"/>
      <c r="I1646" s="71"/>
      <c r="J1646" s="71"/>
      <c r="K1646" s="71"/>
      <c r="L1646" s="71"/>
      <c r="M1646" s="71"/>
      <c r="N1646" s="71"/>
      <c r="O1646" s="71"/>
      <c r="P1646" s="71"/>
      <c r="Q1646" s="71"/>
      <c r="R1646" s="76" t="str">
        <f>IF(SUM(Table6[[#This Row],[MAY]:[APR]])=0,"",SUM(Table6[[#This Row],[MAY]:[APR]]))</f>
        <v/>
      </c>
      <c r="S1646" s="80"/>
      <c r="T1646" s="71"/>
    </row>
    <row r="1647" spans="2:20" ht="15">
      <c r="B1647" s="75" t="str">
        <f>IF(C1647="","",ROWS($A$4:A1647))</f>
        <v/>
      </c>
      <c r="C1647" s="75" t="str">
        <f>IF('Student Record'!A1645="","",'Student Record'!A1645)</f>
        <v/>
      </c>
      <c r="D1647" s="76" t="str">
        <f>IF('Student Record'!E1645="","",'Student Record'!E1645)</f>
        <v/>
      </c>
      <c r="E1647" s="71"/>
      <c r="F1647" s="71"/>
      <c r="G1647" s="71"/>
      <c r="H1647" s="71"/>
      <c r="I1647" s="71"/>
      <c r="J1647" s="71"/>
      <c r="K1647" s="71"/>
      <c r="L1647" s="71"/>
      <c r="M1647" s="71"/>
      <c r="N1647" s="71"/>
      <c r="O1647" s="71"/>
      <c r="P1647" s="71"/>
      <c r="Q1647" s="71"/>
      <c r="R1647" s="76" t="str">
        <f>IF(SUM(Table6[[#This Row],[MAY]:[APR]])=0,"",SUM(Table6[[#This Row],[MAY]:[APR]]))</f>
        <v/>
      </c>
      <c r="S1647" s="80"/>
      <c r="T1647" s="71"/>
    </row>
    <row r="1648" spans="2:20" ht="15">
      <c r="B1648" s="75" t="str">
        <f>IF(C1648="","",ROWS($A$4:A1648))</f>
        <v/>
      </c>
      <c r="C1648" s="75" t="str">
        <f>IF('Student Record'!A1646="","",'Student Record'!A1646)</f>
        <v/>
      </c>
      <c r="D1648" s="76" t="str">
        <f>IF('Student Record'!E1646="","",'Student Record'!E1646)</f>
        <v/>
      </c>
      <c r="E1648" s="71"/>
      <c r="F1648" s="71"/>
      <c r="G1648" s="71"/>
      <c r="H1648" s="71"/>
      <c r="I1648" s="71"/>
      <c r="J1648" s="71"/>
      <c r="K1648" s="71"/>
      <c r="L1648" s="71"/>
      <c r="M1648" s="71"/>
      <c r="N1648" s="71"/>
      <c r="O1648" s="71"/>
      <c r="P1648" s="71"/>
      <c r="Q1648" s="71"/>
      <c r="R1648" s="76" t="str">
        <f>IF(SUM(Table6[[#This Row],[MAY]:[APR]])=0,"",SUM(Table6[[#This Row],[MAY]:[APR]]))</f>
        <v/>
      </c>
      <c r="S1648" s="80"/>
      <c r="T1648" s="71"/>
    </row>
    <row r="1649" spans="2:20" ht="15">
      <c r="B1649" s="75" t="str">
        <f>IF(C1649="","",ROWS($A$4:A1649))</f>
        <v/>
      </c>
      <c r="C1649" s="75" t="str">
        <f>IF('Student Record'!A1647="","",'Student Record'!A1647)</f>
        <v/>
      </c>
      <c r="D1649" s="76" t="str">
        <f>IF('Student Record'!E1647="","",'Student Record'!E1647)</f>
        <v/>
      </c>
      <c r="E1649" s="71"/>
      <c r="F1649" s="71"/>
      <c r="G1649" s="71"/>
      <c r="H1649" s="71"/>
      <c r="I1649" s="71"/>
      <c r="J1649" s="71"/>
      <c r="K1649" s="71"/>
      <c r="L1649" s="71"/>
      <c r="M1649" s="71"/>
      <c r="N1649" s="71"/>
      <c r="O1649" s="71"/>
      <c r="P1649" s="71"/>
      <c r="Q1649" s="71"/>
      <c r="R1649" s="76" t="str">
        <f>IF(SUM(Table6[[#This Row],[MAY]:[APR]])=0,"",SUM(Table6[[#This Row],[MAY]:[APR]]))</f>
        <v/>
      </c>
      <c r="S1649" s="80"/>
      <c r="T1649" s="71"/>
    </row>
    <row r="1650" spans="2:20" ht="15">
      <c r="B1650" s="75" t="str">
        <f>IF(C1650="","",ROWS($A$4:A1650))</f>
        <v/>
      </c>
      <c r="C1650" s="75" t="str">
        <f>IF('Student Record'!A1648="","",'Student Record'!A1648)</f>
        <v/>
      </c>
      <c r="D1650" s="76" t="str">
        <f>IF('Student Record'!E1648="","",'Student Record'!E1648)</f>
        <v/>
      </c>
      <c r="E1650" s="71"/>
      <c r="F1650" s="71"/>
      <c r="G1650" s="71"/>
      <c r="H1650" s="71"/>
      <c r="I1650" s="71"/>
      <c r="J1650" s="71"/>
      <c r="K1650" s="71"/>
      <c r="L1650" s="71"/>
      <c r="M1650" s="71"/>
      <c r="N1650" s="71"/>
      <c r="O1650" s="71"/>
      <c r="P1650" s="71"/>
      <c r="Q1650" s="71"/>
      <c r="R1650" s="76" t="str">
        <f>IF(SUM(Table6[[#This Row],[MAY]:[APR]])=0,"",SUM(Table6[[#This Row],[MAY]:[APR]]))</f>
        <v/>
      </c>
      <c r="S1650" s="80"/>
      <c r="T1650" s="71"/>
    </row>
    <row r="1651" spans="2:20" ht="15">
      <c r="B1651" s="75" t="str">
        <f>IF(C1651="","",ROWS($A$4:A1651))</f>
        <v/>
      </c>
      <c r="C1651" s="75" t="str">
        <f>IF('Student Record'!A1649="","",'Student Record'!A1649)</f>
        <v/>
      </c>
      <c r="D1651" s="76" t="str">
        <f>IF('Student Record'!E1649="","",'Student Record'!E1649)</f>
        <v/>
      </c>
      <c r="E1651" s="71"/>
      <c r="F1651" s="71"/>
      <c r="G1651" s="71"/>
      <c r="H1651" s="71"/>
      <c r="I1651" s="71"/>
      <c r="J1651" s="71"/>
      <c r="K1651" s="71"/>
      <c r="L1651" s="71"/>
      <c r="M1651" s="71"/>
      <c r="N1651" s="71"/>
      <c r="O1651" s="71"/>
      <c r="P1651" s="71"/>
      <c r="Q1651" s="71"/>
      <c r="R1651" s="76" t="str">
        <f>IF(SUM(Table6[[#This Row],[MAY]:[APR]])=0,"",SUM(Table6[[#This Row],[MAY]:[APR]]))</f>
        <v/>
      </c>
      <c r="S1651" s="80"/>
      <c r="T1651" s="71"/>
    </row>
    <row r="1652" spans="2:20" ht="15">
      <c r="B1652" s="75" t="str">
        <f>IF(C1652="","",ROWS($A$4:A1652))</f>
        <v/>
      </c>
      <c r="C1652" s="75" t="str">
        <f>IF('Student Record'!A1650="","",'Student Record'!A1650)</f>
        <v/>
      </c>
      <c r="D1652" s="76" t="str">
        <f>IF('Student Record'!E1650="","",'Student Record'!E1650)</f>
        <v/>
      </c>
      <c r="E1652" s="71"/>
      <c r="F1652" s="71"/>
      <c r="G1652" s="71"/>
      <c r="H1652" s="71"/>
      <c r="I1652" s="71"/>
      <c r="J1652" s="71"/>
      <c r="K1652" s="71"/>
      <c r="L1652" s="71"/>
      <c r="M1652" s="71"/>
      <c r="N1652" s="71"/>
      <c r="O1652" s="71"/>
      <c r="P1652" s="71"/>
      <c r="Q1652" s="71"/>
      <c r="R1652" s="76" t="str">
        <f>IF(SUM(Table6[[#This Row],[MAY]:[APR]])=0,"",SUM(Table6[[#This Row],[MAY]:[APR]]))</f>
        <v/>
      </c>
      <c r="S1652" s="80"/>
      <c r="T1652" s="71"/>
    </row>
    <row r="1653" spans="2:20" ht="15">
      <c r="B1653" s="75" t="str">
        <f>IF(C1653="","",ROWS($A$4:A1653))</f>
        <v/>
      </c>
      <c r="C1653" s="75" t="str">
        <f>IF('Student Record'!A1651="","",'Student Record'!A1651)</f>
        <v/>
      </c>
      <c r="D1653" s="76" t="str">
        <f>IF('Student Record'!E1651="","",'Student Record'!E1651)</f>
        <v/>
      </c>
      <c r="E1653" s="71"/>
      <c r="F1653" s="71"/>
      <c r="G1653" s="71"/>
      <c r="H1653" s="71"/>
      <c r="I1653" s="71"/>
      <c r="J1653" s="71"/>
      <c r="K1653" s="71"/>
      <c r="L1653" s="71"/>
      <c r="M1653" s="71"/>
      <c r="N1653" s="71"/>
      <c r="O1653" s="71"/>
      <c r="P1653" s="71"/>
      <c r="Q1653" s="71"/>
      <c r="R1653" s="76" t="str">
        <f>IF(SUM(Table6[[#This Row],[MAY]:[APR]])=0,"",SUM(Table6[[#This Row],[MAY]:[APR]]))</f>
        <v/>
      </c>
      <c r="S1653" s="80"/>
      <c r="T1653" s="71"/>
    </row>
    <row r="1654" spans="2:20" ht="15">
      <c r="B1654" s="75" t="str">
        <f>IF(C1654="","",ROWS($A$4:A1654))</f>
        <v/>
      </c>
      <c r="C1654" s="75" t="str">
        <f>IF('Student Record'!A1652="","",'Student Record'!A1652)</f>
        <v/>
      </c>
      <c r="D1654" s="76" t="str">
        <f>IF('Student Record'!E1652="","",'Student Record'!E1652)</f>
        <v/>
      </c>
      <c r="E1654" s="71"/>
      <c r="F1654" s="71"/>
      <c r="G1654" s="71"/>
      <c r="H1654" s="71"/>
      <c r="I1654" s="71"/>
      <c r="J1654" s="71"/>
      <c r="K1654" s="71"/>
      <c r="L1654" s="71"/>
      <c r="M1654" s="71"/>
      <c r="N1654" s="71"/>
      <c r="O1654" s="71"/>
      <c r="P1654" s="71"/>
      <c r="Q1654" s="71"/>
      <c r="R1654" s="76" t="str">
        <f>IF(SUM(Table6[[#This Row],[MAY]:[APR]])=0,"",SUM(Table6[[#This Row],[MAY]:[APR]]))</f>
        <v/>
      </c>
      <c r="S1654" s="80"/>
      <c r="T1654" s="71"/>
    </row>
    <row r="1655" spans="2:20" ht="15">
      <c r="B1655" s="75" t="str">
        <f>IF(C1655="","",ROWS($A$4:A1655))</f>
        <v/>
      </c>
      <c r="C1655" s="75" t="str">
        <f>IF('Student Record'!A1653="","",'Student Record'!A1653)</f>
        <v/>
      </c>
      <c r="D1655" s="76" t="str">
        <f>IF('Student Record'!E1653="","",'Student Record'!E1653)</f>
        <v/>
      </c>
      <c r="E1655" s="71"/>
      <c r="F1655" s="71"/>
      <c r="G1655" s="71"/>
      <c r="H1655" s="71"/>
      <c r="I1655" s="71"/>
      <c r="J1655" s="71"/>
      <c r="K1655" s="71"/>
      <c r="L1655" s="71"/>
      <c r="M1655" s="71"/>
      <c r="N1655" s="71"/>
      <c r="O1655" s="71"/>
      <c r="P1655" s="71"/>
      <c r="Q1655" s="71"/>
      <c r="R1655" s="76" t="str">
        <f>IF(SUM(Table6[[#This Row],[MAY]:[APR]])=0,"",SUM(Table6[[#This Row],[MAY]:[APR]]))</f>
        <v/>
      </c>
      <c r="S1655" s="80"/>
      <c r="T1655" s="71"/>
    </row>
    <row r="1656" spans="2:20" ht="15">
      <c r="B1656" s="75" t="str">
        <f>IF(C1656="","",ROWS($A$4:A1656))</f>
        <v/>
      </c>
      <c r="C1656" s="75" t="str">
        <f>IF('Student Record'!A1654="","",'Student Record'!A1654)</f>
        <v/>
      </c>
      <c r="D1656" s="76" t="str">
        <f>IF('Student Record'!E1654="","",'Student Record'!E1654)</f>
        <v/>
      </c>
      <c r="E1656" s="71"/>
      <c r="F1656" s="71"/>
      <c r="G1656" s="71"/>
      <c r="H1656" s="71"/>
      <c r="I1656" s="71"/>
      <c r="J1656" s="71"/>
      <c r="K1656" s="71"/>
      <c r="L1656" s="71"/>
      <c r="M1656" s="71"/>
      <c r="N1656" s="71"/>
      <c r="O1656" s="71"/>
      <c r="P1656" s="71"/>
      <c r="Q1656" s="71"/>
      <c r="R1656" s="76" t="str">
        <f>IF(SUM(Table6[[#This Row],[MAY]:[APR]])=0,"",SUM(Table6[[#This Row],[MAY]:[APR]]))</f>
        <v/>
      </c>
      <c r="S1656" s="80"/>
      <c r="T1656" s="71"/>
    </row>
    <row r="1657" spans="2:20" ht="15">
      <c r="B1657" s="75" t="str">
        <f>IF(C1657="","",ROWS($A$4:A1657))</f>
        <v/>
      </c>
      <c r="C1657" s="75" t="str">
        <f>IF('Student Record'!A1655="","",'Student Record'!A1655)</f>
        <v/>
      </c>
      <c r="D1657" s="76" t="str">
        <f>IF('Student Record'!E1655="","",'Student Record'!E1655)</f>
        <v/>
      </c>
      <c r="E1657" s="71"/>
      <c r="F1657" s="71"/>
      <c r="G1657" s="71"/>
      <c r="H1657" s="71"/>
      <c r="I1657" s="71"/>
      <c r="J1657" s="71"/>
      <c r="K1657" s="71"/>
      <c r="L1657" s="71"/>
      <c r="M1657" s="71"/>
      <c r="N1657" s="71"/>
      <c r="O1657" s="71"/>
      <c r="P1657" s="71"/>
      <c r="Q1657" s="71"/>
      <c r="R1657" s="76" t="str">
        <f>IF(SUM(Table6[[#This Row],[MAY]:[APR]])=0,"",SUM(Table6[[#This Row],[MAY]:[APR]]))</f>
        <v/>
      </c>
      <c r="S1657" s="80"/>
      <c r="T1657" s="71"/>
    </row>
    <row r="1658" spans="2:20" ht="15">
      <c r="B1658" s="75" t="str">
        <f>IF(C1658="","",ROWS($A$4:A1658))</f>
        <v/>
      </c>
      <c r="C1658" s="75" t="str">
        <f>IF('Student Record'!A1656="","",'Student Record'!A1656)</f>
        <v/>
      </c>
      <c r="D1658" s="76" t="str">
        <f>IF('Student Record'!E1656="","",'Student Record'!E1656)</f>
        <v/>
      </c>
      <c r="E1658" s="71"/>
      <c r="F1658" s="71"/>
      <c r="G1658" s="71"/>
      <c r="H1658" s="71"/>
      <c r="I1658" s="71"/>
      <c r="J1658" s="71"/>
      <c r="K1658" s="71"/>
      <c r="L1658" s="71"/>
      <c r="M1658" s="71"/>
      <c r="N1658" s="71"/>
      <c r="O1658" s="71"/>
      <c r="P1658" s="71"/>
      <c r="Q1658" s="71"/>
      <c r="R1658" s="76" t="str">
        <f>IF(SUM(Table6[[#This Row],[MAY]:[APR]])=0,"",SUM(Table6[[#This Row],[MAY]:[APR]]))</f>
        <v/>
      </c>
      <c r="S1658" s="80"/>
      <c r="T1658" s="71"/>
    </row>
    <row r="1659" spans="2:20" ht="15">
      <c r="B1659" s="75" t="str">
        <f>IF(C1659="","",ROWS($A$4:A1659))</f>
        <v/>
      </c>
      <c r="C1659" s="75" t="str">
        <f>IF('Student Record'!A1657="","",'Student Record'!A1657)</f>
        <v/>
      </c>
      <c r="D1659" s="76" t="str">
        <f>IF('Student Record'!E1657="","",'Student Record'!E1657)</f>
        <v/>
      </c>
      <c r="E1659" s="71"/>
      <c r="F1659" s="71"/>
      <c r="G1659" s="71"/>
      <c r="H1659" s="71"/>
      <c r="I1659" s="71"/>
      <c r="J1659" s="71"/>
      <c r="K1659" s="71"/>
      <c r="L1659" s="71"/>
      <c r="M1659" s="71"/>
      <c r="N1659" s="71"/>
      <c r="O1659" s="71"/>
      <c r="P1659" s="71"/>
      <c r="Q1659" s="71"/>
      <c r="R1659" s="76" t="str">
        <f>IF(SUM(Table6[[#This Row],[MAY]:[APR]])=0,"",SUM(Table6[[#This Row],[MAY]:[APR]]))</f>
        <v/>
      </c>
      <c r="S1659" s="80"/>
      <c r="T1659" s="71"/>
    </row>
    <row r="1660" spans="2:20" ht="15">
      <c r="B1660" s="75" t="str">
        <f>IF(C1660="","",ROWS($A$4:A1660))</f>
        <v/>
      </c>
      <c r="C1660" s="75" t="str">
        <f>IF('Student Record'!A1658="","",'Student Record'!A1658)</f>
        <v/>
      </c>
      <c r="D1660" s="76" t="str">
        <f>IF('Student Record'!E1658="","",'Student Record'!E1658)</f>
        <v/>
      </c>
      <c r="E1660" s="71"/>
      <c r="F1660" s="71"/>
      <c r="G1660" s="71"/>
      <c r="H1660" s="71"/>
      <c r="I1660" s="71"/>
      <c r="J1660" s="71"/>
      <c r="K1660" s="71"/>
      <c r="L1660" s="71"/>
      <c r="M1660" s="71"/>
      <c r="N1660" s="71"/>
      <c r="O1660" s="71"/>
      <c r="P1660" s="71"/>
      <c r="Q1660" s="71"/>
      <c r="R1660" s="76" t="str">
        <f>IF(SUM(Table6[[#This Row],[MAY]:[APR]])=0,"",SUM(Table6[[#This Row],[MAY]:[APR]]))</f>
        <v/>
      </c>
      <c r="S1660" s="80"/>
      <c r="T1660" s="71"/>
    </row>
    <row r="1661" spans="2:20" ht="15">
      <c r="B1661" s="75" t="str">
        <f>IF(C1661="","",ROWS($A$4:A1661))</f>
        <v/>
      </c>
      <c r="C1661" s="75" t="str">
        <f>IF('Student Record'!A1659="","",'Student Record'!A1659)</f>
        <v/>
      </c>
      <c r="D1661" s="76" t="str">
        <f>IF('Student Record'!E1659="","",'Student Record'!E1659)</f>
        <v/>
      </c>
      <c r="E1661" s="71"/>
      <c r="F1661" s="71"/>
      <c r="G1661" s="71"/>
      <c r="H1661" s="71"/>
      <c r="I1661" s="71"/>
      <c r="J1661" s="71"/>
      <c r="K1661" s="71"/>
      <c r="L1661" s="71"/>
      <c r="M1661" s="71"/>
      <c r="N1661" s="71"/>
      <c r="O1661" s="71"/>
      <c r="P1661" s="71"/>
      <c r="Q1661" s="71"/>
      <c r="R1661" s="76" t="str">
        <f>IF(SUM(Table6[[#This Row],[MAY]:[APR]])=0,"",SUM(Table6[[#This Row],[MAY]:[APR]]))</f>
        <v/>
      </c>
      <c r="S1661" s="80"/>
      <c r="T1661" s="71"/>
    </row>
    <row r="1662" spans="2:20" ht="15">
      <c r="B1662" s="75" t="str">
        <f>IF(C1662="","",ROWS($A$4:A1662))</f>
        <v/>
      </c>
      <c r="C1662" s="75" t="str">
        <f>IF('Student Record'!A1660="","",'Student Record'!A1660)</f>
        <v/>
      </c>
      <c r="D1662" s="76" t="str">
        <f>IF('Student Record'!E1660="","",'Student Record'!E1660)</f>
        <v/>
      </c>
      <c r="E1662" s="71"/>
      <c r="F1662" s="71"/>
      <c r="G1662" s="71"/>
      <c r="H1662" s="71"/>
      <c r="I1662" s="71"/>
      <c r="J1662" s="71"/>
      <c r="K1662" s="71"/>
      <c r="L1662" s="71"/>
      <c r="M1662" s="71"/>
      <c r="N1662" s="71"/>
      <c r="O1662" s="71"/>
      <c r="P1662" s="71"/>
      <c r="Q1662" s="71"/>
      <c r="R1662" s="76" t="str">
        <f>IF(SUM(Table6[[#This Row],[MAY]:[APR]])=0,"",SUM(Table6[[#This Row],[MAY]:[APR]]))</f>
        <v/>
      </c>
      <c r="S1662" s="80"/>
      <c r="T1662" s="71"/>
    </row>
    <row r="1663" spans="2:20" ht="15">
      <c r="B1663" s="75" t="str">
        <f>IF(C1663="","",ROWS($A$4:A1663))</f>
        <v/>
      </c>
      <c r="C1663" s="75" t="str">
        <f>IF('Student Record'!A1661="","",'Student Record'!A1661)</f>
        <v/>
      </c>
      <c r="D1663" s="76" t="str">
        <f>IF('Student Record'!E1661="","",'Student Record'!E1661)</f>
        <v/>
      </c>
      <c r="E1663" s="71"/>
      <c r="F1663" s="71"/>
      <c r="G1663" s="71"/>
      <c r="H1663" s="71"/>
      <c r="I1663" s="71"/>
      <c r="J1663" s="71"/>
      <c r="K1663" s="71"/>
      <c r="L1663" s="71"/>
      <c r="M1663" s="71"/>
      <c r="N1663" s="71"/>
      <c r="O1663" s="71"/>
      <c r="P1663" s="71"/>
      <c r="Q1663" s="71"/>
      <c r="R1663" s="76" t="str">
        <f>IF(SUM(Table6[[#This Row],[MAY]:[APR]])=0,"",SUM(Table6[[#This Row],[MAY]:[APR]]))</f>
        <v/>
      </c>
      <c r="S1663" s="80"/>
      <c r="T1663" s="71"/>
    </row>
    <row r="1664" spans="2:20" ht="15">
      <c r="B1664" s="75" t="str">
        <f>IF(C1664="","",ROWS($A$4:A1664))</f>
        <v/>
      </c>
      <c r="C1664" s="75" t="str">
        <f>IF('Student Record'!A1662="","",'Student Record'!A1662)</f>
        <v/>
      </c>
      <c r="D1664" s="76" t="str">
        <f>IF('Student Record'!E1662="","",'Student Record'!E1662)</f>
        <v/>
      </c>
      <c r="E1664" s="71"/>
      <c r="F1664" s="71"/>
      <c r="G1664" s="71"/>
      <c r="H1664" s="71"/>
      <c r="I1664" s="71"/>
      <c r="J1664" s="71"/>
      <c r="K1664" s="71"/>
      <c r="L1664" s="71"/>
      <c r="M1664" s="71"/>
      <c r="N1664" s="71"/>
      <c r="O1664" s="71"/>
      <c r="P1664" s="71"/>
      <c r="Q1664" s="71"/>
      <c r="R1664" s="76" t="str">
        <f>IF(SUM(Table6[[#This Row],[MAY]:[APR]])=0,"",SUM(Table6[[#This Row],[MAY]:[APR]]))</f>
        <v/>
      </c>
      <c r="S1664" s="80"/>
      <c r="T1664" s="71"/>
    </row>
    <row r="1665" spans="2:20" ht="15">
      <c r="B1665" s="75" t="str">
        <f>IF(C1665="","",ROWS($A$4:A1665))</f>
        <v/>
      </c>
      <c r="C1665" s="75" t="str">
        <f>IF('Student Record'!A1663="","",'Student Record'!A1663)</f>
        <v/>
      </c>
      <c r="D1665" s="76" t="str">
        <f>IF('Student Record'!E1663="","",'Student Record'!E1663)</f>
        <v/>
      </c>
      <c r="E1665" s="71"/>
      <c r="F1665" s="71"/>
      <c r="G1665" s="71"/>
      <c r="H1665" s="71"/>
      <c r="I1665" s="71"/>
      <c r="J1665" s="71"/>
      <c r="K1665" s="71"/>
      <c r="L1665" s="71"/>
      <c r="M1665" s="71"/>
      <c r="N1665" s="71"/>
      <c r="O1665" s="71"/>
      <c r="P1665" s="71"/>
      <c r="Q1665" s="71"/>
      <c r="R1665" s="76" t="str">
        <f>IF(SUM(Table6[[#This Row],[MAY]:[APR]])=0,"",SUM(Table6[[#This Row],[MAY]:[APR]]))</f>
        <v/>
      </c>
      <c r="S1665" s="80"/>
      <c r="T1665" s="71"/>
    </row>
    <row r="1666" spans="2:20" ht="15">
      <c r="B1666" s="75" t="str">
        <f>IF(C1666="","",ROWS($A$4:A1666))</f>
        <v/>
      </c>
      <c r="C1666" s="75" t="str">
        <f>IF('Student Record'!A1664="","",'Student Record'!A1664)</f>
        <v/>
      </c>
      <c r="D1666" s="76" t="str">
        <f>IF('Student Record'!E1664="","",'Student Record'!E1664)</f>
        <v/>
      </c>
      <c r="E1666" s="71"/>
      <c r="F1666" s="71"/>
      <c r="G1666" s="71"/>
      <c r="H1666" s="71"/>
      <c r="I1666" s="71"/>
      <c r="J1666" s="71"/>
      <c r="K1666" s="71"/>
      <c r="L1666" s="71"/>
      <c r="M1666" s="71"/>
      <c r="N1666" s="71"/>
      <c r="O1666" s="71"/>
      <c r="P1666" s="71"/>
      <c r="Q1666" s="71"/>
      <c r="R1666" s="76" t="str">
        <f>IF(SUM(Table6[[#This Row],[MAY]:[APR]])=0,"",SUM(Table6[[#This Row],[MAY]:[APR]]))</f>
        <v/>
      </c>
      <c r="S1666" s="80"/>
      <c r="T1666" s="71"/>
    </row>
    <row r="1667" spans="2:20" ht="15">
      <c r="B1667" s="75" t="str">
        <f>IF(C1667="","",ROWS($A$4:A1667))</f>
        <v/>
      </c>
      <c r="C1667" s="75" t="str">
        <f>IF('Student Record'!A1665="","",'Student Record'!A1665)</f>
        <v/>
      </c>
      <c r="D1667" s="76" t="str">
        <f>IF('Student Record'!E1665="","",'Student Record'!E1665)</f>
        <v/>
      </c>
      <c r="E1667" s="71"/>
      <c r="F1667" s="71"/>
      <c r="G1667" s="71"/>
      <c r="H1667" s="71"/>
      <c r="I1667" s="71"/>
      <c r="J1667" s="71"/>
      <c r="K1667" s="71"/>
      <c r="L1667" s="71"/>
      <c r="M1667" s="71"/>
      <c r="N1667" s="71"/>
      <c r="O1667" s="71"/>
      <c r="P1667" s="71"/>
      <c r="Q1667" s="71"/>
      <c r="R1667" s="76" t="str">
        <f>IF(SUM(Table6[[#This Row],[MAY]:[APR]])=0,"",SUM(Table6[[#This Row],[MAY]:[APR]]))</f>
        <v/>
      </c>
      <c r="S1667" s="80"/>
      <c r="T1667" s="71"/>
    </row>
    <row r="1668" spans="2:20" ht="15">
      <c r="B1668" s="75" t="str">
        <f>IF(C1668="","",ROWS($A$4:A1668))</f>
        <v/>
      </c>
      <c r="C1668" s="75" t="str">
        <f>IF('Student Record'!A1666="","",'Student Record'!A1666)</f>
        <v/>
      </c>
      <c r="D1668" s="76" t="str">
        <f>IF('Student Record'!E1666="","",'Student Record'!E1666)</f>
        <v/>
      </c>
      <c r="E1668" s="71"/>
      <c r="F1668" s="71"/>
      <c r="G1668" s="71"/>
      <c r="H1668" s="71"/>
      <c r="I1668" s="71"/>
      <c r="J1668" s="71"/>
      <c r="K1668" s="71"/>
      <c r="L1668" s="71"/>
      <c r="M1668" s="71"/>
      <c r="N1668" s="71"/>
      <c r="O1668" s="71"/>
      <c r="P1668" s="71"/>
      <c r="Q1668" s="71"/>
      <c r="R1668" s="76" t="str">
        <f>IF(SUM(Table6[[#This Row],[MAY]:[APR]])=0,"",SUM(Table6[[#This Row],[MAY]:[APR]]))</f>
        <v/>
      </c>
      <c r="S1668" s="80"/>
      <c r="T1668" s="71"/>
    </row>
    <row r="1669" spans="2:20" ht="15">
      <c r="B1669" s="75" t="str">
        <f>IF(C1669="","",ROWS($A$4:A1669))</f>
        <v/>
      </c>
      <c r="C1669" s="75" t="str">
        <f>IF('Student Record'!A1667="","",'Student Record'!A1667)</f>
        <v/>
      </c>
      <c r="D1669" s="76" t="str">
        <f>IF('Student Record'!E1667="","",'Student Record'!E1667)</f>
        <v/>
      </c>
      <c r="E1669" s="71"/>
      <c r="F1669" s="71"/>
      <c r="G1669" s="71"/>
      <c r="H1669" s="71"/>
      <c r="I1669" s="71"/>
      <c r="J1669" s="71"/>
      <c r="K1669" s="71"/>
      <c r="L1669" s="71"/>
      <c r="M1669" s="71"/>
      <c r="N1669" s="71"/>
      <c r="O1669" s="71"/>
      <c r="P1669" s="71"/>
      <c r="Q1669" s="71"/>
      <c r="R1669" s="76" t="str">
        <f>IF(SUM(Table6[[#This Row],[MAY]:[APR]])=0,"",SUM(Table6[[#This Row],[MAY]:[APR]]))</f>
        <v/>
      </c>
      <c r="S1669" s="80"/>
      <c r="T1669" s="71"/>
    </row>
    <row r="1670" spans="2:20" ht="15">
      <c r="B1670" s="75" t="str">
        <f>IF(C1670="","",ROWS($A$4:A1670))</f>
        <v/>
      </c>
      <c r="C1670" s="75" t="str">
        <f>IF('Student Record'!A1668="","",'Student Record'!A1668)</f>
        <v/>
      </c>
      <c r="D1670" s="76" t="str">
        <f>IF('Student Record'!E1668="","",'Student Record'!E1668)</f>
        <v/>
      </c>
      <c r="E1670" s="71"/>
      <c r="F1670" s="71"/>
      <c r="G1670" s="71"/>
      <c r="H1670" s="71"/>
      <c r="I1670" s="71"/>
      <c r="J1670" s="71"/>
      <c r="K1670" s="71"/>
      <c r="L1670" s="71"/>
      <c r="M1670" s="71"/>
      <c r="N1670" s="71"/>
      <c r="O1670" s="71"/>
      <c r="P1670" s="71"/>
      <c r="Q1670" s="71"/>
      <c r="R1670" s="76" t="str">
        <f>IF(SUM(Table6[[#This Row],[MAY]:[APR]])=0,"",SUM(Table6[[#This Row],[MAY]:[APR]]))</f>
        <v/>
      </c>
      <c r="S1670" s="80"/>
      <c r="T1670" s="71"/>
    </row>
    <row r="1671" spans="2:20" ht="15">
      <c r="B1671" s="75" t="str">
        <f>IF(C1671="","",ROWS($A$4:A1671))</f>
        <v/>
      </c>
      <c r="C1671" s="75" t="str">
        <f>IF('Student Record'!A1669="","",'Student Record'!A1669)</f>
        <v/>
      </c>
      <c r="D1671" s="76" t="str">
        <f>IF('Student Record'!E1669="","",'Student Record'!E1669)</f>
        <v/>
      </c>
      <c r="E1671" s="71"/>
      <c r="F1671" s="71"/>
      <c r="G1671" s="71"/>
      <c r="H1671" s="71"/>
      <c r="I1671" s="71"/>
      <c r="J1671" s="71"/>
      <c r="K1671" s="71"/>
      <c r="L1671" s="71"/>
      <c r="M1671" s="71"/>
      <c r="N1671" s="71"/>
      <c r="O1671" s="71"/>
      <c r="P1671" s="71"/>
      <c r="Q1671" s="71"/>
      <c r="R1671" s="76" t="str">
        <f>IF(SUM(Table6[[#This Row],[MAY]:[APR]])=0,"",SUM(Table6[[#This Row],[MAY]:[APR]]))</f>
        <v/>
      </c>
      <c r="S1671" s="80"/>
      <c r="T1671" s="71"/>
    </row>
    <row r="1672" spans="2:20" ht="15">
      <c r="B1672" s="75" t="str">
        <f>IF(C1672="","",ROWS($A$4:A1672))</f>
        <v/>
      </c>
      <c r="C1672" s="75" t="str">
        <f>IF('Student Record'!A1670="","",'Student Record'!A1670)</f>
        <v/>
      </c>
      <c r="D1672" s="76" t="str">
        <f>IF('Student Record'!E1670="","",'Student Record'!E1670)</f>
        <v/>
      </c>
      <c r="E1672" s="71"/>
      <c r="F1672" s="71"/>
      <c r="G1672" s="71"/>
      <c r="H1672" s="71"/>
      <c r="I1672" s="71"/>
      <c r="J1672" s="71"/>
      <c r="K1672" s="71"/>
      <c r="L1672" s="71"/>
      <c r="M1672" s="71"/>
      <c r="N1672" s="71"/>
      <c r="O1672" s="71"/>
      <c r="P1672" s="71"/>
      <c r="Q1672" s="71"/>
      <c r="R1672" s="76" t="str">
        <f>IF(SUM(Table6[[#This Row],[MAY]:[APR]])=0,"",SUM(Table6[[#This Row],[MAY]:[APR]]))</f>
        <v/>
      </c>
      <c r="S1672" s="80"/>
      <c r="T1672" s="71"/>
    </row>
    <row r="1673" spans="2:20" ht="15">
      <c r="B1673" s="75" t="str">
        <f>IF(C1673="","",ROWS($A$4:A1673))</f>
        <v/>
      </c>
      <c r="C1673" s="75" t="str">
        <f>IF('Student Record'!A1671="","",'Student Record'!A1671)</f>
        <v/>
      </c>
      <c r="D1673" s="76" t="str">
        <f>IF('Student Record'!E1671="","",'Student Record'!E1671)</f>
        <v/>
      </c>
      <c r="E1673" s="71"/>
      <c r="F1673" s="71"/>
      <c r="G1673" s="71"/>
      <c r="H1673" s="71"/>
      <c r="I1673" s="71"/>
      <c r="J1673" s="71"/>
      <c r="K1673" s="71"/>
      <c r="L1673" s="71"/>
      <c r="M1673" s="71"/>
      <c r="N1673" s="71"/>
      <c r="O1673" s="71"/>
      <c r="P1673" s="71"/>
      <c r="Q1673" s="71"/>
      <c r="R1673" s="76" t="str">
        <f>IF(SUM(Table6[[#This Row],[MAY]:[APR]])=0,"",SUM(Table6[[#This Row],[MAY]:[APR]]))</f>
        <v/>
      </c>
      <c r="S1673" s="80"/>
      <c r="T1673" s="71"/>
    </row>
    <row r="1674" spans="2:20" ht="15">
      <c r="B1674" s="75" t="str">
        <f>IF(C1674="","",ROWS($A$4:A1674))</f>
        <v/>
      </c>
      <c r="C1674" s="75" t="str">
        <f>IF('Student Record'!A1672="","",'Student Record'!A1672)</f>
        <v/>
      </c>
      <c r="D1674" s="76" t="str">
        <f>IF('Student Record'!E1672="","",'Student Record'!E1672)</f>
        <v/>
      </c>
      <c r="E1674" s="71"/>
      <c r="F1674" s="71"/>
      <c r="G1674" s="71"/>
      <c r="H1674" s="71"/>
      <c r="I1674" s="71"/>
      <c r="J1674" s="71"/>
      <c r="K1674" s="71"/>
      <c r="L1674" s="71"/>
      <c r="M1674" s="71"/>
      <c r="N1674" s="71"/>
      <c r="O1674" s="71"/>
      <c r="P1674" s="71"/>
      <c r="Q1674" s="71"/>
      <c r="R1674" s="76" t="str">
        <f>IF(SUM(Table6[[#This Row],[MAY]:[APR]])=0,"",SUM(Table6[[#This Row],[MAY]:[APR]]))</f>
        <v/>
      </c>
      <c r="S1674" s="80"/>
      <c r="T1674" s="71"/>
    </row>
    <row r="1675" spans="2:20" ht="15">
      <c r="B1675" s="75" t="str">
        <f>IF(C1675="","",ROWS($A$4:A1675))</f>
        <v/>
      </c>
      <c r="C1675" s="75" t="str">
        <f>IF('Student Record'!A1673="","",'Student Record'!A1673)</f>
        <v/>
      </c>
      <c r="D1675" s="76" t="str">
        <f>IF('Student Record'!E1673="","",'Student Record'!E1673)</f>
        <v/>
      </c>
      <c r="E1675" s="71"/>
      <c r="F1675" s="71"/>
      <c r="G1675" s="71"/>
      <c r="H1675" s="71"/>
      <c r="I1675" s="71"/>
      <c r="J1675" s="71"/>
      <c r="K1675" s="71"/>
      <c r="L1675" s="71"/>
      <c r="M1675" s="71"/>
      <c r="N1675" s="71"/>
      <c r="O1675" s="71"/>
      <c r="P1675" s="71"/>
      <c r="Q1675" s="71"/>
      <c r="R1675" s="76" t="str">
        <f>IF(SUM(Table6[[#This Row],[MAY]:[APR]])=0,"",SUM(Table6[[#This Row],[MAY]:[APR]]))</f>
        <v/>
      </c>
      <c r="S1675" s="80"/>
      <c r="T1675" s="71"/>
    </row>
    <row r="1676" spans="2:20" ht="15">
      <c r="B1676" s="75" t="str">
        <f>IF(C1676="","",ROWS($A$4:A1676))</f>
        <v/>
      </c>
      <c r="C1676" s="75" t="str">
        <f>IF('Student Record'!A1674="","",'Student Record'!A1674)</f>
        <v/>
      </c>
      <c r="D1676" s="76" t="str">
        <f>IF('Student Record'!E1674="","",'Student Record'!E1674)</f>
        <v/>
      </c>
      <c r="E1676" s="71"/>
      <c r="F1676" s="71"/>
      <c r="G1676" s="71"/>
      <c r="H1676" s="71"/>
      <c r="I1676" s="71"/>
      <c r="J1676" s="71"/>
      <c r="K1676" s="71"/>
      <c r="L1676" s="71"/>
      <c r="M1676" s="71"/>
      <c r="N1676" s="71"/>
      <c r="O1676" s="71"/>
      <c r="P1676" s="71"/>
      <c r="Q1676" s="71"/>
      <c r="R1676" s="76" t="str">
        <f>IF(SUM(Table6[[#This Row],[MAY]:[APR]])=0,"",SUM(Table6[[#This Row],[MAY]:[APR]]))</f>
        <v/>
      </c>
      <c r="S1676" s="80"/>
      <c r="T1676" s="71"/>
    </row>
    <row r="1677" spans="2:20" ht="15">
      <c r="B1677" s="75" t="str">
        <f>IF(C1677="","",ROWS($A$4:A1677))</f>
        <v/>
      </c>
      <c r="C1677" s="75" t="str">
        <f>IF('Student Record'!A1675="","",'Student Record'!A1675)</f>
        <v/>
      </c>
      <c r="D1677" s="76" t="str">
        <f>IF('Student Record'!E1675="","",'Student Record'!E1675)</f>
        <v/>
      </c>
      <c r="E1677" s="71"/>
      <c r="F1677" s="71"/>
      <c r="G1677" s="71"/>
      <c r="H1677" s="71"/>
      <c r="I1677" s="71"/>
      <c r="J1677" s="71"/>
      <c r="K1677" s="71"/>
      <c r="L1677" s="71"/>
      <c r="M1677" s="71"/>
      <c r="N1677" s="71"/>
      <c r="O1677" s="71"/>
      <c r="P1677" s="71"/>
      <c r="Q1677" s="71"/>
      <c r="R1677" s="76" t="str">
        <f>IF(SUM(Table6[[#This Row],[MAY]:[APR]])=0,"",SUM(Table6[[#This Row],[MAY]:[APR]]))</f>
        <v/>
      </c>
      <c r="S1677" s="80"/>
      <c r="T1677" s="71"/>
    </row>
    <row r="1678" spans="2:20" ht="15">
      <c r="B1678" s="75" t="str">
        <f>IF(C1678="","",ROWS($A$4:A1678))</f>
        <v/>
      </c>
      <c r="C1678" s="75" t="str">
        <f>IF('Student Record'!A1676="","",'Student Record'!A1676)</f>
        <v/>
      </c>
      <c r="D1678" s="76" t="str">
        <f>IF('Student Record'!E1676="","",'Student Record'!E1676)</f>
        <v/>
      </c>
      <c r="E1678" s="71"/>
      <c r="F1678" s="71"/>
      <c r="G1678" s="71"/>
      <c r="H1678" s="71"/>
      <c r="I1678" s="71"/>
      <c r="J1678" s="71"/>
      <c r="K1678" s="71"/>
      <c r="L1678" s="71"/>
      <c r="M1678" s="71"/>
      <c r="N1678" s="71"/>
      <c r="O1678" s="71"/>
      <c r="P1678" s="71"/>
      <c r="Q1678" s="71"/>
      <c r="R1678" s="76" t="str">
        <f>IF(SUM(Table6[[#This Row],[MAY]:[APR]])=0,"",SUM(Table6[[#This Row],[MAY]:[APR]]))</f>
        <v/>
      </c>
      <c r="S1678" s="80"/>
      <c r="T1678" s="71"/>
    </row>
    <row r="1679" spans="2:20" ht="15">
      <c r="B1679" s="75" t="str">
        <f>IF(C1679="","",ROWS($A$4:A1679))</f>
        <v/>
      </c>
      <c r="C1679" s="75" t="str">
        <f>IF('Student Record'!A1677="","",'Student Record'!A1677)</f>
        <v/>
      </c>
      <c r="D1679" s="76" t="str">
        <f>IF('Student Record'!E1677="","",'Student Record'!E1677)</f>
        <v/>
      </c>
      <c r="E1679" s="71"/>
      <c r="F1679" s="71"/>
      <c r="G1679" s="71"/>
      <c r="H1679" s="71"/>
      <c r="I1679" s="71"/>
      <c r="J1679" s="71"/>
      <c r="K1679" s="71"/>
      <c r="L1679" s="71"/>
      <c r="M1679" s="71"/>
      <c r="N1679" s="71"/>
      <c r="O1679" s="71"/>
      <c r="P1679" s="71"/>
      <c r="Q1679" s="71"/>
      <c r="R1679" s="76" t="str">
        <f>IF(SUM(Table6[[#This Row],[MAY]:[APR]])=0,"",SUM(Table6[[#This Row],[MAY]:[APR]]))</f>
        <v/>
      </c>
      <c r="S1679" s="80"/>
      <c r="T1679" s="71"/>
    </row>
    <row r="1680" spans="2:20" ht="15">
      <c r="B1680" s="75" t="str">
        <f>IF(C1680="","",ROWS($A$4:A1680))</f>
        <v/>
      </c>
      <c r="C1680" s="75" t="str">
        <f>IF('Student Record'!A1678="","",'Student Record'!A1678)</f>
        <v/>
      </c>
      <c r="D1680" s="76" t="str">
        <f>IF('Student Record'!E1678="","",'Student Record'!E1678)</f>
        <v/>
      </c>
      <c r="E1680" s="71"/>
      <c r="F1680" s="71"/>
      <c r="G1680" s="71"/>
      <c r="H1680" s="71"/>
      <c r="I1680" s="71"/>
      <c r="J1680" s="71"/>
      <c r="K1680" s="71"/>
      <c r="L1680" s="71"/>
      <c r="M1680" s="71"/>
      <c r="N1680" s="71"/>
      <c r="O1680" s="71"/>
      <c r="P1680" s="71"/>
      <c r="Q1680" s="71"/>
      <c r="R1680" s="76" t="str">
        <f>IF(SUM(Table6[[#This Row],[MAY]:[APR]])=0,"",SUM(Table6[[#This Row],[MAY]:[APR]]))</f>
        <v/>
      </c>
      <c r="S1680" s="80"/>
      <c r="T1680" s="71"/>
    </row>
    <row r="1681" spans="2:20" ht="15">
      <c r="B1681" s="75" t="str">
        <f>IF(C1681="","",ROWS($A$4:A1681))</f>
        <v/>
      </c>
      <c r="C1681" s="75" t="str">
        <f>IF('Student Record'!A1679="","",'Student Record'!A1679)</f>
        <v/>
      </c>
      <c r="D1681" s="76" t="str">
        <f>IF('Student Record'!E1679="","",'Student Record'!E1679)</f>
        <v/>
      </c>
      <c r="E1681" s="71"/>
      <c r="F1681" s="71"/>
      <c r="G1681" s="71"/>
      <c r="H1681" s="71"/>
      <c r="I1681" s="71"/>
      <c r="J1681" s="71"/>
      <c r="K1681" s="71"/>
      <c r="L1681" s="71"/>
      <c r="M1681" s="71"/>
      <c r="N1681" s="71"/>
      <c r="O1681" s="71"/>
      <c r="P1681" s="71"/>
      <c r="Q1681" s="71"/>
      <c r="R1681" s="76" t="str">
        <f>IF(SUM(Table6[[#This Row],[MAY]:[APR]])=0,"",SUM(Table6[[#This Row],[MAY]:[APR]]))</f>
        <v/>
      </c>
      <c r="S1681" s="80"/>
      <c r="T1681" s="71"/>
    </row>
    <row r="1682" spans="2:20" ht="15">
      <c r="B1682" s="75" t="str">
        <f>IF(C1682="","",ROWS($A$4:A1682))</f>
        <v/>
      </c>
      <c r="C1682" s="75" t="str">
        <f>IF('Student Record'!A1680="","",'Student Record'!A1680)</f>
        <v/>
      </c>
      <c r="D1682" s="76" t="str">
        <f>IF('Student Record'!E1680="","",'Student Record'!E1680)</f>
        <v/>
      </c>
      <c r="E1682" s="71"/>
      <c r="F1682" s="71"/>
      <c r="G1682" s="71"/>
      <c r="H1682" s="71"/>
      <c r="I1682" s="71"/>
      <c r="J1682" s="71"/>
      <c r="K1682" s="71"/>
      <c r="L1682" s="71"/>
      <c r="M1682" s="71"/>
      <c r="N1682" s="71"/>
      <c r="O1682" s="71"/>
      <c r="P1682" s="71"/>
      <c r="Q1682" s="71"/>
      <c r="R1682" s="76" t="str">
        <f>IF(SUM(Table6[[#This Row],[MAY]:[APR]])=0,"",SUM(Table6[[#This Row],[MAY]:[APR]]))</f>
        <v/>
      </c>
      <c r="S1682" s="80"/>
      <c r="T1682" s="71"/>
    </row>
    <row r="1683" spans="2:20" ht="15">
      <c r="B1683" s="75" t="str">
        <f>IF(C1683="","",ROWS($A$4:A1683))</f>
        <v/>
      </c>
      <c r="C1683" s="75" t="str">
        <f>IF('Student Record'!A1681="","",'Student Record'!A1681)</f>
        <v/>
      </c>
      <c r="D1683" s="76" t="str">
        <f>IF('Student Record'!E1681="","",'Student Record'!E1681)</f>
        <v/>
      </c>
      <c r="E1683" s="71"/>
      <c r="F1683" s="71"/>
      <c r="G1683" s="71"/>
      <c r="H1683" s="71"/>
      <c r="I1683" s="71"/>
      <c r="J1683" s="71"/>
      <c r="K1683" s="71"/>
      <c r="L1683" s="71"/>
      <c r="M1683" s="71"/>
      <c r="N1683" s="71"/>
      <c r="O1683" s="71"/>
      <c r="P1683" s="71"/>
      <c r="Q1683" s="71"/>
      <c r="R1683" s="76" t="str">
        <f>IF(SUM(Table6[[#This Row],[MAY]:[APR]])=0,"",SUM(Table6[[#This Row],[MAY]:[APR]]))</f>
        <v/>
      </c>
      <c r="S1683" s="80"/>
      <c r="T1683" s="71"/>
    </row>
    <row r="1684" spans="2:20" ht="15">
      <c r="B1684" s="75" t="str">
        <f>IF(C1684="","",ROWS($A$4:A1684))</f>
        <v/>
      </c>
      <c r="C1684" s="75" t="str">
        <f>IF('Student Record'!A1682="","",'Student Record'!A1682)</f>
        <v/>
      </c>
      <c r="D1684" s="76" t="str">
        <f>IF('Student Record'!E1682="","",'Student Record'!E1682)</f>
        <v/>
      </c>
      <c r="E1684" s="71"/>
      <c r="F1684" s="71"/>
      <c r="G1684" s="71"/>
      <c r="H1684" s="71"/>
      <c r="I1684" s="71"/>
      <c r="J1684" s="71"/>
      <c r="K1684" s="71"/>
      <c r="L1684" s="71"/>
      <c r="M1684" s="71"/>
      <c r="N1684" s="71"/>
      <c r="O1684" s="71"/>
      <c r="P1684" s="71"/>
      <c r="Q1684" s="71"/>
      <c r="R1684" s="76" t="str">
        <f>IF(SUM(Table6[[#This Row],[MAY]:[APR]])=0,"",SUM(Table6[[#This Row],[MAY]:[APR]]))</f>
        <v/>
      </c>
      <c r="S1684" s="80"/>
      <c r="T1684" s="71"/>
    </row>
    <row r="1685" spans="2:20" ht="15">
      <c r="B1685" s="75" t="str">
        <f>IF(C1685="","",ROWS($A$4:A1685))</f>
        <v/>
      </c>
      <c r="C1685" s="75" t="str">
        <f>IF('Student Record'!A1683="","",'Student Record'!A1683)</f>
        <v/>
      </c>
      <c r="D1685" s="76" t="str">
        <f>IF('Student Record'!E1683="","",'Student Record'!E1683)</f>
        <v/>
      </c>
      <c r="E1685" s="71"/>
      <c r="F1685" s="71"/>
      <c r="G1685" s="71"/>
      <c r="H1685" s="71"/>
      <c r="I1685" s="71"/>
      <c r="J1685" s="71"/>
      <c r="K1685" s="71"/>
      <c r="L1685" s="71"/>
      <c r="M1685" s="71"/>
      <c r="N1685" s="71"/>
      <c r="O1685" s="71"/>
      <c r="P1685" s="71"/>
      <c r="Q1685" s="71"/>
      <c r="R1685" s="76" t="str">
        <f>IF(SUM(Table6[[#This Row],[MAY]:[APR]])=0,"",SUM(Table6[[#This Row],[MAY]:[APR]]))</f>
        <v/>
      </c>
      <c r="S1685" s="80"/>
      <c r="T1685" s="71"/>
    </row>
    <row r="1686" spans="2:20" ht="15">
      <c r="B1686" s="75" t="str">
        <f>IF(C1686="","",ROWS($A$4:A1686))</f>
        <v/>
      </c>
      <c r="C1686" s="75" t="str">
        <f>IF('Student Record'!A1684="","",'Student Record'!A1684)</f>
        <v/>
      </c>
      <c r="D1686" s="76" t="str">
        <f>IF('Student Record'!E1684="","",'Student Record'!E1684)</f>
        <v/>
      </c>
      <c r="E1686" s="71"/>
      <c r="F1686" s="71"/>
      <c r="G1686" s="71"/>
      <c r="H1686" s="71"/>
      <c r="I1686" s="71"/>
      <c r="J1686" s="71"/>
      <c r="K1686" s="71"/>
      <c r="L1686" s="71"/>
      <c r="M1686" s="71"/>
      <c r="N1686" s="71"/>
      <c r="O1686" s="71"/>
      <c r="P1686" s="71"/>
      <c r="Q1686" s="71"/>
      <c r="R1686" s="76" t="str">
        <f>IF(SUM(Table6[[#This Row],[MAY]:[APR]])=0,"",SUM(Table6[[#This Row],[MAY]:[APR]]))</f>
        <v/>
      </c>
      <c r="S1686" s="80"/>
      <c r="T1686" s="71"/>
    </row>
    <row r="1687" spans="2:20" ht="15">
      <c r="B1687" s="75" t="str">
        <f>IF(C1687="","",ROWS($A$4:A1687))</f>
        <v/>
      </c>
      <c r="C1687" s="75" t="str">
        <f>IF('Student Record'!A1685="","",'Student Record'!A1685)</f>
        <v/>
      </c>
      <c r="D1687" s="76" t="str">
        <f>IF('Student Record'!E1685="","",'Student Record'!E1685)</f>
        <v/>
      </c>
      <c r="E1687" s="71"/>
      <c r="F1687" s="71"/>
      <c r="G1687" s="71"/>
      <c r="H1687" s="71"/>
      <c r="I1687" s="71"/>
      <c r="J1687" s="71"/>
      <c r="K1687" s="71"/>
      <c r="L1687" s="71"/>
      <c r="M1687" s="71"/>
      <c r="N1687" s="71"/>
      <c r="O1687" s="71"/>
      <c r="P1687" s="71"/>
      <c r="Q1687" s="71"/>
      <c r="R1687" s="76" t="str">
        <f>IF(SUM(Table6[[#This Row],[MAY]:[APR]])=0,"",SUM(Table6[[#This Row],[MAY]:[APR]]))</f>
        <v/>
      </c>
      <c r="S1687" s="80"/>
      <c r="T1687" s="71"/>
    </row>
    <row r="1688" spans="2:20" ht="15">
      <c r="B1688" s="75" t="str">
        <f>IF(C1688="","",ROWS($A$4:A1688))</f>
        <v/>
      </c>
      <c r="C1688" s="75" t="str">
        <f>IF('Student Record'!A1686="","",'Student Record'!A1686)</f>
        <v/>
      </c>
      <c r="D1688" s="76" t="str">
        <f>IF('Student Record'!E1686="","",'Student Record'!E1686)</f>
        <v/>
      </c>
      <c r="E1688" s="71"/>
      <c r="F1688" s="71"/>
      <c r="G1688" s="71"/>
      <c r="H1688" s="71"/>
      <c r="I1688" s="71"/>
      <c r="J1688" s="71"/>
      <c r="K1688" s="71"/>
      <c r="L1688" s="71"/>
      <c r="M1688" s="71"/>
      <c r="N1688" s="71"/>
      <c r="O1688" s="71"/>
      <c r="P1688" s="71"/>
      <c r="Q1688" s="71"/>
      <c r="R1688" s="76" t="str">
        <f>IF(SUM(Table6[[#This Row],[MAY]:[APR]])=0,"",SUM(Table6[[#This Row],[MAY]:[APR]]))</f>
        <v/>
      </c>
      <c r="S1688" s="80"/>
      <c r="T1688" s="71"/>
    </row>
    <row r="1689" spans="2:20" ht="15">
      <c r="B1689" s="75" t="str">
        <f>IF(C1689="","",ROWS($A$4:A1689))</f>
        <v/>
      </c>
      <c r="C1689" s="75" t="str">
        <f>IF('Student Record'!A1687="","",'Student Record'!A1687)</f>
        <v/>
      </c>
      <c r="D1689" s="76" t="str">
        <f>IF('Student Record'!E1687="","",'Student Record'!E1687)</f>
        <v/>
      </c>
      <c r="E1689" s="71"/>
      <c r="F1689" s="71"/>
      <c r="G1689" s="71"/>
      <c r="H1689" s="71"/>
      <c r="I1689" s="71"/>
      <c r="J1689" s="71"/>
      <c r="K1689" s="71"/>
      <c r="L1689" s="71"/>
      <c r="M1689" s="71"/>
      <c r="N1689" s="71"/>
      <c r="O1689" s="71"/>
      <c r="P1689" s="71"/>
      <c r="Q1689" s="71"/>
      <c r="R1689" s="76" t="str">
        <f>IF(SUM(Table6[[#This Row],[MAY]:[APR]])=0,"",SUM(Table6[[#This Row],[MAY]:[APR]]))</f>
        <v/>
      </c>
      <c r="S1689" s="80"/>
      <c r="T1689" s="71"/>
    </row>
    <row r="1690" spans="2:20" ht="15">
      <c r="B1690" s="75" t="str">
        <f>IF(C1690="","",ROWS($A$4:A1690))</f>
        <v/>
      </c>
      <c r="C1690" s="75" t="str">
        <f>IF('Student Record'!A1688="","",'Student Record'!A1688)</f>
        <v/>
      </c>
      <c r="D1690" s="76" t="str">
        <f>IF('Student Record'!E1688="","",'Student Record'!E1688)</f>
        <v/>
      </c>
      <c r="E1690" s="71"/>
      <c r="F1690" s="71"/>
      <c r="G1690" s="71"/>
      <c r="H1690" s="71"/>
      <c r="I1690" s="71"/>
      <c r="J1690" s="71"/>
      <c r="K1690" s="71"/>
      <c r="L1690" s="71"/>
      <c r="M1690" s="71"/>
      <c r="N1690" s="71"/>
      <c r="O1690" s="71"/>
      <c r="P1690" s="71"/>
      <c r="Q1690" s="71"/>
      <c r="R1690" s="76" t="str">
        <f>IF(SUM(Table6[[#This Row],[MAY]:[APR]])=0,"",SUM(Table6[[#This Row],[MAY]:[APR]]))</f>
        <v/>
      </c>
      <c r="S1690" s="80"/>
      <c r="T1690" s="71"/>
    </row>
    <row r="1691" spans="2:20" ht="15">
      <c r="B1691" s="75" t="str">
        <f>IF(C1691="","",ROWS($A$4:A1691))</f>
        <v/>
      </c>
      <c r="C1691" s="75" t="str">
        <f>IF('Student Record'!A1689="","",'Student Record'!A1689)</f>
        <v/>
      </c>
      <c r="D1691" s="76" t="str">
        <f>IF('Student Record'!E1689="","",'Student Record'!E1689)</f>
        <v/>
      </c>
      <c r="E1691" s="71"/>
      <c r="F1691" s="71"/>
      <c r="G1691" s="71"/>
      <c r="H1691" s="71"/>
      <c r="I1691" s="71"/>
      <c r="J1691" s="71"/>
      <c r="K1691" s="71"/>
      <c r="L1691" s="71"/>
      <c r="M1691" s="71"/>
      <c r="N1691" s="71"/>
      <c r="O1691" s="71"/>
      <c r="P1691" s="71"/>
      <c r="Q1691" s="71"/>
      <c r="R1691" s="76" t="str">
        <f>IF(SUM(Table6[[#This Row],[MAY]:[APR]])=0,"",SUM(Table6[[#This Row],[MAY]:[APR]]))</f>
        <v/>
      </c>
      <c r="S1691" s="80"/>
      <c r="T1691" s="71"/>
    </row>
    <row r="1692" spans="2:20" ht="15">
      <c r="B1692" s="75" t="str">
        <f>IF(C1692="","",ROWS($A$4:A1692))</f>
        <v/>
      </c>
      <c r="C1692" s="75" t="str">
        <f>IF('Student Record'!A1690="","",'Student Record'!A1690)</f>
        <v/>
      </c>
      <c r="D1692" s="76" t="str">
        <f>IF('Student Record'!E1690="","",'Student Record'!E1690)</f>
        <v/>
      </c>
      <c r="E1692" s="71"/>
      <c r="F1692" s="71"/>
      <c r="G1692" s="71"/>
      <c r="H1692" s="71"/>
      <c r="I1692" s="71"/>
      <c r="J1692" s="71"/>
      <c r="K1692" s="71"/>
      <c r="L1692" s="71"/>
      <c r="M1692" s="71"/>
      <c r="N1692" s="71"/>
      <c r="O1692" s="71"/>
      <c r="P1692" s="71"/>
      <c r="Q1692" s="71"/>
      <c r="R1692" s="76" t="str">
        <f>IF(SUM(Table6[[#This Row],[MAY]:[APR]])=0,"",SUM(Table6[[#This Row],[MAY]:[APR]]))</f>
        <v/>
      </c>
      <c r="S1692" s="80"/>
      <c r="T1692" s="71"/>
    </row>
    <row r="1693" spans="2:20" ht="15">
      <c r="B1693" s="75" t="str">
        <f>IF(C1693="","",ROWS($A$4:A1693))</f>
        <v/>
      </c>
      <c r="C1693" s="75" t="str">
        <f>IF('Student Record'!A1691="","",'Student Record'!A1691)</f>
        <v/>
      </c>
      <c r="D1693" s="76" t="str">
        <f>IF('Student Record'!E1691="","",'Student Record'!E1691)</f>
        <v/>
      </c>
      <c r="E1693" s="71"/>
      <c r="F1693" s="71"/>
      <c r="G1693" s="71"/>
      <c r="H1693" s="71"/>
      <c r="I1693" s="71"/>
      <c r="J1693" s="71"/>
      <c r="K1693" s="71"/>
      <c r="L1693" s="71"/>
      <c r="M1693" s="71"/>
      <c r="N1693" s="71"/>
      <c r="O1693" s="71"/>
      <c r="P1693" s="71"/>
      <c r="Q1693" s="71"/>
      <c r="R1693" s="76" t="str">
        <f>IF(SUM(Table6[[#This Row],[MAY]:[APR]])=0,"",SUM(Table6[[#This Row],[MAY]:[APR]]))</f>
        <v/>
      </c>
      <c r="S1693" s="80"/>
      <c r="T1693" s="71"/>
    </row>
    <row r="1694" spans="2:20" ht="15">
      <c r="B1694" s="75" t="str">
        <f>IF(C1694="","",ROWS($A$4:A1694))</f>
        <v/>
      </c>
      <c r="C1694" s="75" t="str">
        <f>IF('Student Record'!A1692="","",'Student Record'!A1692)</f>
        <v/>
      </c>
      <c r="D1694" s="76" t="str">
        <f>IF('Student Record'!E1692="","",'Student Record'!E1692)</f>
        <v/>
      </c>
      <c r="E1694" s="71"/>
      <c r="F1694" s="71"/>
      <c r="G1694" s="71"/>
      <c r="H1694" s="71"/>
      <c r="I1694" s="71"/>
      <c r="J1694" s="71"/>
      <c r="K1694" s="71"/>
      <c r="L1694" s="71"/>
      <c r="M1694" s="71"/>
      <c r="N1694" s="71"/>
      <c r="O1694" s="71"/>
      <c r="P1694" s="71"/>
      <c r="Q1694" s="71"/>
      <c r="R1694" s="76" t="str">
        <f>IF(SUM(Table6[[#This Row],[MAY]:[APR]])=0,"",SUM(Table6[[#This Row],[MAY]:[APR]]))</f>
        <v/>
      </c>
      <c r="S1694" s="80"/>
      <c r="T1694" s="71"/>
    </row>
    <row r="1695" spans="2:20" ht="15">
      <c r="B1695" s="75" t="str">
        <f>IF(C1695="","",ROWS($A$4:A1695))</f>
        <v/>
      </c>
      <c r="C1695" s="75" t="str">
        <f>IF('Student Record'!A1693="","",'Student Record'!A1693)</f>
        <v/>
      </c>
      <c r="D1695" s="76" t="str">
        <f>IF('Student Record'!E1693="","",'Student Record'!E1693)</f>
        <v/>
      </c>
      <c r="E1695" s="71"/>
      <c r="F1695" s="71"/>
      <c r="G1695" s="71"/>
      <c r="H1695" s="71"/>
      <c r="I1695" s="71"/>
      <c r="J1695" s="71"/>
      <c r="K1695" s="71"/>
      <c r="L1695" s="71"/>
      <c r="M1695" s="71"/>
      <c r="N1695" s="71"/>
      <c r="O1695" s="71"/>
      <c r="P1695" s="71"/>
      <c r="Q1695" s="71"/>
      <c r="R1695" s="76" t="str">
        <f>IF(SUM(Table6[[#This Row],[MAY]:[APR]])=0,"",SUM(Table6[[#This Row],[MAY]:[APR]]))</f>
        <v/>
      </c>
      <c r="S1695" s="80"/>
      <c r="T1695" s="71"/>
    </row>
    <row r="1696" spans="2:20" ht="15">
      <c r="B1696" s="75" t="str">
        <f>IF(C1696="","",ROWS($A$4:A1696))</f>
        <v/>
      </c>
      <c r="C1696" s="75" t="str">
        <f>IF('Student Record'!A1694="","",'Student Record'!A1694)</f>
        <v/>
      </c>
      <c r="D1696" s="76" t="str">
        <f>IF('Student Record'!E1694="","",'Student Record'!E1694)</f>
        <v/>
      </c>
      <c r="E1696" s="71"/>
      <c r="F1696" s="71"/>
      <c r="G1696" s="71"/>
      <c r="H1696" s="71"/>
      <c r="I1696" s="71"/>
      <c r="J1696" s="71"/>
      <c r="K1696" s="71"/>
      <c r="L1696" s="71"/>
      <c r="M1696" s="71"/>
      <c r="N1696" s="71"/>
      <c r="O1696" s="71"/>
      <c r="P1696" s="71"/>
      <c r="Q1696" s="71"/>
      <c r="R1696" s="76" t="str">
        <f>IF(SUM(Table6[[#This Row],[MAY]:[APR]])=0,"",SUM(Table6[[#This Row],[MAY]:[APR]]))</f>
        <v/>
      </c>
      <c r="S1696" s="80"/>
      <c r="T1696" s="71"/>
    </row>
    <row r="1697" spans="2:20" ht="15">
      <c r="B1697" s="75" t="str">
        <f>IF(C1697="","",ROWS($A$4:A1697))</f>
        <v/>
      </c>
      <c r="C1697" s="75" t="str">
        <f>IF('Student Record'!A1695="","",'Student Record'!A1695)</f>
        <v/>
      </c>
      <c r="D1697" s="76" t="str">
        <f>IF('Student Record'!E1695="","",'Student Record'!E1695)</f>
        <v/>
      </c>
      <c r="E1697" s="71"/>
      <c r="F1697" s="71"/>
      <c r="G1697" s="71"/>
      <c r="H1697" s="71"/>
      <c r="I1697" s="71"/>
      <c r="J1697" s="71"/>
      <c r="K1697" s="71"/>
      <c r="L1697" s="71"/>
      <c r="M1697" s="71"/>
      <c r="N1697" s="71"/>
      <c r="O1697" s="71"/>
      <c r="P1697" s="71"/>
      <c r="Q1697" s="71"/>
      <c r="R1697" s="76" t="str">
        <f>IF(SUM(Table6[[#This Row],[MAY]:[APR]])=0,"",SUM(Table6[[#This Row],[MAY]:[APR]]))</f>
        <v/>
      </c>
      <c r="S1697" s="80"/>
      <c r="T1697" s="71"/>
    </row>
    <row r="1698" spans="2:20" ht="15">
      <c r="B1698" s="75" t="str">
        <f>IF(C1698="","",ROWS($A$4:A1698))</f>
        <v/>
      </c>
      <c r="C1698" s="75" t="str">
        <f>IF('Student Record'!A1696="","",'Student Record'!A1696)</f>
        <v/>
      </c>
      <c r="D1698" s="76" t="str">
        <f>IF('Student Record'!E1696="","",'Student Record'!E1696)</f>
        <v/>
      </c>
      <c r="E1698" s="71"/>
      <c r="F1698" s="71"/>
      <c r="G1698" s="71"/>
      <c r="H1698" s="71"/>
      <c r="I1698" s="71"/>
      <c r="J1698" s="71"/>
      <c r="K1698" s="71"/>
      <c r="L1698" s="71"/>
      <c r="M1698" s="71"/>
      <c r="N1698" s="71"/>
      <c r="O1698" s="71"/>
      <c r="P1698" s="71"/>
      <c r="Q1698" s="71"/>
      <c r="R1698" s="76" t="str">
        <f>IF(SUM(Table6[[#This Row],[MAY]:[APR]])=0,"",SUM(Table6[[#This Row],[MAY]:[APR]]))</f>
        <v/>
      </c>
      <c r="S1698" s="80"/>
      <c r="T1698" s="71"/>
    </row>
    <row r="1699" spans="2:20" ht="15">
      <c r="B1699" s="75" t="str">
        <f>IF(C1699="","",ROWS($A$4:A1699))</f>
        <v/>
      </c>
      <c r="C1699" s="75" t="str">
        <f>IF('Student Record'!A1697="","",'Student Record'!A1697)</f>
        <v/>
      </c>
      <c r="D1699" s="76" t="str">
        <f>IF('Student Record'!E1697="","",'Student Record'!E1697)</f>
        <v/>
      </c>
      <c r="E1699" s="71"/>
      <c r="F1699" s="71"/>
      <c r="G1699" s="71"/>
      <c r="H1699" s="71"/>
      <c r="I1699" s="71"/>
      <c r="J1699" s="71"/>
      <c r="K1699" s="71"/>
      <c r="L1699" s="71"/>
      <c r="M1699" s="71"/>
      <c r="N1699" s="71"/>
      <c r="O1699" s="71"/>
      <c r="P1699" s="71"/>
      <c r="Q1699" s="71"/>
      <c r="R1699" s="76" t="str">
        <f>IF(SUM(Table6[[#This Row],[MAY]:[APR]])=0,"",SUM(Table6[[#This Row],[MAY]:[APR]]))</f>
        <v/>
      </c>
      <c r="S1699" s="80"/>
      <c r="T1699" s="71"/>
    </row>
    <row r="1700" spans="2:20" ht="15">
      <c r="B1700" s="75" t="str">
        <f>IF(C1700="","",ROWS($A$4:A1700))</f>
        <v/>
      </c>
      <c r="C1700" s="75" t="str">
        <f>IF('Student Record'!A1698="","",'Student Record'!A1698)</f>
        <v/>
      </c>
      <c r="D1700" s="76" t="str">
        <f>IF('Student Record'!E1698="","",'Student Record'!E1698)</f>
        <v/>
      </c>
      <c r="E1700" s="71"/>
      <c r="F1700" s="71"/>
      <c r="G1700" s="71"/>
      <c r="H1700" s="71"/>
      <c r="I1700" s="71"/>
      <c r="J1700" s="71"/>
      <c r="K1700" s="71"/>
      <c r="L1700" s="71"/>
      <c r="M1700" s="71"/>
      <c r="N1700" s="71"/>
      <c r="O1700" s="71"/>
      <c r="P1700" s="71"/>
      <c r="Q1700" s="71"/>
      <c r="R1700" s="76" t="str">
        <f>IF(SUM(Table6[[#This Row],[MAY]:[APR]])=0,"",SUM(Table6[[#This Row],[MAY]:[APR]]))</f>
        <v/>
      </c>
      <c r="S1700" s="80"/>
      <c r="T1700" s="71"/>
    </row>
    <row r="1701" spans="2:20" ht="15">
      <c r="B1701" s="75" t="str">
        <f>IF(C1701="","",ROWS($A$4:A1701))</f>
        <v/>
      </c>
      <c r="C1701" s="75" t="str">
        <f>IF('Student Record'!A1699="","",'Student Record'!A1699)</f>
        <v/>
      </c>
      <c r="D1701" s="76" t="str">
        <f>IF('Student Record'!E1699="","",'Student Record'!E1699)</f>
        <v/>
      </c>
      <c r="E1701" s="71"/>
      <c r="F1701" s="71"/>
      <c r="G1701" s="71"/>
      <c r="H1701" s="71"/>
      <c r="I1701" s="71"/>
      <c r="J1701" s="71"/>
      <c r="K1701" s="71"/>
      <c r="L1701" s="71"/>
      <c r="M1701" s="71"/>
      <c r="N1701" s="71"/>
      <c r="O1701" s="71"/>
      <c r="P1701" s="71"/>
      <c r="Q1701" s="71"/>
      <c r="R1701" s="76" t="str">
        <f>IF(SUM(Table6[[#This Row],[MAY]:[APR]])=0,"",SUM(Table6[[#This Row],[MAY]:[APR]]))</f>
        <v/>
      </c>
      <c r="S1701" s="80"/>
      <c r="T1701" s="71"/>
    </row>
    <row r="1702" spans="2:20" ht="15">
      <c r="B1702" s="75" t="str">
        <f>IF(C1702="","",ROWS($A$4:A1702))</f>
        <v/>
      </c>
      <c r="C1702" s="75" t="str">
        <f>IF('Student Record'!A1700="","",'Student Record'!A1700)</f>
        <v/>
      </c>
      <c r="D1702" s="76" t="str">
        <f>IF('Student Record'!E1700="","",'Student Record'!E1700)</f>
        <v/>
      </c>
      <c r="E1702" s="71"/>
      <c r="F1702" s="71"/>
      <c r="G1702" s="71"/>
      <c r="H1702" s="71"/>
      <c r="I1702" s="71"/>
      <c r="J1702" s="71"/>
      <c r="K1702" s="71"/>
      <c r="L1702" s="71"/>
      <c r="M1702" s="71"/>
      <c r="N1702" s="71"/>
      <c r="O1702" s="71"/>
      <c r="P1702" s="71"/>
      <c r="Q1702" s="71"/>
      <c r="R1702" s="76" t="str">
        <f>IF(SUM(Table6[[#This Row],[MAY]:[APR]])=0,"",SUM(Table6[[#This Row],[MAY]:[APR]]))</f>
        <v/>
      </c>
      <c r="S1702" s="80"/>
      <c r="T1702" s="71"/>
    </row>
    <row r="1703" spans="2:20" ht="15">
      <c r="B1703" s="75" t="str">
        <f>IF(C1703="","",ROWS($A$4:A1703))</f>
        <v/>
      </c>
      <c r="C1703" s="75" t="str">
        <f>IF('Student Record'!A1701="","",'Student Record'!A1701)</f>
        <v/>
      </c>
      <c r="D1703" s="76" t="str">
        <f>IF('Student Record'!E1701="","",'Student Record'!E1701)</f>
        <v/>
      </c>
      <c r="E1703" s="71"/>
      <c r="F1703" s="71"/>
      <c r="G1703" s="71"/>
      <c r="H1703" s="71"/>
      <c r="I1703" s="71"/>
      <c r="J1703" s="71"/>
      <c r="K1703" s="71"/>
      <c r="L1703" s="71"/>
      <c r="M1703" s="71"/>
      <c r="N1703" s="71"/>
      <c r="O1703" s="71"/>
      <c r="P1703" s="71"/>
      <c r="Q1703" s="71"/>
      <c r="R1703" s="76" t="str">
        <f>IF(SUM(Table6[[#This Row],[MAY]:[APR]])=0,"",SUM(Table6[[#This Row],[MAY]:[APR]]))</f>
        <v/>
      </c>
      <c r="S1703" s="80"/>
      <c r="T1703" s="71"/>
    </row>
    <row r="1704" spans="2:20" ht="15">
      <c r="B1704" s="75" t="str">
        <f>IF(C1704="","",ROWS($A$4:A1704))</f>
        <v/>
      </c>
      <c r="C1704" s="75" t="str">
        <f>IF('Student Record'!A1702="","",'Student Record'!A1702)</f>
        <v/>
      </c>
      <c r="D1704" s="76" t="str">
        <f>IF('Student Record'!E1702="","",'Student Record'!E1702)</f>
        <v/>
      </c>
      <c r="E1704" s="71"/>
      <c r="F1704" s="71"/>
      <c r="G1704" s="71"/>
      <c r="H1704" s="71"/>
      <c r="I1704" s="71"/>
      <c r="J1704" s="71"/>
      <c r="K1704" s="71"/>
      <c r="L1704" s="71"/>
      <c r="M1704" s="71"/>
      <c r="N1704" s="71"/>
      <c r="O1704" s="71"/>
      <c r="P1704" s="71"/>
      <c r="Q1704" s="71"/>
      <c r="R1704" s="76" t="str">
        <f>IF(SUM(Table6[[#This Row],[MAY]:[APR]])=0,"",SUM(Table6[[#This Row],[MAY]:[APR]]))</f>
        <v/>
      </c>
      <c r="S1704" s="80"/>
      <c r="T1704" s="71"/>
    </row>
    <row r="1705" spans="2:20" ht="15">
      <c r="B1705" s="75" t="str">
        <f>IF(C1705="","",ROWS($A$4:A1705))</f>
        <v/>
      </c>
      <c r="C1705" s="75" t="str">
        <f>IF('Student Record'!A1703="","",'Student Record'!A1703)</f>
        <v/>
      </c>
      <c r="D1705" s="76" t="str">
        <f>IF('Student Record'!E1703="","",'Student Record'!E1703)</f>
        <v/>
      </c>
      <c r="E1705" s="71"/>
      <c r="F1705" s="71"/>
      <c r="G1705" s="71"/>
      <c r="H1705" s="71"/>
      <c r="I1705" s="71"/>
      <c r="J1705" s="71"/>
      <c r="K1705" s="71"/>
      <c r="L1705" s="71"/>
      <c r="M1705" s="71"/>
      <c r="N1705" s="71"/>
      <c r="O1705" s="71"/>
      <c r="P1705" s="71"/>
      <c r="Q1705" s="71"/>
      <c r="R1705" s="76" t="str">
        <f>IF(SUM(Table6[[#This Row],[MAY]:[APR]])=0,"",SUM(Table6[[#This Row],[MAY]:[APR]]))</f>
        <v/>
      </c>
      <c r="S1705" s="80"/>
      <c r="T1705" s="71"/>
    </row>
    <row r="1706" spans="2:20" ht="15">
      <c r="B1706" s="75" t="str">
        <f>IF(C1706="","",ROWS($A$4:A1706))</f>
        <v/>
      </c>
      <c r="C1706" s="75" t="str">
        <f>IF('Student Record'!A1704="","",'Student Record'!A1704)</f>
        <v/>
      </c>
      <c r="D1706" s="76" t="str">
        <f>IF('Student Record'!E1704="","",'Student Record'!E1704)</f>
        <v/>
      </c>
      <c r="E1706" s="71"/>
      <c r="F1706" s="71"/>
      <c r="G1706" s="71"/>
      <c r="H1706" s="71"/>
      <c r="I1706" s="71"/>
      <c r="J1706" s="71"/>
      <c r="K1706" s="71"/>
      <c r="L1706" s="71"/>
      <c r="M1706" s="71"/>
      <c r="N1706" s="71"/>
      <c r="O1706" s="71"/>
      <c r="P1706" s="71"/>
      <c r="Q1706" s="71"/>
      <c r="R1706" s="76" t="str">
        <f>IF(SUM(Table6[[#This Row],[MAY]:[APR]])=0,"",SUM(Table6[[#This Row],[MAY]:[APR]]))</f>
        <v/>
      </c>
      <c r="S1706" s="80"/>
      <c r="T1706" s="71"/>
    </row>
    <row r="1707" spans="2:20" ht="15">
      <c r="B1707" s="75" t="str">
        <f>IF(C1707="","",ROWS($A$4:A1707))</f>
        <v/>
      </c>
      <c r="C1707" s="75" t="str">
        <f>IF('Student Record'!A1705="","",'Student Record'!A1705)</f>
        <v/>
      </c>
      <c r="D1707" s="76" t="str">
        <f>IF('Student Record'!E1705="","",'Student Record'!E1705)</f>
        <v/>
      </c>
      <c r="E1707" s="71"/>
      <c r="F1707" s="71"/>
      <c r="G1707" s="71"/>
      <c r="H1707" s="71"/>
      <c r="I1707" s="71"/>
      <c r="J1707" s="71"/>
      <c r="K1707" s="71"/>
      <c r="L1707" s="71"/>
      <c r="M1707" s="71"/>
      <c r="N1707" s="71"/>
      <c r="O1707" s="71"/>
      <c r="P1707" s="71"/>
      <c r="Q1707" s="71"/>
      <c r="R1707" s="76" t="str">
        <f>IF(SUM(Table6[[#This Row],[MAY]:[APR]])=0,"",SUM(Table6[[#This Row],[MAY]:[APR]]))</f>
        <v/>
      </c>
      <c r="S1707" s="80"/>
      <c r="T1707" s="71"/>
    </row>
    <row r="1708" spans="2:20" ht="15">
      <c r="B1708" s="75" t="str">
        <f>IF(C1708="","",ROWS($A$4:A1708))</f>
        <v/>
      </c>
      <c r="C1708" s="75" t="str">
        <f>IF('Student Record'!A1706="","",'Student Record'!A1706)</f>
        <v/>
      </c>
      <c r="D1708" s="76" t="str">
        <f>IF('Student Record'!E1706="","",'Student Record'!E1706)</f>
        <v/>
      </c>
      <c r="E1708" s="71"/>
      <c r="F1708" s="71"/>
      <c r="G1708" s="71"/>
      <c r="H1708" s="71"/>
      <c r="I1708" s="71"/>
      <c r="J1708" s="71"/>
      <c r="K1708" s="71"/>
      <c r="L1708" s="71"/>
      <c r="M1708" s="71"/>
      <c r="N1708" s="71"/>
      <c r="O1708" s="71"/>
      <c r="P1708" s="71"/>
      <c r="Q1708" s="71"/>
      <c r="R1708" s="76" t="str">
        <f>IF(SUM(Table6[[#This Row],[MAY]:[APR]])=0,"",SUM(Table6[[#This Row],[MAY]:[APR]]))</f>
        <v/>
      </c>
      <c r="S1708" s="80"/>
      <c r="T1708" s="71"/>
    </row>
    <row r="1709" spans="2:20" ht="15">
      <c r="B1709" s="75" t="str">
        <f>IF(C1709="","",ROWS($A$4:A1709))</f>
        <v/>
      </c>
      <c r="C1709" s="75" t="str">
        <f>IF('Student Record'!A1707="","",'Student Record'!A1707)</f>
        <v/>
      </c>
      <c r="D1709" s="76" t="str">
        <f>IF('Student Record'!E1707="","",'Student Record'!E1707)</f>
        <v/>
      </c>
      <c r="E1709" s="71"/>
      <c r="F1709" s="71"/>
      <c r="G1709" s="71"/>
      <c r="H1709" s="71"/>
      <c r="I1709" s="71"/>
      <c r="J1709" s="71"/>
      <c r="K1709" s="71"/>
      <c r="L1709" s="71"/>
      <c r="M1709" s="71"/>
      <c r="N1709" s="71"/>
      <c r="O1709" s="71"/>
      <c r="P1709" s="71"/>
      <c r="Q1709" s="71"/>
      <c r="R1709" s="76" t="str">
        <f>IF(SUM(Table6[[#This Row],[MAY]:[APR]])=0,"",SUM(Table6[[#This Row],[MAY]:[APR]]))</f>
        <v/>
      </c>
      <c r="S1709" s="80"/>
      <c r="T1709" s="71"/>
    </row>
    <row r="1710" spans="2:20" ht="15">
      <c r="B1710" s="75" t="str">
        <f>IF(C1710="","",ROWS($A$4:A1710))</f>
        <v/>
      </c>
      <c r="C1710" s="75" t="str">
        <f>IF('Student Record'!A1708="","",'Student Record'!A1708)</f>
        <v/>
      </c>
      <c r="D1710" s="76" t="str">
        <f>IF('Student Record'!E1708="","",'Student Record'!E1708)</f>
        <v/>
      </c>
      <c r="E1710" s="71"/>
      <c r="F1710" s="71"/>
      <c r="G1710" s="71"/>
      <c r="H1710" s="71"/>
      <c r="I1710" s="71"/>
      <c r="J1710" s="71"/>
      <c r="K1710" s="71"/>
      <c r="L1710" s="71"/>
      <c r="M1710" s="71"/>
      <c r="N1710" s="71"/>
      <c r="O1710" s="71"/>
      <c r="P1710" s="71"/>
      <c r="Q1710" s="71"/>
      <c r="R1710" s="76" t="str">
        <f>IF(SUM(Table6[[#This Row],[MAY]:[APR]])=0,"",SUM(Table6[[#This Row],[MAY]:[APR]]))</f>
        <v/>
      </c>
      <c r="S1710" s="80"/>
      <c r="T1710" s="71"/>
    </row>
    <row r="1711" spans="2:20" ht="15">
      <c r="B1711" s="75" t="str">
        <f>IF(C1711="","",ROWS($A$4:A1711))</f>
        <v/>
      </c>
      <c r="C1711" s="75" t="str">
        <f>IF('Student Record'!A1709="","",'Student Record'!A1709)</f>
        <v/>
      </c>
      <c r="D1711" s="76" t="str">
        <f>IF('Student Record'!E1709="","",'Student Record'!E1709)</f>
        <v/>
      </c>
      <c r="E1711" s="71"/>
      <c r="F1711" s="71"/>
      <c r="G1711" s="71"/>
      <c r="H1711" s="71"/>
      <c r="I1711" s="71"/>
      <c r="J1711" s="71"/>
      <c r="K1711" s="71"/>
      <c r="L1711" s="71"/>
      <c r="M1711" s="71"/>
      <c r="N1711" s="71"/>
      <c r="O1711" s="71"/>
      <c r="P1711" s="71"/>
      <c r="Q1711" s="71"/>
      <c r="R1711" s="76" t="str">
        <f>IF(SUM(Table6[[#This Row],[MAY]:[APR]])=0,"",SUM(Table6[[#This Row],[MAY]:[APR]]))</f>
        <v/>
      </c>
      <c r="S1711" s="80"/>
      <c r="T1711" s="71"/>
    </row>
    <row r="1712" spans="2:20" ht="15">
      <c r="B1712" s="75" t="str">
        <f>IF(C1712="","",ROWS($A$4:A1712))</f>
        <v/>
      </c>
      <c r="C1712" s="75" t="str">
        <f>IF('Student Record'!A1710="","",'Student Record'!A1710)</f>
        <v/>
      </c>
      <c r="D1712" s="76" t="str">
        <f>IF('Student Record'!E1710="","",'Student Record'!E1710)</f>
        <v/>
      </c>
      <c r="E1712" s="71"/>
      <c r="F1712" s="71"/>
      <c r="G1712" s="71"/>
      <c r="H1712" s="71"/>
      <c r="I1712" s="71"/>
      <c r="J1712" s="71"/>
      <c r="K1712" s="71"/>
      <c r="L1712" s="71"/>
      <c r="M1712" s="71"/>
      <c r="N1712" s="71"/>
      <c r="O1712" s="71"/>
      <c r="P1712" s="71"/>
      <c r="Q1712" s="71"/>
      <c r="R1712" s="76" t="str">
        <f>IF(SUM(Table6[[#This Row],[MAY]:[APR]])=0,"",SUM(Table6[[#This Row],[MAY]:[APR]]))</f>
        <v/>
      </c>
      <c r="S1712" s="80"/>
      <c r="T1712" s="71"/>
    </row>
    <row r="1713" spans="2:20" ht="15">
      <c r="B1713" s="75" t="str">
        <f>IF(C1713="","",ROWS($A$4:A1713))</f>
        <v/>
      </c>
      <c r="C1713" s="75" t="str">
        <f>IF('Student Record'!A1711="","",'Student Record'!A1711)</f>
        <v/>
      </c>
      <c r="D1713" s="76" t="str">
        <f>IF('Student Record'!E1711="","",'Student Record'!E1711)</f>
        <v/>
      </c>
      <c r="E1713" s="71"/>
      <c r="F1713" s="71"/>
      <c r="G1713" s="71"/>
      <c r="H1713" s="71"/>
      <c r="I1713" s="71"/>
      <c r="J1713" s="71"/>
      <c r="K1713" s="71"/>
      <c r="L1713" s="71"/>
      <c r="M1713" s="71"/>
      <c r="N1713" s="71"/>
      <c r="O1713" s="71"/>
      <c r="P1713" s="71"/>
      <c r="Q1713" s="71"/>
      <c r="R1713" s="76" t="str">
        <f>IF(SUM(Table6[[#This Row],[MAY]:[APR]])=0,"",SUM(Table6[[#This Row],[MAY]:[APR]]))</f>
        <v/>
      </c>
      <c r="S1713" s="80"/>
      <c r="T1713" s="71"/>
    </row>
    <row r="1714" spans="2:20" ht="15">
      <c r="B1714" s="75" t="str">
        <f>IF(C1714="","",ROWS($A$4:A1714))</f>
        <v/>
      </c>
      <c r="C1714" s="75" t="str">
        <f>IF('Student Record'!A1712="","",'Student Record'!A1712)</f>
        <v/>
      </c>
      <c r="D1714" s="76" t="str">
        <f>IF('Student Record'!E1712="","",'Student Record'!E1712)</f>
        <v/>
      </c>
      <c r="E1714" s="71"/>
      <c r="F1714" s="71"/>
      <c r="G1714" s="71"/>
      <c r="H1714" s="71"/>
      <c r="I1714" s="71"/>
      <c r="J1714" s="71"/>
      <c r="K1714" s="71"/>
      <c r="L1714" s="71"/>
      <c r="M1714" s="71"/>
      <c r="N1714" s="71"/>
      <c r="O1714" s="71"/>
      <c r="P1714" s="71"/>
      <c r="Q1714" s="71"/>
      <c r="R1714" s="76" t="str">
        <f>IF(SUM(Table6[[#This Row],[MAY]:[APR]])=0,"",SUM(Table6[[#This Row],[MAY]:[APR]]))</f>
        <v/>
      </c>
      <c r="S1714" s="80"/>
      <c r="T1714" s="71"/>
    </row>
    <row r="1715" spans="2:20" ht="15">
      <c r="B1715" s="75" t="str">
        <f>IF(C1715="","",ROWS($A$4:A1715))</f>
        <v/>
      </c>
      <c r="C1715" s="75" t="str">
        <f>IF('Student Record'!A1713="","",'Student Record'!A1713)</f>
        <v/>
      </c>
      <c r="D1715" s="76" t="str">
        <f>IF('Student Record'!E1713="","",'Student Record'!E1713)</f>
        <v/>
      </c>
      <c r="E1715" s="71"/>
      <c r="F1715" s="71"/>
      <c r="G1715" s="71"/>
      <c r="H1715" s="71"/>
      <c r="I1715" s="71"/>
      <c r="J1715" s="71"/>
      <c r="K1715" s="71"/>
      <c r="L1715" s="71"/>
      <c r="M1715" s="71"/>
      <c r="N1715" s="71"/>
      <c r="O1715" s="71"/>
      <c r="P1715" s="71"/>
      <c r="Q1715" s="71"/>
      <c r="R1715" s="76" t="str">
        <f>IF(SUM(Table6[[#This Row],[MAY]:[APR]])=0,"",SUM(Table6[[#This Row],[MAY]:[APR]]))</f>
        <v/>
      </c>
      <c r="S1715" s="80"/>
      <c r="T1715" s="71"/>
    </row>
    <row r="1716" spans="2:20" ht="15">
      <c r="B1716" s="75" t="str">
        <f>IF(C1716="","",ROWS($A$4:A1716))</f>
        <v/>
      </c>
      <c r="C1716" s="75" t="str">
        <f>IF('Student Record'!A1714="","",'Student Record'!A1714)</f>
        <v/>
      </c>
      <c r="D1716" s="76" t="str">
        <f>IF('Student Record'!E1714="","",'Student Record'!E1714)</f>
        <v/>
      </c>
      <c r="E1716" s="71"/>
      <c r="F1716" s="71"/>
      <c r="G1716" s="71"/>
      <c r="H1716" s="71"/>
      <c r="I1716" s="71"/>
      <c r="J1716" s="71"/>
      <c r="K1716" s="71"/>
      <c r="L1716" s="71"/>
      <c r="M1716" s="71"/>
      <c r="N1716" s="71"/>
      <c r="O1716" s="71"/>
      <c r="P1716" s="71"/>
      <c r="Q1716" s="71"/>
      <c r="R1716" s="76" t="str">
        <f>IF(SUM(Table6[[#This Row],[MAY]:[APR]])=0,"",SUM(Table6[[#This Row],[MAY]:[APR]]))</f>
        <v/>
      </c>
      <c r="S1716" s="80"/>
      <c r="T1716" s="71"/>
    </row>
    <row r="1717" spans="2:20" ht="15">
      <c r="B1717" s="75" t="str">
        <f>IF(C1717="","",ROWS($A$4:A1717))</f>
        <v/>
      </c>
      <c r="C1717" s="75" t="str">
        <f>IF('Student Record'!A1715="","",'Student Record'!A1715)</f>
        <v/>
      </c>
      <c r="D1717" s="76" t="str">
        <f>IF('Student Record'!E1715="","",'Student Record'!E1715)</f>
        <v/>
      </c>
      <c r="E1717" s="71"/>
      <c r="F1717" s="71"/>
      <c r="G1717" s="71"/>
      <c r="H1717" s="71"/>
      <c r="I1717" s="71"/>
      <c r="J1717" s="71"/>
      <c r="K1717" s="71"/>
      <c r="L1717" s="71"/>
      <c r="M1717" s="71"/>
      <c r="N1717" s="71"/>
      <c r="O1717" s="71"/>
      <c r="P1717" s="71"/>
      <c r="Q1717" s="71"/>
      <c r="R1717" s="76" t="str">
        <f>IF(SUM(Table6[[#This Row],[MAY]:[APR]])=0,"",SUM(Table6[[#This Row],[MAY]:[APR]]))</f>
        <v/>
      </c>
      <c r="S1717" s="80"/>
      <c r="T1717" s="71"/>
    </row>
    <row r="1718" spans="2:20" ht="15">
      <c r="B1718" s="75" t="str">
        <f>IF(C1718="","",ROWS($A$4:A1718))</f>
        <v/>
      </c>
      <c r="C1718" s="75" t="str">
        <f>IF('Student Record'!A1716="","",'Student Record'!A1716)</f>
        <v/>
      </c>
      <c r="D1718" s="76" t="str">
        <f>IF('Student Record'!E1716="","",'Student Record'!E1716)</f>
        <v/>
      </c>
      <c r="E1718" s="71"/>
      <c r="F1718" s="71"/>
      <c r="G1718" s="71"/>
      <c r="H1718" s="71"/>
      <c r="I1718" s="71"/>
      <c r="J1718" s="71"/>
      <c r="K1718" s="71"/>
      <c r="L1718" s="71"/>
      <c r="M1718" s="71"/>
      <c r="N1718" s="71"/>
      <c r="O1718" s="71"/>
      <c r="P1718" s="71"/>
      <c r="Q1718" s="71"/>
      <c r="R1718" s="76" t="str">
        <f>IF(SUM(Table6[[#This Row],[MAY]:[APR]])=0,"",SUM(Table6[[#This Row],[MAY]:[APR]]))</f>
        <v/>
      </c>
      <c r="S1718" s="80"/>
      <c r="T1718" s="71"/>
    </row>
    <row r="1719" spans="2:20" ht="15">
      <c r="B1719" s="75" t="str">
        <f>IF(C1719="","",ROWS($A$4:A1719))</f>
        <v/>
      </c>
      <c r="C1719" s="75" t="str">
        <f>IF('Student Record'!A1717="","",'Student Record'!A1717)</f>
        <v/>
      </c>
      <c r="D1719" s="76" t="str">
        <f>IF('Student Record'!E1717="","",'Student Record'!E1717)</f>
        <v/>
      </c>
      <c r="E1719" s="71"/>
      <c r="F1719" s="71"/>
      <c r="G1719" s="71"/>
      <c r="H1719" s="71"/>
      <c r="I1719" s="71"/>
      <c r="J1719" s="71"/>
      <c r="K1719" s="71"/>
      <c r="L1719" s="71"/>
      <c r="M1719" s="71"/>
      <c r="N1719" s="71"/>
      <c r="O1719" s="71"/>
      <c r="P1719" s="71"/>
      <c r="Q1719" s="71"/>
      <c r="R1719" s="76" t="str">
        <f>IF(SUM(Table6[[#This Row],[MAY]:[APR]])=0,"",SUM(Table6[[#This Row],[MAY]:[APR]]))</f>
        <v/>
      </c>
      <c r="S1719" s="80"/>
      <c r="T1719" s="71"/>
    </row>
    <row r="1720" spans="2:20" ht="15">
      <c r="B1720" s="75" t="str">
        <f>IF(C1720="","",ROWS($A$4:A1720))</f>
        <v/>
      </c>
      <c r="C1720" s="75" t="str">
        <f>IF('Student Record'!A1718="","",'Student Record'!A1718)</f>
        <v/>
      </c>
      <c r="D1720" s="76" t="str">
        <f>IF('Student Record'!E1718="","",'Student Record'!E1718)</f>
        <v/>
      </c>
      <c r="E1720" s="71"/>
      <c r="F1720" s="71"/>
      <c r="G1720" s="71"/>
      <c r="H1720" s="71"/>
      <c r="I1720" s="71"/>
      <c r="J1720" s="71"/>
      <c r="K1720" s="71"/>
      <c r="L1720" s="71"/>
      <c r="M1720" s="71"/>
      <c r="N1720" s="71"/>
      <c r="O1720" s="71"/>
      <c r="P1720" s="71"/>
      <c r="Q1720" s="71"/>
      <c r="R1720" s="76" t="str">
        <f>IF(SUM(Table6[[#This Row],[MAY]:[APR]])=0,"",SUM(Table6[[#This Row],[MAY]:[APR]]))</f>
        <v/>
      </c>
      <c r="S1720" s="80"/>
      <c r="T1720" s="71"/>
    </row>
    <row r="1721" spans="2:20" ht="15">
      <c r="B1721" s="75" t="str">
        <f>IF(C1721="","",ROWS($A$4:A1721))</f>
        <v/>
      </c>
      <c r="C1721" s="75" t="str">
        <f>IF('Student Record'!A1719="","",'Student Record'!A1719)</f>
        <v/>
      </c>
      <c r="D1721" s="76" t="str">
        <f>IF('Student Record'!E1719="","",'Student Record'!E1719)</f>
        <v/>
      </c>
      <c r="E1721" s="71"/>
      <c r="F1721" s="71"/>
      <c r="G1721" s="71"/>
      <c r="H1721" s="71"/>
      <c r="I1721" s="71"/>
      <c r="J1721" s="71"/>
      <c r="K1721" s="71"/>
      <c r="L1721" s="71"/>
      <c r="M1721" s="71"/>
      <c r="N1721" s="71"/>
      <c r="O1721" s="71"/>
      <c r="P1721" s="71"/>
      <c r="Q1721" s="71"/>
      <c r="R1721" s="76" t="str">
        <f>IF(SUM(Table6[[#This Row],[MAY]:[APR]])=0,"",SUM(Table6[[#This Row],[MAY]:[APR]]))</f>
        <v/>
      </c>
      <c r="S1721" s="80"/>
      <c r="T1721" s="71"/>
    </row>
    <row r="1722" spans="2:20" ht="15">
      <c r="B1722" s="75" t="str">
        <f>IF(C1722="","",ROWS($A$4:A1722))</f>
        <v/>
      </c>
      <c r="C1722" s="75" t="str">
        <f>IF('Student Record'!A1720="","",'Student Record'!A1720)</f>
        <v/>
      </c>
      <c r="D1722" s="76" t="str">
        <f>IF('Student Record'!E1720="","",'Student Record'!E1720)</f>
        <v/>
      </c>
      <c r="E1722" s="71"/>
      <c r="F1722" s="71"/>
      <c r="G1722" s="71"/>
      <c r="H1722" s="71"/>
      <c r="I1722" s="71"/>
      <c r="J1722" s="71"/>
      <c r="K1722" s="71"/>
      <c r="L1722" s="71"/>
      <c r="M1722" s="71"/>
      <c r="N1722" s="71"/>
      <c r="O1722" s="71"/>
      <c r="P1722" s="71"/>
      <c r="Q1722" s="71"/>
      <c r="R1722" s="76" t="str">
        <f>IF(SUM(Table6[[#This Row],[MAY]:[APR]])=0,"",SUM(Table6[[#This Row],[MAY]:[APR]]))</f>
        <v/>
      </c>
      <c r="S1722" s="80"/>
      <c r="T1722" s="71"/>
    </row>
    <row r="1723" spans="2:20" ht="15">
      <c r="B1723" s="75" t="str">
        <f>IF(C1723="","",ROWS($A$4:A1723))</f>
        <v/>
      </c>
      <c r="C1723" s="75" t="str">
        <f>IF('Student Record'!A1721="","",'Student Record'!A1721)</f>
        <v/>
      </c>
      <c r="D1723" s="76" t="str">
        <f>IF('Student Record'!E1721="","",'Student Record'!E1721)</f>
        <v/>
      </c>
      <c r="E1723" s="71"/>
      <c r="F1723" s="71"/>
      <c r="G1723" s="71"/>
      <c r="H1723" s="71"/>
      <c r="I1723" s="71"/>
      <c r="J1723" s="71"/>
      <c r="K1723" s="71"/>
      <c r="L1723" s="71"/>
      <c r="M1723" s="71"/>
      <c r="N1723" s="71"/>
      <c r="O1723" s="71"/>
      <c r="P1723" s="71"/>
      <c r="Q1723" s="71"/>
      <c r="R1723" s="76" t="str">
        <f>IF(SUM(Table6[[#This Row],[MAY]:[APR]])=0,"",SUM(Table6[[#This Row],[MAY]:[APR]]))</f>
        <v/>
      </c>
      <c r="S1723" s="80"/>
      <c r="T1723" s="71"/>
    </row>
    <row r="1724" spans="2:20" ht="15">
      <c r="B1724" s="75" t="str">
        <f>IF(C1724="","",ROWS($A$4:A1724))</f>
        <v/>
      </c>
      <c r="C1724" s="75" t="str">
        <f>IF('Student Record'!A1722="","",'Student Record'!A1722)</f>
        <v/>
      </c>
      <c r="D1724" s="76" t="str">
        <f>IF('Student Record'!E1722="","",'Student Record'!E1722)</f>
        <v/>
      </c>
      <c r="E1724" s="71"/>
      <c r="F1724" s="71"/>
      <c r="G1724" s="71"/>
      <c r="H1724" s="71"/>
      <c r="I1724" s="71"/>
      <c r="J1724" s="71"/>
      <c r="K1724" s="71"/>
      <c r="L1724" s="71"/>
      <c r="M1724" s="71"/>
      <c r="N1724" s="71"/>
      <c r="O1724" s="71"/>
      <c r="P1724" s="71"/>
      <c r="Q1724" s="71"/>
      <c r="R1724" s="76" t="str">
        <f>IF(SUM(Table6[[#This Row],[MAY]:[APR]])=0,"",SUM(Table6[[#This Row],[MAY]:[APR]]))</f>
        <v/>
      </c>
      <c r="S1724" s="80"/>
      <c r="T1724" s="71"/>
    </row>
    <row r="1725" spans="2:20" ht="15">
      <c r="B1725" s="75" t="str">
        <f>IF(C1725="","",ROWS($A$4:A1725))</f>
        <v/>
      </c>
      <c r="C1725" s="75" t="str">
        <f>IF('Student Record'!A1723="","",'Student Record'!A1723)</f>
        <v/>
      </c>
      <c r="D1725" s="76" t="str">
        <f>IF('Student Record'!E1723="","",'Student Record'!E1723)</f>
        <v/>
      </c>
      <c r="E1725" s="71"/>
      <c r="F1725" s="71"/>
      <c r="G1725" s="71"/>
      <c r="H1725" s="71"/>
      <c r="I1725" s="71"/>
      <c r="J1725" s="71"/>
      <c r="K1725" s="71"/>
      <c r="L1725" s="71"/>
      <c r="M1725" s="71"/>
      <c r="N1725" s="71"/>
      <c r="O1725" s="71"/>
      <c r="P1725" s="71"/>
      <c r="Q1725" s="71"/>
      <c r="R1725" s="76" t="str">
        <f>IF(SUM(Table6[[#This Row],[MAY]:[APR]])=0,"",SUM(Table6[[#This Row],[MAY]:[APR]]))</f>
        <v/>
      </c>
      <c r="S1725" s="80"/>
      <c r="T1725" s="71"/>
    </row>
    <row r="1726" spans="2:20" ht="15">
      <c r="B1726" s="75" t="str">
        <f>IF(C1726="","",ROWS($A$4:A1726))</f>
        <v/>
      </c>
      <c r="C1726" s="75" t="str">
        <f>IF('Student Record'!A1724="","",'Student Record'!A1724)</f>
        <v/>
      </c>
      <c r="D1726" s="76" t="str">
        <f>IF('Student Record'!E1724="","",'Student Record'!E1724)</f>
        <v/>
      </c>
      <c r="E1726" s="71"/>
      <c r="F1726" s="71"/>
      <c r="G1726" s="71"/>
      <c r="H1726" s="71"/>
      <c r="I1726" s="71"/>
      <c r="J1726" s="71"/>
      <c r="K1726" s="71"/>
      <c r="L1726" s="71"/>
      <c r="M1726" s="71"/>
      <c r="N1726" s="71"/>
      <c r="O1726" s="71"/>
      <c r="P1726" s="71"/>
      <c r="Q1726" s="71"/>
      <c r="R1726" s="76" t="str">
        <f>IF(SUM(Table6[[#This Row],[MAY]:[APR]])=0,"",SUM(Table6[[#This Row],[MAY]:[APR]]))</f>
        <v/>
      </c>
      <c r="S1726" s="80"/>
      <c r="T1726" s="71"/>
    </row>
    <row r="1727" spans="2:20" ht="15">
      <c r="B1727" s="75" t="str">
        <f>IF(C1727="","",ROWS($A$4:A1727))</f>
        <v/>
      </c>
      <c r="C1727" s="75" t="str">
        <f>IF('Student Record'!A1725="","",'Student Record'!A1725)</f>
        <v/>
      </c>
      <c r="D1727" s="76" t="str">
        <f>IF('Student Record'!E1725="","",'Student Record'!E1725)</f>
        <v/>
      </c>
      <c r="E1727" s="71"/>
      <c r="F1727" s="71"/>
      <c r="G1727" s="71"/>
      <c r="H1727" s="71"/>
      <c r="I1727" s="71"/>
      <c r="J1727" s="71"/>
      <c r="K1727" s="71"/>
      <c r="L1727" s="71"/>
      <c r="M1727" s="71"/>
      <c r="N1727" s="71"/>
      <c r="O1727" s="71"/>
      <c r="P1727" s="71"/>
      <c r="Q1727" s="71"/>
      <c r="R1727" s="76" t="str">
        <f>IF(SUM(Table6[[#This Row],[MAY]:[APR]])=0,"",SUM(Table6[[#This Row],[MAY]:[APR]]))</f>
        <v/>
      </c>
      <c r="S1727" s="80"/>
      <c r="T1727" s="71"/>
    </row>
    <row r="1728" spans="2:20" ht="15">
      <c r="B1728" s="75" t="str">
        <f>IF(C1728="","",ROWS($A$4:A1728))</f>
        <v/>
      </c>
      <c r="C1728" s="75" t="str">
        <f>IF('Student Record'!A1726="","",'Student Record'!A1726)</f>
        <v/>
      </c>
      <c r="D1728" s="76" t="str">
        <f>IF('Student Record'!E1726="","",'Student Record'!E1726)</f>
        <v/>
      </c>
      <c r="E1728" s="71"/>
      <c r="F1728" s="71"/>
      <c r="G1728" s="71"/>
      <c r="H1728" s="71"/>
      <c r="I1728" s="71"/>
      <c r="J1728" s="71"/>
      <c r="K1728" s="71"/>
      <c r="L1728" s="71"/>
      <c r="M1728" s="71"/>
      <c r="N1728" s="71"/>
      <c r="O1728" s="71"/>
      <c r="P1728" s="71"/>
      <c r="Q1728" s="71"/>
      <c r="R1728" s="76" t="str">
        <f>IF(SUM(Table6[[#This Row],[MAY]:[APR]])=0,"",SUM(Table6[[#This Row],[MAY]:[APR]]))</f>
        <v/>
      </c>
      <c r="S1728" s="80"/>
      <c r="T1728" s="71"/>
    </row>
    <row r="1729" spans="2:20" ht="15">
      <c r="B1729" s="75" t="str">
        <f>IF(C1729="","",ROWS($A$4:A1729))</f>
        <v/>
      </c>
      <c r="C1729" s="75" t="str">
        <f>IF('Student Record'!A1727="","",'Student Record'!A1727)</f>
        <v/>
      </c>
      <c r="D1729" s="76" t="str">
        <f>IF('Student Record'!E1727="","",'Student Record'!E1727)</f>
        <v/>
      </c>
      <c r="E1729" s="71"/>
      <c r="F1729" s="71"/>
      <c r="G1729" s="71"/>
      <c r="H1729" s="71"/>
      <c r="I1729" s="71"/>
      <c r="J1729" s="71"/>
      <c r="K1729" s="71"/>
      <c r="L1729" s="71"/>
      <c r="M1729" s="71"/>
      <c r="N1729" s="71"/>
      <c r="O1729" s="71"/>
      <c r="P1729" s="71"/>
      <c r="Q1729" s="71"/>
      <c r="R1729" s="76" t="str">
        <f>IF(SUM(Table6[[#This Row],[MAY]:[APR]])=0,"",SUM(Table6[[#This Row],[MAY]:[APR]]))</f>
        <v/>
      </c>
      <c r="S1729" s="80"/>
      <c r="T1729" s="71"/>
    </row>
    <row r="1730" spans="2:20" ht="15">
      <c r="B1730" s="75" t="str">
        <f>IF(C1730="","",ROWS($A$4:A1730))</f>
        <v/>
      </c>
      <c r="C1730" s="75" t="str">
        <f>IF('Student Record'!A1728="","",'Student Record'!A1728)</f>
        <v/>
      </c>
      <c r="D1730" s="76" t="str">
        <f>IF('Student Record'!E1728="","",'Student Record'!E1728)</f>
        <v/>
      </c>
      <c r="E1730" s="71"/>
      <c r="F1730" s="71"/>
      <c r="G1730" s="71"/>
      <c r="H1730" s="71"/>
      <c r="I1730" s="71"/>
      <c r="J1730" s="71"/>
      <c r="K1730" s="71"/>
      <c r="L1730" s="71"/>
      <c r="M1730" s="71"/>
      <c r="N1730" s="71"/>
      <c r="O1730" s="71"/>
      <c r="P1730" s="71"/>
      <c r="Q1730" s="71"/>
      <c r="R1730" s="76" t="str">
        <f>IF(SUM(Table6[[#This Row],[MAY]:[APR]])=0,"",SUM(Table6[[#This Row],[MAY]:[APR]]))</f>
        <v/>
      </c>
      <c r="S1730" s="80"/>
      <c r="T1730" s="71"/>
    </row>
    <row r="1731" spans="2:20" ht="15">
      <c r="B1731" s="75" t="str">
        <f>IF(C1731="","",ROWS($A$4:A1731))</f>
        <v/>
      </c>
      <c r="C1731" s="75" t="str">
        <f>IF('Student Record'!A1729="","",'Student Record'!A1729)</f>
        <v/>
      </c>
      <c r="D1731" s="76" t="str">
        <f>IF('Student Record'!E1729="","",'Student Record'!E1729)</f>
        <v/>
      </c>
      <c r="E1731" s="71"/>
      <c r="F1731" s="71"/>
      <c r="G1731" s="71"/>
      <c r="H1731" s="71"/>
      <c r="I1731" s="71"/>
      <c r="J1731" s="71"/>
      <c r="K1731" s="71"/>
      <c r="L1731" s="71"/>
      <c r="M1731" s="71"/>
      <c r="N1731" s="71"/>
      <c r="O1731" s="71"/>
      <c r="P1731" s="71"/>
      <c r="Q1731" s="71"/>
      <c r="R1731" s="76" t="str">
        <f>IF(SUM(Table6[[#This Row],[MAY]:[APR]])=0,"",SUM(Table6[[#This Row],[MAY]:[APR]]))</f>
        <v/>
      </c>
      <c r="S1731" s="80"/>
      <c r="T1731" s="71"/>
    </row>
    <row r="1732" spans="2:20" ht="15">
      <c r="B1732" s="75" t="str">
        <f>IF(C1732="","",ROWS($A$4:A1732))</f>
        <v/>
      </c>
      <c r="C1732" s="75" t="str">
        <f>IF('Student Record'!A1730="","",'Student Record'!A1730)</f>
        <v/>
      </c>
      <c r="D1732" s="76" t="str">
        <f>IF('Student Record'!E1730="","",'Student Record'!E1730)</f>
        <v/>
      </c>
      <c r="E1732" s="71"/>
      <c r="F1732" s="71"/>
      <c r="G1732" s="71"/>
      <c r="H1732" s="71"/>
      <c r="I1732" s="71"/>
      <c r="J1732" s="71"/>
      <c r="K1732" s="71"/>
      <c r="L1732" s="71"/>
      <c r="M1732" s="71"/>
      <c r="N1732" s="71"/>
      <c r="O1732" s="71"/>
      <c r="P1732" s="71"/>
      <c r="Q1732" s="71"/>
      <c r="R1732" s="76" t="str">
        <f>IF(SUM(Table6[[#This Row],[MAY]:[APR]])=0,"",SUM(Table6[[#This Row],[MAY]:[APR]]))</f>
        <v/>
      </c>
      <c r="S1732" s="80"/>
      <c r="T1732" s="71"/>
    </row>
    <row r="1733" spans="2:20" ht="15">
      <c r="B1733" s="75" t="str">
        <f>IF(C1733="","",ROWS($A$4:A1733))</f>
        <v/>
      </c>
      <c r="C1733" s="75" t="str">
        <f>IF('Student Record'!A1731="","",'Student Record'!A1731)</f>
        <v/>
      </c>
      <c r="D1733" s="76" t="str">
        <f>IF('Student Record'!E1731="","",'Student Record'!E1731)</f>
        <v/>
      </c>
      <c r="E1733" s="71"/>
      <c r="F1733" s="71"/>
      <c r="G1733" s="71"/>
      <c r="H1733" s="71"/>
      <c r="I1733" s="71"/>
      <c r="J1733" s="71"/>
      <c r="K1733" s="71"/>
      <c r="L1733" s="71"/>
      <c r="M1733" s="71"/>
      <c r="N1733" s="71"/>
      <c r="O1733" s="71"/>
      <c r="P1733" s="71"/>
      <c r="Q1733" s="71"/>
      <c r="R1733" s="76" t="str">
        <f>IF(SUM(Table6[[#This Row],[MAY]:[APR]])=0,"",SUM(Table6[[#This Row],[MAY]:[APR]]))</f>
        <v/>
      </c>
      <c r="S1733" s="80"/>
      <c r="T1733" s="71"/>
    </row>
    <row r="1734" spans="2:20" ht="15">
      <c r="B1734" s="75" t="str">
        <f>IF(C1734="","",ROWS($A$4:A1734))</f>
        <v/>
      </c>
      <c r="C1734" s="75" t="str">
        <f>IF('Student Record'!A1732="","",'Student Record'!A1732)</f>
        <v/>
      </c>
      <c r="D1734" s="76" t="str">
        <f>IF('Student Record'!E1732="","",'Student Record'!E1732)</f>
        <v/>
      </c>
      <c r="E1734" s="71"/>
      <c r="F1734" s="71"/>
      <c r="G1734" s="71"/>
      <c r="H1734" s="71"/>
      <c r="I1734" s="71"/>
      <c r="J1734" s="71"/>
      <c r="K1734" s="71"/>
      <c r="L1734" s="71"/>
      <c r="M1734" s="71"/>
      <c r="N1734" s="71"/>
      <c r="O1734" s="71"/>
      <c r="P1734" s="71"/>
      <c r="Q1734" s="71"/>
      <c r="R1734" s="76" t="str">
        <f>IF(SUM(Table6[[#This Row],[MAY]:[APR]])=0,"",SUM(Table6[[#This Row],[MAY]:[APR]]))</f>
        <v/>
      </c>
      <c r="S1734" s="80"/>
      <c r="T1734" s="71"/>
    </row>
    <row r="1735" spans="2:20" ht="15">
      <c r="B1735" s="75" t="str">
        <f>IF(C1735="","",ROWS($A$4:A1735))</f>
        <v/>
      </c>
      <c r="C1735" s="75" t="str">
        <f>IF('Student Record'!A1733="","",'Student Record'!A1733)</f>
        <v/>
      </c>
      <c r="D1735" s="76" t="str">
        <f>IF('Student Record'!E1733="","",'Student Record'!E1733)</f>
        <v/>
      </c>
      <c r="E1735" s="71"/>
      <c r="F1735" s="71"/>
      <c r="G1735" s="71"/>
      <c r="H1735" s="71"/>
      <c r="I1735" s="71"/>
      <c r="J1735" s="71"/>
      <c r="K1735" s="71"/>
      <c r="L1735" s="71"/>
      <c r="M1735" s="71"/>
      <c r="N1735" s="71"/>
      <c r="O1735" s="71"/>
      <c r="P1735" s="71"/>
      <c r="Q1735" s="71"/>
      <c r="R1735" s="76" t="str">
        <f>IF(SUM(Table6[[#This Row],[MAY]:[APR]])=0,"",SUM(Table6[[#This Row],[MAY]:[APR]]))</f>
        <v/>
      </c>
      <c r="S1735" s="80"/>
      <c r="T1735" s="71"/>
    </row>
    <row r="1736" spans="2:20" ht="15">
      <c r="B1736" s="75" t="str">
        <f>IF(C1736="","",ROWS($A$4:A1736))</f>
        <v/>
      </c>
      <c r="C1736" s="75" t="str">
        <f>IF('Student Record'!A1734="","",'Student Record'!A1734)</f>
        <v/>
      </c>
      <c r="D1736" s="76" t="str">
        <f>IF('Student Record'!E1734="","",'Student Record'!E1734)</f>
        <v/>
      </c>
      <c r="E1736" s="71"/>
      <c r="F1736" s="71"/>
      <c r="G1736" s="71"/>
      <c r="H1736" s="71"/>
      <c r="I1736" s="71"/>
      <c r="J1736" s="71"/>
      <c r="K1736" s="71"/>
      <c r="L1736" s="71"/>
      <c r="M1736" s="71"/>
      <c r="N1736" s="71"/>
      <c r="O1736" s="71"/>
      <c r="P1736" s="71"/>
      <c r="Q1736" s="71"/>
      <c r="R1736" s="76" t="str">
        <f>IF(SUM(Table6[[#This Row],[MAY]:[APR]])=0,"",SUM(Table6[[#This Row],[MAY]:[APR]]))</f>
        <v/>
      </c>
      <c r="S1736" s="80"/>
      <c r="T1736" s="71"/>
    </row>
    <row r="1737" spans="2:20" ht="15">
      <c r="B1737" s="75" t="str">
        <f>IF(C1737="","",ROWS($A$4:A1737))</f>
        <v/>
      </c>
      <c r="C1737" s="75" t="str">
        <f>IF('Student Record'!A1735="","",'Student Record'!A1735)</f>
        <v/>
      </c>
      <c r="D1737" s="76" t="str">
        <f>IF('Student Record'!E1735="","",'Student Record'!E1735)</f>
        <v/>
      </c>
      <c r="E1737" s="71"/>
      <c r="F1737" s="71"/>
      <c r="G1737" s="71"/>
      <c r="H1737" s="71"/>
      <c r="I1737" s="71"/>
      <c r="J1737" s="71"/>
      <c r="K1737" s="71"/>
      <c r="L1737" s="71"/>
      <c r="M1737" s="71"/>
      <c r="N1737" s="71"/>
      <c r="O1737" s="71"/>
      <c r="P1737" s="71"/>
      <c r="Q1737" s="71"/>
      <c r="R1737" s="76" t="str">
        <f>IF(SUM(Table6[[#This Row],[MAY]:[APR]])=0,"",SUM(Table6[[#This Row],[MAY]:[APR]]))</f>
        <v/>
      </c>
      <c r="S1737" s="80"/>
      <c r="T1737" s="71"/>
    </row>
    <row r="1738" spans="2:20" ht="15">
      <c r="B1738" s="75" t="str">
        <f>IF(C1738="","",ROWS($A$4:A1738))</f>
        <v/>
      </c>
      <c r="C1738" s="75" t="str">
        <f>IF('Student Record'!A1736="","",'Student Record'!A1736)</f>
        <v/>
      </c>
      <c r="D1738" s="76" t="str">
        <f>IF('Student Record'!E1736="","",'Student Record'!E1736)</f>
        <v/>
      </c>
      <c r="E1738" s="71"/>
      <c r="F1738" s="71"/>
      <c r="G1738" s="71"/>
      <c r="H1738" s="71"/>
      <c r="I1738" s="71"/>
      <c r="J1738" s="71"/>
      <c r="K1738" s="71"/>
      <c r="L1738" s="71"/>
      <c r="M1738" s="71"/>
      <c r="N1738" s="71"/>
      <c r="O1738" s="71"/>
      <c r="P1738" s="71"/>
      <c r="Q1738" s="71"/>
      <c r="R1738" s="76" t="str">
        <f>IF(SUM(Table6[[#This Row],[MAY]:[APR]])=0,"",SUM(Table6[[#This Row],[MAY]:[APR]]))</f>
        <v/>
      </c>
      <c r="S1738" s="80"/>
      <c r="T1738" s="71"/>
    </row>
    <row r="1739" spans="2:20" ht="15">
      <c r="B1739" s="75" t="str">
        <f>IF(C1739="","",ROWS($A$4:A1739))</f>
        <v/>
      </c>
      <c r="C1739" s="75" t="str">
        <f>IF('Student Record'!A1737="","",'Student Record'!A1737)</f>
        <v/>
      </c>
      <c r="D1739" s="76" t="str">
        <f>IF('Student Record'!E1737="","",'Student Record'!E1737)</f>
        <v/>
      </c>
      <c r="E1739" s="71"/>
      <c r="F1739" s="71"/>
      <c r="G1739" s="71"/>
      <c r="H1739" s="71"/>
      <c r="I1739" s="71"/>
      <c r="J1739" s="71"/>
      <c r="K1739" s="71"/>
      <c r="L1739" s="71"/>
      <c r="M1739" s="71"/>
      <c r="N1739" s="71"/>
      <c r="O1739" s="71"/>
      <c r="P1739" s="71"/>
      <c r="Q1739" s="71"/>
      <c r="R1739" s="76" t="str">
        <f>IF(SUM(Table6[[#This Row],[MAY]:[APR]])=0,"",SUM(Table6[[#This Row],[MAY]:[APR]]))</f>
        <v/>
      </c>
      <c r="S1739" s="80"/>
      <c r="T1739" s="71"/>
    </row>
    <row r="1740" spans="2:20" ht="15">
      <c r="B1740" s="75" t="str">
        <f>IF(C1740="","",ROWS($A$4:A1740))</f>
        <v/>
      </c>
      <c r="C1740" s="75" t="str">
        <f>IF('Student Record'!A1738="","",'Student Record'!A1738)</f>
        <v/>
      </c>
      <c r="D1740" s="76" t="str">
        <f>IF('Student Record'!E1738="","",'Student Record'!E1738)</f>
        <v/>
      </c>
      <c r="E1740" s="71"/>
      <c r="F1740" s="71"/>
      <c r="G1740" s="71"/>
      <c r="H1740" s="71"/>
      <c r="I1740" s="71"/>
      <c r="J1740" s="71"/>
      <c r="K1740" s="71"/>
      <c r="L1740" s="71"/>
      <c r="M1740" s="71"/>
      <c r="N1740" s="71"/>
      <c r="O1740" s="71"/>
      <c r="P1740" s="71"/>
      <c r="Q1740" s="71"/>
      <c r="R1740" s="76" t="str">
        <f>IF(SUM(Table6[[#This Row],[MAY]:[APR]])=0,"",SUM(Table6[[#This Row],[MAY]:[APR]]))</f>
        <v/>
      </c>
      <c r="S1740" s="80"/>
      <c r="T1740" s="71"/>
    </row>
    <row r="1741" spans="2:20" ht="15">
      <c r="B1741" s="75" t="str">
        <f>IF(C1741="","",ROWS($A$4:A1741))</f>
        <v/>
      </c>
      <c r="C1741" s="75" t="str">
        <f>IF('Student Record'!A1739="","",'Student Record'!A1739)</f>
        <v/>
      </c>
      <c r="D1741" s="76" t="str">
        <f>IF('Student Record'!E1739="","",'Student Record'!E1739)</f>
        <v/>
      </c>
      <c r="E1741" s="71"/>
      <c r="F1741" s="71"/>
      <c r="G1741" s="71"/>
      <c r="H1741" s="71"/>
      <c r="I1741" s="71"/>
      <c r="J1741" s="71"/>
      <c r="K1741" s="71"/>
      <c r="L1741" s="71"/>
      <c r="M1741" s="71"/>
      <c r="N1741" s="71"/>
      <c r="O1741" s="71"/>
      <c r="P1741" s="71"/>
      <c r="Q1741" s="71"/>
      <c r="R1741" s="76" t="str">
        <f>IF(SUM(Table6[[#This Row],[MAY]:[APR]])=0,"",SUM(Table6[[#This Row],[MAY]:[APR]]))</f>
        <v/>
      </c>
      <c r="S1741" s="80"/>
      <c r="T1741" s="71"/>
    </row>
    <row r="1742" spans="2:20" ht="15">
      <c r="B1742" s="75" t="str">
        <f>IF(C1742="","",ROWS($A$4:A1742))</f>
        <v/>
      </c>
      <c r="C1742" s="75" t="str">
        <f>IF('Student Record'!A1740="","",'Student Record'!A1740)</f>
        <v/>
      </c>
      <c r="D1742" s="76" t="str">
        <f>IF('Student Record'!E1740="","",'Student Record'!E1740)</f>
        <v/>
      </c>
      <c r="E1742" s="71"/>
      <c r="F1742" s="71"/>
      <c r="G1742" s="71"/>
      <c r="H1742" s="71"/>
      <c r="I1742" s="71"/>
      <c r="J1742" s="71"/>
      <c r="K1742" s="71"/>
      <c r="L1742" s="71"/>
      <c r="M1742" s="71"/>
      <c r="N1742" s="71"/>
      <c r="O1742" s="71"/>
      <c r="P1742" s="71"/>
      <c r="Q1742" s="71"/>
      <c r="R1742" s="76" t="str">
        <f>IF(SUM(Table6[[#This Row],[MAY]:[APR]])=0,"",SUM(Table6[[#This Row],[MAY]:[APR]]))</f>
        <v/>
      </c>
      <c r="S1742" s="80"/>
      <c r="T1742" s="71"/>
    </row>
    <row r="1743" spans="2:20" ht="15">
      <c r="B1743" s="75" t="str">
        <f>IF(C1743="","",ROWS($A$4:A1743))</f>
        <v/>
      </c>
      <c r="C1743" s="75" t="str">
        <f>IF('Student Record'!A1741="","",'Student Record'!A1741)</f>
        <v/>
      </c>
      <c r="D1743" s="76" t="str">
        <f>IF('Student Record'!E1741="","",'Student Record'!E1741)</f>
        <v/>
      </c>
      <c r="E1743" s="71"/>
      <c r="F1743" s="71"/>
      <c r="G1743" s="71"/>
      <c r="H1743" s="71"/>
      <c r="I1743" s="71"/>
      <c r="J1743" s="71"/>
      <c r="K1743" s="71"/>
      <c r="L1743" s="71"/>
      <c r="M1743" s="71"/>
      <c r="N1743" s="71"/>
      <c r="O1743" s="71"/>
      <c r="P1743" s="71"/>
      <c r="Q1743" s="71"/>
      <c r="R1743" s="76" t="str">
        <f>IF(SUM(Table6[[#This Row],[MAY]:[APR]])=0,"",SUM(Table6[[#This Row],[MAY]:[APR]]))</f>
        <v/>
      </c>
      <c r="S1743" s="80"/>
      <c r="T1743" s="71"/>
    </row>
    <row r="1744" spans="2:20" ht="15">
      <c r="B1744" s="75" t="str">
        <f>IF(C1744="","",ROWS($A$4:A1744))</f>
        <v/>
      </c>
      <c r="C1744" s="75" t="str">
        <f>IF('Student Record'!A1742="","",'Student Record'!A1742)</f>
        <v/>
      </c>
      <c r="D1744" s="76" t="str">
        <f>IF('Student Record'!E1742="","",'Student Record'!E1742)</f>
        <v/>
      </c>
      <c r="E1744" s="71"/>
      <c r="F1744" s="71"/>
      <c r="G1744" s="71"/>
      <c r="H1744" s="71"/>
      <c r="I1744" s="71"/>
      <c r="J1744" s="71"/>
      <c r="K1744" s="71"/>
      <c r="L1744" s="71"/>
      <c r="M1744" s="71"/>
      <c r="N1744" s="71"/>
      <c r="O1744" s="71"/>
      <c r="P1744" s="71"/>
      <c r="Q1744" s="71"/>
      <c r="R1744" s="76" t="str">
        <f>IF(SUM(Table6[[#This Row],[MAY]:[APR]])=0,"",SUM(Table6[[#This Row],[MAY]:[APR]]))</f>
        <v/>
      </c>
      <c r="S1744" s="80"/>
      <c r="T1744" s="71"/>
    </row>
    <row r="1745" spans="2:20" ht="15">
      <c r="B1745" s="75" t="str">
        <f>IF(C1745="","",ROWS($A$4:A1745))</f>
        <v/>
      </c>
      <c r="C1745" s="75" t="str">
        <f>IF('Student Record'!A1743="","",'Student Record'!A1743)</f>
        <v/>
      </c>
      <c r="D1745" s="76" t="str">
        <f>IF('Student Record'!E1743="","",'Student Record'!E1743)</f>
        <v/>
      </c>
      <c r="E1745" s="71"/>
      <c r="F1745" s="71"/>
      <c r="G1745" s="71"/>
      <c r="H1745" s="71"/>
      <c r="I1745" s="71"/>
      <c r="J1745" s="71"/>
      <c r="K1745" s="71"/>
      <c r="L1745" s="71"/>
      <c r="M1745" s="71"/>
      <c r="N1745" s="71"/>
      <c r="O1745" s="71"/>
      <c r="P1745" s="71"/>
      <c r="Q1745" s="71"/>
      <c r="R1745" s="76" t="str">
        <f>IF(SUM(Table6[[#This Row],[MAY]:[APR]])=0,"",SUM(Table6[[#This Row],[MAY]:[APR]]))</f>
        <v/>
      </c>
      <c r="S1745" s="80"/>
      <c r="T1745" s="71"/>
    </row>
    <row r="1746" spans="2:20" ht="15">
      <c r="B1746" s="75" t="str">
        <f>IF(C1746="","",ROWS($A$4:A1746))</f>
        <v/>
      </c>
      <c r="C1746" s="75" t="str">
        <f>IF('Student Record'!A1744="","",'Student Record'!A1744)</f>
        <v/>
      </c>
      <c r="D1746" s="76" t="str">
        <f>IF('Student Record'!E1744="","",'Student Record'!E1744)</f>
        <v/>
      </c>
      <c r="E1746" s="71"/>
      <c r="F1746" s="71"/>
      <c r="G1746" s="71"/>
      <c r="H1746" s="71"/>
      <c r="I1746" s="71"/>
      <c r="J1746" s="71"/>
      <c r="K1746" s="71"/>
      <c r="L1746" s="71"/>
      <c r="M1746" s="71"/>
      <c r="N1746" s="71"/>
      <c r="O1746" s="71"/>
      <c r="P1746" s="71"/>
      <c r="Q1746" s="71"/>
      <c r="R1746" s="76" t="str">
        <f>IF(SUM(Table6[[#This Row],[MAY]:[APR]])=0,"",SUM(Table6[[#This Row],[MAY]:[APR]]))</f>
        <v/>
      </c>
      <c r="S1746" s="80"/>
      <c r="T1746" s="71"/>
    </row>
    <row r="1747" spans="2:20" ht="15">
      <c r="B1747" s="75" t="str">
        <f>IF(C1747="","",ROWS($A$4:A1747))</f>
        <v/>
      </c>
      <c r="C1747" s="75" t="str">
        <f>IF('Student Record'!A1745="","",'Student Record'!A1745)</f>
        <v/>
      </c>
      <c r="D1747" s="76" t="str">
        <f>IF('Student Record'!E1745="","",'Student Record'!E1745)</f>
        <v/>
      </c>
      <c r="E1747" s="71"/>
      <c r="F1747" s="71"/>
      <c r="G1747" s="71"/>
      <c r="H1747" s="71"/>
      <c r="I1747" s="71"/>
      <c r="J1747" s="71"/>
      <c r="K1747" s="71"/>
      <c r="L1747" s="71"/>
      <c r="M1747" s="71"/>
      <c r="N1747" s="71"/>
      <c r="O1747" s="71"/>
      <c r="P1747" s="71"/>
      <c r="Q1747" s="71"/>
      <c r="R1747" s="76" t="str">
        <f>IF(SUM(Table6[[#This Row],[MAY]:[APR]])=0,"",SUM(Table6[[#This Row],[MAY]:[APR]]))</f>
        <v/>
      </c>
      <c r="S1747" s="80"/>
      <c r="T1747" s="71"/>
    </row>
    <row r="1748" spans="2:20" ht="15">
      <c r="B1748" s="75" t="str">
        <f>IF(C1748="","",ROWS($A$4:A1748))</f>
        <v/>
      </c>
      <c r="C1748" s="75" t="str">
        <f>IF('Student Record'!A1746="","",'Student Record'!A1746)</f>
        <v/>
      </c>
      <c r="D1748" s="76" t="str">
        <f>IF('Student Record'!E1746="","",'Student Record'!E1746)</f>
        <v/>
      </c>
      <c r="E1748" s="71"/>
      <c r="F1748" s="71"/>
      <c r="G1748" s="71"/>
      <c r="H1748" s="71"/>
      <c r="I1748" s="71"/>
      <c r="J1748" s="71"/>
      <c r="K1748" s="71"/>
      <c r="L1748" s="71"/>
      <c r="M1748" s="71"/>
      <c r="N1748" s="71"/>
      <c r="O1748" s="71"/>
      <c r="P1748" s="71"/>
      <c r="Q1748" s="71"/>
      <c r="R1748" s="76" t="str">
        <f>IF(SUM(Table6[[#This Row],[MAY]:[APR]])=0,"",SUM(Table6[[#This Row],[MAY]:[APR]]))</f>
        <v/>
      </c>
      <c r="S1748" s="80"/>
      <c r="T1748" s="71"/>
    </row>
    <row r="1749" spans="2:20" ht="15">
      <c r="B1749" s="75" t="str">
        <f>IF(C1749="","",ROWS($A$4:A1749))</f>
        <v/>
      </c>
      <c r="C1749" s="75" t="str">
        <f>IF('Student Record'!A1747="","",'Student Record'!A1747)</f>
        <v/>
      </c>
      <c r="D1749" s="76" t="str">
        <f>IF('Student Record'!E1747="","",'Student Record'!E1747)</f>
        <v/>
      </c>
      <c r="E1749" s="71"/>
      <c r="F1749" s="71"/>
      <c r="G1749" s="71"/>
      <c r="H1749" s="71"/>
      <c r="I1749" s="71"/>
      <c r="J1749" s="71"/>
      <c r="K1749" s="71"/>
      <c r="L1749" s="71"/>
      <c r="M1749" s="71"/>
      <c r="N1749" s="71"/>
      <c r="O1749" s="71"/>
      <c r="P1749" s="71"/>
      <c r="Q1749" s="71"/>
      <c r="R1749" s="76" t="str">
        <f>IF(SUM(Table6[[#This Row],[MAY]:[APR]])=0,"",SUM(Table6[[#This Row],[MAY]:[APR]]))</f>
        <v/>
      </c>
      <c r="S1749" s="80"/>
      <c r="T1749" s="71"/>
    </row>
    <row r="1750" spans="2:20" ht="15">
      <c r="B1750" s="75" t="str">
        <f>IF(C1750="","",ROWS($A$4:A1750))</f>
        <v/>
      </c>
      <c r="C1750" s="75" t="str">
        <f>IF('Student Record'!A1748="","",'Student Record'!A1748)</f>
        <v/>
      </c>
      <c r="D1750" s="76" t="str">
        <f>IF('Student Record'!E1748="","",'Student Record'!E1748)</f>
        <v/>
      </c>
      <c r="E1750" s="71"/>
      <c r="F1750" s="71"/>
      <c r="G1750" s="71"/>
      <c r="H1750" s="71"/>
      <c r="I1750" s="71"/>
      <c r="J1750" s="71"/>
      <c r="K1750" s="71"/>
      <c r="L1750" s="71"/>
      <c r="M1750" s="71"/>
      <c r="N1750" s="71"/>
      <c r="O1750" s="71"/>
      <c r="P1750" s="71"/>
      <c r="Q1750" s="71"/>
      <c r="R1750" s="76" t="str">
        <f>IF(SUM(Table6[[#This Row],[MAY]:[APR]])=0,"",SUM(Table6[[#This Row],[MAY]:[APR]]))</f>
        <v/>
      </c>
      <c r="S1750" s="80"/>
      <c r="T1750" s="71"/>
    </row>
    <row r="1751" spans="2:20" ht="15">
      <c r="B1751" s="75" t="str">
        <f>IF(C1751="","",ROWS($A$4:A1751))</f>
        <v/>
      </c>
      <c r="C1751" s="75" t="str">
        <f>IF('Student Record'!A1749="","",'Student Record'!A1749)</f>
        <v/>
      </c>
      <c r="D1751" s="76" t="str">
        <f>IF('Student Record'!E1749="","",'Student Record'!E1749)</f>
        <v/>
      </c>
      <c r="E1751" s="71"/>
      <c r="F1751" s="71"/>
      <c r="G1751" s="71"/>
      <c r="H1751" s="71"/>
      <c r="I1751" s="71"/>
      <c r="J1751" s="71"/>
      <c r="K1751" s="71"/>
      <c r="L1751" s="71"/>
      <c r="M1751" s="71"/>
      <c r="N1751" s="71"/>
      <c r="O1751" s="71"/>
      <c r="P1751" s="71"/>
      <c r="Q1751" s="71"/>
      <c r="R1751" s="76" t="str">
        <f>IF(SUM(Table6[[#This Row],[MAY]:[APR]])=0,"",SUM(Table6[[#This Row],[MAY]:[APR]]))</f>
        <v/>
      </c>
      <c r="S1751" s="80"/>
      <c r="T1751" s="71"/>
    </row>
    <row r="1752" spans="2:20" ht="15">
      <c r="B1752" s="75" t="str">
        <f>IF(C1752="","",ROWS($A$4:A1752))</f>
        <v/>
      </c>
      <c r="C1752" s="75" t="str">
        <f>IF('Student Record'!A1750="","",'Student Record'!A1750)</f>
        <v/>
      </c>
      <c r="D1752" s="76" t="str">
        <f>IF('Student Record'!E1750="","",'Student Record'!E1750)</f>
        <v/>
      </c>
      <c r="E1752" s="71"/>
      <c r="F1752" s="71"/>
      <c r="G1752" s="71"/>
      <c r="H1752" s="71"/>
      <c r="I1752" s="71"/>
      <c r="J1752" s="71"/>
      <c r="K1752" s="71"/>
      <c r="L1752" s="71"/>
      <c r="M1752" s="71"/>
      <c r="N1752" s="71"/>
      <c r="O1752" s="71"/>
      <c r="P1752" s="71"/>
      <c r="Q1752" s="71"/>
      <c r="R1752" s="76" t="str">
        <f>IF(SUM(Table6[[#This Row],[MAY]:[APR]])=0,"",SUM(Table6[[#This Row],[MAY]:[APR]]))</f>
        <v/>
      </c>
      <c r="S1752" s="80"/>
      <c r="T1752" s="71"/>
    </row>
    <row r="1753" spans="2:20" ht="15">
      <c r="B1753" s="75" t="str">
        <f>IF(C1753="","",ROWS($A$4:A1753))</f>
        <v/>
      </c>
      <c r="C1753" s="75" t="str">
        <f>IF('Student Record'!A1751="","",'Student Record'!A1751)</f>
        <v/>
      </c>
      <c r="D1753" s="76" t="str">
        <f>IF('Student Record'!E1751="","",'Student Record'!E1751)</f>
        <v/>
      </c>
      <c r="E1753" s="71"/>
      <c r="F1753" s="71"/>
      <c r="G1753" s="71"/>
      <c r="H1753" s="71"/>
      <c r="I1753" s="71"/>
      <c r="J1753" s="71"/>
      <c r="K1753" s="71"/>
      <c r="L1753" s="71"/>
      <c r="M1753" s="71"/>
      <c r="N1753" s="71"/>
      <c r="O1753" s="71"/>
      <c r="P1753" s="71"/>
      <c r="Q1753" s="71"/>
      <c r="R1753" s="76" t="str">
        <f>IF(SUM(Table6[[#This Row],[MAY]:[APR]])=0,"",SUM(Table6[[#This Row],[MAY]:[APR]]))</f>
        <v/>
      </c>
      <c r="S1753" s="80"/>
      <c r="T1753" s="71"/>
    </row>
    <row r="1754" spans="2:20" ht="15">
      <c r="B1754" s="75" t="str">
        <f>IF(C1754="","",ROWS($A$4:A1754))</f>
        <v/>
      </c>
      <c r="C1754" s="75" t="str">
        <f>IF('Student Record'!A1752="","",'Student Record'!A1752)</f>
        <v/>
      </c>
      <c r="D1754" s="76" t="str">
        <f>IF('Student Record'!E1752="","",'Student Record'!E1752)</f>
        <v/>
      </c>
      <c r="E1754" s="71"/>
      <c r="F1754" s="71"/>
      <c r="G1754" s="71"/>
      <c r="H1754" s="71"/>
      <c r="I1754" s="71"/>
      <c r="J1754" s="71"/>
      <c r="K1754" s="71"/>
      <c r="L1754" s="71"/>
      <c r="M1754" s="71"/>
      <c r="N1754" s="71"/>
      <c r="O1754" s="71"/>
      <c r="P1754" s="71"/>
      <c r="Q1754" s="71"/>
      <c r="R1754" s="76" t="str">
        <f>IF(SUM(Table6[[#This Row],[MAY]:[APR]])=0,"",SUM(Table6[[#This Row],[MAY]:[APR]]))</f>
        <v/>
      </c>
      <c r="S1754" s="80"/>
      <c r="T1754" s="71"/>
    </row>
    <row r="1755" spans="2:20" ht="15">
      <c r="B1755" s="75" t="str">
        <f>IF(C1755="","",ROWS($A$4:A1755))</f>
        <v/>
      </c>
      <c r="C1755" s="75" t="str">
        <f>IF('Student Record'!A1753="","",'Student Record'!A1753)</f>
        <v/>
      </c>
      <c r="D1755" s="76" t="str">
        <f>IF('Student Record'!E1753="","",'Student Record'!E1753)</f>
        <v/>
      </c>
      <c r="E1755" s="71"/>
      <c r="F1755" s="71"/>
      <c r="G1755" s="71"/>
      <c r="H1755" s="71"/>
      <c r="I1755" s="71"/>
      <c r="J1755" s="71"/>
      <c r="K1755" s="71"/>
      <c r="L1755" s="71"/>
      <c r="M1755" s="71"/>
      <c r="N1755" s="71"/>
      <c r="O1755" s="71"/>
      <c r="P1755" s="71"/>
      <c r="Q1755" s="71"/>
      <c r="R1755" s="76" t="str">
        <f>IF(SUM(Table6[[#This Row],[MAY]:[APR]])=0,"",SUM(Table6[[#This Row],[MAY]:[APR]]))</f>
        <v/>
      </c>
      <c r="S1755" s="80"/>
      <c r="T1755" s="71"/>
    </row>
    <row r="1756" spans="2:20" ht="15">
      <c r="B1756" s="75" t="str">
        <f>IF(C1756="","",ROWS($A$4:A1756))</f>
        <v/>
      </c>
      <c r="C1756" s="75" t="str">
        <f>IF('Student Record'!A1754="","",'Student Record'!A1754)</f>
        <v/>
      </c>
      <c r="D1756" s="76" t="str">
        <f>IF('Student Record'!E1754="","",'Student Record'!E1754)</f>
        <v/>
      </c>
      <c r="E1756" s="71"/>
      <c r="F1756" s="71"/>
      <c r="G1756" s="71"/>
      <c r="H1756" s="71"/>
      <c r="I1756" s="71"/>
      <c r="J1756" s="71"/>
      <c r="K1756" s="71"/>
      <c r="L1756" s="71"/>
      <c r="M1756" s="71"/>
      <c r="N1756" s="71"/>
      <c r="O1756" s="71"/>
      <c r="P1756" s="71"/>
      <c r="Q1756" s="71"/>
      <c r="R1756" s="76" t="str">
        <f>IF(SUM(Table6[[#This Row],[MAY]:[APR]])=0,"",SUM(Table6[[#This Row],[MAY]:[APR]]))</f>
        <v/>
      </c>
      <c r="S1756" s="80"/>
      <c r="T1756" s="71"/>
    </row>
    <row r="1757" spans="2:20" ht="15">
      <c r="B1757" s="75" t="str">
        <f>IF(C1757="","",ROWS($A$4:A1757))</f>
        <v/>
      </c>
      <c r="C1757" s="75" t="str">
        <f>IF('Student Record'!A1755="","",'Student Record'!A1755)</f>
        <v/>
      </c>
      <c r="D1757" s="76" t="str">
        <f>IF('Student Record'!E1755="","",'Student Record'!E1755)</f>
        <v/>
      </c>
      <c r="E1757" s="71"/>
      <c r="F1757" s="71"/>
      <c r="G1757" s="71"/>
      <c r="H1757" s="71"/>
      <c r="I1757" s="71"/>
      <c r="J1757" s="71"/>
      <c r="K1757" s="71"/>
      <c r="L1757" s="71"/>
      <c r="M1757" s="71"/>
      <c r="N1757" s="71"/>
      <c r="O1757" s="71"/>
      <c r="P1757" s="71"/>
      <c r="Q1757" s="71"/>
      <c r="R1757" s="76" t="str">
        <f>IF(SUM(Table6[[#This Row],[MAY]:[APR]])=0,"",SUM(Table6[[#This Row],[MAY]:[APR]]))</f>
        <v/>
      </c>
      <c r="S1757" s="80"/>
      <c r="T1757" s="71"/>
    </row>
    <row r="1758" spans="2:20" ht="15">
      <c r="B1758" s="75" t="str">
        <f>IF(C1758="","",ROWS($A$4:A1758))</f>
        <v/>
      </c>
      <c r="C1758" s="75" t="str">
        <f>IF('Student Record'!A1756="","",'Student Record'!A1756)</f>
        <v/>
      </c>
      <c r="D1758" s="76" t="str">
        <f>IF('Student Record'!E1756="","",'Student Record'!E1756)</f>
        <v/>
      </c>
      <c r="E1758" s="71"/>
      <c r="F1758" s="71"/>
      <c r="G1758" s="71"/>
      <c r="H1758" s="71"/>
      <c r="I1758" s="71"/>
      <c r="J1758" s="71"/>
      <c r="K1758" s="71"/>
      <c r="L1758" s="71"/>
      <c r="M1758" s="71"/>
      <c r="N1758" s="71"/>
      <c r="O1758" s="71"/>
      <c r="P1758" s="71"/>
      <c r="Q1758" s="71"/>
      <c r="R1758" s="76" t="str">
        <f>IF(SUM(Table6[[#This Row],[MAY]:[APR]])=0,"",SUM(Table6[[#This Row],[MAY]:[APR]]))</f>
        <v/>
      </c>
      <c r="S1758" s="80"/>
      <c r="T1758" s="71"/>
    </row>
    <row r="1759" spans="2:20" ht="15">
      <c r="B1759" s="75" t="str">
        <f>IF(C1759="","",ROWS($A$4:A1759))</f>
        <v/>
      </c>
      <c r="C1759" s="75" t="str">
        <f>IF('Student Record'!A1757="","",'Student Record'!A1757)</f>
        <v/>
      </c>
      <c r="D1759" s="76" t="str">
        <f>IF('Student Record'!E1757="","",'Student Record'!E1757)</f>
        <v/>
      </c>
      <c r="E1759" s="71"/>
      <c r="F1759" s="71"/>
      <c r="G1759" s="71"/>
      <c r="H1759" s="71"/>
      <c r="I1759" s="71"/>
      <c r="J1759" s="71"/>
      <c r="K1759" s="71"/>
      <c r="L1759" s="71"/>
      <c r="M1759" s="71"/>
      <c r="N1759" s="71"/>
      <c r="O1759" s="71"/>
      <c r="P1759" s="71"/>
      <c r="Q1759" s="71"/>
      <c r="R1759" s="76" t="str">
        <f>IF(SUM(Table6[[#This Row],[MAY]:[APR]])=0,"",SUM(Table6[[#This Row],[MAY]:[APR]]))</f>
        <v/>
      </c>
      <c r="S1759" s="80"/>
      <c r="T1759" s="71"/>
    </row>
    <row r="1760" spans="2:20" ht="15">
      <c r="B1760" s="75" t="str">
        <f>IF(C1760="","",ROWS($A$4:A1760))</f>
        <v/>
      </c>
      <c r="C1760" s="75" t="str">
        <f>IF('Student Record'!A1758="","",'Student Record'!A1758)</f>
        <v/>
      </c>
      <c r="D1760" s="76" t="str">
        <f>IF('Student Record'!E1758="","",'Student Record'!E1758)</f>
        <v/>
      </c>
      <c r="E1760" s="71"/>
      <c r="F1760" s="71"/>
      <c r="G1760" s="71"/>
      <c r="H1760" s="71"/>
      <c r="I1760" s="71"/>
      <c r="J1760" s="71"/>
      <c r="K1760" s="71"/>
      <c r="L1760" s="71"/>
      <c r="M1760" s="71"/>
      <c r="N1760" s="71"/>
      <c r="O1760" s="71"/>
      <c r="P1760" s="71"/>
      <c r="Q1760" s="71"/>
      <c r="R1760" s="76" t="str">
        <f>IF(SUM(Table6[[#This Row],[MAY]:[APR]])=0,"",SUM(Table6[[#This Row],[MAY]:[APR]]))</f>
        <v/>
      </c>
      <c r="S1760" s="80"/>
      <c r="T1760" s="71"/>
    </row>
    <row r="1761" spans="2:20" ht="15">
      <c r="B1761" s="75" t="str">
        <f>IF(C1761="","",ROWS($A$4:A1761))</f>
        <v/>
      </c>
      <c r="C1761" s="75" t="str">
        <f>IF('Student Record'!A1759="","",'Student Record'!A1759)</f>
        <v/>
      </c>
      <c r="D1761" s="76" t="str">
        <f>IF('Student Record'!E1759="","",'Student Record'!E1759)</f>
        <v/>
      </c>
      <c r="E1761" s="71"/>
      <c r="F1761" s="71"/>
      <c r="G1761" s="71"/>
      <c r="H1761" s="71"/>
      <c r="I1761" s="71"/>
      <c r="J1761" s="71"/>
      <c r="K1761" s="71"/>
      <c r="L1761" s="71"/>
      <c r="M1761" s="71"/>
      <c r="N1761" s="71"/>
      <c r="O1761" s="71"/>
      <c r="P1761" s="71"/>
      <c r="Q1761" s="71"/>
      <c r="R1761" s="76" t="str">
        <f>IF(SUM(Table6[[#This Row],[MAY]:[APR]])=0,"",SUM(Table6[[#This Row],[MAY]:[APR]]))</f>
        <v/>
      </c>
      <c r="S1761" s="80"/>
      <c r="T1761" s="71"/>
    </row>
    <row r="1762" spans="2:20" ht="15">
      <c r="B1762" s="75" t="str">
        <f>IF(C1762="","",ROWS($A$4:A1762))</f>
        <v/>
      </c>
      <c r="C1762" s="75" t="str">
        <f>IF('Student Record'!A1760="","",'Student Record'!A1760)</f>
        <v/>
      </c>
      <c r="D1762" s="76" t="str">
        <f>IF('Student Record'!E1760="","",'Student Record'!E1760)</f>
        <v/>
      </c>
      <c r="E1762" s="71"/>
      <c r="F1762" s="71"/>
      <c r="G1762" s="71"/>
      <c r="H1762" s="71"/>
      <c r="I1762" s="71"/>
      <c r="J1762" s="71"/>
      <c r="K1762" s="71"/>
      <c r="L1762" s="71"/>
      <c r="M1762" s="71"/>
      <c r="N1762" s="71"/>
      <c r="O1762" s="71"/>
      <c r="P1762" s="71"/>
      <c r="Q1762" s="71"/>
      <c r="R1762" s="76" t="str">
        <f>IF(SUM(Table6[[#This Row],[MAY]:[APR]])=0,"",SUM(Table6[[#This Row],[MAY]:[APR]]))</f>
        <v/>
      </c>
      <c r="S1762" s="80"/>
      <c r="T1762" s="71"/>
    </row>
    <row r="1763" spans="2:20" ht="15">
      <c r="B1763" s="75" t="str">
        <f>IF(C1763="","",ROWS($A$4:A1763))</f>
        <v/>
      </c>
      <c r="C1763" s="75" t="str">
        <f>IF('Student Record'!A1761="","",'Student Record'!A1761)</f>
        <v/>
      </c>
      <c r="D1763" s="76" t="str">
        <f>IF('Student Record'!E1761="","",'Student Record'!E1761)</f>
        <v/>
      </c>
      <c r="E1763" s="71"/>
      <c r="F1763" s="71"/>
      <c r="G1763" s="71"/>
      <c r="H1763" s="71"/>
      <c r="I1763" s="71"/>
      <c r="J1763" s="71"/>
      <c r="K1763" s="71"/>
      <c r="L1763" s="71"/>
      <c r="M1763" s="71"/>
      <c r="N1763" s="71"/>
      <c r="O1763" s="71"/>
      <c r="P1763" s="71"/>
      <c r="Q1763" s="71"/>
      <c r="R1763" s="76" t="str">
        <f>IF(SUM(Table6[[#This Row],[MAY]:[APR]])=0,"",SUM(Table6[[#This Row],[MAY]:[APR]]))</f>
        <v/>
      </c>
      <c r="S1763" s="80"/>
      <c r="T1763" s="71"/>
    </row>
    <row r="1764" spans="2:20" ht="15">
      <c r="B1764" s="75" t="str">
        <f>IF(C1764="","",ROWS($A$4:A1764))</f>
        <v/>
      </c>
      <c r="C1764" s="75" t="str">
        <f>IF('Student Record'!A1762="","",'Student Record'!A1762)</f>
        <v/>
      </c>
      <c r="D1764" s="76" t="str">
        <f>IF('Student Record'!E1762="","",'Student Record'!E1762)</f>
        <v/>
      </c>
      <c r="E1764" s="71"/>
      <c r="F1764" s="71"/>
      <c r="G1764" s="71"/>
      <c r="H1764" s="71"/>
      <c r="I1764" s="71"/>
      <c r="J1764" s="71"/>
      <c r="K1764" s="71"/>
      <c r="L1764" s="71"/>
      <c r="M1764" s="71"/>
      <c r="N1764" s="71"/>
      <c r="O1764" s="71"/>
      <c r="P1764" s="71"/>
      <c r="Q1764" s="71"/>
      <c r="R1764" s="76" t="str">
        <f>IF(SUM(Table6[[#This Row],[MAY]:[APR]])=0,"",SUM(Table6[[#This Row],[MAY]:[APR]]))</f>
        <v/>
      </c>
      <c r="S1764" s="80"/>
      <c r="T1764" s="71"/>
    </row>
    <row r="1765" spans="2:20" ht="15">
      <c r="B1765" s="75" t="str">
        <f>IF(C1765="","",ROWS($A$4:A1765))</f>
        <v/>
      </c>
      <c r="C1765" s="75" t="str">
        <f>IF('Student Record'!A1763="","",'Student Record'!A1763)</f>
        <v/>
      </c>
      <c r="D1765" s="76" t="str">
        <f>IF('Student Record'!E1763="","",'Student Record'!E1763)</f>
        <v/>
      </c>
      <c r="E1765" s="71"/>
      <c r="F1765" s="71"/>
      <c r="G1765" s="71"/>
      <c r="H1765" s="71"/>
      <c r="I1765" s="71"/>
      <c r="J1765" s="71"/>
      <c r="K1765" s="71"/>
      <c r="L1765" s="71"/>
      <c r="M1765" s="71"/>
      <c r="N1765" s="71"/>
      <c r="O1765" s="71"/>
      <c r="P1765" s="71"/>
      <c r="Q1765" s="71"/>
      <c r="R1765" s="76" t="str">
        <f>IF(SUM(Table6[[#This Row],[MAY]:[APR]])=0,"",SUM(Table6[[#This Row],[MAY]:[APR]]))</f>
        <v/>
      </c>
      <c r="S1765" s="80"/>
      <c r="T1765" s="71"/>
    </row>
    <row r="1766" spans="2:20" ht="15">
      <c r="B1766" s="75" t="str">
        <f>IF(C1766="","",ROWS($A$4:A1766))</f>
        <v/>
      </c>
      <c r="C1766" s="75" t="str">
        <f>IF('Student Record'!A1764="","",'Student Record'!A1764)</f>
        <v/>
      </c>
      <c r="D1766" s="76" t="str">
        <f>IF('Student Record'!E1764="","",'Student Record'!E1764)</f>
        <v/>
      </c>
      <c r="E1766" s="71"/>
      <c r="F1766" s="71"/>
      <c r="G1766" s="71"/>
      <c r="H1766" s="71"/>
      <c r="I1766" s="71"/>
      <c r="J1766" s="71"/>
      <c r="K1766" s="71"/>
      <c r="L1766" s="71"/>
      <c r="M1766" s="71"/>
      <c r="N1766" s="71"/>
      <c r="O1766" s="71"/>
      <c r="P1766" s="71"/>
      <c r="Q1766" s="71"/>
      <c r="R1766" s="76" t="str">
        <f>IF(SUM(Table6[[#This Row],[MAY]:[APR]])=0,"",SUM(Table6[[#This Row],[MAY]:[APR]]))</f>
        <v/>
      </c>
      <c r="S1766" s="80"/>
      <c r="T1766" s="71"/>
    </row>
    <row r="1767" spans="2:20" ht="15">
      <c r="B1767" s="75" t="str">
        <f>IF(C1767="","",ROWS($A$4:A1767))</f>
        <v/>
      </c>
      <c r="C1767" s="75" t="str">
        <f>IF('Student Record'!A1765="","",'Student Record'!A1765)</f>
        <v/>
      </c>
      <c r="D1767" s="76" t="str">
        <f>IF('Student Record'!E1765="","",'Student Record'!E1765)</f>
        <v/>
      </c>
      <c r="E1767" s="71"/>
      <c r="F1767" s="71"/>
      <c r="G1767" s="71"/>
      <c r="H1767" s="71"/>
      <c r="I1767" s="71"/>
      <c r="J1767" s="71"/>
      <c r="K1767" s="71"/>
      <c r="L1767" s="71"/>
      <c r="M1767" s="71"/>
      <c r="N1767" s="71"/>
      <c r="O1767" s="71"/>
      <c r="P1767" s="71"/>
      <c r="Q1767" s="71"/>
      <c r="R1767" s="76" t="str">
        <f>IF(SUM(Table6[[#This Row],[MAY]:[APR]])=0,"",SUM(Table6[[#This Row],[MAY]:[APR]]))</f>
        <v/>
      </c>
      <c r="S1767" s="80"/>
      <c r="T1767" s="71"/>
    </row>
    <row r="1768" spans="2:20" ht="15">
      <c r="B1768" s="75" t="str">
        <f>IF(C1768="","",ROWS($A$4:A1768))</f>
        <v/>
      </c>
      <c r="C1768" s="75" t="str">
        <f>IF('Student Record'!A1766="","",'Student Record'!A1766)</f>
        <v/>
      </c>
      <c r="D1768" s="76" t="str">
        <f>IF('Student Record'!E1766="","",'Student Record'!E1766)</f>
        <v/>
      </c>
      <c r="E1768" s="71"/>
      <c r="F1768" s="71"/>
      <c r="G1768" s="71"/>
      <c r="H1768" s="71"/>
      <c r="I1768" s="71"/>
      <c r="J1768" s="71"/>
      <c r="K1768" s="71"/>
      <c r="L1768" s="71"/>
      <c r="M1768" s="71"/>
      <c r="N1768" s="71"/>
      <c r="O1768" s="71"/>
      <c r="P1768" s="71"/>
      <c r="Q1768" s="71"/>
      <c r="R1768" s="76" t="str">
        <f>IF(SUM(Table6[[#This Row],[MAY]:[APR]])=0,"",SUM(Table6[[#This Row],[MAY]:[APR]]))</f>
        <v/>
      </c>
      <c r="S1768" s="80"/>
      <c r="T1768" s="71"/>
    </row>
    <row r="1769" spans="2:20" ht="15">
      <c r="B1769" s="75" t="str">
        <f>IF(C1769="","",ROWS($A$4:A1769))</f>
        <v/>
      </c>
      <c r="C1769" s="75" t="str">
        <f>IF('Student Record'!A1767="","",'Student Record'!A1767)</f>
        <v/>
      </c>
      <c r="D1769" s="76" t="str">
        <f>IF('Student Record'!E1767="","",'Student Record'!E1767)</f>
        <v/>
      </c>
      <c r="E1769" s="71"/>
      <c r="F1769" s="71"/>
      <c r="G1769" s="71"/>
      <c r="H1769" s="71"/>
      <c r="I1769" s="71"/>
      <c r="J1769" s="71"/>
      <c r="K1769" s="71"/>
      <c r="L1769" s="71"/>
      <c r="M1769" s="71"/>
      <c r="N1769" s="71"/>
      <c r="O1769" s="71"/>
      <c r="P1769" s="71"/>
      <c r="Q1769" s="71"/>
      <c r="R1769" s="76" t="str">
        <f>IF(SUM(Table6[[#This Row],[MAY]:[APR]])=0,"",SUM(Table6[[#This Row],[MAY]:[APR]]))</f>
        <v/>
      </c>
      <c r="S1769" s="80"/>
      <c r="T1769" s="71"/>
    </row>
    <row r="1770" spans="2:20" ht="15">
      <c r="B1770" s="75" t="str">
        <f>IF(C1770="","",ROWS($A$4:A1770))</f>
        <v/>
      </c>
      <c r="C1770" s="75" t="str">
        <f>IF('Student Record'!A1768="","",'Student Record'!A1768)</f>
        <v/>
      </c>
      <c r="D1770" s="76" t="str">
        <f>IF('Student Record'!E1768="","",'Student Record'!E1768)</f>
        <v/>
      </c>
      <c r="E1770" s="71"/>
      <c r="F1770" s="71"/>
      <c r="G1770" s="71"/>
      <c r="H1770" s="71"/>
      <c r="I1770" s="71"/>
      <c r="J1770" s="71"/>
      <c r="K1770" s="71"/>
      <c r="L1770" s="71"/>
      <c r="M1770" s="71"/>
      <c r="N1770" s="71"/>
      <c r="O1770" s="71"/>
      <c r="P1770" s="71"/>
      <c r="Q1770" s="71"/>
      <c r="R1770" s="76" t="str">
        <f>IF(SUM(Table6[[#This Row],[MAY]:[APR]])=0,"",SUM(Table6[[#This Row],[MAY]:[APR]]))</f>
        <v/>
      </c>
      <c r="S1770" s="80"/>
      <c r="T1770" s="71"/>
    </row>
    <row r="1771" spans="2:20" ht="15">
      <c r="B1771" s="75" t="str">
        <f>IF(C1771="","",ROWS($A$4:A1771))</f>
        <v/>
      </c>
      <c r="C1771" s="75" t="str">
        <f>IF('Student Record'!A1769="","",'Student Record'!A1769)</f>
        <v/>
      </c>
      <c r="D1771" s="76" t="str">
        <f>IF('Student Record'!E1769="","",'Student Record'!E1769)</f>
        <v/>
      </c>
      <c r="E1771" s="71"/>
      <c r="F1771" s="71"/>
      <c r="G1771" s="71"/>
      <c r="H1771" s="71"/>
      <c r="I1771" s="71"/>
      <c r="J1771" s="71"/>
      <c r="K1771" s="71"/>
      <c r="L1771" s="71"/>
      <c r="M1771" s="71"/>
      <c r="N1771" s="71"/>
      <c r="O1771" s="71"/>
      <c r="P1771" s="71"/>
      <c r="Q1771" s="71"/>
      <c r="R1771" s="76" t="str">
        <f>IF(SUM(Table6[[#This Row],[MAY]:[APR]])=0,"",SUM(Table6[[#This Row],[MAY]:[APR]]))</f>
        <v/>
      </c>
      <c r="S1771" s="80"/>
      <c r="T1771" s="71"/>
    </row>
    <row r="1772" spans="2:20" ht="15">
      <c r="B1772" s="75" t="str">
        <f>IF(C1772="","",ROWS($A$4:A1772))</f>
        <v/>
      </c>
      <c r="C1772" s="75" t="str">
        <f>IF('Student Record'!A1770="","",'Student Record'!A1770)</f>
        <v/>
      </c>
      <c r="D1772" s="76" t="str">
        <f>IF('Student Record'!E1770="","",'Student Record'!E1770)</f>
        <v/>
      </c>
      <c r="E1772" s="71"/>
      <c r="F1772" s="71"/>
      <c r="G1772" s="71"/>
      <c r="H1772" s="71"/>
      <c r="I1772" s="71"/>
      <c r="J1772" s="71"/>
      <c r="K1772" s="71"/>
      <c r="L1772" s="71"/>
      <c r="M1772" s="71"/>
      <c r="N1772" s="71"/>
      <c r="O1772" s="71"/>
      <c r="P1772" s="71"/>
      <c r="Q1772" s="71"/>
      <c r="R1772" s="76" t="str">
        <f>IF(SUM(Table6[[#This Row],[MAY]:[APR]])=0,"",SUM(Table6[[#This Row],[MAY]:[APR]]))</f>
        <v/>
      </c>
      <c r="S1772" s="80"/>
      <c r="T1772" s="71"/>
    </row>
    <row r="1773" spans="2:20" ht="15">
      <c r="B1773" s="75" t="str">
        <f>IF(C1773="","",ROWS($A$4:A1773))</f>
        <v/>
      </c>
      <c r="C1773" s="75" t="str">
        <f>IF('Student Record'!A1771="","",'Student Record'!A1771)</f>
        <v/>
      </c>
      <c r="D1773" s="76" t="str">
        <f>IF('Student Record'!E1771="","",'Student Record'!E1771)</f>
        <v/>
      </c>
      <c r="E1773" s="71"/>
      <c r="F1773" s="71"/>
      <c r="G1773" s="71"/>
      <c r="H1773" s="71"/>
      <c r="I1773" s="71"/>
      <c r="J1773" s="71"/>
      <c r="K1773" s="71"/>
      <c r="L1773" s="71"/>
      <c r="M1773" s="71"/>
      <c r="N1773" s="71"/>
      <c r="O1773" s="71"/>
      <c r="P1773" s="71"/>
      <c r="Q1773" s="71"/>
      <c r="R1773" s="76" t="str">
        <f>IF(SUM(Table6[[#This Row],[MAY]:[APR]])=0,"",SUM(Table6[[#This Row],[MAY]:[APR]]))</f>
        <v/>
      </c>
      <c r="S1773" s="80"/>
      <c r="T1773" s="71"/>
    </row>
    <row r="1774" spans="2:20" ht="15">
      <c r="B1774" s="75" t="str">
        <f>IF(C1774="","",ROWS($A$4:A1774))</f>
        <v/>
      </c>
      <c r="C1774" s="75" t="str">
        <f>IF('Student Record'!A1772="","",'Student Record'!A1772)</f>
        <v/>
      </c>
      <c r="D1774" s="76" t="str">
        <f>IF('Student Record'!E1772="","",'Student Record'!E1772)</f>
        <v/>
      </c>
      <c r="E1774" s="71"/>
      <c r="F1774" s="71"/>
      <c r="G1774" s="71"/>
      <c r="H1774" s="71"/>
      <c r="I1774" s="71"/>
      <c r="J1774" s="71"/>
      <c r="K1774" s="71"/>
      <c r="L1774" s="71"/>
      <c r="M1774" s="71"/>
      <c r="N1774" s="71"/>
      <c r="O1774" s="71"/>
      <c r="P1774" s="71"/>
      <c r="Q1774" s="71"/>
      <c r="R1774" s="76" t="str">
        <f>IF(SUM(Table6[[#This Row],[MAY]:[APR]])=0,"",SUM(Table6[[#This Row],[MAY]:[APR]]))</f>
        <v/>
      </c>
      <c r="S1774" s="80"/>
      <c r="T1774" s="71"/>
    </row>
    <row r="1775" spans="2:20" ht="15">
      <c r="B1775" s="75" t="str">
        <f>IF(C1775="","",ROWS($A$4:A1775))</f>
        <v/>
      </c>
      <c r="C1775" s="75" t="str">
        <f>IF('Student Record'!A1773="","",'Student Record'!A1773)</f>
        <v/>
      </c>
      <c r="D1775" s="76" t="str">
        <f>IF('Student Record'!E1773="","",'Student Record'!E1773)</f>
        <v/>
      </c>
      <c r="E1775" s="71"/>
      <c r="F1775" s="71"/>
      <c r="G1775" s="71"/>
      <c r="H1775" s="71"/>
      <c r="I1775" s="71"/>
      <c r="J1775" s="71"/>
      <c r="K1775" s="71"/>
      <c r="L1775" s="71"/>
      <c r="M1775" s="71"/>
      <c r="N1775" s="71"/>
      <c r="O1775" s="71"/>
      <c r="P1775" s="71"/>
      <c r="Q1775" s="71"/>
      <c r="R1775" s="76" t="str">
        <f>IF(SUM(Table6[[#This Row],[MAY]:[APR]])=0,"",SUM(Table6[[#This Row],[MAY]:[APR]]))</f>
        <v/>
      </c>
      <c r="S1775" s="80"/>
      <c r="T1775" s="71"/>
    </row>
    <row r="1776" spans="2:20" ht="15">
      <c r="B1776" s="75" t="str">
        <f>IF(C1776="","",ROWS($A$4:A1776))</f>
        <v/>
      </c>
      <c r="C1776" s="75" t="str">
        <f>IF('Student Record'!A1774="","",'Student Record'!A1774)</f>
        <v/>
      </c>
      <c r="D1776" s="76" t="str">
        <f>IF('Student Record'!E1774="","",'Student Record'!E1774)</f>
        <v/>
      </c>
      <c r="E1776" s="71"/>
      <c r="F1776" s="71"/>
      <c r="G1776" s="71"/>
      <c r="H1776" s="71"/>
      <c r="I1776" s="71"/>
      <c r="J1776" s="71"/>
      <c r="K1776" s="71"/>
      <c r="L1776" s="71"/>
      <c r="M1776" s="71"/>
      <c r="N1776" s="71"/>
      <c r="O1776" s="71"/>
      <c r="P1776" s="71"/>
      <c r="Q1776" s="71"/>
      <c r="R1776" s="76" t="str">
        <f>IF(SUM(Table6[[#This Row],[MAY]:[APR]])=0,"",SUM(Table6[[#This Row],[MAY]:[APR]]))</f>
        <v/>
      </c>
      <c r="S1776" s="80"/>
      <c r="T1776" s="71"/>
    </row>
    <row r="1777" spans="2:20" ht="15">
      <c r="B1777" s="75" t="str">
        <f>IF(C1777="","",ROWS($A$4:A1777))</f>
        <v/>
      </c>
      <c r="C1777" s="75" t="str">
        <f>IF('Student Record'!A1775="","",'Student Record'!A1775)</f>
        <v/>
      </c>
      <c r="D1777" s="76" t="str">
        <f>IF('Student Record'!E1775="","",'Student Record'!E1775)</f>
        <v/>
      </c>
      <c r="E1777" s="71"/>
      <c r="F1777" s="71"/>
      <c r="G1777" s="71"/>
      <c r="H1777" s="71"/>
      <c r="I1777" s="71"/>
      <c r="J1777" s="71"/>
      <c r="K1777" s="71"/>
      <c r="L1777" s="71"/>
      <c r="M1777" s="71"/>
      <c r="N1777" s="71"/>
      <c r="O1777" s="71"/>
      <c r="P1777" s="71"/>
      <c r="Q1777" s="71"/>
      <c r="R1777" s="76" t="str">
        <f>IF(SUM(Table6[[#This Row],[MAY]:[APR]])=0,"",SUM(Table6[[#This Row],[MAY]:[APR]]))</f>
        <v/>
      </c>
      <c r="S1777" s="80"/>
      <c r="T1777" s="71"/>
    </row>
    <row r="1778" spans="2:20" ht="15">
      <c r="B1778" s="75" t="str">
        <f>IF(C1778="","",ROWS($A$4:A1778))</f>
        <v/>
      </c>
      <c r="C1778" s="75" t="str">
        <f>IF('Student Record'!A1776="","",'Student Record'!A1776)</f>
        <v/>
      </c>
      <c r="D1778" s="76" t="str">
        <f>IF('Student Record'!E1776="","",'Student Record'!E1776)</f>
        <v/>
      </c>
      <c r="E1778" s="71"/>
      <c r="F1778" s="71"/>
      <c r="G1778" s="71"/>
      <c r="H1778" s="71"/>
      <c r="I1778" s="71"/>
      <c r="J1778" s="71"/>
      <c r="K1778" s="71"/>
      <c r="L1778" s="71"/>
      <c r="M1778" s="71"/>
      <c r="N1778" s="71"/>
      <c r="O1778" s="71"/>
      <c r="P1778" s="71"/>
      <c r="Q1778" s="71"/>
      <c r="R1778" s="76" t="str">
        <f>IF(SUM(Table6[[#This Row],[MAY]:[APR]])=0,"",SUM(Table6[[#This Row],[MAY]:[APR]]))</f>
        <v/>
      </c>
      <c r="S1778" s="80"/>
      <c r="T1778" s="71"/>
    </row>
    <row r="1779" spans="2:20" ht="15">
      <c r="B1779" s="75" t="str">
        <f>IF(C1779="","",ROWS($A$4:A1779))</f>
        <v/>
      </c>
      <c r="C1779" s="75" t="str">
        <f>IF('Student Record'!A1777="","",'Student Record'!A1777)</f>
        <v/>
      </c>
      <c r="D1779" s="76" t="str">
        <f>IF('Student Record'!E1777="","",'Student Record'!E1777)</f>
        <v/>
      </c>
      <c r="E1779" s="71"/>
      <c r="F1779" s="71"/>
      <c r="G1779" s="71"/>
      <c r="H1779" s="71"/>
      <c r="I1779" s="71"/>
      <c r="J1779" s="71"/>
      <c r="K1779" s="71"/>
      <c r="L1779" s="71"/>
      <c r="M1779" s="71"/>
      <c r="N1779" s="71"/>
      <c r="O1779" s="71"/>
      <c r="P1779" s="71"/>
      <c r="Q1779" s="71"/>
      <c r="R1779" s="76" t="str">
        <f>IF(SUM(Table6[[#This Row],[MAY]:[APR]])=0,"",SUM(Table6[[#This Row],[MAY]:[APR]]))</f>
        <v/>
      </c>
      <c r="S1779" s="80"/>
      <c r="T1779" s="71"/>
    </row>
    <row r="1780" spans="2:20" ht="15">
      <c r="B1780" s="75" t="str">
        <f>IF(C1780="","",ROWS($A$4:A1780))</f>
        <v/>
      </c>
      <c r="C1780" s="75" t="str">
        <f>IF('Student Record'!A1778="","",'Student Record'!A1778)</f>
        <v/>
      </c>
      <c r="D1780" s="76" t="str">
        <f>IF('Student Record'!E1778="","",'Student Record'!E1778)</f>
        <v/>
      </c>
      <c r="E1780" s="71"/>
      <c r="F1780" s="71"/>
      <c r="G1780" s="71"/>
      <c r="H1780" s="71"/>
      <c r="I1780" s="71"/>
      <c r="J1780" s="71"/>
      <c r="K1780" s="71"/>
      <c r="L1780" s="71"/>
      <c r="M1780" s="71"/>
      <c r="N1780" s="71"/>
      <c r="O1780" s="71"/>
      <c r="P1780" s="71"/>
      <c r="Q1780" s="71"/>
      <c r="R1780" s="76" t="str">
        <f>IF(SUM(Table6[[#This Row],[MAY]:[APR]])=0,"",SUM(Table6[[#This Row],[MAY]:[APR]]))</f>
        <v/>
      </c>
      <c r="S1780" s="80"/>
      <c r="T1780" s="71"/>
    </row>
    <row r="1781" spans="2:20" ht="15">
      <c r="B1781" s="75" t="str">
        <f>IF(C1781="","",ROWS($A$4:A1781))</f>
        <v/>
      </c>
      <c r="C1781" s="75" t="str">
        <f>IF('Student Record'!A1779="","",'Student Record'!A1779)</f>
        <v/>
      </c>
      <c r="D1781" s="76" t="str">
        <f>IF('Student Record'!E1779="","",'Student Record'!E1779)</f>
        <v/>
      </c>
      <c r="E1781" s="71"/>
      <c r="F1781" s="71"/>
      <c r="G1781" s="71"/>
      <c r="H1781" s="71"/>
      <c r="I1781" s="71"/>
      <c r="J1781" s="71"/>
      <c r="K1781" s="71"/>
      <c r="L1781" s="71"/>
      <c r="M1781" s="71"/>
      <c r="N1781" s="71"/>
      <c r="O1781" s="71"/>
      <c r="P1781" s="71"/>
      <c r="Q1781" s="71"/>
      <c r="R1781" s="76" t="str">
        <f>IF(SUM(Table6[[#This Row],[MAY]:[APR]])=0,"",SUM(Table6[[#This Row],[MAY]:[APR]]))</f>
        <v/>
      </c>
      <c r="S1781" s="80"/>
      <c r="T1781" s="71"/>
    </row>
    <row r="1782" spans="2:20" ht="15">
      <c r="B1782" s="75" t="str">
        <f>IF(C1782="","",ROWS($A$4:A1782))</f>
        <v/>
      </c>
      <c r="C1782" s="75" t="str">
        <f>IF('Student Record'!A1780="","",'Student Record'!A1780)</f>
        <v/>
      </c>
      <c r="D1782" s="76" t="str">
        <f>IF('Student Record'!E1780="","",'Student Record'!E1780)</f>
        <v/>
      </c>
      <c r="E1782" s="71"/>
      <c r="F1782" s="71"/>
      <c r="G1782" s="71"/>
      <c r="H1782" s="71"/>
      <c r="I1782" s="71"/>
      <c r="J1782" s="71"/>
      <c r="K1782" s="71"/>
      <c r="L1782" s="71"/>
      <c r="M1782" s="71"/>
      <c r="N1782" s="71"/>
      <c r="O1782" s="71"/>
      <c r="P1782" s="71"/>
      <c r="Q1782" s="71"/>
      <c r="R1782" s="76" t="str">
        <f>IF(SUM(Table6[[#This Row],[MAY]:[APR]])=0,"",SUM(Table6[[#This Row],[MAY]:[APR]]))</f>
        <v/>
      </c>
      <c r="S1782" s="80"/>
      <c r="T1782" s="71"/>
    </row>
    <row r="1783" spans="2:20" ht="15">
      <c r="B1783" s="75" t="str">
        <f>IF(C1783="","",ROWS($A$4:A1783))</f>
        <v/>
      </c>
      <c r="C1783" s="75" t="str">
        <f>IF('Student Record'!A1781="","",'Student Record'!A1781)</f>
        <v/>
      </c>
      <c r="D1783" s="76" t="str">
        <f>IF('Student Record'!E1781="","",'Student Record'!E1781)</f>
        <v/>
      </c>
      <c r="E1783" s="71"/>
      <c r="F1783" s="71"/>
      <c r="G1783" s="71"/>
      <c r="H1783" s="71"/>
      <c r="I1783" s="71"/>
      <c r="J1783" s="71"/>
      <c r="K1783" s="71"/>
      <c r="L1783" s="71"/>
      <c r="M1783" s="71"/>
      <c r="N1783" s="71"/>
      <c r="O1783" s="71"/>
      <c r="P1783" s="71"/>
      <c r="Q1783" s="71"/>
      <c r="R1783" s="76" t="str">
        <f>IF(SUM(Table6[[#This Row],[MAY]:[APR]])=0,"",SUM(Table6[[#This Row],[MAY]:[APR]]))</f>
        <v/>
      </c>
      <c r="S1783" s="80"/>
      <c r="T1783" s="71"/>
    </row>
    <row r="1784" spans="2:20" ht="15">
      <c r="B1784" s="75" t="str">
        <f>IF(C1784="","",ROWS($A$4:A1784))</f>
        <v/>
      </c>
      <c r="C1784" s="75" t="str">
        <f>IF('Student Record'!A1782="","",'Student Record'!A1782)</f>
        <v/>
      </c>
      <c r="D1784" s="76" t="str">
        <f>IF('Student Record'!E1782="","",'Student Record'!E1782)</f>
        <v/>
      </c>
      <c r="E1784" s="71"/>
      <c r="F1784" s="71"/>
      <c r="G1784" s="71"/>
      <c r="H1784" s="71"/>
      <c r="I1784" s="71"/>
      <c r="J1784" s="71"/>
      <c r="K1784" s="71"/>
      <c r="L1784" s="71"/>
      <c r="M1784" s="71"/>
      <c r="N1784" s="71"/>
      <c r="O1784" s="71"/>
      <c r="P1784" s="71"/>
      <c r="Q1784" s="71"/>
      <c r="R1784" s="76" t="str">
        <f>IF(SUM(Table6[[#This Row],[MAY]:[APR]])=0,"",SUM(Table6[[#This Row],[MAY]:[APR]]))</f>
        <v/>
      </c>
      <c r="S1784" s="80"/>
      <c r="T1784" s="71"/>
    </row>
    <row r="1785" spans="2:20" ht="15">
      <c r="B1785" s="75" t="str">
        <f>IF(C1785="","",ROWS($A$4:A1785))</f>
        <v/>
      </c>
      <c r="C1785" s="75" t="str">
        <f>IF('Student Record'!A1783="","",'Student Record'!A1783)</f>
        <v/>
      </c>
      <c r="D1785" s="76" t="str">
        <f>IF('Student Record'!E1783="","",'Student Record'!E1783)</f>
        <v/>
      </c>
      <c r="E1785" s="71"/>
      <c r="F1785" s="71"/>
      <c r="G1785" s="71"/>
      <c r="H1785" s="71"/>
      <c r="I1785" s="71"/>
      <c r="J1785" s="71"/>
      <c r="K1785" s="71"/>
      <c r="L1785" s="71"/>
      <c r="M1785" s="71"/>
      <c r="N1785" s="71"/>
      <c r="O1785" s="71"/>
      <c r="P1785" s="71"/>
      <c r="Q1785" s="71"/>
      <c r="R1785" s="76" t="str">
        <f>IF(SUM(Table6[[#This Row],[MAY]:[APR]])=0,"",SUM(Table6[[#This Row],[MAY]:[APR]]))</f>
        <v/>
      </c>
      <c r="S1785" s="80"/>
      <c r="T1785" s="71"/>
    </row>
    <row r="1786" spans="2:20" ht="15">
      <c r="B1786" s="75" t="str">
        <f>IF(C1786="","",ROWS($A$4:A1786))</f>
        <v/>
      </c>
      <c r="C1786" s="75" t="str">
        <f>IF('Student Record'!A1784="","",'Student Record'!A1784)</f>
        <v/>
      </c>
      <c r="D1786" s="76" t="str">
        <f>IF('Student Record'!E1784="","",'Student Record'!E1784)</f>
        <v/>
      </c>
      <c r="E1786" s="71"/>
      <c r="F1786" s="71"/>
      <c r="G1786" s="71"/>
      <c r="H1786" s="71"/>
      <c r="I1786" s="71"/>
      <c r="J1786" s="71"/>
      <c r="K1786" s="71"/>
      <c r="L1786" s="71"/>
      <c r="M1786" s="71"/>
      <c r="N1786" s="71"/>
      <c r="O1786" s="71"/>
      <c r="P1786" s="71"/>
      <c r="Q1786" s="71"/>
      <c r="R1786" s="76" t="str">
        <f>IF(SUM(Table6[[#This Row],[MAY]:[APR]])=0,"",SUM(Table6[[#This Row],[MAY]:[APR]]))</f>
        <v/>
      </c>
      <c r="S1786" s="80"/>
      <c r="T1786" s="71"/>
    </row>
    <row r="1787" spans="2:20" ht="15">
      <c r="B1787" s="75" t="str">
        <f>IF(C1787="","",ROWS($A$4:A1787))</f>
        <v/>
      </c>
      <c r="C1787" s="75" t="str">
        <f>IF('Student Record'!A1785="","",'Student Record'!A1785)</f>
        <v/>
      </c>
      <c r="D1787" s="76" t="str">
        <f>IF('Student Record'!E1785="","",'Student Record'!E1785)</f>
        <v/>
      </c>
      <c r="E1787" s="71"/>
      <c r="F1787" s="71"/>
      <c r="G1787" s="71"/>
      <c r="H1787" s="71"/>
      <c r="I1787" s="71"/>
      <c r="J1787" s="71"/>
      <c r="K1787" s="71"/>
      <c r="L1787" s="71"/>
      <c r="M1787" s="71"/>
      <c r="N1787" s="71"/>
      <c r="O1787" s="71"/>
      <c r="P1787" s="71"/>
      <c r="Q1787" s="71"/>
      <c r="R1787" s="76" t="str">
        <f>IF(SUM(Table6[[#This Row],[MAY]:[APR]])=0,"",SUM(Table6[[#This Row],[MAY]:[APR]]))</f>
        <v/>
      </c>
      <c r="S1787" s="80"/>
      <c r="T1787" s="71"/>
    </row>
    <row r="1788" spans="2:20" ht="15">
      <c r="B1788" s="75" t="str">
        <f>IF(C1788="","",ROWS($A$4:A1788))</f>
        <v/>
      </c>
      <c r="C1788" s="75" t="str">
        <f>IF('Student Record'!A1786="","",'Student Record'!A1786)</f>
        <v/>
      </c>
      <c r="D1788" s="76" t="str">
        <f>IF('Student Record'!E1786="","",'Student Record'!E1786)</f>
        <v/>
      </c>
      <c r="E1788" s="71"/>
      <c r="F1788" s="71"/>
      <c r="G1788" s="71"/>
      <c r="H1788" s="71"/>
      <c r="I1788" s="71"/>
      <c r="J1788" s="71"/>
      <c r="K1788" s="71"/>
      <c r="L1788" s="71"/>
      <c r="M1788" s="71"/>
      <c r="N1788" s="71"/>
      <c r="O1788" s="71"/>
      <c r="P1788" s="71"/>
      <c r="Q1788" s="71"/>
      <c r="R1788" s="76" t="str">
        <f>IF(SUM(Table6[[#This Row],[MAY]:[APR]])=0,"",SUM(Table6[[#This Row],[MAY]:[APR]]))</f>
        <v/>
      </c>
      <c r="S1788" s="80"/>
      <c r="T1788" s="71"/>
    </row>
    <row r="1789" spans="2:20" ht="15">
      <c r="B1789" s="75" t="str">
        <f>IF(C1789="","",ROWS($A$4:A1789))</f>
        <v/>
      </c>
      <c r="C1789" s="75" t="str">
        <f>IF('Student Record'!A1787="","",'Student Record'!A1787)</f>
        <v/>
      </c>
      <c r="D1789" s="76" t="str">
        <f>IF('Student Record'!E1787="","",'Student Record'!E1787)</f>
        <v/>
      </c>
      <c r="E1789" s="71"/>
      <c r="F1789" s="71"/>
      <c r="G1789" s="71"/>
      <c r="H1789" s="71"/>
      <c r="I1789" s="71"/>
      <c r="J1789" s="71"/>
      <c r="K1789" s="71"/>
      <c r="L1789" s="71"/>
      <c r="M1789" s="71"/>
      <c r="N1789" s="71"/>
      <c r="O1789" s="71"/>
      <c r="P1789" s="71"/>
      <c r="Q1789" s="71"/>
      <c r="R1789" s="76" t="str">
        <f>IF(SUM(Table6[[#This Row],[MAY]:[APR]])=0,"",SUM(Table6[[#This Row],[MAY]:[APR]]))</f>
        <v/>
      </c>
      <c r="S1789" s="80"/>
      <c r="T1789" s="71"/>
    </row>
    <row r="1790" spans="2:20" ht="15">
      <c r="B1790" s="75" t="str">
        <f>IF(C1790="","",ROWS($A$4:A1790))</f>
        <v/>
      </c>
      <c r="C1790" s="75" t="str">
        <f>IF('Student Record'!A1788="","",'Student Record'!A1788)</f>
        <v/>
      </c>
      <c r="D1790" s="76" t="str">
        <f>IF('Student Record'!E1788="","",'Student Record'!E1788)</f>
        <v/>
      </c>
      <c r="E1790" s="71"/>
      <c r="F1790" s="71"/>
      <c r="G1790" s="71"/>
      <c r="H1790" s="71"/>
      <c r="I1790" s="71"/>
      <c r="J1790" s="71"/>
      <c r="K1790" s="71"/>
      <c r="L1790" s="71"/>
      <c r="M1790" s="71"/>
      <c r="N1790" s="71"/>
      <c r="O1790" s="71"/>
      <c r="P1790" s="71"/>
      <c r="Q1790" s="71"/>
      <c r="R1790" s="76" t="str">
        <f>IF(SUM(Table6[[#This Row],[MAY]:[APR]])=0,"",SUM(Table6[[#This Row],[MAY]:[APR]]))</f>
        <v/>
      </c>
      <c r="S1790" s="80"/>
      <c r="T1790" s="71"/>
    </row>
    <row r="1791" spans="2:20" ht="15">
      <c r="B1791" s="75" t="str">
        <f>IF(C1791="","",ROWS($A$4:A1791))</f>
        <v/>
      </c>
      <c r="C1791" s="75" t="str">
        <f>IF('Student Record'!A1789="","",'Student Record'!A1789)</f>
        <v/>
      </c>
      <c r="D1791" s="76" t="str">
        <f>IF('Student Record'!E1789="","",'Student Record'!E1789)</f>
        <v/>
      </c>
      <c r="E1791" s="71"/>
      <c r="F1791" s="71"/>
      <c r="G1791" s="71"/>
      <c r="H1791" s="71"/>
      <c r="I1791" s="71"/>
      <c r="J1791" s="71"/>
      <c r="K1791" s="71"/>
      <c r="L1791" s="71"/>
      <c r="M1791" s="71"/>
      <c r="N1791" s="71"/>
      <c r="O1791" s="71"/>
      <c r="P1791" s="71"/>
      <c r="Q1791" s="71"/>
      <c r="R1791" s="76" t="str">
        <f>IF(SUM(Table6[[#This Row],[MAY]:[APR]])=0,"",SUM(Table6[[#This Row],[MAY]:[APR]]))</f>
        <v/>
      </c>
      <c r="S1791" s="80"/>
      <c r="T1791" s="71"/>
    </row>
    <row r="1792" spans="2:20" ht="15">
      <c r="B1792" s="75" t="str">
        <f>IF(C1792="","",ROWS($A$4:A1792))</f>
        <v/>
      </c>
      <c r="C1792" s="75" t="str">
        <f>IF('Student Record'!A1790="","",'Student Record'!A1790)</f>
        <v/>
      </c>
      <c r="D1792" s="76" t="str">
        <f>IF('Student Record'!E1790="","",'Student Record'!E1790)</f>
        <v/>
      </c>
      <c r="E1792" s="71"/>
      <c r="F1792" s="71"/>
      <c r="G1792" s="71"/>
      <c r="H1792" s="71"/>
      <c r="I1792" s="71"/>
      <c r="J1792" s="71"/>
      <c r="K1792" s="71"/>
      <c r="L1792" s="71"/>
      <c r="M1792" s="71"/>
      <c r="N1792" s="71"/>
      <c r="O1792" s="71"/>
      <c r="P1792" s="71"/>
      <c r="Q1792" s="71"/>
      <c r="R1792" s="76" t="str">
        <f>IF(SUM(Table6[[#This Row],[MAY]:[APR]])=0,"",SUM(Table6[[#This Row],[MAY]:[APR]]))</f>
        <v/>
      </c>
      <c r="S1792" s="80"/>
      <c r="T1792" s="71"/>
    </row>
    <row r="1793" spans="2:20" ht="15">
      <c r="B1793" s="75" t="str">
        <f>IF(C1793="","",ROWS($A$4:A1793))</f>
        <v/>
      </c>
      <c r="C1793" s="75" t="str">
        <f>IF('Student Record'!A1791="","",'Student Record'!A1791)</f>
        <v/>
      </c>
      <c r="D1793" s="76" t="str">
        <f>IF('Student Record'!E1791="","",'Student Record'!E1791)</f>
        <v/>
      </c>
      <c r="E1793" s="71"/>
      <c r="F1793" s="71"/>
      <c r="G1793" s="71"/>
      <c r="H1793" s="71"/>
      <c r="I1793" s="71"/>
      <c r="J1793" s="71"/>
      <c r="K1793" s="71"/>
      <c r="L1793" s="71"/>
      <c r="M1793" s="71"/>
      <c r="N1793" s="71"/>
      <c r="O1793" s="71"/>
      <c r="P1793" s="71"/>
      <c r="Q1793" s="71"/>
      <c r="R1793" s="76" t="str">
        <f>IF(SUM(Table6[[#This Row],[MAY]:[APR]])=0,"",SUM(Table6[[#This Row],[MAY]:[APR]]))</f>
        <v/>
      </c>
      <c r="S1793" s="80"/>
      <c r="T1793" s="71"/>
    </row>
    <row r="1794" spans="2:20" ht="15">
      <c r="B1794" s="75" t="str">
        <f>IF(C1794="","",ROWS($A$4:A1794))</f>
        <v/>
      </c>
      <c r="C1794" s="75" t="str">
        <f>IF('Student Record'!A1792="","",'Student Record'!A1792)</f>
        <v/>
      </c>
      <c r="D1794" s="76" t="str">
        <f>IF('Student Record'!E1792="","",'Student Record'!E1792)</f>
        <v/>
      </c>
      <c r="E1794" s="71"/>
      <c r="F1794" s="71"/>
      <c r="G1794" s="71"/>
      <c r="H1794" s="71"/>
      <c r="I1794" s="71"/>
      <c r="J1794" s="71"/>
      <c r="K1794" s="71"/>
      <c r="L1794" s="71"/>
      <c r="M1794" s="71"/>
      <c r="N1794" s="71"/>
      <c r="O1794" s="71"/>
      <c r="P1794" s="71"/>
      <c r="Q1794" s="71"/>
      <c r="R1794" s="76" t="str">
        <f>IF(SUM(Table6[[#This Row],[MAY]:[APR]])=0,"",SUM(Table6[[#This Row],[MAY]:[APR]]))</f>
        <v/>
      </c>
      <c r="S1794" s="80"/>
      <c r="T1794" s="71"/>
    </row>
    <row r="1795" spans="2:20" ht="15">
      <c r="B1795" s="75" t="str">
        <f>IF(C1795="","",ROWS($A$4:A1795))</f>
        <v/>
      </c>
      <c r="C1795" s="75" t="str">
        <f>IF('Student Record'!A1793="","",'Student Record'!A1793)</f>
        <v/>
      </c>
      <c r="D1795" s="76" t="str">
        <f>IF('Student Record'!E1793="","",'Student Record'!E1793)</f>
        <v/>
      </c>
      <c r="E1795" s="71"/>
      <c r="F1795" s="71"/>
      <c r="G1795" s="71"/>
      <c r="H1795" s="71"/>
      <c r="I1795" s="71"/>
      <c r="J1795" s="71"/>
      <c r="K1795" s="71"/>
      <c r="L1795" s="71"/>
      <c r="M1795" s="71"/>
      <c r="N1795" s="71"/>
      <c r="O1795" s="71"/>
      <c r="P1795" s="71"/>
      <c r="Q1795" s="71"/>
      <c r="R1795" s="76" t="str">
        <f>IF(SUM(Table6[[#This Row],[MAY]:[APR]])=0,"",SUM(Table6[[#This Row],[MAY]:[APR]]))</f>
        <v/>
      </c>
      <c r="S1795" s="80"/>
      <c r="T1795" s="71"/>
    </row>
    <row r="1796" spans="2:20" ht="15">
      <c r="B1796" s="75" t="str">
        <f>IF(C1796="","",ROWS($A$4:A1796))</f>
        <v/>
      </c>
      <c r="C1796" s="75" t="str">
        <f>IF('Student Record'!A1794="","",'Student Record'!A1794)</f>
        <v/>
      </c>
      <c r="D1796" s="76" t="str">
        <f>IF('Student Record'!E1794="","",'Student Record'!E1794)</f>
        <v/>
      </c>
      <c r="E1796" s="71"/>
      <c r="F1796" s="71"/>
      <c r="G1796" s="71"/>
      <c r="H1796" s="71"/>
      <c r="I1796" s="71"/>
      <c r="J1796" s="71"/>
      <c r="K1796" s="71"/>
      <c r="L1796" s="71"/>
      <c r="M1796" s="71"/>
      <c r="N1796" s="71"/>
      <c r="O1796" s="71"/>
      <c r="P1796" s="71"/>
      <c r="Q1796" s="71"/>
      <c r="R1796" s="76" t="str">
        <f>IF(SUM(Table6[[#This Row],[MAY]:[APR]])=0,"",SUM(Table6[[#This Row],[MAY]:[APR]]))</f>
        <v/>
      </c>
      <c r="S1796" s="80"/>
      <c r="T1796" s="71"/>
    </row>
    <row r="1797" spans="2:20" ht="15">
      <c r="B1797" s="75" t="str">
        <f>IF(C1797="","",ROWS($A$4:A1797))</f>
        <v/>
      </c>
      <c r="C1797" s="75" t="str">
        <f>IF('Student Record'!A1795="","",'Student Record'!A1795)</f>
        <v/>
      </c>
      <c r="D1797" s="76" t="str">
        <f>IF('Student Record'!E1795="","",'Student Record'!E1795)</f>
        <v/>
      </c>
      <c r="E1797" s="71"/>
      <c r="F1797" s="71"/>
      <c r="G1797" s="71"/>
      <c r="H1797" s="71"/>
      <c r="I1797" s="71"/>
      <c r="J1797" s="71"/>
      <c r="K1797" s="71"/>
      <c r="L1797" s="71"/>
      <c r="M1797" s="71"/>
      <c r="N1797" s="71"/>
      <c r="O1797" s="71"/>
      <c r="P1797" s="71"/>
      <c r="Q1797" s="71"/>
      <c r="R1797" s="76" t="str">
        <f>IF(SUM(Table6[[#This Row],[MAY]:[APR]])=0,"",SUM(Table6[[#This Row],[MAY]:[APR]]))</f>
        <v/>
      </c>
      <c r="S1797" s="80"/>
      <c r="T1797" s="71"/>
    </row>
    <row r="1798" spans="2:20" ht="15">
      <c r="B1798" s="75" t="str">
        <f>IF(C1798="","",ROWS($A$4:A1798))</f>
        <v/>
      </c>
      <c r="C1798" s="75" t="str">
        <f>IF('Student Record'!A1796="","",'Student Record'!A1796)</f>
        <v/>
      </c>
      <c r="D1798" s="76" t="str">
        <f>IF('Student Record'!E1796="","",'Student Record'!E1796)</f>
        <v/>
      </c>
      <c r="E1798" s="71"/>
      <c r="F1798" s="71"/>
      <c r="G1798" s="71"/>
      <c r="H1798" s="71"/>
      <c r="I1798" s="71"/>
      <c r="J1798" s="71"/>
      <c r="K1798" s="71"/>
      <c r="L1798" s="71"/>
      <c r="M1798" s="71"/>
      <c r="N1798" s="71"/>
      <c r="O1798" s="71"/>
      <c r="P1798" s="71"/>
      <c r="Q1798" s="71"/>
      <c r="R1798" s="76" t="str">
        <f>IF(SUM(Table6[[#This Row],[MAY]:[APR]])=0,"",SUM(Table6[[#This Row],[MAY]:[APR]]))</f>
        <v/>
      </c>
      <c r="S1798" s="80"/>
      <c r="T1798" s="71"/>
    </row>
    <row r="1799" spans="2:20" ht="15">
      <c r="B1799" s="75" t="str">
        <f>IF(C1799="","",ROWS($A$4:A1799))</f>
        <v/>
      </c>
      <c r="C1799" s="75" t="str">
        <f>IF('Student Record'!A1797="","",'Student Record'!A1797)</f>
        <v/>
      </c>
      <c r="D1799" s="76" t="str">
        <f>IF('Student Record'!E1797="","",'Student Record'!E1797)</f>
        <v/>
      </c>
      <c r="E1799" s="71"/>
      <c r="F1799" s="71"/>
      <c r="G1799" s="71"/>
      <c r="H1799" s="71"/>
      <c r="I1799" s="71"/>
      <c r="J1799" s="71"/>
      <c r="K1799" s="71"/>
      <c r="L1799" s="71"/>
      <c r="M1799" s="71"/>
      <c r="N1799" s="71"/>
      <c r="O1799" s="71"/>
      <c r="P1799" s="71"/>
      <c r="Q1799" s="71"/>
      <c r="R1799" s="76" t="str">
        <f>IF(SUM(Table6[[#This Row],[MAY]:[APR]])=0,"",SUM(Table6[[#This Row],[MAY]:[APR]]))</f>
        <v/>
      </c>
      <c r="S1799" s="80"/>
      <c r="T1799" s="71"/>
    </row>
    <row r="1800" spans="2:20" ht="15">
      <c r="B1800" s="75" t="str">
        <f>IF(C1800="","",ROWS($A$4:A1800))</f>
        <v/>
      </c>
      <c r="C1800" s="75" t="str">
        <f>IF('Student Record'!A1798="","",'Student Record'!A1798)</f>
        <v/>
      </c>
      <c r="D1800" s="76" t="str">
        <f>IF('Student Record'!E1798="","",'Student Record'!E1798)</f>
        <v/>
      </c>
      <c r="E1800" s="71"/>
      <c r="F1800" s="71"/>
      <c r="G1800" s="71"/>
      <c r="H1800" s="71"/>
      <c r="I1800" s="71"/>
      <c r="J1800" s="71"/>
      <c r="K1800" s="71"/>
      <c r="L1800" s="71"/>
      <c r="M1800" s="71"/>
      <c r="N1800" s="71"/>
      <c r="O1800" s="71"/>
      <c r="P1800" s="71"/>
      <c r="Q1800" s="71"/>
      <c r="R1800" s="76" t="str">
        <f>IF(SUM(Table6[[#This Row],[MAY]:[APR]])=0,"",SUM(Table6[[#This Row],[MAY]:[APR]]))</f>
        <v/>
      </c>
      <c r="S1800" s="80"/>
      <c r="T1800" s="71"/>
    </row>
    <row r="1801" spans="2:20" ht="15">
      <c r="B1801" s="75" t="str">
        <f>IF(C1801="","",ROWS($A$4:A1801))</f>
        <v/>
      </c>
      <c r="C1801" s="75" t="str">
        <f>IF('Student Record'!A1799="","",'Student Record'!A1799)</f>
        <v/>
      </c>
      <c r="D1801" s="76" t="str">
        <f>IF('Student Record'!E1799="","",'Student Record'!E1799)</f>
        <v/>
      </c>
      <c r="E1801" s="71"/>
      <c r="F1801" s="71"/>
      <c r="G1801" s="71"/>
      <c r="H1801" s="71"/>
      <c r="I1801" s="71"/>
      <c r="J1801" s="71"/>
      <c r="K1801" s="71"/>
      <c r="L1801" s="71"/>
      <c r="M1801" s="71"/>
      <c r="N1801" s="71"/>
      <c r="O1801" s="71"/>
      <c r="P1801" s="71"/>
      <c r="Q1801" s="71"/>
      <c r="R1801" s="76" t="str">
        <f>IF(SUM(Table6[[#This Row],[MAY]:[APR]])=0,"",SUM(Table6[[#This Row],[MAY]:[APR]]))</f>
        <v/>
      </c>
      <c r="S1801" s="80"/>
      <c r="T1801" s="71"/>
    </row>
    <row r="1802" spans="2:20" ht="15">
      <c r="B1802" s="75" t="str">
        <f>IF(C1802="","",ROWS($A$4:A1802))</f>
        <v/>
      </c>
      <c r="C1802" s="75" t="str">
        <f>IF('Student Record'!A1800="","",'Student Record'!A1800)</f>
        <v/>
      </c>
      <c r="D1802" s="76" t="str">
        <f>IF('Student Record'!E1800="","",'Student Record'!E1800)</f>
        <v/>
      </c>
      <c r="E1802" s="71"/>
      <c r="F1802" s="71"/>
      <c r="G1802" s="71"/>
      <c r="H1802" s="71"/>
      <c r="I1802" s="71"/>
      <c r="J1802" s="71"/>
      <c r="K1802" s="71"/>
      <c r="L1802" s="71"/>
      <c r="M1802" s="71"/>
      <c r="N1802" s="71"/>
      <c r="O1802" s="71"/>
      <c r="P1802" s="71"/>
      <c r="Q1802" s="71"/>
      <c r="R1802" s="76" t="str">
        <f>IF(SUM(Table6[[#This Row],[MAY]:[APR]])=0,"",SUM(Table6[[#This Row],[MAY]:[APR]]))</f>
        <v/>
      </c>
      <c r="S1802" s="80"/>
      <c r="T1802" s="71"/>
    </row>
    <row r="1803" spans="2:20" ht="15">
      <c r="B1803" s="75" t="str">
        <f>IF(C1803="","",ROWS($A$4:A1803))</f>
        <v/>
      </c>
      <c r="C1803" s="75" t="str">
        <f>IF('Student Record'!A1801="","",'Student Record'!A1801)</f>
        <v/>
      </c>
      <c r="D1803" s="76" t="str">
        <f>IF('Student Record'!E1801="","",'Student Record'!E1801)</f>
        <v/>
      </c>
      <c r="E1803" s="71"/>
      <c r="F1803" s="71"/>
      <c r="G1803" s="71"/>
      <c r="H1803" s="71"/>
      <c r="I1803" s="71"/>
      <c r="J1803" s="71"/>
      <c r="K1803" s="71"/>
      <c r="L1803" s="71"/>
      <c r="M1803" s="71"/>
      <c r="N1803" s="71"/>
      <c r="O1803" s="71"/>
      <c r="P1803" s="71"/>
      <c r="Q1803" s="71"/>
      <c r="R1803" s="76" t="str">
        <f>IF(SUM(Table6[[#This Row],[MAY]:[APR]])=0,"",SUM(Table6[[#This Row],[MAY]:[APR]]))</f>
        <v/>
      </c>
      <c r="S1803" s="80"/>
      <c r="T1803" s="71"/>
    </row>
    <row r="1804" spans="2:20" ht="15">
      <c r="B1804" s="75" t="str">
        <f>IF(C1804="","",ROWS($A$4:A1804))</f>
        <v/>
      </c>
      <c r="C1804" s="75" t="str">
        <f>IF('Student Record'!A1802="","",'Student Record'!A1802)</f>
        <v/>
      </c>
      <c r="D1804" s="76" t="str">
        <f>IF('Student Record'!E1802="","",'Student Record'!E1802)</f>
        <v/>
      </c>
      <c r="E1804" s="71"/>
      <c r="F1804" s="71"/>
      <c r="G1804" s="71"/>
      <c r="H1804" s="71"/>
      <c r="I1804" s="71"/>
      <c r="J1804" s="71"/>
      <c r="K1804" s="71"/>
      <c r="L1804" s="71"/>
      <c r="M1804" s="71"/>
      <c r="N1804" s="71"/>
      <c r="O1804" s="71"/>
      <c r="P1804" s="71"/>
      <c r="Q1804" s="71"/>
      <c r="R1804" s="76" t="str">
        <f>IF(SUM(Table6[[#This Row],[MAY]:[APR]])=0,"",SUM(Table6[[#This Row],[MAY]:[APR]]))</f>
        <v/>
      </c>
      <c r="S1804" s="80"/>
      <c r="T1804" s="71"/>
    </row>
    <row r="1805" spans="2:20" ht="15">
      <c r="B1805" s="75" t="str">
        <f>IF(C1805="","",ROWS($A$4:A1805))</f>
        <v/>
      </c>
      <c r="C1805" s="75" t="str">
        <f>IF('Student Record'!A1803="","",'Student Record'!A1803)</f>
        <v/>
      </c>
      <c r="D1805" s="76" t="str">
        <f>IF('Student Record'!E1803="","",'Student Record'!E1803)</f>
        <v/>
      </c>
      <c r="E1805" s="71"/>
      <c r="F1805" s="71"/>
      <c r="G1805" s="71"/>
      <c r="H1805" s="71"/>
      <c r="I1805" s="71"/>
      <c r="J1805" s="71"/>
      <c r="K1805" s="71"/>
      <c r="L1805" s="71"/>
      <c r="M1805" s="71"/>
      <c r="N1805" s="71"/>
      <c r="O1805" s="71"/>
      <c r="P1805" s="71"/>
      <c r="Q1805" s="71"/>
      <c r="R1805" s="76" t="str">
        <f>IF(SUM(Table6[[#This Row],[MAY]:[APR]])=0,"",SUM(Table6[[#This Row],[MAY]:[APR]]))</f>
        <v/>
      </c>
      <c r="S1805" s="80"/>
      <c r="T1805" s="71"/>
    </row>
    <row r="1806" spans="2:20" ht="15">
      <c r="B1806" s="75" t="str">
        <f>IF(C1806="","",ROWS($A$4:A1806))</f>
        <v/>
      </c>
      <c r="C1806" s="75" t="str">
        <f>IF('Student Record'!A1804="","",'Student Record'!A1804)</f>
        <v/>
      </c>
      <c r="D1806" s="76" t="str">
        <f>IF('Student Record'!E1804="","",'Student Record'!E1804)</f>
        <v/>
      </c>
      <c r="E1806" s="71"/>
      <c r="F1806" s="71"/>
      <c r="G1806" s="71"/>
      <c r="H1806" s="71"/>
      <c r="I1806" s="71"/>
      <c r="J1806" s="71"/>
      <c r="K1806" s="71"/>
      <c r="L1806" s="71"/>
      <c r="M1806" s="71"/>
      <c r="N1806" s="71"/>
      <c r="O1806" s="71"/>
      <c r="P1806" s="71"/>
      <c r="Q1806" s="71"/>
      <c r="R1806" s="76" t="str">
        <f>IF(SUM(Table6[[#This Row],[MAY]:[APR]])=0,"",SUM(Table6[[#This Row],[MAY]:[APR]]))</f>
        <v/>
      </c>
      <c r="S1806" s="80"/>
      <c r="T1806" s="71"/>
    </row>
    <row r="1807" spans="2:20" ht="15">
      <c r="B1807" s="75" t="str">
        <f>IF(C1807="","",ROWS($A$4:A1807))</f>
        <v/>
      </c>
      <c r="C1807" s="75" t="str">
        <f>IF('Student Record'!A1805="","",'Student Record'!A1805)</f>
        <v/>
      </c>
      <c r="D1807" s="76" t="str">
        <f>IF('Student Record'!E1805="","",'Student Record'!E1805)</f>
        <v/>
      </c>
      <c r="E1807" s="71"/>
      <c r="F1807" s="71"/>
      <c r="G1807" s="71"/>
      <c r="H1807" s="71"/>
      <c r="I1807" s="71"/>
      <c r="J1807" s="71"/>
      <c r="K1807" s="71"/>
      <c r="L1807" s="71"/>
      <c r="M1807" s="71"/>
      <c r="N1807" s="71"/>
      <c r="O1807" s="71"/>
      <c r="P1807" s="71"/>
      <c r="Q1807" s="71"/>
      <c r="R1807" s="76" t="str">
        <f>IF(SUM(Table6[[#This Row],[MAY]:[APR]])=0,"",SUM(Table6[[#This Row],[MAY]:[APR]]))</f>
        <v/>
      </c>
      <c r="S1807" s="80"/>
      <c r="T1807" s="71"/>
    </row>
    <row r="1808" spans="2:20" ht="15">
      <c r="B1808" s="75" t="str">
        <f>IF(C1808="","",ROWS($A$4:A1808))</f>
        <v/>
      </c>
      <c r="C1808" s="75" t="str">
        <f>IF('Student Record'!A1806="","",'Student Record'!A1806)</f>
        <v/>
      </c>
      <c r="D1808" s="76" t="str">
        <f>IF('Student Record'!E1806="","",'Student Record'!E1806)</f>
        <v/>
      </c>
      <c r="E1808" s="71"/>
      <c r="F1808" s="71"/>
      <c r="G1808" s="71"/>
      <c r="H1808" s="71"/>
      <c r="I1808" s="71"/>
      <c r="J1808" s="71"/>
      <c r="K1808" s="71"/>
      <c r="L1808" s="71"/>
      <c r="M1808" s="71"/>
      <c r="N1808" s="71"/>
      <c r="O1808" s="71"/>
      <c r="P1808" s="71"/>
      <c r="Q1808" s="71"/>
      <c r="R1808" s="76" t="str">
        <f>IF(SUM(Table6[[#This Row],[MAY]:[APR]])=0,"",SUM(Table6[[#This Row],[MAY]:[APR]]))</f>
        <v/>
      </c>
      <c r="S1808" s="80"/>
      <c r="T1808" s="71"/>
    </row>
    <row r="1809" spans="2:20" ht="15">
      <c r="B1809" s="75" t="str">
        <f>IF(C1809="","",ROWS($A$4:A1809))</f>
        <v/>
      </c>
      <c r="C1809" s="75" t="str">
        <f>IF('Student Record'!A1807="","",'Student Record'!A1807)</f>
        <v/>
      </c>
      <c r="D1809" s="76" t="str">
        <f>IF('Student Record'!E1807="","",'Student Record'!E1807)</f>
        <v/>
      </c>
      <c r="E1809" s="71"/>
      <c r="F1809" s="71"/>
      <c r="G1809" s="71"/>
      <c r="H1809" s="71"/>
      <c r="I1809" s="71"/>
      <c r="J1809" s="71"/>
      <c r="K1809" s="71"/>
      <c r="L1809" s="71"/>
      <c r="M1809" s="71"/>
      <c r="N1809" s="71"/>
      <c r="O1809" s="71"/>
      <c r="P1809" s="71"/>
      <c r="Q1809" s="71"/>
      <c r="R1809" s="76" t="str">
        <f>IF(SUM(Table6[[#This Row],[MAY]:[APR]])=0,"",SUM(Table6[[#This Row],[MAY]:[APR]]))</f>
        <v/>
      </c>
      <c r="S1809" s="80"/>
      <c r="T1809" s="71"/>
    </row>
    <row r="1810" spans="2:20" ht="15">
      <c r="B1810" s="75" t="str">
        <f>IF(C1810="","",ROWS($A$4:A1810))</f>
        <v/>
      </c>
      <c r="C1810" s="75" t="str">
        <f>IF('Student Record'!A1808="","",'Student Record'!A1808)</f>
        <v/>
      </c>
      <c r="D1810" s="76" t="str">
        <f>IF('Student Record'!E1808="","",'Student Record'!E1808)</f>
        <v/>
      </c>
      <c r="E1810" s="71"/>
      <c r="F1810" s="71"/>
      <c r="G1810" s="71"/>
      <c r="H1810" s="71"/>
      <c r="I1810" s="71"/>
      <c r="J1810" s="71"/>
      <c r="K1810" s="71"/>
      <c r="L1810" s="71"/>
      <c r="M1810" s="71"/>
      <c r="N1810" s="71"/>
      <c r="O1810" s="71"/>
      <c r="P1810" s="71"/>
      <c r="Q1810" s="71"/>
      <c r="R1810" s="76" t="str">
        <f>IF(SUM(Table6[[#This Row],[MAY]:[APR]])=0,"",SUM(Table6[[#This Row],[MAY]:[APR]]))</f>
        <v/>
      </c>
      <c r="S1810" s="80"/>
      <c r="T1810" s="71"/>
    </row>
    <row r="1811" spans="2:20" ht="15">
      <c r="B1811" s="75" t="str">
        <f>IF(C1811="","",ROWS($A$4:A1811))</f>
        <v/>
      </c>
      <c r="C1811" s="75" t="str">
        <f>IF('Student Record'!A1809="","",'Student Record'!A1809)</f>
        <v/>
      </c>
      <c r="D1811" s="76" t="str">
        <f>IF('Student Record'!E1809="","",'Student Record'!E1809)</f>
        <v/>
      </c>
      <c r="E1811" s="71"/>
      <c r="F1811" s="71"/>
      <c r="G1811" s="71"/>
      <c r="H1811" s="71"/>
      <c r="I1811" s="71"/>
      <c r="J1811" s="71"/>
      <c r="K1811" s="71"/>
      <c r="L1811" s="71"/>
      <c r="M1811" s="71"/>
      <c r="N1811" s="71"/>
      <c r="O1811" s="71"/>
      <c r="P1811" s="71"/>
      <c r="Q1811" s="71"/>
      <c r="R1811" s="76" t="str">
        <f>IF(SUM(Table6[[#This Row],[MAY]:[APR]])=0,"",SUM(Table6[[#This Row],[MAY]:[APR]]))</f>
        <v/>
      </c>
      <c r="S1811" s="80"/>
      <c r="T1811" s="71"/>
    </row>
    <row r="1812" spans="2:20" ht="15">
      <c r="B1812" s="75" t="str">
        <f>IF(C1812="","",ROWS($A$4:A1812))</f>
        <v/>
      </c>
      <c r="C1812" s="75" t="str">
        <f>IF('Student Record'!A1810="","",'Student Record'!A1810)</f>
        <v/>
      </c>
      <c r="D1812" s="76" t="str">
        <f>IF('Student Record'!E1810="","",'Student Record'!E1810)</f>
        <v/>
      </c>
      <c r="E1812" s="71"/>
      <c r="F1812" s="71"/>
      <c r="G1812" s="71"/>
      <c r="H1812" s="71"/>
      <c r="I1812" s="71"/>
      <c r="J1812" s="71"/>
      <c r="K1812" s="71"/>
      <c r="L1812" s="71"/>
      <c r="M1812" s="71"/>
      <c r="N1812" s="71"/>
      <c r="O1812" s="71"/>
      <c r="P1812" s="71"/>
      <c r="Q1812" s="71"/>
      <c r="R1812" s="76" t="str">
        <f>IF(SUM(Table6[[#This Row],[MAY]:[APR]])=0,"",SUM(Table6[[#This Row],[MAY]:[APR]]))</f>
        <v/>
      </c>
      <c r="S1812" s="80"/>
      <c r="T1812" s="71"/>
    </row>
    <row r="1813" spans="2:20" ht="15">
      <c r="B1813" s="75" t="str">
        <f>IF(C1813="","",ROWS($A$4:A1813))</f>
        <v/>
      </c>
      <c r="C1813" s="75" t="str">
        <f>IF('Student Record'!A1811="","",'Student Record'!A1811)</f>
        <v/>
      </c>
      <c r="D1813" s="76" t="str">
        <f>IF('Student Record'!E1811="","",'Student Record'!E1811)</f>
        <v/>
      </c>
      <c r="E1813" s="71"/>
      <c r="F1813" s="71"/>
      <c r="G1813" s="71"/>
      <c r="H1813" s="71"/>
      <c r="I1813" s="71"/>
      <c r="J1813" s="71"/>
      <c r="K1813" s="71"/>
      <c r="L1813" s="71"/>
      <c r="M1813" s="71"/>
      <c r="N1813" s="71"/>
      <c r="O1813" s="71"/>
      <c r="P1813" s="71"/>
      <c r="Q1813" s="71"/>
      <c r="R1813" s="76" t="str">
        <f>IF(SUM(Table6[[#This Row],[MAY]:[APR]])=0,"",SUM(Table6[[#This Row],[MAY]:[APR]]))</f>
        <v/>
      </c>
      <c r="S1813" s="80"/>
      <c r="T1813" s="71"/>
    </row>
    <row r="1814" spans="2:20" ht="15">
      <c r="B1814" s="75" t="str">
        <f>IF(C1814="","",ROWS($A$4:A1814))</f>
        <v/>
      </c>
      <c r="C1814" s="75" t="str">
        <f>IF('Student Record'!A1812="","",'Student Record'!A1812)</f>
        <v/>
      </c>
      <c r="D1814" s="76" t="str">
        <f>IF('Student Record'!E1812="","",'Student Record'!E1812)</f>
        <v/>
      </c>
      <c r="E1814" s="71"/>
      <c r="F1814" s="71"/>
      <c r="G1814" s="71"/>
      <c r="H1814" s="71"/>
      <c r="I1814" s="71"/>
      <c r="J1814" s="71"/>
      <c r="K1814" s="71"/>
      <c r="L1814" s="71"/>
      <c r="M1814" s="71"/>
      <c r="N1814" s="71"/>
      <c r="O1814" s="71"/>
      <c r="P1814" s="71"/>
      <c r="Q1814" s="71"/>
      <c r="R1814" s="76" t="str">
        <f>IF(SUM(Table6[[#This Row],[MAY]:[APR]])=0,"",SUM(Table6[[#This Row],[MAY]:[APR]]))</f>
        <v/>
      </c>
      <c r="S1814" s="80"/>
      <c r="T1814" s="71"/>
    </row>
    <row r="1815" spans="2:20" ht="15">
      <c r="B1815" s="75" t="str">
        <f>IF(C1815="","",ROWS($A$4:A1815))</f>
        <v/>
      </c>
      <c r="C1815" s="75" t="str">
        <f>IF('Student Record'!A1813="","",'Student Record'!A1813)</f>
        <v/>
      </c>
      <c r="D1815" s="76" t="str">
        <f>IF('Student Record'!E1813="","",'Student Record'!E1813)</f>
        <v/>
      </c>
      <c r="E1815" s="71"/>
      <c r="F1815" s="71"/>
      <c r="G1815" s="71"/>
      <c r="H1815" s="71"/>
      <c r="I1815" s="71"/>
      <c r="J1815" s="71"/>
      <c r="K1815" s="71"/>
      <c r="L1815" s="71"/>
      <c r="M1815" s="71"/>
      <c r="N1815" s="71"/>
      <c r="O1815" s="71"/>
      <c r="P1815" s="71"/>
      <c r="Q1815" s="71"/>
      <c r="R1815" s="76" t="str">
        <f>IF(SUM(Table6[[#This Row],[MAY]:[APR]])=0,"",SUM(Table6[[#This Row],[MAY]:[APR]]))</f>
        <v/>
      </c>
      <c r="S1815" s="80"/>
      <c r="T1815" s="71"/>
    </row>
    <row r="1816" spans="2:20" ht="15">
      <c r="B1816" s="75" t="str">
        <f>IF(C1816="","",ROWS($A$4:A1816))</f>
        <v/>
      </c>
      <c r="C1816" s="75" t="str">
        <f>IF('Student Record'!A1814="","",'Student Record'!A1814)</f>
        <v/>
      </c>
      <c r="D1816" s="76" t="str">
        <f>IF('Student Record'!E1814="","",'Student Record'!E1814)</f>
        <v/>
      </c>
      <c r="E1816" s="71"/>
      <c r="F1816" s="71"/>
      <c r="G1816" s="71"/>
      <c r="H1816" s="71"/>
      <c r="I1816" s="71"/>
      <c r="J1816" s="71"/>
      <c r="K1816" s="71"/>
      <c r="L1816" s="71"/>
      <c r="M1816" s="71"/>
      <c r="N1816" s="71"/>
      <c r="O1816" s="71"/>
      <c r="P1816" s="71"/>
      <c r="Q1816" s="71"/>
      <c r="R1816" s="76" t="str">
        <f>IF(SUM(Table6[[#This Row],[MAY]:[APR]])=0,"",SUM(Table6[[#This Row],[MAY]:[APR]]))</f>
        <v/>
      </c>
      <c r="S1816" s="80"/>
      <c r="T1816" s="71"/>
    </row>
    <row r="1817" spans="2:20" ht="15">
      <c r="B1817" s="75" t="str">
        <f>IF(C1817="","",ROWS($A$4:A1817))</f>
        <v/>
      </c>
      <c r="C1817" s="75" t="str">
        <f>IF('Student Record'!A1815="","",'Student Record'!A1815)</f>
        <v/>
      </c>
      <c r="D1817" s="76" t="str">
        <f>IF('Student Record'!E1815="","",'Student Record'!E1815)</f>
        <v/>
      </c>
      <c r="E1817" s="71"/>
      <c r="F1817" s="71"/>
      <c r="G1817" s="71"/>
      <c r="H1817" s="71"/>
      <c r="I1817" s="71"/>
      <c r="J1817" s="71"/>
      <c r="K1817" s="71"/>
      <c r="L1817" s="71"/>
      <c r="M1817" s="71"/>
      <c r="N1817" s="71"/>
      <c r="O1817" s="71"/>
      <c r="P1817" s="71"/>
      <c r="Q1817" s="71"/>
      <c r="R1817" s="76" t="str">
        <f>IF(SUM(Table6[[#This Row],[MAY]:[APR]])=0,"",SUM(Table6[[#This Row],[MAY]:[APR]]))</f>
        <v/>
      </c>
      <c r="S1817" s="80"/>
      <c r="T1817" s="71"/>
    </row>
    <row r="1818" spans="2:20" ht="15">
      <c r="B1818" s="75" t="str">
        <f>IF(C1818="","",ROWS($A$4:A1818))</f>
        <v/>
      </c>
      <c r="C1818" s="75" t="str">
        <f>IF('Student Record'!A1816="","",'Student Record'!A1816)</f>
        <v/>
      </c>
      <c r="D1818" s="76" t="str">
        <f>IF('Student Record'!E1816="","",'Student Record'!E1816)</f>
        <v/>
      </c>
      <c r="E1818" s="71"/>
      <c r="F1818" s="71"/>
      <c r="G1818" s="71"/>
      <c r="H1818" s="71"/>
      <c r="I1818" s="71"/>
      <c r="J1818" s="71"/>
      <c r="K1818" s="71"/>
      <c r="L1818" s="71"/>
      <c r="M1818" s="71"/>
      <c r="N1818" s="71"/>
      <c r="O1818" s="71"/>
      <c r="P1818" s="71"/>
      <c r="Q1818" s="71"/>
      <c r="R1818" s="76" t="str">
        <f>IF(SUM(Table6[[#This Row],[MAY]:[APR]])=0,"",SUM(Table6[[#This Row],[MAY]:[APR]]))</f>
        <v/>
      </c>
      <c r="S1818" s="80"/>
      <c r="T1818" s="71"/>
    </row>
    <row r="1819" spans="2:20" ht="15">
      <c r="B1819" s="75" t="str">
        <f>IF(C1819="","",ROWS($A$4:A1819))</f>
        <v/>
      </c>
      <c r="C1819" s="75" t="str">
        <f>IF('Student Record'!A1817="","",'Student Record'!A1817)</f>
        <v/>
      </c>
      <c r="D1819" s="76" t="str">
        <f>IF('Student Record'!E1817="","",'Student Record'!E1817)</f>
        <v/>
      </c>
      <c r="E1819" s="71"/>
      <c r="F1819" s="71"/>
      <c r="G1819" s="71"/>
      <c r="H1819" s="71"/>
      <c r="I1819" s="71"/>
      <c r="J1819" s="71"/>
      <c r="K1819" s="71"/>
      <c r="L1819" s="71"/>
      <c r="M1819" s="71"/>
      <c r="N1819" s="71"/>
      <c r="O1819" s="71"/>
      <c r="P1819" s="71"/>
      <c r="Q1819" s="71"/>
      <c r="R1819" s="76" t="str">
        <f>IF(SUM(Table6[[#This Row],[MAY]:[APR]])=0,"",SUM(Table6[[#This Row],[MAY]:[APR]]))</f>
        <v/>
      </c>
      <c r="S1819" s="80"/>
      <c r="T1819" s="71"/>
    </row>
    <row r="1820" spans="2:20" ht="15">
      <c r="B1820" s="75" t="str">
        <f>IF(C1820="","",ROWS($A$4:A1820))</f>
        <v/>
      </c>
      <c r="C1820" s="75" t="str">
        <f>IF('Student Record'!A1818="","",'Student Record'!A1818)</f>
        <v/>
      </c>
      <c r="D1820" s="76" t="str">
        <f>IF('Student Record'!E1818="","",'Student Record'!E1818)</f>
        <v/>
      </c>
      <c r="E1820" s="71"/>
      <c r="F1820" s="71"/>
      <c r="G1820" s="71"/>
      <c r="H1820" s="71"/>
      <c r="I1820" s="71"/>
      <c r="J1820" s="71"/>
      <c r="K1820" s="71"/>
      <c r="L1820" s="71"/>
      <c r="M1820" s="71"/>
      <c r="N1820" s="71"/>
      <c r="O1820" s="71"/>
      <c r="P1820" s="71"/>
      <c r="Q1820" s="71"/>
      <c r="R1820" s="76" t="str">
        <f>IF(SUM(Table6[[#This Row],[MAY]:[APR]])=0,"",SUM(Table6[[#This Row],[MAY]:[APR]]))</f>
        <v/>
      </c>
      <c r="S1820" s="80"/>
      <c r="T1820" s="71"/>
    </row>
    <row r="1821" spans="2:20" ht="15">
      <c r="B1821" s="75" t="str">
        <f>IF(C1821="","",ROWS($A$4:A1821))</f>
        <v/>
      </c>
      <c r="C1821" s="75" t="str">
        <f>IF('Student Record'!A1819="","",'Student Record'!A1819)</f>
        <v/>
      </c>
      <c r="D1821" s="76" t="str">
        <f>IF('Student Record'!E1819="","",'Student Record'!E1819)</f>
        <v/>
      </c>
      <c r="E1821" s="71"/>
      <c r="F1821" s="71"/>
      <c r="G1821" s="71"/>
      <c r="H1821" s="71"/>
      <c r="I1821" s="71"/>
      <c r="J1821" s="71"/>
      <c r="K1821" s="71"/>
      <c r="L1821" s="71"/>
      <c r="M1821" s="71"/>
      <c r="N1821" s="71"/>
      <c r="O1821" s="71"/>
      <c r="P1821" s="71"/>
      <c r="Q1821" s="71"/>
      <c r="R1821" s="76" t="str">
        <f>IF(SUM(Table6[[#This Row],[MAY]:[APR]])=0,"",SUM(Table6[[#This Row],[MAY]:[APR]]))</f>
        <v/>
      </c>
      <c r="S1821" s="80"/>
      <c r="T1821" s="71"/>
    </row>
    <row r="1822" spans="2:20" ht="15">
      <c r="B1822" s="75" t="str">
        <f>IF(C1822="","",ROWS($A$4:A1822))</f>
        <v/>
      </c>
      <c r="C1822" s="75" t="str">
        <f>IF('Student Record'!A1820="","",'Student Record'!A1820)</f>
        <v/>
      </c>
      <c r="D1822" s="76" t="str">
        <f>IF('Student Record'!E1820="","",'Student Record'!E1820)</f>
        <v/>
      </c>
      <c r="E1822" s="71"/>
      <c r="F1822" s="71"/>
      <c r="G1822" s="71"/>
      <c r="H1822" s="71"/>
      <c r="I1822" s="71"/>
      <c r="J1822" s="71"/>
      <c r="K1822" s="71"/>
      <c r="L1822" s="71"/>
      <c r="M1822" s="71"/>
      <c r="N1822" s="71"/>
      <c r="O1822" s="71"/>
      <c r="P1822" s="71"/>
      <c r="Q1822" s="71"/>
      <c r="R1822" s="76" t="str">
        <f>IF(SUM(Table6[[#This Row],[MAY]:[APR]])=0,"",SUM(Table6[[#This Row],[MAY]:[APR]]))</f>
        <v/>
      </c>
      <c r="S1822" s="80"/>
      <c r="T1822" s="71"/>
    </row>
    <row r="1823" spans="2:20" ht="15">
      <c r="B1823" s="75" t="str">
        <f>IF(C1823="","",ROWS($A$4:A1823))</f>
        <v/>
      </c>
      <c r="C1823" s="75" t="str">
        <f>IF('Student Record'!A1821="","",'Student Record'!A1821)</f>
        <v/>
      </c>
      <c r="D1823" s="76" t="str">
        <f>IF('Student Record'!E1821="","",'Student Record'!E1821)</f>
        <v/>
      </c>
      <c r="E1823" s="71"/>
      <c r="F1823" s="71"/>
      <c r="G1823" s="71"/>
      <c r="H1823" s="71"/>
      <c r="I1823" s="71"/>
      <c r="J1823" s="71"/>
      <c r="K1823" s="71"/>
      <c r="L1823" s="71"/>
      <c r="M1823" s="71"/>
      <c r="N1823" s="71"/>
      <c r="O1823" s="71"/>
      <c r="P1823" s="71"/>
      <c r="Q1823" s="71"/>
      <c r="R1823" s="76" t="str">
        <f>IF(SUM(Table6[[#This Row],[MAY]:[APR]])=0,"",SUM(Table6[[#This Row],[MAY]:[APR]]))</f>
        <v/>
      </c>
      <c r="S1823" s="80"/>
      <c r="T1823" s="71"/>
    </row>
    <row r="1824" spans="2:20" ht="15">
      <c r="B1824" s="75" t="str">
        <f>IF(C1824="","",ROWS($A$4:A1824))</f>
        <v/>
      </c>
      <c r="C1824" s="75" t="str">
        <f>IF('Student Record'!A1822="","",'Student Record'!A1822)</f>
        <v/>
      </c>
      <c r="D1824" s="76" t="str">
        <f>IF('Student Record'!E1822="","",'Student Record'!E1822)</f>
        <v/>
      </c>
      <c r="E1824" s="71"/>
      <c r="F1824" s="71"/>
      <c r="G1824" s="71"/>
      <c r="H1824" s="71"/>
      <c r="I1824" s="71"/>
      <c r="J1824" s="71"/>
      <c r="K1824" s="71"/>
      <c r="L1824" s="71"/>
      <c r="M1824" s="71"/>
      <c r="N1824" s="71"/>
      <c r="O1824" s="71"/>
      <c r="P1824" s="71"/>
      <c r="Q1824" s="71"/>
      <c r="R1824" s="76" t="str">
        <f>IF(SUM(Table6[[#This Row],[MAY]:[APR]])=0,"",SUM(Table6[[#This Row],[MAY]:[APR]]))</f>
        <v/>
      </c>
      <c r="S1824" s="80"/>
      <c r="T1824" s="71"/>
    </row>
    <row r="1825" spans="2:20" ht="15">
      <c r="B1825" s="75" t="str">
        <f>IF(C1825="","",ROWS($A$4:A1825))</f>
        <v/>
      </c>
      <c r="C1825" s="75" t="str">
        <f>IF('Student Record'!A1823="","",'Student Record'!A1823)</f>
        <v/>
      </c>
      <c r="D1825" s="76" t="str">
        <f>IF('Student Record'!E1823="","",'Student Record'!E1823)</f>
        <v/>
      </c>
      <c r="E1825" s="71"/>
      <c r="F1825" s="71"/>
      <c r="G1825" s="71"/>
      <c r="H1825" s="71"/>
      <c r="I1825" s="71"/>
      <c r="J1825" s="71"/>
      <c r="K1825" s="71"/>
      <c r="L1825" s="71"/>
      <c r="M1825" s="71"/>
      <c r="N1825" s="71"/>
      <c r="O1825" s="71"/>
      <c r="P1825" s="71"/>
      <c r="Q1825" s="71"/>
      <c r="R1825" s="76" t="str">
        <f>IF(SUM(Table6[[#This Row],[MAY]:[APR]])=0,"",SUM(Table6[[#This Row],[MAY]:[APR]]))</f>
        <v/>
      </c>
      <c r="S1825" s="80"/>
      <c r="T1825" s="71"/>
    </row>
    <row r="1826" spans="2:20" ht="15">
      <c r="B1826" s="75" t="str">
        <f>IF(C1826="","",ROWS($A$4:A1826))</f>
        <v/>
      </c>
      <c r="C1826" s="75" t="str">
        <f>IF('Student Record'!A1824="","",'Student Record'!A1824)</f>
        <v/>
      </c>
      <c r="D1826" s="76" t="str">
        <f>IF('Student Record'!E1824="","",'Student Record'!E1824)</f>
        <v/>
      </c>
      <c r="E1826" s="71"/>
      <c r="F1826" s="71"/>
      <c r="G1826" s="71"/>
      <c r="H1826" s="71"/>
      <c r="I1826" s="71"/>
      <c r="J1826" s="71"/>
      <c r="K1826" s="71"/>
      <c r="L1826" s="71"/>
      <c r="M1826" s="71"/>
      <c r="N1826" s="71"/>
      <c r="O1826" s="71"/>
      <c r="P1826" s="71"/>
      <c r="Q1826" s="71"/>
      <c r="R1826" s="76" t="str">
        <f>IF(SUM(Table6[[#This Row],[MAY]:[APR]])=0,"",SUM(Table6[[#This Row],[MAY]:[APR]]))</f>
        <v/>
      </c>
      <c r="S1826" s="80"/>
      <c r="T1826" s="71"/>
    </row>
    <row r="1827" spans="2:20" ht="15">
      <c r="B1827" s="75" t="str">
        <f>IF(C1827="","",ROWS($A$4:A1827))</f>
        <v/>
      </c>
      <c r="C1827" s="75" t="str">
        <f>IF('Student Record'!A1825="","",'Student Record'!A1825)</f>
        <v/>
      </c>
      <c r="D1827" s="76" t="str">
        <f>IF('Student Record'!E1825="","",'Student Record'!E1825)</f>
        <v/>
      </c>
      <c r="E1827" s="71"/>
      <c r="F1827" s="71"/>
      <c r="G1827" s="71"/>
      <c r="H1827" s="71"/>
      <c r="I1827" s="71"/>
      <c r="J1827" s="71"/>
      <c r="K1827" s="71"/>
      <c r="L1827" s="71"/>
      <c r="M1827" s="71"/>
      <c r="N1827" s="71"/>
      <c r="O1827" s="71"/>
      <c r="P1827" s="71"/>
      <c r="Q1827" s="71"/>
      <c r="R1827" s="76" t="str">
        <f>IF(SUM(Table6[[#This Row],[MAY]:[APR]])=0,"",SUM(Table6[[#This Row],[MAY]:[APR]]))</f>
        <v/>
      </c>
      <c r="S1827" s="80"/>
      <c r="T1827" s="71"/>
    </row>
    <row r="1828" spans="2:20" ht="15">
      <c r="B1828" s="75" t="str">
        <f>IF(C1828="","",ROWS($A$4:A1828))</f>
        <v/>
      </c>
      <c r="C1828" s="75" t="str">
        <f>IF('Student Record'!A1826="","",'Student Record'!A1826)</f>
        <v/>
      </c>
      <c r="D1828" s="76" t="str">
        <f>IF('Student Record'!E1826="","",'Student Record'!E1826)</f>
        <v/>
      </c>
      <c r="E1828" s="71"/>
      <c r="F1828" s="71"/>
      <c r="G1828" s="71"/>
      <c r="H1828" s="71"/>
      <c r="I1828" s="71"/>
      <c r="J1828" s="71"/>
      <c r="K1828" s="71"/>
      <c r="L1828" s="71"/>
      <c r="M1828" s="71"/>
      <c r="N1828" s="71"/>
      <c r="O1828" s="71"/>
      <c r="P1828" s="71"/>
      <c r="Q1828" s="71"/>
      <c r="R1828" s="76" t="str">
        <f>IF(SUM(Table6[[#This Row],[MAY]:[APR]])=0,"",SUM(Table6[[#This Row],[MAY]:[APR]]))</f>
        <v/>
      </c>
      <c r="S1828" s="80"/>
      <c r="T1828" s="71"/>
    </row>
    <row r="1829" spans="2:20" ht="15">
      <c r="B1829" s="75" t="str">
        <f>IF(C1829="","",ROWS($A$4:A1829))</f>
        <v/>
      </c>
      <c r="C1829" s="75" t="str">
        <f>IF('Student Record'!A1827="","",'Student Record'!A1827)</f>
        <v/>
      </c>
      <c r="D1829" s="76" t="str">
        <f>IF('Student Record'!E1827="","",'Student Record'!E1827)</f>
        <v/>
      </c>
      <c r="E1829" s="71"/>
      <c r="F1829" s="71"/>
      <c r="G1829" s="71"/>
      <c r="H1829" s="71"/>
      <c r="I1829" s="71"/>
      <c r="J1829" s="71"/>
      <c r="K1829" s="71"/>
      <c r="L1829" s="71"/>
      <c r="M1829" s="71"/>
      <c r="N1829" s="71"/>
      <c r="O1829" s="71"/>
      <c r="P1829" s="71"/>
      <c r="Q1829" s="71"/>
      <c r="R1829" s="76" t="str">
        <f>IF(SUM(Table6[[#This Row],[MAY]:[APR]])=0,"",SUM(Table6[[#This Row],[MAY]:[APR]]))</f>
        <v/>
      </c>
      <c r="S1829" s="80"/>
      <c r="T1829" s="71"/>
    </row>
    <row r="1830" spans="2:20" ht="15">
      <c r="B1830" s="75" t="str">
        <f>IF(C1830="","",ROWS($A$4:A1830))</f>
        <v/>
      </c>
      <c r="C1830" s="75" t="str">
        <f>IF('Student Record'!A1828="","",'Student Record'!A1828)</f>
        <v/>
      </c>
      <c r="D1830" s="76" t="str">
        <f>IF('Student Record'!E1828="","",'Student Record'!E1828)</f>
        <v/>
      </c>
      <c r="E1830" s="71"/>
      <c r="F1830" s="71"/>
      <c r="G1830" s="71"/>
      <c r="H1830" s="71"/>
      <c r="I1830" s="71"/>
      <c r="J1830" s="71"/>
      <c r="K1830" s="71"/>
      <c r="L1830" s="71"/>
      <c r="M1830" s="71"/>
      <c r="N1830" s="71"/>
      <c r="O1830" s="71"/>
      <c r="P1830" s="71"/>
      <c r="Q1830" s="71"/>
      <c r="R1830" s="76" t="str">
        <f>IF(SUM(Table6[[#This Row],[MAY]:[APR]])=0,"",SUM(Table6[[#This Row],[MAY]:[APR]]))</f>
        <v/>
      </c>
      <c r="S1830" s="80"/>
      <c r="T1830" s="71"/>
    </row>
    <row r="1831" spans="2:20" ht="15">
      <c r="B1831" s="75" t="str">
        <f>IF(C1831="","",ROWS($A$4:A1831))</f>
        <v/>
      </c>
      <c r="C1831" s="75" t="str">
        <f>IF('Student Record'!A1829="","",'Student Record'!A1829)</f>
        <v/>
      </c>
      <c r="D1831" s="76" t="str">
        <f>IF('Student Record'!E1829="","",'Student Record'!E1829)</f>
        <v/>
      </c>
      <c r="E1831" s="71"/>
      <c r="F1831" s="71"/>
      <c r="G1831" s="71"/>
      <c r="H1831" s="71"/>
      <c r="I1831" s="71"/>
      <c r="J1831" s="71"/>
      <c r="K1831" s="71"/>
      <c r="L1831" s="71"/>
      <c r="M1831" s="71"/>
      <c r="N1831" s="71"/>
      <c r="O1831" s="71"/>
      <c r="P1831" s="71"/>
      <c r="Q1831" s="71"/>
      <c r="R1831" s="76" t="str">
        <f>IF(SUM(Table6[[#This Row],[MAY]:[APR]])=0,"",SUM(Table6[[#This Row],[MAY]:[APR]]))</f>
        <v/>
      </c>
      <c r="S1831" s="80"/>
      <c r="T1831" s="71"/>
    </row>
    <row r="1832" spans="2:20" ht="15">
      <c r="B1832" s="75" t="str">
        <f>IF(C1832="","",ROWS($A$4:A1832))</f>
        <v/>
      </c>
      <c r="C1832" s="75" t="str">
        <f>IF('Student Record'!A1830="","",'Student Record'!A1830)</f>
        <v/>
      </c>
      <c r="D1832" s="76" t="str">
        <f>IF('Student Record'!E1830="","",'Student Record'!E1830)</f>
        <v/>
      </c>
      <c r="E1832" s="71"/>
      <c r="F1832" s="71"/>
      <c r="G1832" s="71"/>
      <c r="H1832" s="71"/>
      <c r="I1832" s="71"/>
      <c r="J1832" s="71"/>
      <c r="K1832" s="71"/>
      <c r="L1832" s="71"/>
      <c r="M1832" s="71"/>
      <c r="N1832" s="71"/>
      <c r="O1832" s="71"/>
      <c r="P1832" s="71"/>
      <c r="Q1832" s="71"/>
      <c r="R1832" s="76" t="str">
        <f>IF(SUM(Table6[[#This Row],[MAY]:[APR]])=0,"",SUM(Table6[[#This Row],[MAY]:[APR]]))</f>
        <v/>
      </c>
      <c r="S1832" s="80"/>
      <c r="T1832" s="71"/>
    </row>
    <row r="1833" spans="2:20" ht="15">
      <c r="B1833" s="75" t="str">
        <f>IF(C1833="","",ROWS($A$4:A1833))</f>
        <v/>
      </c>
      <c r="C1833" s="75" t="str">
        <f>IF('Student Record'!A1831="","",'Student Record'!A1831)</f>
        <v/>
      </c>
      <c r="D1833" s="76" t="str">
        <f>IF('Student Record'!E1831="","",'Student Record'!E1831)</f>
        <v/>
      </c>
      <c r="E1833" s="71"/>
      <c r="F1833" s="71"/>
      <c r="G1833" s="71"/>
      <c r="H1833" s="71"/>
      <c r="I1833" s="71"/>
      <c r="J1833" s="71"/>
      <c r="K1833" s="71"/>
      <c r="L1833" s="71"/>
      <c r="M1833" s="71"/>
      <c r="N1833" s="71"/>
      <c r="O1833" s="71"/>
      <c r="P1833" s="71"/>
      <c r="Q1833" s="71"/>
      <c r="R1833" s="76" t="str">
        <f>IF(SUM(Table6[[#This Row],[MAY]:[APR]])=0,"",SUM(Table6[[#This Row],[MAY]:[APR]]))</f>
        <v/>
      </c>
      <c r="S1833" s="80"/>
      <c r="T1833" s="71"/>
    </row>
    <row r="1834" spans="2:20" ht="15">
      <c r="B1834" s="75" t="str">
        <f>IF(C1834="","",ROWS($A$4:A1834))</f>
        <v/>
      </c>
      <c r="C1834" s="75" t="str">
        <f>IF('Student Record'!A1832="","",'Student Record'!A1832)</f>
        <v/>
      </c>
      <c r="D1834" s="76" t="str">
        <f>IF('Student Record'!E1832="","",'Student Record'!E1832)</f>
        <v/>
      </c>
      <c r="E1834" s="71"/>
      <c r="F1834" s="71"/>
      <c r="G1834" s="71"/>
      <c r="H1834" s="71"/>
      <c r="I1834" s="71"/>
      <c r="J1834" s="71"/>
      <c r="K1834" s="71"/>
      <c r="L1834" s="71"/>
      <c r="M1834" s="71"/>
      <c r="N1834" s="71"/>
      <c r="O1834" s="71"/>
      <c r="P1834" s="71"/>
      <c r="Q1834" s="71"/>
      <c r="R1834" s="76" t="str">
        <f>IF(SUM(Table6[[#This Row],[MAY]:[APR]])=0,"",SUM(Table6[[#This Row],[MAY]:[APR]]))</f>
        <v/>
      </c>
      <c r="S1834" s="80"/>
      <c r="T1834" s="71"/>
    </row>
    <row r="1835" spans="2:20" ht="15">
      <c r="B1835" s="75" t="str">
        <f>IF(C1835="","",ROWS($A$4:A1835))</f>
        <v/>
      </c>
      <c r="C1835" s="75" t="str">
        <f>IF('Student Record'!A1833="","",'Student Record'!A1833)</f>
        <v/>
      </c>
      <c r="D1835" s="76" t="str">
        <f>IF('Student Record'!E1833="","",'Student Record'!E1833)</f>
        <v/>
      </c>
      <c r="E1835" s="71"/>
      <c r="F1835" s="71"/>
      <c r="G1835" s="71"/>
      <c r="H1835" s="71"/>
      <c r="I1835" s="71"/>
      <c r="J1835" s="71"/>
      <c r="K1835" s="71"/>
      <c r="L1835" s="71"/>
      <c r="M1835" s="71"/>
      <c r="N1835" s="71"/>
      <c r="O1835" s="71"/>
      <c r="P1835" s="71"/>
      <c r="Q1835" s="71"/>
      <c r="R1835" s="76" t="str">
        <f>IF(SUM(Table6[[#This Row],[MAY]:[APR]])=0,"",SUM(Table6[[#This Row],[MAY]:[APR]]))</f>
        <v/>
      </c>
      <c r="S1835" s="80"/>
      <c r="T1835" s="71"/>
    </row>
    <row r="1836" spans="2:20" ht="15">
      <c r="B1836" s="75" t="str">
        <f>IF(C1836="","",ROWS($A$4:A1836))</f>
        <v/>
      </c>
      <c r="C1836" s="75" t="str">
        <f>IF('Student Record'!A1834="","",'Student Record'!A1834)</f>
        <v/>
      </c>
      <c r="D1836" s="76" t="str">
        <f>IF('Student Record'!E1834="","",'Student Record'!E1834)</f>
        <v/>
      </c>
      <c r="E1836" s="71"/>
      <c r="F1836" s="71"/>
      <c r="G1836" s="71"/>
      <c r="H1836" s="71"/>
      <c r="I1836" s="71"/>
      <c r="J1836" s="71"/>
      <c r="K1836" s="71"/>
      <c r="L1836" s="71"/>
      <c r="M1836" s="71"/>
      <c r="N1836" s="71"/>
      <c r="O1836" s="71"/>
      <c r="P1836" s="71"/>
      <c r="Q1836" s="71"/>
      <c r="R1836" s="76" t="str">
        <f>IF(SUM(Table6[[#This Row],[MAY]:[APR]])=0,"",SUM(Table6[[#This Row],[MAY]:[APR]]))</f>
        <v/>
      </c>
      <c r="S1836" s="80"/>
      <c r="T1836" s="71"/>
    </row>
    <row r="1837" spans="2:20" ht="15">
      <c r="B1837" s="75" t="str">
        <f>IF(C1837="","",ROWS($A$4:A1837))</f>
        <v/>
      </c>
      <c r="C1837" s="75" t="str">
        <f>IF('Student Record'!A1835="","",'Student Record'!A1835)</f>
        <v/>
      </c>
      <c r="D1837" s="76" t="str">
        <f>IF('Student Record'!E1835="","",'Student Record'!E1835)</f>
        <v/>
      </c>
      <c r="E1837" s="71"/>
      <c r="F1837" s="71"/>
      <c r="G1837" s="71"/>
      <c r="H1837" s="71"/>
      <c r="I1837" s="71"/>
      <c r="J1837" s="71"/>
      <c r="K1837" s="71"/>
      <c r="L1837" s="71"/>
      <c r="M1837" s="71"/>
      <c r="N1837" s="71"/>
      <c r="O1837" s="71"/>
      <c r="P1837" s="71"/>
      <c r="Q1837" s="71"/>
      <c r="R1837" s="76" t="str">
        <f>IF(SUM(Table6[[#This Row],[MAY]:[APR]])=0,"",SUM(Table6[[#This Row],[MAY]:[APR]]))</f>
        <v/>
      </c>
      <c r="S1837" s="80"/>
      <c r="T1837" s="71"/>
    </row>
    <row r="1838" spans="2:20" ht="15">
      <c r="B1838" s="75" t="str">
        <f>IF(C1838="","",ROWS($A$4:A1838))</f>
        <v/>
      </c>
      <c r="C1838" s="75" t="str">
        <f>IF('Student Record'!A1836="","",'Student Record'!A1836)</f>
        <v/>
      </c>
      <c r="D1838" s="76" t="str">
        <f>IF('Student Record'!E1836="","",'Student Record'!E1836)</f>
        <v/>
      </c>
      <c r="E1838" s="71"/>
      <c r="F1838" s="71"/>
      <c r="G1838" s="71"/>
      <c r="H1838" s="71"/>
      <c r="I1838" s="71"/>
      <c r="J1838" s="71"/>
      <c r="K1838" s="71"/>
      <c r="L1838" s="71"/>
      <c r="M1838" s="71"/>
      <c r="N1838" s="71"/>
      <c r="O1838" s="71"/>
      <c r="P1838" s="71"/>
      <c r="Q1838" s="71"/>
      <c r="R1838" s="76" t="str">
        <f>IF(SUM(Table6[[#This Row],[MAY]:[APR]])=0,"",SUM(Table6[[#This Row],[MAY]:[APR]]))</f>
        <v/>
      </c>
      <c r="S1838" s="80"/>
      <c r="T1838" s="71"/>
    </row>
    <row r="1839" spans="2:20" ht="15">
      <c r="B1839" s="75" t="str">
        <f>IF(C1839="","",ROWS($A$4:A1839))</f>
        <v/>
      </c>
      <c r="C1839" s="75" t="str">
        <f>IF('Student Record'!A1837="","",'Student Record'!A1837)</f>
        <v/>
      </c>
      <c r="D1839" s="76" t="str">
        <f>IF('Student Record'!E1837="","",'Student Record'!E1837)</f>
        <v/>
      </c>
      <c r="E1839" s="71"/>
      <c r="F1839" s="71"/>
      <c r="G1839" s="71"/>
      <c r="H1839" s="71"/>
      <c r="I1839" s="71"/>
      <c r="J1839" s="71"/>
      <c r="K1839" s="71"/>
      <c r="L1839" s="71"/>
      <c r="M1839" s="71"/>
      <c r="N1839" s="71"/>
      <c r="O1839" s="71"/>
      <c r="P1839" s="71"/>
      <c r="Q1839" s="71"/>
      <c r="R1839" s="76" t="str">
        <f>IF(SUM(Table6[[#This Row],[MAY]:[APR]])=0,"",SUM(Table6[[#This Row],[MAY]:[APR]]))</f>
        <v/>
      </c>
      <c r="S1839" s="80"/>
      <c r="T1839" s="71"/>
    </row>
    <row r="1840" spans="2:20" ht="15">
      <c r="B1840" s="75" t="str">
        <f>IF(C1840="","",ROWS($A$4:A1840))</f>
        <v/>
      </c>
      <c r="C1840" s="75" t="str">
        <f>IF('Student Record'!A1838="","",'Student Record'!A1838)</f>
        <v/>
      </c>
      <c r="D1840" s="76" t="str">
        <f>IF('Student Record'!E1838="","",'Student Record'!E1838)</f>
        <v/>
      </c>
      <c r="E1840" s="71"/>
      <c r="F1840" s="71"/>
      <c r="G1840" s="71"/>
      <c r="H1840" s="71"/>
      <c r="I1840" s="71"/>
      <c r="J1840" s="71"/>
      <c r="K1840" s="71"/>
      <c r="L1840" s="71"/>
      <c r="M1840" s="71"/>
      <c r="N1840" s="71"/>
      <c r="O1840" s="71"/>
      <c r="P1840" s="71"/>
      <c r="Q1840" s="71"/>
      <c r="R1840" s="76" t="str">
        <f>IF(SUM(Table6[[#This Row],[MAY]:[APR]])=0,"",SUM(Table6[[#This Row],[MAY]:[APR]]))</f>
        <v/>
      </c>
      <c r="S1840" s="80"/>
      <c r="T1840" s="71"/>
    </row>
    <row r="1841" spans="2:20" ht="15">
      <c r="B1841" s="75" t="str">
        <f>IF(C1841="","",ROWS($A$4:A1841))</f>
        <v/>
      </c>
      <c r="C1841" s="75" t="str">
        <f>IF('Student Record'!A1839="","",'Student Record'!A1839)</f>
        <v/>
      </c>
      <c r="D1841" s="76" t="str">
        <f>IF('Student Record'!E1839="","",'Student Record'!E1839)</f>
        <v/>
      </c>
      <c r="E1841" s="71"/>
      <c r="F1841" s="71"/>
      <c r="G1841" s="71"/>
      <c r="H1841" s="71"/>
      <c r="I1841" s="71"/>
      <c r="J1841" s="71"/>
      <c r="K1841" s="71"/>
      <c r="L1841" s="71"/>
      <c r="M1841" s="71"/>
      <c r="N1841" s="71"/>
      <c r="O1841" s="71"/>
      <c r="P1841" s="71"/>
      <c r="Q1841" s="71"/>
      <c r="R1841" s="76" t="str">
        <f>IF(SUM(Table6[[#This Row],[MAY]:[APR]])=0,"",SUM(Table6[[#This Row],[MAY]:[APR]]))</f>
        <v/>
      </c>
      <c r="S1841" s="80"/>
      <c r="T1841" s="71"/>
    </row>
    <row r="1842" spans="2:20" ht="15">
      <c r="B1842" s="75" t="str">
        <f>IF(C1842="","",ROWS($A$4:A1842))</f>
        <v/>
      </c>
      <c r="C1842" s="75" t="str">
        <f>IF('Student Record'!A1840="","",'Student Record'!A1840)</f>
        <v/>
      </c>
      <c r="D1842" s="76" t="str">
        <f>IF('Student Record'!E1840="","",'Student Record'!E1840)</f>
        <v/>
      </c>
      <c r="E1842" s="71"/>
      <c r="F1842" s="71"/>
      <c r="G1842" s="71"/>
      <c r="H1842" s="71"/>
      <c r="I1842" s="71"/>
      <c r="J1842" s="71"/>
      <c r="K1842" s="71"/>
      <c r="L1842" s="71"/>
      <c r="M1842" s="71"/>
      <c r="N1842" s="71"/>
      <c r="O1842" s="71"/>
      <c r="P1842" s="71"/>
      <c r="Q1842" s="71"/>
      <c r="R1842" s="76" t="str">
        <f>IF(SUM(Table6[[#This Row],[MAY]:[APR]])=0,"",SUM(Table6[[#This Row],[MAY]:[APR]]))</f>
        <v/>
      </c>
      <c r="S1842" s="80"/>
      <c r="T1842" s="71"/>
    </row>
    <row r="1843" spans="2:20" ht="15">
      <c r="B1843" s="75" t="str">
        <f>IF(C1843="","",ROWS($A$4:A1843))</f>
        <v/>
      </c>
      <c r="C1843" s="75" t="str">
        <f>IF('Student Record'!A1841="","",'Student Record'!A1841)</f>
        <v/>
      </c>
      <c r="D1843" s="76" t="str">
        <f>IF('Student Record'!E1841="","",'Student Record'!E1841)</f>
        <v/>
      </c>
      <c r="E1843" s="71"/>
      <c r="F1843" s="71"/>
      <c r="G1843" s="71"/>
      <c r="H1843" s="71"/>
      <c r="I1843" s="71"/>
      <c r="J1843" s="71"/>
      <c r="K1843" s="71"/>
      <c r="L1843" s="71"/>
      <c r="M1843" s="71"/>
      <c r="N1843" s="71"/>
      <c r="O1843" s="71"/>
      <c r="P1843" s="71"/>
      <c r="Q1843" s="71"/>
      <c r="R1843" s="76" t="str">
        <f>IF(SUM(Table6[[#This Row],[MAY]:[APR]])=0,"",SUM(Table6[[#This Row],[MAY]:[APR]]))</f>
        <v/>
      </c>
      <c r="S1843" s="80"/>
      <c r="T1843" s="71"/>
    </row>
    <row r="1844" spans="2:20" ht="15">
      <c r="B1844" s="75" t="str">
        <f>IF(C1844="","",ROWS($A$4:A1844))</f>
        <v/>
      </c>
      <c r="C1844" s="75" t="str">
        <f>IF('Student Record'!A1842="","",'Student Record'!A1842)</f>
        <v/>
      </c>
      <c r="D1844" s="76" t="str">
        <f>IF('Student Record'!E1842="","",'Student Record'!E1842)</f>
        <v/>
      </c>
      <c r="E1844" s="71"/>
      <c r="F1844" s="71"/>
      <c r="G1844" s="71"/>
      <c r="H1844" s="71"/>
      <c r="I1844" s="71"/>
      <c r="J1844" s="71"/>
      <c r="K1844" s="71"/>
      <c r="L1844" s="71"/>
      <c r="M1844" s="71"/>
      <c r="N1844" s="71"/>
      <c r="O1844" s="71"/>
      <c r="P1844" s="71"/>
      <c r="Q1844" s="71"/>
      <c r="R1844" s="76" t="str">
        <f>IF(SUM(Table6[[#This Row],[MAY]:[APR]])=0,"",SUM(Table6[[#This Row],[MAY]:[APR]]))</f>
        <v/>
      </c>
      <c r="S1844" s="80"/>
      <c r="T1844" s="71"/>
    </row>
    <row r="1845" spans="2:20" ht="15">
      <c r="B1845" s="75" t="str">
        <f>IF(C1845="","",ROWS($A$4:A1845))</f>
        <v/>
      </c>
      <c r="C1845" s="75" t="str">
        <f>IF('Student Record'!A1843="","",'Student Record'!A1843)</f>
        <v/>
      </c>
      <c r="D1845" s="76" t="str">
        <f>IF('Student Record'!E1843="","",'Student Record'!E1843)</f>
        <v/>
      </c>
      <c r="E1845" s="71"/>
      <c r="F1845" s="71"/>
      <c r="G1845" s="71"/>
      <c r="H1845" s="71"/>
      <c r="I1845" s="71"/>
      <c r="J1845" s="71"/>
      <c r="K1845" s="71"/>
      <c r="L1845" s="71"/>
      <c r="M1845" s="71"/>
      <c r="N1845" s="71"/>
      <c r="O1845" s="71"/>
      <c r="P1845" s="71"/>
      <c r="Q1845" s="71"/>
      <c r="R1845" s="76" t="str">
        <f>IF(SUM(Table6[[#This Row],[MAY]:[APR]])=0,"",SUM(Table6[[#This Row],[MAY]:[APR]]))</f>
        <v/>
      </c>
      <c r="S1845" s="80"/>
      <c r="T1845" s="71"/>
    </row>
    <row r="1846" spans="2:20" ht="15">
      <c r="B1846" s="75" t="str">
        <f>IF(C1846="","",ROWS($A$4:A1846))</f>
        <v/>
      </c>
      <c r="C1846" s="75" t="str">
        <f>IF('Student Record'!A1844="","",'Student Record'!A1844)</f>
        <v/>
      </c>
      <c r="D1846" s="76" t="str">
        <f>IF('Student Record'!E1844="","",'Student Record'!E1844)</f>
        <v/>
      </c>
      <c r="E1846" s="71"/>
      <c r="F1846" s="71"/>
      <c r="G1846" s="71"/>
      <c r="H1846" s="71"/>
      <c r="I1846" s="71"/>
      <c r="J1846" s="71"/>
      <c r="K1846" s="71"/>
      <c r="L1846" s="71"/>
      <c r="M1846" s="71"/>
      <c r="N1846" s="71"/>
      <c r="O1846" s="71"/>
      <c r="P1846" s="71"/>
      <c r="Q1846" s="71"/>
      <c r="R1846" s="76" t="str">
        <f>IF(SUM(Table6[[#This Row],[MAY]:[APR]])=0,"",SUM(Table6[[#This Row],[MAY]:[APR]]))</f>
        <v/>
      </c>
      <c r="S1846" s="80"/>
      <c r="T1846" s="71"/>
    </row>
    <row r="1847" spans="2:20" ht="15">
      <c r="B1847" s="75" t="str">
        <f>IF(C1847="","",ROWS($A$4:A1847))</f>
        <v/>
      </c>
      <c r="C1847" s="75" t="str">
        <f>IF('Student Record'!A1845="","",'Student Record'!A1845)</f>
        <v/>
      </c>
      <c r="D1847" s="76" t="str">
        <f>IF('Student Record'!E1845="","",'Student Record'!E1845)</f>
        <v/>
      </c>
      <c r="E1847" s="71"/>
      <c r="F1847" s="71"/>
      <c r="G1847" s="71"/>
      <c r="H1847" s="71"/>
      <c r="I1847" s="71"/>
      <c r="J1847" s="71"/>
      <c r="K1847" s="71"/>
      <c r="L1847" s="71"/>
      <c r="M1847" s="71"/>
      <c r="N1847" s="71"/>
      <c r="O1847" s="71"/>
      <c r="P1847" s="71"/>
      <c r="Q1847" s="71"/>
      <c r="R1847" s="76" t="str">
        <f>IF(SUM(Table6[[#This Row],[MAY]:[APR]])=0,"",SUM(Table6[[#This Row],[MAY]:[APR]]))</f>
        <v/>
      </c>
      <c r="S1847" s="80"/>
      <c r="T1847" s="71"/>
    </row>
    <row r="1848" spans="2:20" ht="15">
      <c r="B1848" s="75" t="str">
        <f>IF(C1848="","",ROWS($A$4:A1848))</f>
        <v/>
      </c>
      <c r="C1848" s="75" t="str">
        <f>IF('Student Record'!A1846="","",'Student Record'!A1846)</f>
        <v/>
      </c>
      <c r="D1848" s="76" t="str">
        <f>IF('Student Record'!E1846="","",'Student Record'!E1846)</f>
        <v/>
      </c>
      <c r="E1848" s="71"/>
      <c r="F1848" s="71"/>
      <c r="G1848" s="71"/>
      <c r="H1848" s="71"/>
      <c r="I1848" s="71"/>
      <c r="J1848" s="71"/>
      <c r="K1848" s="71"/>
      <c r="L1848" s="71"/>
      <c r="M1848" s="71"/>
      <c r="N1848" s="71"/>
      <c r="O1848" s="71"/>
      <c r="P1848" s="71"/>
      <c r="Q1848" s="71"/>
      <c r="R1848" s="76" t="str">
        <f>IF(SUM(Table6[[#This Row],[MAY]:[APR]])=0,"",SUM(Table6[[#This Row],[MAY]:[APR]]))</f>
        <v/>
      </c>
      <c r="S1848" s="80"/>
      <c r="T1848" s="71"/>
    </row>
    <row r="1849" spans="2:20" ht="15">
      <c r="B1849" s="75" t="str">
        <f>IF(C1849="","",ROWS($A$4:A1849))</f>
        <v/>
      </c>
      <c r="C1849" s="75" t="str">
        <f>IF('Student Record'!A1847="","",'Student Record'!A1847)</f>
        <v/>
      </c>
      <c r="D1849" s="76" t="str">
        <f>IF('Student Record'!E1847="","",'Student Record'!E1847)</f>
        <v/>
      </c>
      <c r="E1849" s="71"/>
      <c r="F1849" s="71"/>
      <c r="G1849" s="71"/>
      <c r="H1849" s="71"/>
      <c r="I1849" s="71"/>
      <c r="J1849" s="71"/>
      <c r="K1849" s="71"/>
      <c r="L1849" s="71"/>
      <c r="M1849" s="71"/>
      <c r="N1849" s="71"/>
      <c r="O1849" s="71"/>
      <c r="P1849" s="71"/>
      <c r="Q1849" s="71"/>
      <c r="R1849" s="76" t="str">
        <f>IF(SUM(Table6[[#This Row],[MAY]:[APR]])=0,"",SUM(Table6[[#This Row],[MAY]:[APR]]))</f>
        <v/>
      </c>
      <c r="S1849" s="80"/>
      <c r="T1849" s="71"/>
    </row>
    <row r="1850" spans="2:20" ht="15">
      <c r="B1850" s="75" t="str">
        <f>IF(C1850="","",ROWS($A$4:A1850))</f>
        <v/>
      </c>
      <c r="C1850" s="75" t="str">
        <f>IF('Student Record'!A1848="","",'Student Record'!A1848)</f>
        <v/>
      </c>
      <c r="D1850" s="76" t="str">
        <f>IF('Student Record'!E1848="","",'Student Record'!E1848)</f>
        <v/>
      </c>
      <c r="E1850" s="71"/>
      <c r="F1850" s="71"/>
      <c r="G1850" s="71"/>
      <c r="H1850" s="71"/>
      <c r="I1850" s="71"/>
      <c r="J1850" s="71"/>
      <c r="K1850" s="71"/>
      <c r="L1850" s="71"/>
      <c r="M1850" s="71"/>
      <c r="N1850" s="71"/>
      <c r="O1850" s="71"/>
      <c r="P1850" s="71"/>
      <c r="Q1850" s="71"/>
      <c r="R1850" s="76" t="str">
        <f>IF(SUM(Table6[[#This Row],[MAY]:[APR]])=0,"",SUM(Table6[[#This Row],[MAY]:[APR]]))</f>
        <v/>
      </c>
      <c r="S1850" s="80"/>
      <c r="T1850" s="71"/>
    </row>
    <row r="1851" spans="2:20" ht="15">
      <c r="B1851" s="75" t="str">
        <f>IF(C1851="","",ROWS($A$4:A1851))</f>
        <v/>
      </c>
      <c r="C1851" s="75" t="str">
        <f>IF('Student Record'!A1849="","",'Student Record'!A1849)</f>
        <v/>
      </c>
      <c r="D1851" s="76" t="str">
        <f>IF('Student Record'!E1849="","",'Student Record'!E1849)</f>
        <v/>
      </c>
      <c r="E1851" s="71"/>
      <c r="F1851" s="71"/>
      <c r="G1851" s="71"/>
      <c r="H1851" s="71"/>
      <c r="I1851" s="71"/>
      <c r="J1851" s="71"/>
      <c r="K1851" s="71"/>
      <c r="L1851" s="71"/>
      <c r="M1851" s="71"/>
      <c r="N1851" s="71"/>
      <c r="O1851" s="71"/>
      <c r="P1851" s="71"/>
      <c r="Q1851" s="71"/>
      <c r="R1851" s="76" t="str">
        <f>IF(SUM(Table6[[#This Row],[MAY]:[APR]])=0,"",SUM(Table6[[#This Row],[MAY]:[APR]]))</f>
        <v/>
      </c>
      <c r="S1851" s="80"/>
      <c r="T1851" s="71"/>
    </row>
    <row r="1852" spans="2:20" ht="15">
      <c r="B1852" s="75" t="str">
        <f>IF(C1852="","",ROWS($A$4:A1852))</f>
        <v/>
      </c>
      <c r="C1852" s="75" t="str">
        <f>IF('Student Record'!A1850="","",'Student Record'!A1850)</f>
        <v/>
      </c>
      <c r="D1852" s="76" t="str">
        <f>IF('Student Record'!E1850="","",'Student Record'!E1850)</f>
        <v/>
      </c>
      <c r="E1852" s="71"/>
      <c r="F1852" s="71"/>
      <c r="G1852" s="71"/>
      <c r="H1852" s="71"/>
      <c r="I1852" s="71"/>
      <c r="J1852" s="71"/>
      <c r="K1852" s="71"/>
      <c r="L1852" s="71"/>
      <c r="M1852" s="71"/>
      <c r="N1852" s="71"/>
      <c r="O1852" s="71"/>
      <c r="P1852" s="71"/>
      <c r="Q1852" s="71"/>
      <c r="R1852" s="76" t="str">
        <f>IF(SUM(Table6[[#This Row],[MAY]:[APR]])=0,"",SUM(Table6[[#This Row],[MAY]:[APR]]))</f>
        <v/>
      </c>
      <c r="S1852" s="80"/>
      <c r="T1852" s="71"/>
    </row>
    <row r="1853" spans="2:20" ht="15">
      <c r="B1853" s="75" t="str">
        <f>IF(C1853="","",ROWS($A$4:A1853))</f>
        <v/>
      </c>
      <c r="C1853" s="75" t="str">
        <f>IF('Student Record'!A1851="","",'Student Record'!A1851)</f>
        <v/>
      </c>
      <c r="D1853" s="76" t="str">
        <f>IF('Student Record'!E1851="","",'Student Record'!E1851)</f>
        <v/>
      </c>
      <c r="E1853" s="71"/>
      <c r="F1853" s="71"/>
      <c r="G1853" s="71"/>
      <c r="H1853" s="71"/>
      <c r="I1853" s="71"/>
      <c r="J1853" s="71"/>
      <c r="K1853" s="71"/>
      <c r="L1853" s="71"/>
      <c r="M1853" s="71"/>
      <c r="N1853" s="71"/>
      <c r="O1853" s="71"/>
      <c r="P1853" s="71"/>
      <c r="Q1853" s="71"/>
      <c r="R1853" s="76" t="str">
        <f>IF(SUM(Table6[[#This Row],[MAY]:[APR]])=0,"",SUM(Table6[[#This Row],[MAY]:[APR]]))</f>
        <v/>
      </c>
      <c r="S1853" s="80"/>
      <c r="T1853" s="71"/>
    </row>
    <row r="1854" spans="2:20" ht="15">
      <c r="B1854" s="75" t="str">
        <f>IF(C1854="","",ROWS($A$4:A1854))</f>
        <v/>
      </c>
      <c r="C1854" s="75" t="str">
        <f>IF('Student Record'!A1852="","",'Student Record'!A1852)</f>
        <v/>
      </c>
      <c r="D1854" s="76" t="str">
        <f>IF('Student Record'!E1852="","",'Student Record'!E1852)</f>
        <v/>
      </c>
      <c r="E1854" s="71"/>
      <c r="F1854" s="71"/>
      <c r="G1854" s="71"/>
      <c r="H1854" s="71"/>
      <c r="I1854" s="71"/>
      <c r="J1854" s="71"/>
      <c r="K1854" s="71"/>
      <c r="L1854" s="71"/>
      <c r="M1854" s="71"/>
      <c r="N1854" s="71"/>
      <c r="O1854" s="71"/>
      <c r="P1854" s="71"/>
      <c r="Q1854" s="71"/>
      <c r="R1854" s="76" t="str">
        <f>IF(SUM(Table6[[#This Row],[MAY]:[APR]])=0,"",SUM(Table6[[#This Row],[MAY]:[APR]]))</f>
        <v/>
      </c>
      <c r="S1854" s="80"/>
      <c r="T1854" s="71"/>
    </row>
    <row r="1855" spans="2:20" ht="15">
      <c r="B1855" s="75" t="str">
        <f>IF(C1855="","",ROWS($A$4:A1855))</f>
        <v/>
      </c>
      <c r="C1855" s="75" t="str">
        <f>IF('Student Record'!A1853="","",'Student Record'!A1853)</f>
        <v/>
      </c>
      <c r="D1855" s="76" t="str">
        <f>IF('Student Record'!E1853="","",'Student Record'!E1853)</f>
        <v/>
      </c>
      <c r="E1855" s="71"/>
      <c r="F1855" s="71"/>
      <c r="G1855" s="71"/>
      <c r="H1855" s="71"/>
      <c r="I1855" s="71"/>
      <c r="J1855" s="71"/>
      <c r="K1855" s="71"/>
      <c r="L1855" s="71"/>
      <c r="M1855" s="71"/>
      <c r="N1855" s="71"/>
      <c r="O1855" s="71"/>
      <c r="P1855" s="71"/>
      <c r="Q1855" s="71"/>
      <c r="R1855" s="76" t="str">
        <f>IF(SUM(Table6[[#This Row],[MAY]:[APR]])=0,"",SUM(Table6[[#This Row],[MAY]:[APR]]))</f>
        <v/>
      </c>
      <c r="S1855" s="80"/>
      <c r="T1855" s="71"/>
    </row>
    <row r="1856" spans="2:20" ht="15">
      <c r="B1856" s="75" t="str">
        <f>IF(C1856="","",ROWS($A$4:A1856))</f>
        <v/>
      </c>
      <c r="C1856" s="75" t="str">
        <f>IF('Student Record'!A1854="","",'Student Record'!A1854)</f>
        <v/>
      </c>
      <c r="D1856" s="76" t="str">
        <f>IF('Student Record'!E1854="","",'Student Record'!E1854)</f>
        <v/>
      </c>
      <c r="E1856" s="71"/>
      <c r="F1856" s="71"/>
      <c r="G1856" s="71"/>
      <c r="H1856" s="71"/>
      <c r="I1856" s="71"/>
      <c r="J1856" s="71"/>
      <c r="K1856" s="71"/>
      <c r="L1856" s="71"/>
      <c r="M1856" s="71"/>
      <c r="N1856" s="71"/>
      <c r="O1856" s="71"/>
      <c r="P1856" s="71"/>
      <c r="Q1856" s="71"/>
      <c r="R1856" s="76" t="str">
        <f>IF(SUM(Table6[[#This Row],[MAY]:[APR]])=0,"",SUM(Table6[[#This Row],[MAY]:[APR]]))</f>
        <v/>
      </c>
      <c r="S1856" s="80"/>
      <c r="T1856" s="71"/>
    </row>
    <row r="1857" spans="2:20" ht="15">
      <c r="B1857" s="75" t="str">
        <f>IF(C1857="","",ROWS($A$4:A1857))</f>
        <v/>
      </c>
      <c r="C1857" s="75" t="str">
        <f>IF('Student Record'!A1855="","",'Student Record'!A1855)</f>
        <v/>
      </c>
      <c r="D1857" s="76" t="str">
        <f>IF('Student Record'!E1855="","",'Student Record'!E1855)</f>
        <v/>
      </c>
      <c r="E1857" s="71"/>
      <c r="F1857" s="71"/>
      <c r="G1857" s="71"/>
      <c r="H1857" s="71"/>
      <c r="I1857" s="71"/>
      <c r="J1857" s="71"/>
      <c r="K1857" s="71"/>
      <c r="L1857" s="71"/>
      <c r="M1857" s="71"/>
      <c r="N1857" s="71"/>
      <c r="O1857" s="71"/>
      <c r="P1857" s="71"/>
      <c r="Q1857" s="71"/>
      <c r="R1857" s="76" t="str">
        <f>IF(SUM(Table6[[#This Row],[MAY]:[APR]])=0,"",SUM(Table6[[#This Row],[MAY]:[APR]]))</f>
        <v/>
      </c>
      <c r="S1857" s="80"/>
      <c r="T1857" s="71"/>
    </row>
    <row r="1858" spans="2:20" ht="15">
      <c r="B1858" s="75" t="str">
        <f>IF(C1858="","",ROWS($A$4:A1858))</f>
        <v/>
      </c>
      <c r="C1858" s="75" t="str">
        <f>IF('Student Record'!A1856="","",'Student Record'!A1856)</f>
        <v/>
      </c>
      <c r="D1858" s="76" t="str">
        <f>IF('Student Record'!E1856="","",'Student Record'!E1856)</f>
        <v/>
      </c>
      <c r="E1858" s="71"/>
      <c r="F1858" s="71"/>
      <c r="G1858" s="71"/>
      <c r="H1858" s="71"/>
      <c r="I1858" s="71"/>
      <c r="J1858" s="71"/>
      <c r="K1858" s="71"/>
      <c r="L1858" s="71"/>
      <c r="M1858" s="71"/>
      <c r="N1858" s="71"/>
      <c r="O1858" s="71"/>
      <c r="P1858" s="71"/>
      <c r="Q1858" s="71"/>
      <c r="R1858" s="76" t="str">
        <f>IF(SUM(Table6[[#This Row],[MAY]:[APR]])=0,"",SUM(Table6[[#This Row],[MAY]:[APR]]))</f>
        <v/>
      </c>
      <c r="S1858" s="80"/>
      <c r="T1858" s="71"/>
    </row>
    <row r="1859" spans="2:20" ht="15">
      <c r="B1859" s="75" t="str">
        <f>IF(C1859="","",ROWS($A$4:A1859))</f>
        <v/>
      </c>
      <c r="C1859" s="75" t="str">
        <f>IF('Student Record'!A1857="","",'Student Record'!A1857)</f>
        <v/>
      </c>
      <c r="D1859" s="76" t="str">
        <f>IF('Student Record'!E1857="","",'Student Record'!E1857)</f>
        <v/>
      </c>
      <c r="E1859" s="71"/>
      <c r="F1859" s="71"/>
      <c r="G1859" s="71"/>
      <c r="H1859" s="71"/>
      <c r="I1859" s="71"/>
      <c r="J1859" s="71"/>
      <c r="K1859" s="71"/>
      <c r="L1859" s="71"/>
      <c r="M1859" s="71"/>
      <c r="N1859" s="71"/>
      <c r="O1859" s="71"/>
      <c r="P1859" s="71"/>
      <c r="Q1859" s="71"/>
      <c r="R1859" s="76" t="str">
        <f>IF(SUM(Table6[[#This Row],[MAY]:[APR]])=0,"",SUM(Table6[[#This Row],[MAY]:[APR]]))</f>
        <v/>
      </c>
      <c r="S1859" s="80"/>
      <c r="T1859" s="71"/>
    </row>
    <row r="1860" spans="2:20" ht="15">
      <c r="B1860" s="75" t="str">
        <f>IF(C1860="","",ROWS($A$4:A1860))</f>
        <v/>
      </c>
      <c r="C1860" s="75" t="str">
        <f>IF('Student Record'!A1858="","",'Student Record'!A1858)</f>
        <v/>
      </c>
      <c r="D1860" s="76" t="str">
        <f>IF('Student Record'!E1858="","",'Student Record'!E1858)</f>
        <v/>
      </c>
      <c r="E1860" s="71"/>
      <c r="F1860" s="71"/>
      <c r="G1860" s="71"/>
      <c r="H1860" s="71"/>
      <c r="I1860" s="71"/>
      <c r="J1860" s="71"/>
      <c r="K1860" s="71"/>
      <c r="L1860" s="71"/>
      <c r="M1860" s="71"/>
      <c r="N1860" s="71"/>
      <c r="O1860" s="71"/>
      <c r="P1860" s="71"/>
      <c r="Q1860" s="71"/>
      <c r="R1860" s="76" t="str">
        <f>IF(SUM(Table6[[#This Row],[MAY]:[APR]])=0,"",SUM(Table6[[#This Row],[MAY]:[APR]]))</f>
        <v/>
      </c>
      <c r="S1860" s="80"/>
      <c r="T1860" s="71"/>
    </row>
    <row r="1861" spans="2:20" ht="15">
      <c r="B1861" s="75" t="str">
        <f>IF(C1861="","",ROWS($A$4:A1861))</f>
        <v/>
      </c>
      <c r="C1861" s="75" t="str">
        <f>IF('Student Record'!A1859="","",'Student Record'!A1859)</f>
        <v/>
      </c>
      <c r="D1861" s="76" t="str">
        <f>IF('Student Record'!E1859="","",'Student Record'!E1859)</f>
        <v/>
      </c>
      <c r="E1861" s="71"/>
      <c r="F1861" s="71"/>
      <c r="G1861" s="71"/>
      <c r="H1861" s="71"/>
      <c r="I1861" s="71"/>
      <c r="J1861" s="71"/>
      <c r="K1861" s="71"/>
      <c r="L1861" s="71"/>
      <c r="M1861" s="71"/>
      <c r="N1861" s="71"/>
      <c r="O1861" s="71"/>
      <c r="P1861" s="71"/>
      <c r="Q1861" s="71"/>
      <c r="R1861" s="76" t="str">
        <f>IF(SUM(Table6[[#This Row],[MAY]:[APR]])=0,"",SUM(Table6[[#This Row],[MAY]:[APR]]))</f>
        <v/>
      </c>
      <c r="S1861" s="80"/>
      <c r="T1861" s="71"/>
    </row>
    <row r="1862" spans="2:20" ht="15">
      <c r="B1862" s="75" t="str">
        <f>IF(C1862="","",ROWS($A$4:A1862))</f>
        <v/>
      </c>
      <c r="C1862" s="75" t="str">
        <f>IF('Student Record'!A1860="","",'Student Record'!A1860)</f>
        <v/>
      </c>
      <c r="D1862" s="76" t="str">
        <f>IF('Student Record'!E1860="","",'Student Record'!E1860)</f>
        <v/>
      </c>
      <c r="E1862" s="71"/>
      <c r="F1862" s="71"/>
      <c r="G1862" s="71"/>
      <c r="H1862" s="71"/>
      <c r="I1862" s="71"/>
      <c r="J1862" s="71"/>
      <c r="K1862" s="71"/>
      <c r="L1862" s="71"/>
      <c r="M1862" s="71"/>
      <c r="N1862" s="71"/>
      <c r="O1862" s="71"/>
      <c r="P1862" s="71"/>
      <c r="Q1862" s="71"/>
      <c r="R1862" s="76" t="str">
        <f>IF(SUM(Table6[[#This Row],[MAY]:[APR]])=0,"",SUM(Table6[[#This Row],[MAY]:[APR]]))</f>
        <v/>
      </c>
      <c r="S1862" s="80"/>
      <c r="T1862" s="71"/>
    </row>
    <row r="1863" spans="2:20" ht="15">
      <c r="B1863" s="75" t="str">
        <f>IF(C1863="","",ROWS($A$4:A1863))</f>
        <v/>
      </c>
      <c r="C1863" s="75" t="str">
        <f>IF('Student Record'!A1861="","",'Student Record'!A1861)</f>
        <v/>
      </c>
      <c r="D1863" s="76" t="str">
        <f>IF('Student Record'!E1861="","",'Student Record'!E1861)</f>
        <v/>
      </c>
      <c r="E1863" s="71"/>
      <c r="F1863" s="71"/>
      <c r="G1863" s="71"/>
      <c r="H1863" s="71"/>
      <c r="I1863" s="71"/>
      <c r="J1863" s="71"/>
      <c r="K1863" s="71"/>
      <c r="L1863" s="71"/>
      <c r="M1863" s="71"/>
      <c r="N1863" s="71"/>
      <c r="O1863" s="71"/>
      <c r="P1863" s="71"/>
      <c r="Q1863" s="71"/>
      <c r="R1863" s="76" t="str">
        <f>IF(SUM(Table6[[#This Row],[MAY]:[APR]])=0,"",SUM(Table6[[#This Row],[MAY]:[APR]]))</f>
        <v/>
      </c>
      <c r="S1863" s="80"/>
      <c r="T1863" s="71"/>
    </row>
    <row r="1864" spans="2:20" ht="15">
      <c r="B1864" s="75" t="str">
        <f>IF(C1864="","",ROWS($A$4:A1864))</f>
        <v/>
      </c>
      <c r="C1864" s="75" t="str">
        <f>IF('Student Record'!A1862="","",'Student Record'!A1862)</f>
        <v/>
      </c>
      <c r="D1864" s="76" t="str">
        <f>IF('Student Record'!E1862="","",'Student Record'!E1862)</f>
        <v/>
      </c>
      <c r="E1864" s="71"/>
      <c r="F1864" s="71"/>
      <c r="G1864" s="71"/>
      <c r="H1864" s="71"/>
      <c r="I1864" s="71"/>
      <c r="J1864" s="71"/>
      <c r="K1864" s="71"/>
      <c r="L1864" s="71"/>
      <c r="M1864" s="71"/>
      <c r="N1864" s="71"/>
      <c r="O1864" s="71"/>
      <c r="P1864" s="71"/>
      <c r="Q1864" s="71"/>
      <c r="R1864" s="76" t="str">
        <f>IF(SUM(Table6[[#This Row],[MAY]:[APR]])=0,"",SUM(Table6[[#This Row],[MAY]:[APR]]))</f>
        <v/>
      </c>
      <c r="S1864" s="80"/>
      <c r="T1864" s="71"/>
    </row>
    <row r="1865" spans="2:20" ht="15">
      <c r="B1865" s="75" t="str">
        <f>IF(C1865="","",ROWS($A$4:A1865))</f>
        <v/>
      </c>
      <c r="C1865" s="75" t="str">
        <f>IF('Student Record'!A1863="","",'Student Record'!A1863)</f>
        <v/>
      </c>
      <c r="D1865" s="76" t="str">
        <f>IF('Student Record'!E1863="","",'Student Record'!E1863)</f>
        <v/>
      </c>
      <c r="E1865" s="71"/>
      <c r="F1865" s="71"/>
      <c r="G1865" s="71"/>
      <c r="H1865" s="71"/>
      <c r="I1865" s="71"/>
      <c r="J1865" s="71"/>
      <c r="K1865" s="71"/>
      <c r="L1865" s="71"/>
      <c r="M1865" s="71"/>
      <c r="N1865" s="71"/>
      <c r="O1865" s="71"/>
      <c r="P1865" s="71"/>
      <c r="Q1865" s="71"/>
      <c r="R1865" s="76" t="str">
        <f>IF(SUM(Table6[[#This Row],[MAY]:[APR]])=0,"",SUM(Table6[[#This Row],[MAY]:[APR]]))</f>
        <v/>
      </c>
      <c r="S1865" s="80"/>
      <c r="T1865" s="71"/>
    </row>
    <row r="1866" spans="2:20" ht="15">
      <c r="B1866" s="75" t="str">
        <f>IF(C1866="","",ROWS($A$4:A1866))</f>
        <v/>
      </c>
      <c r="C1866" s="75" t="str">
        <f>IF('Student Record'!A1864="","",'Student Record'!A1864)</f>
        <v/>
      </c>
      <c r="D1866" s="76" t="str">
        <f>IF('Student Record'!E1864="","",'Student Record'!E1864)</f>
        <v/>
      </c>
      <c r="E1866" s="71"/>
      <c r="F1866" s="71"/>
      <c r="G1866" s="71"/>
      <c r="H1866" s="71"/>
      <c r="I1866" s="71"/>
      <c r="J1866" s="71"/>
      <c r="K1866" s="71"/>
      <c r="L1866" s="71"/>
      <c r="M1866" s="71"/>
      <c r="N1866" s="71"/>
      <c r="O1866" s="71"/>
      <c r="P1866" s="71"/>
      <c r="Q1866" s="71"/>
      <c r="R1866" s="76" t="str">
        <f>IF(SUM(Table6[[#This Row],[MAY]:[APR]])=0,"",SUM(Table6[[#This Row],[MAY]:[APR]]))</f>
        <v/>
      </c>
      <c r="S1866" s="80"/>
      <c r="T1866" s="71"/>
    </row>
    <row r="1867" spans="2:20" ht="15">
      <c r="B1867" s="75" t="str">
        <f>IF(C1867="","",ROWS($A$4:A1867))</f>
        <v/>
      </c>
      <c r="C1867" s="75" t="str">
        <f>IF('Student Record'!A1865="","",'Student Record'!A1865)</f>
        <v/>
      </c>
      <c r="D1867" s="76" t="str">
        <f>IF('Student Record'!E1865="","",'Student Record'!E1865)</f>
        <v/>
      </c>
      <c r="E1867" s="71"/>
      <c r="F1867" s="71"/>
      <c r="G1867" s="71"/>
      <c r="H1867" s="71"/>
      <c r="I1867" s="71"/>
      <c r="J1867" s="71"/>
      <c r="K1867" s="71"/>
      <c r="L1867" s="71"/>
      <c r="M1867" s="71"/>
      <c r="N1867" s="71"/>
      <c r="O1867" s="71"/>
      <c r="P1867" s="71"/>
      <c r="Q1867" s="71"/>
      <c r="R1867" s="76" t="str">
        <f>IF(SUM(Table6[[#This Row],[MAY]:[APR]])=0,"",SUM(Table6[[#This Row],[MAY]:[APR]]))</f>
        <v/>
      </c>
      <c r="S1867" s="80"/>
      <c r="T1867" s="71"/>
    </row>
    <row r="1868" spans="2:20" ht="15">
      <c r="B1868" s="75" t="str">
        <f>IF(C1868="","",ROWS($A$4:A1868))</f>
        <v/>
      </c>
      <c r="C1868" s="75" t="str">
        <f>IF('Student Record'!A1866="","",'Student Record'!A1866)</f>
        <v/>
      </c>
      <c r="D1868" s="76" t="str">
        <f>IF('Student Record'!E1866="","",'Student Record'!E1866)</f>
        <v/>
      </c>
      <c r="E1868" s="71"/>
      <c r="F1868" s="71"/>
      <c r="G1868" s="71"/>
      <c r="H1868" s="71"/>
      <c r="I1868" s="71"/>
      <c r="J1868" s="71"/>
      <c r="K1868" s="71"/>
      <c r="L1868" s="71"/>
      <c r="M1868" s="71"/>
      <c r="N1868" s="71"/>
      <c r="O1868" s="71"/>
      <c r="P1868" s="71"/>
      <c r="Q1868" s="71"/>
      <c r="R1868" s="76" t="str">
        <f>IF(SUM(Table6[[#This Row],[MAY]:[APR]])=0,"",SUM(Table6[[#This Row],[MAY]:[APR]]))</f>
        <v/>
      </c>
      <c r="S1868" s="80"/>
      <c r="T1868" s="71"/>
    </row>
    <row r="1869" spans="2:20" ht="15">
      <c r="B1869" s="75" t="str">
        <f>IF(C1869="","",ROWS($A$4:A1869))</f>
        <v/>
      </c>
      <c r="C1869" s="75" t="str">
        <f>IF('Student Record'!A1867="","",'Student Record'!A1867)</f>
        <v/>
      </c>
      <c r="D1869" s="76" t="str">
        <f>IF('Student Record'!E1867="","",'Student Record'!E1867)</f>
        <v/>
      </c>
      <c r="E1869" s="71"/>
      <c r="F1869" s="71"/>
      <c r="G1869" s="71"/>
      <c r="H1869" s="71"/>
      <c r="I1869" s="71"/>
      <c r="J1869" s="71"/>
      <c r="K1869" s="71"/>
      <c r="L1869" s="71"/>
      <c r="M1869" s="71"/>
      <c r="N1869" s="71"/>
      <c r="O1869" s="71"/>
      <c r="P1869" s="71"/>
      <c r="Q1869" s="71"/>
      <c r="R1869" s="76" t="str">
        <f>IF(SUM(Table6[[#This Row],[MAY]:[APR]])=0,"",SUM(Table6[[#This Row],[MAY]:[APR]]))</f>
        <v/>
      </c>
      <c r="S1869" s="80"/>
      <c r="T1869" s="71"/>
    </row>
    <row r="1870" spans="2:20" ht="15">
      <c r="B1870" s="75" t="str">
        <f>IF(C1870="","",ROWS($A$4:A1870))</f>
        <v/>
      </c>
      <c r="C1870" s="75" t="str">
        <f>IF('Student Record'!A1868="","",'Student Record'!A1868)</f>
        <v/>
      </c>
      <c r="D1870" s="76" t="str">
        <f>IF('Student Record'!E1868="","",'Student Record'!E1868)</f>
        <v/>
      </c>
      <c r="E1870" s="71"/>
      <c r="F1870" s="71"/>
      <c r="G1870" s="71"/>
      <c r="H1870" s="71"/>
      <c r="I1870" s="71"/>
      <c r="J1870" s="71"/>
      <c r="K1870" s="71"/>
      <c r="L1870" s="71"/>
      <c r="M1870" s="71"/>
      <c r="N1870" s="71"/>
      <c r="O1870" s="71"/>
      <c r="P1870" s="71"/>
      <c r="Q1870" s="71"/>
      <c r="R1870" s="76" t="str">
        <f>IF(SUM(Table6[[#This Row],[MAY]:[APR]])=0,"",SUM(Table6[[#This Row],[MAY]:[APR]]))</f>
        <v/>
      </c>
      <c r="S1870" s="80"/>
      <c r="T1870" s="71"/>
    </row>
    <row r="1871" spans="2:20" ht="15">
      <c r="B1871" s="75" t="str">
        <f>IF(C1871="","",ROWS($A$4:A1871))</f>
        <v/>
      </c>
      <c r="C1871" s="75" t="str">
        <f>IF('Student Record'!A1869="","",'Student Record'!A1869)</f>
        <v/>
      </c>
      <c r="D1871" s="76" t="str">
        <f>IF('Student Record'!E1869="","",'Student Record'!E1869)</f>
        <v/>
      </c>
      <c r="E1871" s="71"/>
      <c r="F1871" s="71"/>
      <c r="G1871" s="71"/>
      <c r="H1871" s="71"/>
      <c r="I1871" s="71"/>
      <c r="J1871" s="71"/>
      <c r="K1871" s="71"/>
      <c r="L1871" s="71"/>
      <c r="M1871" s="71"/>
      <c r="N1871" s="71"/>
      <c r="O1871" s="71"/>
      <c r="P1871" s="71"/>
      <c r="Q1871" s="71"/>
      <c r="R1871" s="76" t="str">
        <f>IF(SUM(Table6[[#This Row],[MAY]:[APR]])=0,"",SUM(Table6[[#This Row],[MAY]:[APR]]))</f>
        <v/>
      </c>
      <c r="S1871" s="80"/>
      <c r="T1871" s="71"/>
    </row>
    <row r="1872" spans="2:20" ht="15">
      <c r="B1872" s="75" t="str">
        <f>IF(C1872="","",ROWS($A$4:A1872))</f>
        <v/>
      </c>
      <c r="C1872" s="75" t="str">
        <f>IF('Student Record'!A1870="","",'Student Record'!A1870)</f>
        <v/>
      </c>
      <c r="D1872" s="76" t="str">
        <f>IF('Student Record'!E1870="","",'Student Record'!E1870)</f>
        <v/>
      </c>
      <c r="E1872" s="71"/>
      <c r="F1872" s="71"/>
      <c r="G1872" s="71"/>
      <c r="H1872" s="71"/>
      <c r="I1872" s="71"/>
      <c r="J1872" s="71"/>
      <c r="K1872" s="71"/>
      <c r="L1872" s="71"/>
      <c r="M1872" s="71"/>
      <c r="N1872" s="71"/>
      <c r="O1872" s="71"/>
      <c r="P1872" s="71"/>
      <c r="Q1872" s="71"/>
      <c r="R1872" s="76" t="str">
        <f>IF(SUM(Table6[[#This Row],[MAY]:[APR]])=0,"",SUM(Table6[[#This Row],[MAY]:[APR]]))</f>
        <v/>
      </c>
      <c r="S1872" s="80"/>
      <c r="T1872" s="71"/>
    </row>
    <row r="1873" spans="2:20" ht="15">
      <c r="B1873" s="75" t="str">
        <f>IF(C1873="","",ROWS($A$4:A1873))</f>
        <v/>
      </c>
      <c r="C1873" s="75" t="str">
        <f>IF('Student Record'!A1871="","",'Student Record'!A1871)</f>
        <v/>
      </c>
      <c r="D1873" s="76" t="str">
        <f>IF('Student Record'!E1871="","",'Student Record'!E1871)</f>
        <v/>
      </c>
      <c r="E1873" s="71"/>
      <c r="F1873" s="71"/>
      <c r="G1873" s="71"/>
      <c r="H1873" s="71"/>
      <c r="I1873" s="71"/>
      <c r="J1873" s="71"/>
      <c r="K1873" s="71"/>
      <c r="L1873" s="71"/>
      <c r="M1873" s="71"/>
      <c r="N1873" s="71"/>
      <c r="O1873" s="71"/>
      <c r="P1873" s="71"/>
      <c r="Q1873" s="71"/>
      <c r="R1873" s="76" t="str">
        <f>IF(SUM(Table6[[#This Row],[MAY]:[APR]])=0,"",SUM(Table6[[#This Row],[MAY]:[APR]]))</f>
        <v/>
      </c>
      <c r="S1873" s="80"/>
      <c r="T1873" s="71"/>
    </row>
    <row r="1874" spans="2:20" ht="15">
      <c r="B1874" s="75" t="str">
        <f>IF(C1874="","",ROWS($A$4:A1874))</f>
        <v/>
      </c>
      <c r="C1874" s="75" t="str">
        <f>IF('Student Record'!A1872="","",'Student Record'!A1872)</f>
        <v/>
      </c>
      <c r="D1874" s="76" t="str">
        <f>IF('Student Record'!E1872="","",'Student Record'!E1872)</f>
        <v/>
      </c>
      <c r="E1874" s="71"/>
      <c r="F1874" s="71"/>
      <c r="G1874" s="71"/>
      <c r="H1874" s="71"/>
      <c r="I1874" s="71"/>
      <c r="J1874" s="71"/>
      <c r="K1874" s="71"/>
      <c r="L1874" s="71"/>
      <c r="M1874" s="71"/>
      <c r="N1874" s="71"/>
      <c r="O1874" s="71"/>
      <c r="P1874" s="71"/>
      <c r="Q1874" s="71"/>
      <c r="R1874" s="76" t="str">
        <f>IF(SUM(Table6[[#This Row],[MAY]:[APR]])=0,"",SUM(Table6[[#This Row],[MAY]:[APR]]))</f>
        <v/>
      </c>
      <c r="S1874" s="80"/>
      <c r="T1874" s="71"/>
    </row>
    <row r="1875" spans="2:20" ht="15">
      <c r="B1875" s="75" t="str">
        <f>IF(C1875="","",ROWS($A$4:A1875))</f>
        <v/>
      </c>
      <c r="C1875" s="75" t="str">
        <f>IF('Student Record'!A1873="","",'Student Record'!A1873)</f>
        <v/>
      </c>
      <c r="D1875" s="76" t="str">
        <f>IF('Student Record'!E1873="","",'Student Record'!E1873)</f>
        <v/>
      </c>
      <c r="E1875" s="71"/>
      <c r="F1875" s="71"/>
      <c r="G1875" s="71"/>
      <c r="H1875" s="71"/>
      <c r="I1875" s="71"/>
      <c r="J1875" s="71"/>
      <c r="K1875" s="71"/>
      <c r="L1875" s="71"/>
      <c r="M1875" s="71"/>
      <c r="N1875" s="71"/>
      <c r="O1875" s="71"/>
      <c r="P1875" s="71"/>
      <c r="Q1875" s="71"/>
      <c r="R1875" s="76" t="str">
        <f>IF(SUM(Table6[[#This Row],[MAY]:[APR]])=0,"",SUM(Table6[[#This Row],[MAY]:[APR]]))</f>
        <v/>
      </c>
      <c r="S1875" s="80"/>
      <c r="T1875" s="71"/>
    </row>
    <row r="1876" spans="2:20" ht="15">
      <c r="B1876" s="75" t="str">
        <f>IF(C1876="","",ROWS($A$4:A1876))</f>
        <v/>
      </c>
      <c r="C1876" s="75" t="str">
        <f>IF('Student Record'!A1874="","",'Student Record'!A1874)</f>
        <v/>
      </c>
      <c r="D1876" s="76" t="str">
        <f>IF('Student Record'!E1874="","",'Student Record'!E1874)</f>
        <v/>
      </c>
      <c r="E1876" s="71"/>
      <c r="F1876" s="71"/>
      <c r="G1876" s="71"/>
      <c r="H1876" s="71"/>
      <c r="I1876" s="71"/>
      <c r="J1876" s="71"/>
      <c r="K1876" s="71"/>
      <c r="L1876" s="71"/>
      <c r="M1876" s="71"/>
      <c r="N1876" s="71"/>
      <c r="O1876" s="71"/>
      <c r="P1876" s="71"/>
      <c r="Q1876" s="71"/>
      <c r="R1876" s="76" t="str">
        <f>IF(SUM(Table6[[#This Row],[MAY]:[APR]])=0,"",SUM(Table6[[#This Row],[MAY]:[APR]]))</f>
        <v/>
      </c>
      <c r="S1876" s="80"/>
      <c r="T1876" s="71"/>
    </row>
    <row r="1877" spans="2:20" ht="15">
      <c r="B1877" s="75" t="str">
        <f>IF(C1877="","",ROWS($A$4:A1877))</f>
        <v/>
      </c>
      <c r="C1877" s="75" t="str">
        <f>IF('Student Record'!A1875="","",'Student Record'!A1875)</f>
        <v/>
      </c>
      <c r="D1877" s="76" t="str">
        <f>IF('Student Record'!E1875="","",'Student Record'!E1875)</f>
        <v/>
      </c>
      <c r="E1877" s="71"/>
      <c r="F1877" s="71"/>
      <c r="G1877" s="71"/>
      <c r="H1877" s="71"/>
      <c r="I1877" s="71"/>
      <c r="J1877" s="71"/>
      <c r="K1877" s="71"/>
      <c r="L1877" s="71"/>
      <c r="M1877" s="71"/>
      <c r="N1877" s="71"/>
      <c r="O1877" s="71"/>
      <c r="P1877" s="71"/>
      <c r="Q1877" s="71"/>
      <c r="R1877" s="76" t="str">
        <f>IF(SUM(Table6[[#This Row],[MAY]:[APR]])=0,"",SUM(Table6[[#This Row],[MAY]:[APR]]))</f>
        <v/>
      </c>
      <c r="S1877" s="80"/>
      <c r="T1877" s="71"/>
    </row>
    <row r="1878" spans="2:20" ht="15">
      <c r="B1878" s="75" t="str">
        <f>IF(C1878="","",ROWS($A$4:A1878))</f>
        <v/>
      </c>
      <c r="C1878" s="75" t="str">
        <f>IF('Student Record'!A1876="","",'Student Record'!A1876)</f>
        <v/>
      </c>
      <c r="D1878" s="76" t="str">
        <f>IF('Student Record'!E1876="","",'Student Record'!E1876)</f>
        <v/>
      </c>
      <c r="E1878" s="71"/>
      <c r="F1878" s="71"/>
      <c r="G1878" s="71"/>
      <c r="H1878" s="71"/>
      <c r="I1878" s="71"/>
      <c r="J1878" s="71"/>
      <c r="K1878" s="71"/>
      <c r="L1878" s="71"/>
      <c r="M1878" s="71"/>
      <c r="N1878" s="71"/>
      <c r="O1878" s="71"/>
      <c r="P1878" s="71"/>
      <c r="Q1878" s="71"/>
      <c r="R1878" s="76" t="str">
        <f>IF(SUM(Table6[[#This Row],[MAY]:[APR]])=0,"",SUM(Table6[[#This Row],[MAY]:[APR]]))</f>
        <v/>
      </c>
      <c r="S1878" s="80"/>
      <c r="T1878" s="71"/>
    </row>
    <row r="1879" spans="2:20" ht="15">
      <c r="B1879" s="75" t="str">
        <f>IF(C1879="","",ROWS($A$4:A1879))</f>
        <v/>
      </c>
      <c r="C1879" s="75" t="str">
        <f>IF('Student Record'!A1877="","",'Student Record'!A1877)</f>
        <v/>
      </c>
      <c r="D1879" s="76" t="str">
        <f>IF('Student Record'!E1877="","",'Student Record'!E1877)</f>
        <v/>
      </c>
      <c r="E1879" s="71"/>
      <c r="F1879" s="71"/>
      <c r="G1879" s="71"/>
      <c r="H1879" s="71"/>
      <c r="I1879" s="71"/>
      <c r="J1879" s="71"/>
      <c r="K1879" s="71"/>
      <c r="L1879" s="71"/>
      <c r="M1879" s="71"/>
      <c r="N1879" s="71"/>
      <c r="O1879" s="71"/>
      <c r="P1879" s="71"/>
      <c r="Q1879" s="71"/>
      <c r="R1879" s="76" t="str">
        <f>IF(SUM(Table6[[#This Row],[MAY]:[APR]])=0,"",SUM(Table6[[#This Row],[MAY]:[APR]]))</f>
        <v/>
      </c>
      <c r="S1879" s="80"/>
      <c r="T1879" s="71"/>
    </row>
    <row r="1880" spans="2:20" ht="15">
      <c r="B1880" s="75" t="str">
        <f>IF(C1880="","",ROWS($A$4:A1880))</f>
        <v/>
      </c>
      <c r="C1880" s="75" t="str">
        <f>IF('Student Record'!A1878="","",'Student Record'!A1878)</f>
        <v/>
      </c>
      <c r="D1880" s="76" t="str">
        <f>IF('Student Record'!E1878="","",'Student Record'!E1878)</f>
        <v/>
      </c>
      <c r="E1880" s="71"/>
      <c r="F1880" s="71"/>
      <c r="G1880" s="71"/>
      <c r="H1880" s="71"/>
      <c r="I1880" s="71"/>
      <c r="J1880" s="71"/>
      <c r="K1880" s="71"/>
      <c r="L1880" s="71"/>
      <c r="M1880" s="71"/>
      <c r="N1880" s="71"/>
      <c r="O1880" s="71"/>
      <c r="P1880" s="71"/>
      <c r="Q1880" s="71"/>
      <c r="R1880" s="76" t="str">
        <f>IF(SUM(Table6[[#This Row],[MAY]:[APR]])=0,"",SUM(Table6[[#This Row],[MAY]:[APR]]))</f>
        <v/>
      </c>
      <c r="S1880" s="80"/>
      <c r="T1880" s="71"/>
    </row>
    <row r="1881" spans="2:20" ht="15">
      <c r="B1881" s="75" t="str">
        <f>IF(C1881="","",ROWS($A$4:A1881))</f>
        <v/>
      </c>
      <c r="C1881" s="75" t="str">
        <f>IF('Student Record'!A1879="","",'Student Record'!A1879)</f>
        <v/>
      </c>
      <c r="D1881" s="76" t="str">
        <f>IF('Student Record'!E1879="","",'Student Record'!E1879)</f>
        <v/>
      </c>
      <c r="E1881" s="71"/>
      <c r="F1881" s="71"/>
      <c r="G1881" s="71"/>
      <c r="H1881" s="71"/>
      <c r="I1881" s="71"/>
      <c r="J1881" s="71"/>
      <c r="K1881" s="71"/>
      <c r="L1881" s="71"/>
      <c r="M1881" s="71"/>
      <c r="N1881" s="71"/>
      <c r="O1881" s="71"/>
      <c r="P1881" s="71"/>
      <c r="Q1881" s="71"/>
      <c r="R1881" s="76" t="str">
        <f>IF(SUM(Table6[[#This Row],[MAY]:[APR]])=0,"",SUM(Table6[[#This Row],[MAY]:[APR]]))</f>
        <v/>
      </c>
      <c r="S1881" s="80"/>
      <c r="T1881" s="71"/>
    </row>
    <row r="1882" spans="2:20" ht="15">
      <c r="B1882" s="75" t="str">
        <f>IF(C1882="","",ROWS($A$4:A1882))</f>
        <v/>
      </c>
      <c r="C1882" s="75" t="str">
        <f>IF('Student Record'!A1880="","",'Student Record'!A1880)</f>
        <v/>
      </c>
      <c r="D1882" s="76" t="str">
        <f>IF('Student Record'!E1880="","",'Student Record'!E1880)</f>
        <v/>
      </c>
      <c r="E1882" s="71"/>
      <c r="F1882" s="71"/>
      <c r="G1882" s="71"/>
      <c r="H1882" s="71"/>
      <c r="I1882" s="71"/>
      <c r="J1882" s="71"/>
      <c r="K1882" s="71"/>
      <c r="L1882" s="71"/>
      <c r="M1882" s="71"/>
      <c r="N1882" s="71"/>
      <c r="O1882" s="71"/>
      <c r="P1882" s="71"/>
      <c r="Q1882" s="71"/>
      <c r="R1882" s="76" t="str">
        <f>IF(SUM(Table6[[#This Row],[MAY]:[APR]])=0,"",SUM(Table6[[#This Row],[MAY]:[APR]]))</f>
        <v/>
      </c>
      <c r="S1882" s="80"/>
      <c r="T1882" s="71"/>
    </row>
    <row r="1883" spans="2:20" ht="15">
      <c r="B1883" s="75" t="str">
        <f>IF(C1883="","",ROWS($A$4:A1883))</f>
        <v/>
      </c>
      <c r="C1883" s="75" t="str">
        <f>IF('Student Record'!A1881="","",'Student Record'!A1881)</f>
        <v/>
      </c>
      <c r="D1883" s="76" t="str">
        <f>IF('Student Record'!E1881="","",'Student Record'!E1881)</f>
        <v/>
      </c>
      <c r="E1883" s="71"/>
      <c r="F1883" s="71"/>
      <c r="G1883" s="71"/>
      <c r="H1883" s="71"/>
      <c r="I1883" s="71"/>
      <c r="J1883" s="71"/>
      <c r="K1883" s="71"/>
      <c r="L1883" s="71"/>
      <c r="M1883" s="71"/>
      <c r="N1883" s="71"/>
      <c r="O1883" s="71"/>
      <c r="P1883" s="71"/>
      <c r="Q1883" s="71"/>
      <c r="R1883" s="76" t="str">
        <f>IF(SUM(Table6[[#This Row],[MAY]:[APR]])=0,"",SUM(Table6[[#This Row],[MAY]:[APR]]))</f>
        <v/>
      </c>
      <c r="S1883" s="80"/>
      <c r="T1883" s="71"/>
    </row>
    <row r="1884" spans="2:20" ht="15">
      <c r="B1884" s="75" t="str">
        <f>IF(C1884="","",ROWS($A$4:A1884))</f>
        <v/>
      </c>
      <c r="C1884" s="75" t="str">
        <f>IF('Student Record'!A1882="","",'Student Record'!A1882)</f>
        <v/>
      </c>
      <c r="D1884" s="76" t="str">
        <f>IF('Student Record'!E1882="","",'Student Record'!E1882)</f>
        <v/>
      </c>
      <c r="E1884" s="71"/>
      <c r="F1884" s="71"/>
      <c r="G1884" s="71"/>
      <c r="H1884" s="71"/>
      <c r="I1884" s="71"/>
      <c r="J1884" s="71"/>
      <c r="K1884" s="71"/>
      <c r="L1884" s="71"/>
      <c r="M1884" s="71"/>
      <c r="N1884" s="71"/>
      <c r="O1884" s="71"/>
      <c r="P1884" s="71"/>
      <c r="Q1884" s="71"/>
      <c r="R1884" s="76" t="str">
        <f>IF(SUM(Table6[[#This Row],[MAY]:[APR]])=0,"",SUM(Table6[[#This Row],[MAY]:[APR]]))</f>
        <v/>
      </c>
      <c r="S1884" s="80"/>
      <c r="T1884" s="71"/>
    </row>
    <row r="1885" spans="2:20" ht="15">
      <c r="B1885" s="75" t="str">
        <f>IF(C1885="","",ROWS($A$4:A1885))</f>
        <v/>
      </c>
      <c r="C1885" s="75" t="str">
        <f>IF('Student Record'!A1883="","",'Student Record'!A1883)</f>
        <v/>
      </c>
      <c r="D1885" s="76" t="str">
        <f>IF('Student Record'!E1883="","",'Student Record'!E1883)</f>
        <v/>
      </c>
      <c r="E1885" s="71"/>
      <c r="F1885" s="71"/>
      <c r="G1885" s="71"/>
      <c r="H1885" s="71"/>
      <c r="I1885" s="71"/>
      <c r="J1885" s="71"/>
      <c r="K1885" s="71"/>
      <c r="L1885" s="71"/>
      <c r="M1885" s="71"/>
      <c r="N1885" s="71"/>
      <c r="O1885" s="71"/>
      <c r="P1885" s="71"/>
      <c r="Q1885" s="71"/>
      <c r="R1885" s="76" t="str">
        <f>IF(SUM(Table6[[#This Row],[MAY]:[APR]])=0,"",SUM(Table6[[#This Row],[MAY]:[APR]]))</f>
        <v/>
      </c>
      <c r="S1885" s="80"/>
      <c r="T1885" s="71"/>
    </row>
    <row r="1886" spans="2:20" ht="15">
      <c r="B1886" s="75" t="str">
        <f>IF(C1886="","",ROWS($A$4:A1886))</f>
        <v/>
      </c>
      <c r="C1886" s="75" t="str">
        <f>IF('Student Record'!A1884="","",'Student Record'!A1884)</f>
        <v/>
      </c>
      <c r="D1886" s="76" t="str">
        <f>IF('Student Record'!E1884="","",'Student Record'!E1884)</f>
        <v/>
      </c>
      <c r="E1886" s="71"/>
      <c r="F1886" s="71"/>
      <c r="G1886" s="71"/>
      <c r="H1886" s="71"/>
      <c r="I1886" s="71"/>
      <c r="J1886" s="71"/>
      <c r="K1886" s="71"/>
      <c r="L1886" s="71"/>
      <c r="M1886" s="71"/>
      <c r="N1886" s="71"/>
      <c r="O1886" s="71"/>
      <c r="P1886" s="71"/>
      <c r="Q1886" s="71"/>
      <c r="R1886" s="76" t="str">
        <f>IF(SUM(Table6[[#This Row],[MAY]:[APR]])=0,"",SUM(Table6[[#This Row],[MAY]:[APR]]))</f>
        <v/>
      </c>
      <c r="S1886" s="80"/>
      <c r="T1886" s="71"/>
    </row>
    <row r="1887" spans="2:20" ht="15">
      <c r="B1887" s="75" t="str">
        <f>IF(C1887="","",ROWS($A$4:A1887))</f>
        <v/>
      </c>
      <c r="C1887" s="75" t="str">
        <f>IF('Student Record'!A1885="","",'Student Record'!A1885)</f>
        <v/>
      </c>
      <c r="D1887" s="76" t="str">
        <f>IF('Student Record'!E1885="","",'Student Record'!E1885)</f>
        <v/>
      </c>
      <c r="E1887" s="71"/>
      <c r="F1887" s="71"/>
      <c r="G1887" s="71"/>
      <c r="H1887" s="71"/>
      <c r="I1887" s="71"/>
      <c r="J1887" s="71"/>
      <c r="K1887" s="71"/>
      <c r="L1887" s="71"/>
      <c r="M1887" s="71"/>
      <c r="N1887" s="71"/>
      <c r="O1887" s="71"/>
      <c r="P1887" s="71"/>
      <c r="Q1887" s="71"/>
      <c r="R1887" s="76" t="str">
        <f>IF(SUM(Table6[[#This Row],[MAY]:[APR]])=0,"",SUM(Table6[[#This Row],[MAY]:[APR]]))</f>
        <v/>
      </c>
      <c r="S1887" s="80"/>
      <c r="T1887" s="71"/>
    </row>
    <row r="1888" spans="2:20" ht="15">
      <c r="B1888" s="75" t="str">
        <f>IF(C1888="","",ROWS($A$4:A1888))</f>
        <v/>
      </c>
      <c r="C1888" s="75" t="str">
        <f>IF('Student Record'!A1886="","",'Student Record'!A1886)</f>
        <v/>
      </c>
      <c r="D1888" s="76" t="str">
        <f>IF('Student Record'!E1886="","",'Student Record'!E1886)</f>
        <v/>
      </c>
      <c r="E1888" s="71"/>
      <c r="F1888" s="71"/>
      <c r="G1888" s="71"/>
      <c r="H1888" s="71"/>
      <c r="I1888" s="71"/>
      <c r="J1888" s="71"/>
      <c r="K1888" s="71"/>
      <c r="L1888" s="71"/>
      <c r="M1888" s="71"/>
      <c r="N1888" s="71"/>
      <c r="O1888" s="71"/>
      <c r="P1888" s="71"/>
      <c r="Q1888" s="71"/>
      <c r="R1888" s="76" t="str">
        <f>IF(SUM(Table6[[#This Row],[MAY]:[APR]])=0,"",SUM(Table6[[#This Row],[MAY]:[APR]]))</f>
        <v/>
      </c>
      <c r="S1888" s="80"/>
      <c r="T1888" s="71"/>
    </row>
    <row r="1889" spans="2:20" ht="15">
      <c r="B1889" s="75" t="str">
        <f>IF(C1889="","",ROWS($A$4:A1889))</f>
        <v/>
      </c>
      <c r="C1889" s="75" t="str">
        <f>IF('Student Record'!A1887="","",'Student Record'!A1887)</f>
        <v/>
      </c>
      <c r="D1889" s="76" t="str">
        <f>IF('Student Record'!E1887="","",'Student Record'!E1887)</f>
        <v/>
      </c>
      <c r="E1889" s="71"/>
      <c r="F1889" s="71"/>
      <c r="G1889" s="71"/>
      <c r="H1889" s="71"/>
      <c r="I1889" s="71"/>
      <c r="J1889" s="71"/>
      <c r="K1889" s="71"/>
      <c r="L1889" s="71"/>
      <c r="M1889" s="71"/>
      <c r="N1889" s="71"/>
      <c r="O1889" s="71"/>
      <c r="P1889" s="71"/>
      <c r="Q1889" s="71"/>
      <c r="R1889" s="76" t="str">
        <f>IF(SUM(Table6[[#This Row],[MAY]:[APR]])=0,"",SUM(Table6[[#This Row],[MAY]:[APR]]))</f>
        <v/>
      </c>
      <c r="S1889" s="80"/>
      <c r="T1889" s="71"/>
    </row>
    <row r="1890" spans="2:20" ht="15">
      <c r="B1890" s="75" t="str">
        <f>IF(C1890="","",ROWS($A$4:A1890))</f>
        <v/>
      </c>
      <c r="C1890" s="75" t="str">
        <f>IF('Student Record'!A1888="","",'Student Record'!A1888)</f>
        <v/>
      </c>
      <c r="D1890" s="76" t="str">
        <f>IF('Student Record'!E1888="","",'Student Record'!E1888)</f>
        <v/>
      </c>
      <c r="E1890" s="71"/>
      <c r="F1890" s="71"/>
      <c r="G1890" s="71"/>
      <c r="H1890" s="71"/>
      <c r="I1890" s="71"/>
      <c r="J1890" s="71"/>
      <c r="K1890" s="71"/>
      <c r="L1890" s="71"/>
      <c r="M1890" s="71"/>
      <c r="N1890" s="71"/>
      <c r="O1890" s="71"/>
      <c r="P1890" s="71"/>
      <c r="Q1890" s="71"/>
      <c r="R1890" s="76" t="str">
        <f>IF(SUM(Table6[[#This Row],[MAY]:[APR]])=0,"",SUM(Table6[[#This Row],[MAY]:[APR]]))</f>
        <v/>
      </c>
      <c r="S1890" s="80"/>
      <c r="T1890" s="71"/>
    </row>
    <row r="1891" spans="2:20" ht="15">
      <c r="B1891" s="75" t="str">
        <f>IF(C1891="","",ROWS($A$4:A1891))</f>
        <v/>
      </c>
      <c r="C1891" s="75" t="str">
        <f>IF('Student Record'!A1889="","",'Student Record'!A1889)</f>
        <v/>
      </c>
      <c r="D1891" s="76" t="str">
        <f>IF('Student Record'!E1889="","",'Student Record'!E1889)</f>
        <v/>
      </c>
      <c r="E1891" s="71"/>
      <c r="F1891" s="71"/>
      <c r="G1891" s="71"/>
      <c r="H1891" s="71"/>
      <c r="I1891" s="71"/>
      <c r="J1891" s="71"/>
      <c r="K1891" s="71"/>
      <c r="L1891" s="71"/>
      <c r="M1891" s="71"/>
      <c r="N1891" s="71"/>
      <c r="O1891" s="71"/>
      <c r="P1891" s="71"/>
      <c r="Q1891" s="71"/>
      <c r="R1891" s="76" t="str">
        <f>IF(SUM(Table6[[#This Row],[MAY]:[APR]])=0,"",SUM(Table6[[#This Row],[MAY]:[APR]]))</f>
        <v/>
      </c>
      <c r="S1891" s="80"/>
      <c r="T1891" s="71"/>
    </row>
    <row r="1892" spans="2:20" ht="15">
      <c r="B1892" s="75" t="str">
        <f>IF(C1892="","",ROWS($A$4:A1892))</f>
        <v/>
      </c>
      <c r="C1892" s="75" t="str">
        <f>IF('Student Record'!A1890="","",'Student Record'!A1890)</f>
        <v/>
      </c>
      <c r="D1892" s="76" t="str">
        <f>IF('Student Record'!E1890="","",'Student Record'!E1890)</f>
        <v/>
      </c>
      <c r="E1892" s="71"/>
      <c r="F1892" s="71"/>
      <c r="G1892" s="71"/>
      <c r="H1892" s="71"/>
      <c r="I1892" s="71"/>
      <c r="J1892" s="71"/>
      <c r="K1892" s="71"/>
      <c r="L1892" s="71"/>
      <c r="M1892" s="71"/>
      <c r="N1892" s="71"/>
      <c r="O1892" s="71"/>
      <c r="P1892" s="71"/>
      <c r="Q1892" s="71"/>
      <c r="R1892" s="76" t="str">
        <f>IF(SUM(Table6[[#This Row],[MAY]:[APR]])=0,"",SUM(Table6[[#This Row],[MAY]:[APR]]))</f>
        <v/>
      </c>
      <c r="S1892" s="80"/>
      <c r="T1892" s="71"/>
    </row>
    <row r="1893" spans="2:20" ht="15">
      <c r="B1893" s="75" t="str">
        <f>IF(C1893="","",ROWS($A$4:A1893))</f>
        <v/>
      </c>
      <c r="C1893" s="75" t="str">
        <f>IF('Student Record'!A1891="","",'Student Record'!A1891)</f>
        <v/>
      </c>
      <c r="D1893" s="76" t="str">
        <f>IF('Student Record'!E1891="","",'Student Record'!E1891)</f>
        <v/>
      </c>
      <c r="E1893" s="71"/>
      <c r="F1893" s="71"/>
      <c r="G1893" s="71"/>
      <c r="H1893" s="71"/>
      <c r="I1893" s="71"/>
      <c r="J1893" s="71"/>
      <c r="K1893" s="71"/>
      <c r="L1893" s="71"/>
      <c r="M1893" s="71"/>
      <c r="N1893" s="71"/>
      <c r="O1893" s="71"/>
      <c r="P1893" s="71"/>
      <c r="Q1893" s="71"/>
      <c r="R1893" s="76" t="str">
        <f>IF(SUM(Table6[[#This Row],[MAY]:[APR]])=0,"",SUM(Table6[[#This Row],[MAY]:[APR]]))</f>
        <v/>
      </c>
      <c r="S1893" s="80"/>
      <c r="T1893" s="71"/>
    </row>
    <row r="1894" spans="2:20" ht="15">
      <c r="B1894" s="75" t="str">
        <f>IF(C1894="","",ROWS($A$4:A1894))</f>
        <v/>
      </c>
      <c r="C1894" s="75" t="str">
        <f>IF('Student Record'!A1892="","",'Student Record'!A1892)</f>
        <v/>
      </c>
      <c r="D1894" s="76" t="str">
        <f>IF('Student Record'!E1892="","",'Student Record'!E1892)</f>
        <v/>
      </c>
      <c r="E1894" s="71"/>
      <c r="F1894" s="71"/>
      <c r="G1894" s="71"/>
      <c r="H1894" s="71"/>
      <c r="I1894" s="71"/>
      <c r="J1894" s="71"/>
      <c r="K1894" s="71"/>
      <c r="L1894" s="71"/>
      <c r="M1894" s="71"/>
      <c r="N1894" s="71"/>
      <c r="O1894" s="71"/>
      <c r="P1894" s="71"/>
      <c r="Q1894" s="71"/>
      <c r="R1894" s="76" t="str">
        <f>IF(SUM(Table6[[#This Row],[MAY]:[APR]])=0,"",SUM(Table6[[#This Row],[MAY]:[APR]]))</f>
        <v/>
      </c>
      <c r="S1894" s="80"/>
      <c r="T1894" s="71"/>
    </row>
    <row r="1895" spans="2:20" ht="15">
      <c r="B1895" s="75" t="str">
        <f>IF(C1895="","",ROWS($A$4:A1895))</f>
        <v/>
      </c>
      <c r="C1895" s="75" t="str">
        <f>IF('Student Record'!A1893="","",'Student Record'!A1893)</f>
        <v/>
      </c>
      <c r="D1895" s="76" t="str">
        <f>IF('Student Record'!E1893="","",'Student Record'!E1893)</f>
        <v/>
      </c>
      <c r="E1895" s="71"/>
      <c r="F1895" s="71"/>
      <c r="G1895" s="71"/>
      <c r="H1895" s="71"/>
      <c r="I1895" s="71"/>
      <c r="J1895" s="71"/>
      <c r="K1895" s="71"/>
      <c r="L1895" s="71"/>
      <c r="M1895" s="71"/>
      <c r="N1895" s="71"/>
      <c r="O1895" s="71"/>
      <c r="P1895" s="71"/>
      <c r="Q1895" s="71"/>
      <c r="R1895" s="76" t="str">
        <f>IF(SUM(Table6[[#This Row],[MAY]:[APR]])=0,"",SUM(Table6[[#This Row],[MAY]:[APR]]))</f>
        <v/>
      </c>
      <c r="S1895" s="80"/>
      <c r="T1895" s="71"/>
    </row>
    <row r="1896" spans="2:20" ht="15">
      <c r="B1896" s="75" t="str">
        <f>IF(C1896="","",ROWS($A$4:A1896))</f>
        <v/>
      </c>
      <c r="C1896" s="75" t="str">
        <f>IF('Student Record'!A1894="","",'Student Record'!A1894)</f>
        <v/>
      </c>
      <c r="D1896" s="76" t="str">
        <f>IF('Student Record'!E1894="","",'Student Record'!E1894)</f>
        <v/>
      </c>
      <c r="E1896" s="71"/>
      <c r="F1896" s="71"/>
      <c r="G1896" s="71"/>
      <c r="H1896" s="71"/>
      <c r="I1896" s="71"/>
      <c r="J1896" s="71"/>
      <c r="K1896" s="71"/>
      <c r="L1896" s="71"/>
      <c r="M1896" s="71"/>
      <c r="N1896" s="71"/>
      <c r="O1896" s="71"/>
      <c r="P1896" s="71"/>
      <c r="Q1896" s="71"/>
      <c r="R1896" s="76" t="str">
        <f>IF(SUM(Table6[[#This Row],[MAY]:[APR]])=0,"",SUM(Table6[[#This Row],[MAY]:[APR]]))</f>
        <v/>
      </c>
      <c r="S1896" s="80"/>
      <c r="T1896" s="71"/>
    </row>
    <row r="1897" spans="2:20" ht="15">
      <c r="B1897" s="75" t="str">
        <f>IF(C1897="","",ROWS($A$4:A1897))</f>
        <v/>
      </c>
      <c r="C1897" s="75" t="str">
        <f>IF('Student Record'!A1895="","",'Student Record'!A1895)</f>
        <v/>
      </c>
      <c r="D1897" s="76" t="str">
        <f>IF('Student Record'!E1895="","",'Student Record'!E1895)</f>
        <v/>
      </c>
      <c r="E1897" s="71"/>
      <c r="F1897" s="71"/>
      <c r="G1897" s="71"/>
      <c r="H1897" s="71"/>
      <c r="I1897" s="71"/>
      <c r="J1897" s="71"/>
      <c r="K1897" s="71"/>
      <c r="L1897" s="71"/>
      <c r="M1897" s="71"/>
      <c r="N1897" s="71"/>
      <c r="O1897" s="71"/>
      <c r="P1897" s="71"/>
      <c r="Q1897" s="71"/>
      <c r="R1897" s="76" t="str">
        <f>IF(SUM(Table6[[#This Row],[MAY]:[APR]])=0,"",SUM(Table6[[#This Row],[MAY]:[APR]]))</f>
        <v/>
      </c>
      <c r="S1897" s="80"/>
      <c r="T1897" s="71"/>
    </row>
    <row r="1898" spans="2:20" ht="15">
      <c r="B1898" s="75" t="str">
        <f>IF(C1898="","",ROWS($A$4:A1898))</f>
        <v/>
      </c>
      <c r="C1898" s="75" t="str">
        <f>IF('Student Record'!A1896="","",'Student Record'!A1896)</f>
        <v/>
      </c>
      <c r="D1898" s="76" t="str">
        <f>IF('Student Record'!E1896="","",'Student Record'!E1896)</f>
        <v/>
      </c>
      <c r="E1898" s="71"/>
      <c r="F1898" s="71"/>
      <c r="G1898" s="71"/>
      <c r="H1898" s="71"/>
      <c r="I1898" s="71"/>
      <c r="J1898" s="71"/>
      <c r="K1898" s="71"/>
      <c r="L1898" s="71"/>
      <c r="M1898" s="71"/>
      <c r="N1898" s="71"/>
      <c r="O1898" s="71"/>
      <c r="P1898" s="71"/>
      <c r="Q1898" s="71"/>
      <c r="R1898" s="76" t="str">
        <f>IF(SUM(Table6[[#This Row],[MAY]:[APR]])=0,"",SUM(Table6[[#This Row],[MAY]:[APR]]))</f>
        <v/>
      </c>
      <c r="S1898" s="80"/>
      <c r="T1898" s="71"/>
    </row>
    <row r="1899" spans="2:20" ht="15">
      <c r="B1899" s="75" t="str">
        <f>IF(C1899="","",ROWS($A$4:A1899))</f>
        <v/>
      </c>
      <c r="C1899" s="75" t="str">
        <f>IF('Student Record'!A1897="","",'Student Record'!A1897)</f>
        <v/>
      </c>
      <c r="D1899" s="76" t="str">
        <f>IF('Student Record'!E1897="","",'Student Record'!E1897)</f>
        <v/>
      </c>
      <c r="E1899" s="71"/>
      <c r="F1899" s="71"/>
      <c r="G1899" s="71"/>
      <c r="H1899" s="71"/>
      <c r="I1899" s="71"/>
      <c r="J1899" s="71"/>
      <c r="K1899" s="71"/>
      <c r="L1899" s="71"/>
      <c r="M1899" s="71"/>
      <c r="N1899" s="71"/>
      <c r="O1899" s="71"/>
      <c r="P1899" s="71"/>
      <c r="Q1899" s="71"/>
      <c r="R1899" s="76" t="str">
        <f>IF(SUM(Table6[[#This Row],[MAY]:[APR]])=0,"",SUM(Table6[[#This Row],[MAY]:[APR]]))</f>
        <v/>
      </c>
      <c r="S1899" s="80"/>
      <c r="T1899" s="71"/>
    </row>
    <row r="1900" spans="2:20" ht="15">
      <c r="B1900" s="75" t="str">
        <f>IF(C1900="","",ROWS($A$4:A1900))</f>
        <v/>
      </c>
      <c r="C1900" s="75" t="str">
        <f>IF('Student Record'!A1898="","",'Student Record'!A1898)</f>
        <v/>
      </c>
      <c r="D1900" s="76" t="str">
        <f>IF('Student Record'!E1898="","",'Student Record'!E1898)</f>
        <v/>
      </c>
      <c r="E1900" s="71"/>
      <c r="F1900" s="71"/>
      <c r="G1900" s="71"/>
      <c r="H1900" s="71"/>
      <c r="I1900" s="71"/>
      <c r="J1900" s="71"/>
      <c r="K1900" s="71"/>
      <c r="L1900" s="71"/>
      <c r="M1900" s="71"/>
      <c r="N1900" s="71"/>
      <c r="O1900" s="71"/>
      <c r="P1900" s="71"/>
      <c r="Q1900" s="71"/>
      <c r="R1900" s="76" t="str">
        <f>IF(SUM(Table6[[#This Row],[MAY]:[APR]])=0,"",SUM(Table6[[#This Row],[MAY]:[APR]]))</f>
        <v/>
      </c>
      <c r="S1900" s="80"/>
      <c r="T1900" s="71"/>
    </row>
    <row r="1901" spans="2:20" ht="15">
      <c r="B1901" s="75" t="str">
        <f>IF(C1901="","",ROWS($A$4:A1901))</f>
        <v/>
      </c>
      <c r="C1901" s="75" t="str">
        <f>IF('Student Record'!A1899="","",'Student Record'!A1899)</f>
        <v/>
      </c>
      <c r="D1901" s="76" t="str">
        <f>IF('Student Record'!E1899="","",'Student Record'!E1899)</f>
        <v/>
      </c>
      <c r="E1901" s="71"/>
      <c r="F1901" s="71"/>
      <c r="G1901" s="71"/>
      <c r="H1901" s="71"/>
      <c r="I1901" s="71"/>
      <c r="J1901" s="71"/>
      <c r="K1901" s="71"/>
      <c r="L1901" s="71"/>
      <c r="M1901" s="71"/>
      <c r="N1901" s="71"/>
      <c r="O1901" s="71"/>
      <c r="P1901" s="71"/>
      <c r="Q1901" s="71"/>
      <c r="R1901" s="76" t="str">
        <f>IF(SUM(Table6[[#This Row],[MAY]:[APR]])=0,"",SUM(Table6[[#This Row],[MAY]:[APR]]))</f>
        <v/>
      </c>
      <c r="S1901" s="80"/>
      <c r="T1901" s="71"/>
    </row>
    <row r="1902" spans="2:20" ht="15">
      <c r="B1902" s="75" t="str">
        <f>IF(C1902="","",ROWS($A$4:A1902))</f>
        <v/>
      </c>
      <c r="C1902" s="75" t="str">
        <f>IF('Student Record'!A1900="","",'Student Record'!A1900)</f>
        <v/>
      </c>
      <c r="D1902" s="76" t="str">
        <f>IF('Student Record'!E1900="","",'Student Record'!E1900)</f>
        <v/>
      </c>
      <c r="E1902" s="71"/>
      <c r="F1902" s="71"/>
      <c r="G1902" s="71"/>
      <c r="H1902" s="71"/>
      <c r="I1902" s="71"/>
      <c r="J1902" s="71"/>
      <c r="K1902" s="71"/>
      <c r="L1902" s="71"/>
      <c r="M1902" s="71"/>
      <c r="N1902" s="71"/>
      <c r="O1902" s="71"/>
      <c r="P1902" s="71"/>
      <c r="Q1902" s="71"/>
      <c r="R1902" s="76" t="str">
        <f>IF(SUM(Table6[[#This Row],[MAY]:[APR]])=0,"",SUM(Table6[[#This Row],[MAY]:[APR]]))</f>
        <v/>
      </c>
      <c r="S1902" s="80"/>
      <c r="T1902" s="71"/>
    </row>
    <row r="1903" spans="2:20" ht="15">
      <c r="B1903" s="75" t="str">
        <f>IF(C1903="","",ROWS($A$4:A1903))</f>
        <v/>
      </c>
      <c r="C1903" s="75" t="str">
        <f>IF('Student Record'!A1901="","",'Student Record'!A1901)</f>
        <v/>
      </c>
      <c r="D1903" s="76" t="str">
        <f>IF('Student Record'!E1901="","",'Student Record'!E1901)</f>
        <v/>
      </c>
      <c r="E1903" s="71"/>
      <c r="F1903" s="71"/>
      <c r="G1903" s="71"/>
      <c r="H1903" s="71"/>
      <c r="I1903" s="71"/>
      <c r="J1903" s="71"/>
      <c r="K1903" s="71"/>
      <c r="L1903" s="71"/>
      <c r="M1903" s="71"/>
      <c r="N1903" s="71"/>
      <c r="O1903" s="71"/>
      <c r="P1903" s="71"/>
      <c r="Q1903" s="71"/>
      <c r="R1903" s="76" t="str">
        <f>IF(SUM(Table6[[#This Row],[MAY]:[APR]])=0,"",SUM(Table6[[#This Row],[MAY]:[APR]]))</f>
        <v/>
      </c>
      <c r="S1903" s="80"/>
      <c r="T1903" s="71"/>
    </row>
    <row r="1904" spans="2:20" ht="15">
      <c r="B1904" s="75" t="str">
        <f>IF(C1904="","",ROWS($A$4:A1904))</f>
        <v/>
      </c>
      <c r="C1904" s="75" t="str">
        <f>IF('Student Record'!A1902="","",'Student Record'!A1902)</f>
        <v/>
      </c>
      <c r="D1904" s="76" t="str">
        <f>IF('Student Record'!E1902="","",'Student Record'!E1902)</f>
        <v/>
      </c>
      <c r="E1904" s="71"/>
      <c r="F1904" s="71"/>
      <c r="G1904" s="71"/>
      <c r="H1904" s="71"/>
      <c r="I1904" s="71"/>
      <c r="J1904" s="71"/>
      <c r="K1904" s="71"/>
      <c r="L1904" s="71"/>
      <c r="M1904" s="71"/>
      <c r="N1904" s="71"/>
      <c r="O1904" s="71"/>
      <c r="P1904" s="71"/>
      <c r="Q1904" s="71"/>
      <c r="R1904" s="76" t="str">
        <f>IF(SUM(Table6[[#This Row],[MAY]:[APR]])=0,"",SUM(Table6[[#This Row],[MAY]:[APR]]))</f>
        <v/>
      </c>
      <c r="S1904" s="80"/>
      <c r="T1904" s="71"/>
    </row>
    <row r="1905" spans="2:20" ht="15">
      <c r="B1905" s="75" t="str">
        <f>IF(C1905="","",ROWS($A$4:A1905))</f>
        <v/>
      </c>
      <c r="C1905" s="75" t="str">
        <f>IF('Student Record'!A1903="","",'Student Record'!A1903)</f>
        <v/>
      </c>
      <c r="D1905" s="76" t="str">
        <f>IF('Student Record'!E1903="","",'Student Record'!E1903)</f>
        <v/>
      </c>
      <c r="E1905" s="71"/>
      <c r="F1905" s="71"/>
      <c r="G1905" s="71"/>
      <c r="H1905" s="71"/>
      <c r="I1905" s="71"/>
      <c r="J1905" s="71"/>
      <c r="K1905" s="71"/>
      <c r="L1905" s="71"/>
      <c r="M1905" s="71"/>
      <c r="N1905" s="71"/>
      <c r="O1905" s="71"/>
      <c r="P1905" s="71"/>
      <c r="Q1905" s="71"/>
      <c r="R1905" s="76" t="str">
        <f>IF(SUM(Table6[[#This Row],[MAY]:[APR]])=0,"",SUM(Table6[[#This Row],[MAY]:[APR]]))</f>
        <v/>
      </c>
      <c r="S1905" s="80"/>
      <c r="T1905" s="71"/>
    </row>
    <row r="1906" spans="2:20" ht="15">
      <c r="B1906" s="75" t="str">
        <f>IF(C1906="","",ROWS($A$4:A1906))</f>
        <v/>
      </c>
      <c r="C1906" s="75" t="str">
        <f>IF('Student Record'!A1904="","",'Student Record'!A1904)</f>
        <v/>
      </c>
      <c r="D1906" s="76" t="str">
        <f>IF('Student Record'!E1904="","",'Student Record'!E1904)</f>
        <v/>
      </c>
      <c r="E1906" s="71"/>
      <c r="F1906" s="71"/>
      <c r="G1906" s="71"/>
      <c r="H1906" s="71"/>
      <c r="I1906" s="71"/>
      <c r="J1906" s="71"/>
      <c r="K1906" s="71"/>
      <c r="L1906" s="71"/>
      <c r="M1906" s="71"/>
      <c r="N1906" s="71"/>
      <c r="O1906" s="71"/>
      <c r="P1906" s="71"/>
      <c r="Q1906" s="71"/>
      <c r="R1906" s="76" t="str">
        <f>IF(SUM(Table6[[#This Row],[MAY]:[APR]])=0,"",SUM(Table6[[#This Row],[MAY]:[APR]]))</f>
        <v/>
      </c>
      <c r="S1906" s="80"/>
      <c r="T1906" s="71"/>
    </row>
    <row r="1907" spans="2:20" ht="15">
      <c r="B1907" s="75" t="str">
        <f>IF(C1907="","",ROWS($A$4:A1907))</f>
        <v/>
      </c>
      <c r="C1907" s="75" t="str">
        <f>IF('Student Record'!A1905="","",'Student Record'!A1905)</f>
        <v/>
      </c>
      <c r="D1907" s="76" t="str">
        <f>IF('Student Record'!E1905="","",'Student Record'!E1905)</f>
        <v/>
      </c>
      <c r="E1907" s="71"/>
      <c r="F1907" s="71"/>
      <c r="G1907" s="71"/>
      <c r="H1907" s="71"/>
      <c r="I1907" s="71"/>
      <c r="J1907" s="71"/>
      <c r="K1907" s="71"/>
      <c r="L1907" s="71"/>
      <c r="M1907" s="71"/>
      <c r="N1907" s="71"/>
      <c r="O1907" s="71"/>
      <c r="P1907" s="71"/>
      <c r="Q1907" s="71"/>
      <c r="R1907" s="76" t="str">
        <f>IF(SUM(Table6[[#This Row],[MAY]:[APR]])=0,"",SUM(Table6[[#This Row],[MAY]:[APR]]))</f>
        <v/>
      </c>
      <c r="S1907" s="80"/>
      <c r="T1907" s="71"/>
    </row>
    <row r="1908" spans="2:20" ht="15">
      <c r="B1908" s="75" t="str">
        <f>IF(C1908="","",ROWS($A$4:A1908))</f>
        <v/>
      </c>
      <c r="C1908" s="75" t="str">
        <f>IF('Student Record'!A1906="","",'Student Record'!A1906)</f>
        <v/>
      </c>
      <c r="D1908" s="76" t="str">
        <f>IF('Student Record'!E1906="","",'Student Record'!E1906)</f>
        <v/>
      </c>
      <c r="E1908" s="71"/>
      <c r="F1908" s="71"/>
      <c r="G1908" s="71"/>
      <c r="H1908" s="71"/>
      <c r="I1908" s="71"/>
      <c r="J1908" s="71"/>
      <c r="K1908" s="71"/>
      <c r="L1908" s="71"/>
      <c r="M1908" s="71"/>
      <c r="N1908" s="71"/>
      <c r="O1908" s="71"/>
      <c r="P1908" s="71"/>
      <c r="Q1908" s="71"/>
      <c r="R1908" s="76" t="str">
        <f>IF(SUM(Table6[[#This Row],[MAY]:[APR]])=0,"",SUM(Table6[[#This Row],[MAY]:[APR]]))</f>
        <v/>
      </c>
      <c r="S1908" s="80"/>
      <c r="T1908" s="71"/>
    </row>
    <row r="1909" spans="2:20" ht="15">
      <c r="B1909" s="75" t="str">
        <f>IF(C1909="","",ROWS($A$4:A1909))</f>
        <v/>
      </c>
      <c r="C1909" s="75" t="str">
        <f>IF('Student Record'!A1907="","",'Student Record'!A1907)</f>
        <v/>
      </c>
      <c r="D1909" s="76" t="str">
        <f>IF('Student Record'!E1907="","",'Student Record'!E1907)</f>
        <v/>
      </c>
      <c r="E1909" s="71"/>
      <c r="F1909" s="71"/>
      <c r="G1909" s="71"/>
      <c r="H1909" s="71"/>
      <c r="I1909" s="71"/>
      <c r="J1909" s="71"/>
      <c r="K1909" s="71"/>
      <c r="L1909" s="71"/>
      <c r="M1909" s="71"/>
      <c r="N1909" s="71"/>
      <c r="O1909" s="71"/>
      <c r="P1909" s="71"/>
      <c r="Q1909" s="71"/>
      <c r="R1909" s="76" t="str">
        <f>IF(SUM(Table6[[#This Row],[MAY]:[APR]])=0,"",SUM(Table6[[#This Row],[MAY]:[APR]]))</f>
        <v/>
      </c>
      <c r="S1909" s="80"/>
      <c r="T1909" s="71"/>
    </row>
    <row r="1910" spans="2:20" ht="15">
      <c r="B1910" s="75" t="str">
        <f>IF(C1910="","",ROWS($A$4:A1910))</f>
        <v/>
      </c>
      <c r="C1910" s="75" t="str">
        <f>IF('Student Record'!A1908="","",'Student Record'!A1908)</f>
        <v/>
      </c>
      <c r="D1910" s="76" t="str">
        <f>IF('Student Record'!E1908="","",'Student Record'!E1908)</f>
        <v/>
      </c>
      <c r="E1910" s="71"/>
      <c r="F1910" s="71"/>
      <c r="G1910" s="71"/>
      <c r="H1910" s="71"/>
      <c r="I1910" s="71"/>
      <c r="J1910" s="71"/>
      <c r="K1910" s="71"/>
      <c r="L1910" s="71"/>
      <c r="M1910" s="71"/>
      <c r="N1910" s="71"/>
      <c r="O1910" s="71"/>
      <c r="P1910" s="71"/>
      <c r="Q1910" s="71"/>
      <c r="R1910" s="76" t="str">
        <f>IF(SUM(Table6[[#This Row],[MAY]:[APR]])=0,"",SUM(Table6[[#This Row],[MAY]:[APR]]))</f>
        <v/>
      </c>
      <c r="S1910" s="80"/>
      <c r="T1910" s="71"/>
    </row>
    <row r="1911" spans="2:20" ht="15">
      <c r="B1911" s="75" t="str">
        <f>IF(C1911="","",ROWS($A$4:A1911))</f>
        <v/>
      </c>
      <c r="C1911" s="75" t="str">
        <f>IF('Student Record'!A1909="","",'Student Record'!A1909)</f>
        <v/>
      </c>
      <c r="D1911" s="76" t="str">
        <f>IF('Student Record'!E1909="","",'Student Record'!E1909)</f>
        <v/>
      </c>
      <c r="E1911" s="71"/>
      <c r="F1911" s="71"/>
      <c r="G1911" s="71"/>
      <c r="H1911" s="71"/>
      <c r="I1911" s="71"/>
      <c r="J1911" s="71"/>
      <c r="K1911" s="71"/>
      <c r="L1911" s="71"/>
      <c r="M1911" s="71"/>
      <c r="N1911" s="71"/>
      <c r="O1911" s="71"/>
      <c r="P1911" s="71"/>
      <c r="Q1911" s="71"/>
      <c r="R1911" s="76" t="str">
        <f>IF(SUM(Table6[[#This Row],[MAY]:[APR]])=0,"",SUM(Table6[[#This Row],[MAY]:[APR]]))</f>
        <v/>
      </c>
      <c r="S1911" s="80"/>
      <c r="T1911" s="71"/>
    </row>
    <row r="1912" spans="2:20" ht="15">
      <c r="B1912" s="75" t="str">
        <f>IF(C1912="","",ROWS($A$4:A1912))</f>
        <v/>
      </c>
      <c r="C1912" s="75" t="str">
        <f>IF('Student Record'!A1910="","",'Student Record'!A1910)</f>
        <v/>
      </c>
      <c r="D1912" s="76" t="str">
        <f>IF('Student Record'!E1910="","",'Student Record'!E1910)</f>
        <v/>
      </c>
      <c r="E1912" s="71"/>
      <c r="F1912" s="71"/>
      <c r="G1912" s="71"/>
      <c r="H1912" s="71"/>
      <c r="I1912" s="71"/>
      <c r="J1912" s="71"/>
      <c r="K1912" s="71"/>
      <c r="L1912" s="71"/>
      <c r="M1912" s="71"/>
      <c r="N1912" s="71"/>
      <c r="O1912" s="71"/>
      <c r="P1912" s="71"/>
      <c r="Q1912" s="71"/>
      <c r="R1912" s="76" t="str">
        <f>IF(SUM(Table6[[#This Row],[MAY]:[APR]])=0,"",SUM(Table6[[#This Row],[MAY]:[APR]]))</f>
        <v/>
      </c>
      <c r="S1912" s="80"/>
      <c r="T1912" s="71"/>
    </row>
    <row r="1913" spans="2:20" ht="15">
      <c r="B1913" s="75" t="str">
        <f>IF(C1913="","",ROWS($A$4:A1913))</f>
        <v/>
      </c>
      <c r="C1913" s="75" t="str">
        <f>IF('Student Record'!A1911="","",'Student Record'!A1911)</f>
        <v/>
      </c>
      <c r="D1913" s="76" t="str">
        <f>IF('Student Record'!E1911="","",'Student Record'!E1911)</f>
        <v/>
      </c>
      <c r="E1913" s="71"/>
      <c r="F1913" s="71"/>
      <c r="G1913" s="71"/>
      <c r="H1913" s="71"/>
      <c r="I1913" s="71"/>
      <c r="J1913" s="71"/>
      <c r="K1913" s="71"/>
      <c r="L1913" s="71"/>
      <c r="M1913" s="71"/>
      <c r="N1913" s="71"/>
      <c r="O1913" s="71"/>
      <c r="P1913" s="71"/>
      <c r="Q1913" s="71"/>
      <c r="R1913" s="76" t="str">
        <f>IF(SUM(Table6[[#This Row],[MAY]:[APR]])=0,"",SUM(Table6[[#This Row],[MAY]:[APR]]))</f>
        <v/>
      </c>
      <c r="S1913" s="80"/>
      <c r="T1913" s="71"/>
    </row>
    <row r="1914" spans="2:20" ht="15">
      <c r="B1914" s="75" t="str">
        <f>IF(C1914="","",ROWS($A$4:A1914))</f>
        <v/>
      </c>
      <c r="C1914" s="75" t="str">
        <f>IF('Student Record'!A1912="","",'Student Record'!A1912)</f>
        <v/>
      </c>
      <c r="D1914" s="76" t="str">
        <f>IF('Student Record'!E1912="","",'Student Record'!E1912)</f>
        <v/>
      </c>
      <c r="E1914" s="71"/>
      <c r="F1914" s="71"/>
      <c r="G1914" s="71"/>
      <c r="H1914" s="71"/>
      <c r="I1914" s="71"/>
      <c r="J1914" s="71"/>
      <c r="K1914" s="71"/>
      <c r="L1914" s="71"/>
      <c r="M1914" s="71"/>
      <c r="N1914" s="71"/>
      <c r="O1914" s="71"/>
      <c r="P1914" s="71"/>
      <c r="Q1914" s="71"/>
      <c r="R1914" s="76" t="str">
        <f>IF(SUM(Table6[[#This Row],[MAY]:[APR]])=0,"",SUM(Table6[[#This Row],[MAY]:[APR]]))</f>
        <v/>
      </c>
      <c r="S1914" s="80"/>
      <c r="T1914" s="71"/>
    </row>
    <row r="1915" spans="2:20" ht="15">
      <c r="B1915" s="75" t="str">
        <f>IF(C1915="","",ROWS($A$4:A1915))</f>
        <v/>
      </c>
      <c r="C1915" s="75" t="str">
        <f>IF('Student Record'!A1913="","",'Student Record'!A1913)</f>
        <v/>
      </c>
      <c r="D1915" s="76" t="str">
        <f>IF('Student Record'!E1913="","",'Student Record'!E1913)</f>
        <v/>
      </c>
      <c r="E1915" s="71"/>
      <c r="F1915" s="71"/>
      <c r="G1915" s="71"/>
      <c r="H1915" s="71"/>
      <c r="I1915" s="71"/>
      <c r="J1915" s="71"/>
      <c r="K1915" s="71"/>
      <c r="L1915" s="71"/>
      <c r="M1915" s="71"/>
      <c r="N1915" s="71"/>
      <c r="O1915" s="71"/>
      <c r="P1915" s="71"/>
      <c r="Q1915" s="71"/>
      <c r="R1915" s="76" t="str">
        <f>IF(SUM(Table6[[#This Row],[MAY]:[APR]])=0,"",SUM(Table6[[#This Row],[MAY]:[APR]]))</f>
        <v/>
      </c>
      <c r="S1915" s="80"/>
      <c r="T1915" s="71"/>
    </row>
    <row r="1916" spans="2:20" ht="15">
      <c r="B1916" s="75" t="str">
        <f>IF(C1916="","",ROWS($A$4:A1916))</f>
        <v/>
      </c>
      <c r="C1916" s="75" t="str">
        <f>IF('Student Record'!A1914="","",'Student Record'!A1914)</f>
        <v/>
      </c>
      <c r="D1916" s="76" t="str">
        <f>IF('Student Record'!E1914="","",'Student Record'!E1914)</f>
        <v/>
      </c>
      <c r="E1916" s="71"/>
      <c r="F1916" s="71"/>
      <c r="G1916" s="71"/>
      <c r="H1916" s="71"/>
      <c r="I1916" s="71"/>
      <c r="J1916" s="71"/>
      <c r="K1916" s="71"/>
      <c r="L1916" s="71"/>
      <c r="M1916" s="71"/>
      <c r="N1916" s="71"/>
      <c r="O1916" s="71"/>
      <c r="P1916" s="71"/>
      <c r="Q1916" s="71"/>
      <c r="R1916" s="76" t="str">
        <f>IF(SUM(Table6[[#This Row],[MAY]:[APR]])=0,"",SUM(Table6[[#This Row],[MAY]:[APR]]))</f>
        <v/>
      </c>
      <c r="S1916" s="80"/>
      <c r="T1916" s="71"/>
    </row>
    <row r="1917" spans="2:20" ht="15">
      <c r="B1917" s="75" t="str">
        <f>IF(C1917="","",ROWS($A$4:A1917))</f>
        <v/>
      </c>
      <c r="C1917" s="75" t="str">
        <f>IF('Student Record'!A1915="","",'Student Record'!A1915)</f>
        <v/>
      </c>
      <c r="D1917" s="76" t="str">
        <f>IF('Student Record'!E1915="","",'Student Record'!E1915)</f>
        <v/>
      </c>
      <c r="E1917" s="71"/>
      <c r="F1917" s="71"/>
      <c r="G1917" s="71"/>
      <c r="H1917" s="71"/>
      <c r="I1917" s="71"/>
      <c r="J1917" s="71"/>
      <c r="K1917" s="71"/>
      <c r="L1917" s="71"/>
      <c r="M1917" s="71"/>
      <c r="N1917" s="71"/>
      <c r="O1917" s="71"/>
      <c r="P1917" s="71"/>
      <c r="Q1917" s="71"/>
      <c r="R1917" s="76" t="str">
        <f>IF(SUM(Table6[[#This Row],[MAY]:[APR]])=0,"",SUM(Table6[[#This Row],[MAY]:[APR]]))</f>
        <v/>
      </c>
      <c r="S1917" s="80"/>
      <c r="T1917" s="71"/>
    </row>
    <row r="1918" spans="2:20" ht="15">
      <c r="B1918" s="75" t="str">
        <f>IF(C1918="","",ROWS($A$4:A1918))</f>
        <v/>
      </c>
      <c r="C1918" s="75" t="str">
        <f>IF('Student Record'!A1916="","",'Student Record'!A1916)</f>
        <v/>
      </c>
      <c r="D1918" s="76" t="str">
        <f>IF('Student Record'!E1916="","",'Student Record'!E1916)</f>
        <v/>
      </c>
      <c r="E1918" s="71"/>
      <c r="F1918" s="71"/>
      <c r="G1918" s="71"/>
      <c r="H1918" s="71"/>
      <c r="I1918" s="71"/>
      <c r="J1918" s="71"/>
      <c r="K1918" s="71"/>
      <c r="L1918" s="71"/>
      <c r="M1918" s="71"/>
      <c r="N1918" s="71"/>
      <c r="O1918" s="71"/>
      <c r="P1918" s="71"/>
      <c r="Q1918" s="71"/>
      <c r="R1918" s="76" t="str">
        <f>IF(SUM(Table6[[#This Row],[MAY]:[APR]])=0,"",SUM(Table6[[#This Row],[MAY]:[APR]]))</f>
        <v/>
      </c>
      <c r="S1918" s="80"/>
      <c r="T1918" s="71"/>
    </row>
    <row r="1919" spans="2:20" ht="15">
      <c r="B1919" s="75" t="str">
        <f>IF(C1919="","",ROWS($A$4:A1919))</f>
        <v/>
      </c>
      <c r="C1919" s="75" t="str">
        <f>IF('Student Record'!A1917="","",'Student Record'!A1917)</f>
        <v/>
      </c>
      <c r="D1919" s="76" t="str">
        <f>IF('Student Record'!E1917="","",'Student Record'!E1917)</f>
        <v/>
      </c>
      <c r="E1919" s="71"/>
      <c r="F1919" s="71"/>
      <c r="G1919" s="71"/>
      <c r="H1919" s="71"/>
      <c r="I1919" s="71"/>
      <c r="J1919" s="71"/>
      <c r="K1919" s="71"/>
      <c r="L1919" s="71"/>
      <c r="M1919" s="71"/>
      <c r="N1919" s="71"/>
      <c r="O1919" s="71"/>
      <c r="P1919" s="71"/>
      <c r="Q1919" s="71"/>
      <c r="R1919" s="76" t="str">
        <f>IF(SUM(Table6[[#This Row],[MAY]:[APR]])=0,"",SUM(Table6[[#This Row],[MAY]:[APR]]))</f>
        <v/>
      </c>
      <c r="S1919" s="80"/>
      <c r="T1919" s="71"/>
    </row>
    <row r="1920" spans="2:20" ht="15">
      <c r="B1920" s="75" t="str">
        <f>IF(C1920="","",ROWS($A$4:A1920))</f>
        <v/>
      </c>
      <c r="C1920" s="75" t="str">
        <f>IF('Student Record'!A1918="","",'Student Record'!A1918)</f>
        <v/>
      </c>
      <c r="D1920" s="76" t="str">
        <f>IF('Student Record'!E1918="","",'Student Record'!E1918)</f>
        <v/>
      </c>
      <c r="E1920" s="71"/>
      <c r="F1920" s="71"/>
      <c r="G1920" s="71"/>
      <c r="H1920" s="71"/>
      <c r="I1920" s="71"/>
      <c r="J1920" s="71"/>
      <c r="K1920" s="71"/>
      <c r="L1920" s="71"/>
      <c r="M1920" s="71"/>
      <c r="N1920" s="71"/>
      <c r="O1920" s="71"/>
      <c r="P1920" s="71"/>
      <c r="Q1920" s="71"/>
      <c r="R1920" s="76" t="str">
        <f>IF(SUM(Table6[[#This Row],[MAY]:[APR]])=0,"",SUM(Table6[[#This Row],[MAY]:[APR]]))</f>
        <v/>
      </c>
      <c r="S1920" s="80"/>
      <c r="T1920" s="71"/>
    </row>
    <row r="1921" spans="2:20" ht="15">
      <c r="B1921" s="75" t="str">
        <f>IF(C1921="","",ROWS($A$4:A1921))</f>
        <v/>
      </c>
      <c r="C1921" s="75" t="str">
        <f>IF('Student Record'!A1919="","",'Student Record'!A1919)</f>
        <v/>
      </c>
      <c r="D1921" s="76" t="str">
        <f>IF('Student Record'!E1919="","",'Student Record'!E1919)</f>
        <v/>
      </c>
      <c r="E1921" s="71"/>
      <c r="F1921" s="71"/>
      <c r="G1921" s="71"/>
      <c r="H1921" s="71"/>
      <c r="I1921" s="71"/>
      <c r="J1921" s="71"/>
      <c r="K1921" s="71"/>
      <c r="L1921" s="71"/>
      <c r="M1921" s="71"/>
      <c r="N1921" s="71"/>
      <c r="O1921" s="71"/>
      <c r="P1921" s="71"/>
      <c r="Q1921" s="71"/>
      <c r="R1921" s="76" t="str">
        <f>IF(SUM(Table6[[#This Row],[MAY]:[APR]])=0,"",SUM(Table6[[#This Row],[MAY]:[APR]]))</f>
        <v/>
      </c>
      <c r="S1921" s="80"/>
      <c r="T1921" s="71"/>
    </row>
    <row r="1922" spans="2:20" ht="15">
      <c r="B1922" s="75" t="str">
        <f>IF(C1922="","",ROWS($A$4:A1922))</f>
        <v/>
      </c>
      <c r="C1922" s="75" t="str">
        <f>IF('Student Record'!A1920="","",'Student Record'!A1920)</f>
        <v/>
      </c>
      <c r="D1922" s="76" t="str">
        <f>IF('Student Record'!E1920="","",'Student Record'!E1920)</f>
        <v/>
      </c>
      <c r="E1922" s="71"/>
      <c r="F1922" s="71"/>
      <c r="G1922" s="71"/>
      <c r="H1922" s="71"/>
      <c r="I1922" s="71"/>
      <c r="J1922" s="71"/>
      <c r="K1922" s="71"/>
      <c r="L1922" s="71"/>
      <c r="M1922" s="71"/>
      <c r="N1922" s="71"/>
      <c r="O1922" s="71"/>
      <c r="P1922" s="71"/>
      <c r="Q1922" s="71"/>
      <c r="R1922" s="76" t="str">
        <f>IF(SUM(Table6[[#This Row],[MAY]:[APR]])=0,"",SUM(Table6[[#This Row],[MAY]:[APR]]))</f>
        <v/>
      </c>
      <c r="S1922" s="80"/>
      <c r="T1922" s="71"/>
    </row>
    <row r="1923" spans="2:20" ht="15">
      <c r="B1923" s="75" t="str">
        <f>IF(C1923="","",ROWS($A$4:A1923))</f>
        <v/>
      </c>
      <c r="C1923" s="75" t="str">
        <f>IF('Student Record'!A1921="","",'Student Record'!A1921)</f>
        <v/>
      </c>
      <c r="D1923" s="76" t="str">
        <f>IF('Student Record'!E1921="","",'Student Record'!E1921)</f>
        <v/>
      </c>
      <c r="E1923" s="71"/>
      <c r="F1923" s="71"/>
      <c r="G1923" s="71"/>
      <c r="H1923" s="71"/>
      <c r="I1923" s="71"/>
      <c r="J1923" s="71"/>
      <c r="K1923" s="71"/>
      <c r="L1923" s="71"/>
      <c r="M1923" s="71"/>
      <c r="N1923" s="71"/>
      <c r="O1923" s="71"/>
      <c r="P1923" s="71"/>
      <c r="Q1923" s="71"/>
      <c r="R1923" s="76" t="str">
        <f>IF(SUM(Table6[[#This Row],[MAY]:[APR]])=0,"",SUM(Table6[[#This Row],[MAY]:[APR]]))</f>
        <v/>
      </c>
      <c r="S1923" s="80"/>
      <c r="T1923" s="71"/>
    </row>
    <row r="1924" spans="2:20" ht="15">
      <c r="B1924" s="75" t="str">
        <f>IF(C1924="","",ROWS($A$4:A1924))</f>
        <v/>
      </c>
      <c r="C1924" s="75" t="str">
        <f>IF('Student Record'!A1922="","",'Student Record'!A1922)</f>
        <v/>
      </c>
      <c r="D1924" s="76" t="str">
        <f>IF('Student Record'!E1922="","",'Student Record'!E1922)</f>
        <v/>
      </c>
      <c r="E1924" s="71"/>
      <c r="F1924" s="71"/>
      <c r="G1924" s="71"/>
      <c r="H1924" s="71"/>
      <c r="I1924" s="71"/>
      <c r="J1924" s="71"/>
      <c r="K1924" s="71"/>
      <c r="L1924" s="71"/>
      <c r="M1924" s="71"/>
      <c r="N1924" s="71"/>
      <c r="O1924" s="71"/>
      <c r="P1924" s="71"/>
      <c r="Q1924" s="71"/>
      <c r="R1924" s="76" t="str">
        <f>IF(SUM(Table6[[#This Row],[MAY]:[APR]])=0,"",SUM(Table6[[#This Row],[MAY]:[APR]]))</f>
        <v/>
      </c>
      <c r="S1924" s="80"/>
      <c r="T1924" s="71"/>
    </row>
    <row r="1925" spans="2:20" ht="15">
      <c r="B1925" s="75" t="str">
        <f>IF(C1925="","",ROWS($A$4:A1925))</f>
        <v/>
      </c>
      <c r="C1925" s="75" t="str">
        <f>IF('Student Record'!A1923="","",'Student Record'!A1923)</f>
        <v/>
      </c>
      <c r="D1925" s="76" t="str">
        <f>IF('Student Record'!E1923="","",'Student Record'!E1923)</f>
        <v/>
      </c>
      <c r="E1925" s="71"/>
      <c r="F1925" s="71"/>
      <c r="G1925" s="71"/>
      <c r="H1925" s="71"/>
      <c r="I1925" s="71"/>
      <c r="J1925" s="71"/>
      <c r="K1925" s="71"/>
      <c r="L1925" s="71"/>
      <c r="M1925" s="71"/>
      <c r="N1925" s="71"/>
      <c r="O1925" s="71"/>
      <c r="P1925" s="71"/>
      <c r="Q1925" s="71"/>
      <c r="R1925" s="76" t="str">
        <f>IF(SUM(Table6[[#This Row],[MAY]:[APR]])=0,"",SUM(Table6[[#This Row],[MAY]:[APR]]))</f>
        <v/>
      </c>
      <c r="S1925" s="80"/>
      <c r="T1925" s="71"/>
    </row>
    <row r="1926" spans="2:20" ht="15">
      <c r="B1926" s="75" t="str">
        <f>IF(C1926="","",ROWS($A$4:A1926))</f>
        <v/>
      </c>
      <c r="C1926" s="75" t="str">
        <f>IF('Student Record'!A1924="","",'Student Record'!A1924)</f>
        <v/>
      </c>
      <c r="D1926" s="76" t="str">
        <f>IF('Student Record'!E1924="","",'Student Record'!E1924)</f>
        <v/>
      </c>
      <c r="E1926" s="71"/>
      <c r="F1926" s="71"/>
      <c r="G1926" s="71"/>
      <c r="H1926" s="71"/>
      <c r="I1926" s="71"/>
      <c r="J1926" s="71"/>
      <c r="K1926" s="71"/>
      <c r="L1926" s="71"/>
      <c r="M1926" s="71"/>
      <c r="N1926" s="71"/>
      <c r="O1926" s="71"/>
      <c r="P1926" s="71"/>
      <c r="Q1926" s="71"/>
      <c r="R1926" s="76" t="str">
        <f>IF(SUM(Table6[[#This Row],[MAY]:[APR]])=0,"",SUM(Table6[[#This Row],[MAY]:[APR]]))</f>
        <v/>
      </c>
      <c r="S1926" s="80"/>
      <c r="T1926" s="71"/>
    </row>
    <row r="1927" spans="2:20" ht="15">
      <c r="B1927" s="75" t="str">
        <f>IF(C1927="","",ROWS($A$4:A1927))</f>
        <v/>
      </c>
      <c r="C1927" s="75" t="str">
        <f>IF('Student Record'!A1925="","",'Student Record'!A1925)</f>
        <v/>
      </c>
      <c r="D1927" s="76" t="str">
        <f>IF('Student Record'!E1925="","",'Student Record'!E1925)</f>
        <v/>
      </c>
      <c r="E1927" s="71"/>
      <c r="F1927" s="71"/>
      <c r="G1927" s="71"/>
      <c r="H1927" s="71"/>
      <c r="I1927" s="71"/>
      <c r="J1927" s="71"/>
      <c r="K1927" s="71"/>
      <c r="L1927" s="71"/>
      <c r="M1927" s="71"/>
      <c r="N1927" s="71"/>
      <c r="O1927" s="71"/>
      <c r="P1927" s="71"/>
      <c r="Q1927" s="71"/>
      <c r="R1927" s="76" t="str">
        <f>IF(SUM(Table6[[#This Row],[MAY]:[APR]])=0,"",SUM(Table6[[#This Row],[MAY]:[APR]]))</f>
        <v/>
      </c>
      <c r="S1927" s="80"/>
      <c r="T1927" s="71"/>
    </row>
    <row r="1928" spans="2:20" ht="15">
      <c r="B1928" s="75" t="str">
        <f>IF(C1928="","",ROWS($A$4:A1928))</f>
        <v/>
      </c>
      <c r="C1928" s="75" t="str">
        <f>IF('Student Record'!A1926="","",'Student Record'!A1926)</f>
        <v/>
      </c>
      <c r="D1928" s="76" t="str">
        <f>IF('Student Record'!E1926="","",'Student Record'!E1926)</f>
        <v/>
      </c>
      <c r="E1928" s="71"/>
      <c r="F1928" s="71"/>
      <c r="G1928" s="71"/>
      <c r="H1928" s="71"/>
      <c r="I1928" s="71"/>
      <c r="J1928" s="71"/>
      <c r="K1928" s="71"/>
      <c r="L1928" s="71"/>
      <c r="M1928" s="71"/>
      <c r="N1928" s="71"/>
      <c r="O1928" s="71"/>
      <c r="P1928" s="71"/>
      <c r="Q1928" s="71"/>
      <c r="R1928" s="76" t="str">
        <f>IF(SUM(Table6[[#This Row],[MAY]:[APR]])=0,"",SUM(Table6[[#This Row],[MAY]:[APR]]))</f>
        <v/>
      </c>
      <c r="S1928" s="80"/>
      <c r="T1928" s="71"/>
    </row>
    <row r="1929" spans="2:20" ht="15">
      <c r="B1929" s="75" t="str">
        <f>IF(C1929="","",ROWS($A$4:A1929))</f>
        <v/>
      </c>
      <c r="C1929" s="75" t="str">
        <f>IF('Student Record'!A1927="","",'Student Record'!A1927)</f>
        <v/>
      </c>
      <c r="D1929" s="76" t="str">
        <f>IF('Student Record'!E1927="","",'Student Record'!E1927)</f>
        <v/>
      </c>
      <c r="E1929" s="71"/>
      <c r="F1929" s="71"/>
      <c r="G1929" s="71"/>
      <c r="H1929" s="71"/>
      <c r="I1929" s="71"/>
      <c r="J1929" s="71"/>
      <c r="K1929" s="71"/>
      <c r="L1929" s="71"/>
      <c r="M1929" s="71"/>
      <c r="N1929" s="71"/>
      <c r="O1929" s="71"/>
      <c r="P1929" s="71"/>
      <c r="Q1929" s="71"/>
      <c r="R1929" s="76" t="str">
        <f>IF(SUM(Table6[[#This Row],[MAY]:[APR]])=0,"",SUM(Table6[[#This Row],[MAY]:[APR]]))</f>
        <v/>
      </c>
      <c r="S1929" s="80"/>
      <c r="T1929" s="71"/>
    </row>
    <row r="1930" spans="2:20" ht="15">
      <c r="B1930" s="75" t="str">
        <f>IF(C1930="","",ROWS($A$4:A1930))</f>
        <v/>
      </c>
      <c r="C1930" s="75" t="str">
        <f>IF('Student Record'!A1928="","",'Student Record'!A1928)</f>
        <v/>
      </c>
      <c r="D1930" s="76" t="str">
        <f>IF('Student Record'!E1928="","",'Student Record'!E1928)</f>
        <v/>
      </c>
      <c r="E1930" s="71"/>
      <c r="F1930" s="71"/>
      <c r="G1930" s="71"/>
      <c r="H1930" s="71"/>
      <c r="I1930" s="71"/>
      <c r="J1930" s="71"/>
      <c r="K1930" s="71"/>
      <c r="L1930" s="71"/>
      <c r="M1930" s="71"/>
      <c r="N1930" s="71"/>
      <c r="O1930" s="71"/>
      <c r="P1930" s="71"/>
      <c r="Q1930" s="71"/>
      <c r="R1930" s="76" t="str">
        <f>IF(SUM(Table6[[#This Row],[MAY]:[APR]])=0,"",SUM(Table6[[#This Row],[MAY]:[APR]]))</f>
        <v/>
      </c>
      <c r="S1930" s="80"/>
      <c r="T1930" s="71"/>
    </row>
    <row r="1931" spans="2:20" ht="15">
      <c r="B1931" s="75" t="str">
        <f>IF(C1931="","",ROWS($A$4:A1931))</f>
        <v/>
      </c>
      <c r="C1931" s="75" t="str">
        <f>IF('Student Record'!A1929="","",'Student Record'!A1929)</f>
        <v/>
      </c>
      <c r="D1931" s="76" t="str">
        <f>IF('Student Record'!E1929="","",'Student Record'!E1929)</f>
        <v/>
      </c>
      <c r="E1931" s="71"/>
      <c r="F1931" s="71"/>
      <c r="G1931" s="71"/>
      <c r="H1931" s="71"/>
      <c r="I1931" s="71"/>
      <c r="J1931" s="71"/>
      <c r="K1931" s="71"/>
      <c r="L1931" s="71"/>
      <c r="M1931" s="71"/>
      <c r="N1931" s="71"/>
      <c r="O1931" s="71"/>
      <c r="P1931" s="71"/>
      <c r="Q1931" s="71"/>
      <c r="R1931" s="76" t="str">
        <f>IF(SUM(Table6[[#This Row],[MAY]:[APR]])=0,"",SUM(Table6[[#This Row],[MAY]:[APR]]))</f>
        <v/>
      </c>
      <c r="S1931" s="80"/>
      <c r="T1931" s="71"/>
    </row>
    <row r="1932" spans="2:20" ht="15">
      <c r="B1932" s="75" t="str">
        <f>IF(C1932="","",ROWS($A$4:A1932))</f>
        <v/>
      </c>
      <c r="C1932" s="75" t="str">
        <f>IF('Student Record'!A1930="","",'Student Record'!A1930)</f>
        <v/>
      </c>
      <c r="D1932" s="76" t="str">
        <f>IF('Student Record'!E1930="","",'Student Record'!E1930)</f>
        <v/>
      </c>
      <c r="E1932" s="71"/>
      <c r="F1932" s="71"/>
      <c r="G1932" s="71"/>
      <c r="H1932" s="71"/>
      <c r="I1932" s="71"/>
      <c r="J1932" s="71"/>
      <c r="K1932" s="71"/>
      <c r="L1932" s="71"/>
      <c r="M1932" s="71"/>
      <c r="N1932" s="71"/>
      <c r="O1932" s="71"/>
      <c r="P1932" s="71"/>
      <c r="Q1932" s="71"/>
      <c r="R1932" s="76" t="str">
        <f>IF(SUM(Table6[[#This Row],[MAY]:[APR]])=0,"",SUM(Table6[[#This Row],[MAY]:[APR]]))</f>
        <v/>
      </c>
      <c r="S1932" s="80"/>
      <c r="T1932" s="71"/>
    </row>
    <row r="1933" spans="2:20" ht="15">
      <c r="B1933" s="75" t="str">
        <f>IF(C1933="","",ROWS($A$4:A1933))</f>
        <v/>
      </c>
      <c r="C1933" s="75" t="str">
        <f>IF('Student Record'!A1931="","",'Student Record'!A1931)</f>
        <v/>
      </c>
      <c r="D1933" s="76" t="str">
        <f>IF('Student Record'!E1931="","",'Student Record'!E1931)</f>
        <v/>
      </c>
      <c r="E1933" s="71"/>
      <c r="F1933" s="71"/>
      <c r="G1933" s="71"/>
      <c r="H1933" s="71"/>
      <c r="I1933" s="71"/>
      <c r="J1933" s="71"/>
      <c r="K1933" s="71"/>
      <c r="L1933" s="71"/>
      <c r="M1933" s="71"/>
      <c r="N1933" s="71"/>
      <c r="O1933" s="71"/>
      <c r="P1933" s="71"/>
      <c r="Q1933" s="71"/>
      <c r="R1933" s="76" t="str">
        <f>IF(SUM(Table6[[#This Row],[MAY]:[APR]])=0,"",SUM(Table6[[#This Row],[MAY]:[APR]]))</f>
        <v/>
      </c>
      <c r="S1933" s="80"/>
      <c r="T1933" s="71"/>
    </row>
    <row r="1934" spans="2:20" ht="15">
      <c r="B1934" s="75" t="str">
        <f>IF(C1934="","",ROWS($A$4:A1934))</f>
        <v/>
      </c>
      <c r="C1934" s="75" t="str">
        <f>IF('Student Record'!A1932="","",'Student Record'!A1932)</f>
        <v/>
      </c>
      <c r="D1934" s="76" t="str">
        <f>IF('Student Record'!E1932="","",'Student Record'!E1932)</f>
        <v/>
      </c>
      <c r="E1934" s="71"/>
      <c r="F1934" s="71"/>
      <c r="G1934" s="71"/>
      <c r="H1934" s="71"/>
      <c r="I1934" s="71"/>
      <c r="J1934" s="71"/>
      <c r="K1934" s="71"/>
      <c r="L1934" s="71"/>
      <c r="M1934" s="71"/>
      <c r="N1934" s="71"/>
      <c r="O1934" s="71"/>
      <c r="P1934" s="71"/>
      <c r="Q1934" s="71"/>
      <c r="R1934" s="76" t="str">
        <f>IF(SUM(Table6[[#This Row],[MAY]:[APR]])=0,"",SUM(Table6[[#This Row],[MAY]:[APR]]))</f>
        <v/>
      </c>
      <c r="S1934" s="80"/>
      <c r="T1934" s="71"/>
    </row>
    <row r="1935" spans="2:20" ht="15">
      <c r="B1935" s="75" t="str">
        <f>IF(C1935="","",ROWS($A$4:A1935))</f>
        <v/>
      </c>
      <c r="C1935" s="75" t="str">
        <f>IF('Student Record'!A1933="","",'Student Record'!A1933)</f>
        <v/>
      </c>
      <c r="D1935" s="76" t="str">
        <f>IF('Student Record'!E1933="","",'Student Record'!E1933)</f>
        <v/>
      </c>
      <c r="E1935" s="71"/>
      <c r="F1935" s="71"/>
      <c r="G1935" s="71"/>
      <c r="H1935" s="71"/>
      <c r="I1935" s="71"/>
      <c r="J1935" s="71"/>
      <c r="K1935" s="71"/>
      <c r="L1935" s="71"/>
      <c r="M1935" s="71"/>
      <c r="N1935" s="71"/>
      <c r="O1935" s="71"/>
      <c r="P1935" s="71"/>
      <c r="Q1935" s="71"/>
      <c r="R1935" s="76" t="str">
        <f>IF(SUM(Table6[[#This Row],[MAY]:[APR]])=0,"",SUM(Table6[[#This Row],[MAY]:[APR]]))</f>
        <v/>
      </c>
      <c r="S1935" s="80"/>
      <c r="T1935" s="71"/>
    </row>
    <row r="1936" spans="2:20" ht="15">
      <c r="B1936" s="75" t="str">
        <f>IF(C1936="","",ROWS($A$4:A1936))</f>
        <v/>
      </c>
      <c r="C1936" s="75" t="str">
        <f>IF('Student Record'!A1934="","",'Student Record'!A1934)</f>
        <v/>
      </c>
      <c r="D1936" s="76" t="str">
        <f>IF('Student Record'!E1934="","",'Student Record'!E1934)</f>
        <v/>
      </c>
      <c r="E1936" s="71"/>
      <c r="F1936" s="71"/>
      <c r="G1936" s="71"/>
      <c r="H1936" s="71"/>
      <c r="I1936" s="71"/>
      <c r="J1936" s="71"/>
      <c r="K1936" s="71"/>
      <c r="L1936" s="71"/>
      <c r="M1936" s="71"/>
      <c r="N1936" s="71"/>
      <c r="O1936" s="71"/>
      <c r="P1936" s="71"/>
      <c r="Q1936" s="71"/>
      <c r="R1936" s="76" t="str">
        <f>IF(SUM(Table6[[#This Row],[MAY]:[APR]])=0,"",SUM(Table6[[#This Row],[MAY]:[APR]]))</f>
        <v/>
      </c>
      <c r="S1936" s="80"/>
      <c r="T1936" s="71"/>
    </row>
    <row r="1937" spans="2:20" ht="15">
      <c r="B1937" s="75" t="str">
        <f>IF(C1937="","",ROWS($A$4:A1937))</f>
        <v/>
      </c>
      <c r="C1937" s="75" t="str">
        <f>IF('Student Record'!A1935="","",'Student Record'!A1935)</f>
        <v/>
      </c>
      <c r="D1937" s="76" t="str">
        <f>IF('Student Record'!E1935="","",'Student Record'!E1935)</f>
        <v/>
      </c>
      <c r="E1937" s="71"/>
      <c r="F1937" s="71"/>
      <c r="G1937" s="71"/>
      <c r="H1937" s="71"/>
      <c r="I1937" s="71"/>
      <c r="J1937" s="71"/>
      <c r="K1937" s="71"/>
      <c r="L1937" s="71"/>
      <c r="M1937" s="71"/>
      <c r="N1937" s="71"/>
      <c r="O1937" s="71"/>
      <c r="P1937" s="71"/>
      <c r="Q1937" s="71"/>
      <c r="R1937" s="76" t="str">
        <f>IF(SUM(Table6[[#This Row],[MAY]:[APR]])=0,"",SUM(Table6[[#This Row],[MAY]:[APR]]))</f>
        <v/>
      </c>
      <c r="S1937" s="80"/>
      <c r="T1937" s="71"/>
    </row>
    <row r="1938" spans="2:20" ht="15">
      <c r="B1938" s="75" t="str">
        <f>IF(C1938="","",ROWS($A$4:A1938))</f>
        <v/>
      </c>
      <c r="C1938" s="75" t="str">
        <f>IF('Student Record'!A1936="","",'Student Record'!A1936)</f>
        <v/>
      </c>
      <c r="D1938" s="76" t="str">
        <f>IF('Student Record'!E1936="","",'Student Record'!E1936)</f>
        <v/>
      </c>
      <c r="E1938" s="71"/>
      <c r="F1938" s="71"/>
      <c r="G1938" s="71"/>
      <c r="H1938" s="71"/>
      <c r="I1938" s="71"/>
      <c r="J1938" s="71"/>
      <c r="K1938" s="71"/>
      <c r="L1938" s="71"/>
      <c r="M1938" s="71"/>
      <c r="N1938" s="71"/>
      <c r="O1938" s="71"/>
      <c r="P1938" s="71"/>
      <c r="Q1938" s="71"/>
      <c r="R1938" s="76" t="str">
        <f>IF(SUM(Table6[[#This Row],[MAY]:[APR]])=0,"",SUM(Table6[[#This Row],[MAY]:[APR]]))</f>
        <v/>
      </c>
      <c r="S1938" s="80"/>
      <c r="T1938" s="71"/>
    </row>
    <row r="1939" spans="2:20" ht="15">
      <c r="B1939" s="75" t="str">
        <f>IF(C1939="","",ROWS($A$4:A1939))</f>
        <v/>
      </c>
      <c r="C1939" s="75" t="str">
        <f>IF('Student Record'!A1937="","",'Student Record'!A1937)</f>
        <v/>
      </c>
      <c r="D1939" s="76" t="str">
        <f>IF('Student Record'!E1937="","",'Student Record'!E1937)</f>
        <v/>
      </c>
      <c r="E1939" s="71"/>
      <c r="F1939" s="71"/>
      <c r="G1939" s="71"/>
      <c r="H1939" s="71"/>
      <c r="I1939" s="71"/>
      <c r="J1939" s="71"/>
      <c r="K1939" s="71"/>
      <c r="L1939" s="71"/>
      <c r="M1939" s="71"/>
      <c r="N1939" s="71"/>
      <c r="O1939" s="71"/>
      <c r="P1939" s="71"/>
      <c r="Q1939" s="71"/>
      <c r="R1939" s="76" t="str">
        <f>IF(SUM(Table6[[#This Row],[MAY]:[APR]])=0,"",SUM(Table6[[#This Row],[MAY]:[APR]]))</f>
        <v/>
      </c>
      <c r="S1939" s="80"/>
      <c r="T1939" s="71"/>
    </row>
    <row r="1940" spans="2:20" ht="15">
      <c r="B1940" s="75" t="str">
        <f>IF(C1940="","",ROWS($A$4:A1940))</f>
        <v/>
      </c>
      <c r="C1940" s="75" t="str">
        <f>IF('Student Record'!A1938="","",'Student Record'!A1938)</f>
        <v/>
      </c>
      <c r="D1940" s="76" t="str">
        <f>IF('Student Record'!E1938="","",'Student Record'!E1938)</f>
        <v/>
      </c>
      <c r="E1940" s="71"/>
      <c r="F1940" s="71"/>
      <c r="G1940" s="71"/>
      <c r="H1940" s="71"/>
      <c r="I1940" s="71"/>
      <c r="J1940" s="71"/>
      <c r="K1940" s="71"/>
      <c r="L1940" s="71"/>
      <c r="M1940" s="71"/>
      <c r="N1940" s="71"/>
      <c r="O1940" s="71"/>
      <c r="P1940" s="71"/>
      <c r="Q1940" s="71"/>
      <c r="R1940" s="76" t="str">
        <f>IF(SUM(Table6[[#This Row],[MAY]:[APR]])=0,"",SUM(Table6[[#This Row],[MAY]:[APR]]))</f>
        <v/>
      </c>
      <c r="S1940" s="80"/>
      <c r="T1940" s="71"/>
    </row>
    <row r="1941" spans="2:20" ht="15">
      <c r="B1941" s="75" t="str">
        <f>IF(C1941="","",ROWS($A$4:A1941))</f>
        <v/>
      </c>
      <c r="C1941" s="75" t="str">
        <f>IF('Student Record'!A1939="","",'Student Record'!A1939)</f>
        <v/>
      </c>
      <c r="D1941" s="76" t="str">
        <f>IF('Student Record'!E1939="","",'Student Record'!E1939)</f>
        <v/>
      </c>
      <c r="E1941" s="71"/>
      <c r="F1941" s="71"/>
      <c r="G1941" s="71"/>
      <c r="H1941" s="71"/>
      <c r="I1941" s="71"/>
      <c r="J1941" s="71"/>
      <c r="K1941" s="71"/>
      <c r="L1941" s="71"/>
      <c r="M1941" s="71"/>
      <c r="N1941" s="71"/>
      <c r="O1941" s="71"/>
      <c r="P1941" s="71"/>
      <c r="Q1941" s="71"/>
      <c r="R1941" s="76" t="str">
        <f>IF(SUM(Table6[[#This Row],[MAY]:[APR]])=0,"",SUM(Table6[[#This Row],[MAY]:[APR]]))</f>
        <v/>
      </c>
      <c r="S1941" s="80"/>
      <c r="T1941" s="71"/>
    </row>
    <row r="1942" spans="2:20" ht="15">
      <c r="B1942" s="75" t="str">
        <f>IF(C1942="","",ROWS($A$4:A1942))</f>
        <v/>
      </c>
      <c r="C1942" s="75" t="str">
        <f>IF('Student Record'!A1940="","",'Student Record'!A1940)</f>
        <v/>
      </c>
      <c r="D1942" s="76" t="str">
        <f>IF('Student Record'!E1940="","",'Student Record'!E1940)</f>
        <v/>
      </c>
      <c r="E1942" s="71"/>
      <c r="F1942" s="71"/>
      <c r="G1942" s="71"/>
      <c r="H1942" s="71"/>
      <c r="I1942" s="71"/>
      <c r="J1942" s="71"/>
      <c r="K1942" s="71"/>
      <c r="L1942" s="71"/>
      <c r="M1942" s="71"/>
      <c r="N1942" s="71"/>
      <c r="O1942" s="71"/>
      <c r="P1942" s="71"/>
      <c r="Q1942" s="71"/>
      <c r="R1942" s="76" t="str">
        <f>IF(SUM(Table6[[#This Row],[MAY]:[APR]])=0,"",SUM(Table6[[#This Row],[MAY]:[APR]]))</f>
        <v/>
      </c>
      <c r="S1942" s="80"/>
      <c r="T1942" s="71"/>
    </row>
    <row r="1943" spans="2:20" ht="15">
      <c r="B1943" s="75" t="str">
        <f>IF(C1943="","",ROWS($A$4:A1943))</f>
        <v/>
      </c>
      <c r="C1943" s="75" t="str">
        <f>IF('Student Record'!A1941="","",'Student Record'!A1941)</f>
        <v/>
      </c>
      <c r="D1943" s="76" t="str">
        <f>IF('Student Record'!E1941="","",'Student Record'!E1941)</f>
        <v/>
      </c>
      <c r="E1943" s="71"/>
      <c r="F1943" s="71"/>
      <c r="G1943" s="71"/>
      <c r="H1943" s="71"/>
      <c r="I1943" s="71"/>
      <c r="J1943" s="71"/>
      <c r="K1943" s="71"/>
      <c r="L1943" s="71"/>
      <c r="M1943" s="71"/>
      <c r="N1943" s="71"/>
      <c r="O1943" s="71"/>
      <c r="P1943" s="71"/>
      <c r="Q1943" s="71"/>
      <c r="R1943" s="76" t="str">
        <f>IF(SUM(Table6[[#This Row],[MAY]:[APR]])=0,"",SUM(Table6[[#This Row],[MAY]:[APR]]))</f>
        <v/>
      </c>
      <c r="S1943" s="80"/>
      <c r="T1943" s="71"/>
    </row>
    <row r="1944" spans="2:20" ht="15">
      <c r="B1944" s="75" t="str">
        <f>IF(C1944="","",ROWS($A$4:A1944))</f>
        <v/>
      </c>
      <c r="C1944" s="75" t="str">
        <f>IF('Student Record'!A1942="","",'Student Record'!A1942)</f>
        <v/>
      </c>
      <c r="D1944" s="76" t="str">
        <f>IF('Student Record'!E1942="","",'Student Record'!E1942)</f>
        <v/>
      </c>
      <c r="E1944" s="71"/>
      <c r="F1944" s="71"/>
      <c r="G1944" s="71"/>
      <c r="H1944" s="71"/>
      <c r="I1944" s="71"/>
      <c r="J1944" s="71"/>
      <c r="K1944" s="71"/>
      <c r="L1944" s="71"/>
      <c r="M1944" s="71"/>
      <c r="N1944" s="71"/>
      <c r="O1944" s="71"/>
      <c r="P1944" s="71"/>
      <c r="Q1944" s="71"/>
      <c r="R1944" s="76" t="str">
        <f>IF(SUM(Table6[[#This Row],[MAY]:[APR]])=0,"",SUM(Table6[[#This Row],[MAY]:[APR]]))</f>
        <v/>
      </c>
      <c r="S1944" s="80"/>
      <c r="T1944" s="71"/>
    </row>
    <row r="1945" spans="2:20" ht="15">
      <c r="B1945" s="75" t="str">
        <f>IF(C1945="","",ROWS($A$4:A1945))</f>
        <v/>
      </c>
      <c r="C1945" s="75" t="str">
        <f>IF('Student Record'!A1943="","",'Student Record'!A1943)</f>
        <v/>
      </c>
      <c r="D1945" s="76" t="str">
        <f>IF('Student Record'!E1943="","",'Student Record'!E1943)</f>
        <v/>
      </c>
      <c r="E1945" s="71"/>
      <c r="F1945" s="71"/>
      <c r="G1945" s="71"/>
      <c r="H1945" s="71"/>
      <c r="I1945" s="71"/>
      <c r="J1945" s="71"/>
      <c r="K1945" s="71"/>
      <c r="L1945" s="71"/>
      <c r="M1945" s="71"/>
      <c r="N1945" s="71"/>
      <c r="O1945" s="71"/>
      <c r="P1945" s="71"/>
      <c r="Q1945" s="71"/>
      <c r="R1945" s="76" t="str">
        <f>IF(SUM(Table6[[#This Row],[MAY]:[APR]])=0,"",SUM(Table6[[#This Row],[MAY]:[APR]]))</f>
        <v/>
      </c>
      <c r="S1945" s="80"/>
      <c r="T1945" s="71"/>
    </row>
    <row r="1946" spans="2:20" ht="15">
      <c r="B1946" s="75" t="str">
        <f>IF(C1946="","",ROWS($A$4:A1946))</f>
        <v/>
      </c>
      <c r="C1946" s="75" t="str">
        <f>IF('Student Record'!A1944="","",'Student Record'!A1944)</f>
        <v/>
      </c>
      <c r="D1946" s="76" t="str">
        <f>IF('Student Record'!E1944="","",'Student Record'!E1944)</f>
        <v/>
      </c>
      <c r="E1946" s="71"/>
      <c r="F1946" s="71"/>
      <c r="G1946" s="71"/>
      <c r="H1946" s="71"/>
      <c r="I1946" s="71"/>
      <c r="J1946" s="71"/>
      <c r="K1946" s="71"/>
      <c r="L1946" s="71"/>
      <c r="M1946" s="71"/>
      <c r="N1946" s="71"/>
      <c r="O1946" s="71"/>
      <c r="P1946" s="71"/>
      <c r="Q1946" s="71"/>
      <c r="R1946" s="76" t="str">
        <f>IF(SUM(Table6[[#This Row],[MAY]:[APR]])=0,"",SUM(Table6[[#This Row],[MAY]:[APR]]))</f>
        <v/>
      </c>
      <c r="S1946" s="80"/>
      <c r="T1946" s="71"/>
    </row>
    <row r="1947" spans="2:20" ht="15">
      <c r="B1947" s="75" t="str">
        <f>IF(C1947="","",ROWS($A$4:A1947))</f>
        <v/>
      </c>
      <c r="C1947" s="75" t="str">
        <f>IF('Student Record'!A1945="","",'Student Record'!A1945)</f>
        <v/>
      </c>
      <c r="D1947" s="76" t="str">
        <f>IF('Student Record'!E1945="","",'Student Record'!E1945)</f>
        <v/>
      </c>
      <c r="E1947" s="71"/>
      <c r="F1947" s="71"/>
      <c r="G1947" s="71"/>
      <c r="H1947" s="71"/>
      <c r="I1947" s="71"/>
      <c r="J1947" s="71"/>
      <c r="K1947" s="71"/>
      <c r="L1947" s="71"/>
      <c r="M1947" s="71"/>
      <c r="N1947" s="71"/>
      <c r="O1947" s="71"/>
      <c r="P1947" s="71"/>
      <c r="Q1947" s="71"/>
      <c r="R1947" s="76" t="str">
        <f>IF(SUM(Table6[[#This Row],[MAY]:[APR]])=0,"",SUM(Table6[[#This Row],[MAY]:[APR]]))</f>
        <v/>
      </c>
      <c r="S1947" s="80"/>
      <c r="T1947" s="71"/>
    </row>
    <row r="1948" spans="2:20" ht="15">
      <c r="B1948" s="75" t="str">
        <f>IF(C1948="","",ROWS($A$4:A1948))</f>
        <v/>
      </c>
      <c r="C1948" s="75" t="str">
        <f>IF('Student Record'!A1946="","",'Student Record'!A1946)</f>
        <v/>
      </c>
      <c r="D1948" s="76" t="str">
        <f>IF('Student Record'!E1946="","",'Student Record'!E1946)</f>
        <v/>
      </c>
      <c r="E1948" s="71"/>
      <c r="F1948" s="71"/>
      <c r="G1948" s="71"/>
      <c r="H1948" s="71"/>
      <c r="I1948" s="71"/>
      <c r="J1948" s="71"/>
      <c r="K1948" s="71"/>
      <c r="L1948" s="71"/>
      <c r="M1948" s="71"/>
      <c r="N1948" s="71"/>
      <c r="O1948" s="71"/>
      <c r="P1948" s="71"/>
      <c r="Q1948" s="71"/>
      <c r="R1948" s="76" t="str">
        <f>IF(SUM(Table6[[#This Row],[MAY]:[APR]])=0,"",SUM(Table6[[#This Row],[MAY]:[APR]]))</f>
        <v/>
      </c>
      <c r="S1948" s="80"/>
      <c r="T1948" s="71"/>
    </row>
    <row r="1949" spans="2:20" ht="15">
      <c r="B1949" s="75" t="str">
        <f>IF(C1949="","",ROWS($A$4:A1949))</f>
        <v/>
      </c>
      <c r="C1949" s="75" t="str">
        <f>IF('Student Record'!A1947="","",'Student Record'!A1947)</f>
        <v/>
      </c>
      <c r="D1949" s="76" t="str">
        <f>IF('Student Record'!E1947="","",'Student Record'!E1947)</f>
        <v/>
      </c>
      <c r="E1949" s="71"/>
      <c r="F1949" s="71"/>
      <c r="G1949" s="71"/>
      <c r="H1949" s="71"/>
      <c r="I1949" s="71"/>
      <c r="J1949" s="71"/>
      <c r="K1949" s="71"/>
      <c r="L1949" s="71"/>
      <c r="M1949" s="71"/>
      <c r="N1949" s="71"/>
      <c r="O1949" s="71"/>
      <c r="P1949" s="71"/>
      <c r="Q1949" s="71"/>
      <c r="R1949" s="76" t="str">
        <f>IF(SUM(Table6[[#This Row],[MAY]:[APR]])=0,"",SUM(Table6[[#This Row],[MAY]:[APR]]))</f>
        <v/>
      </c>
      <c r="S1949" s="80"/>
      <c r="T1949" s="71"/>
    </row>
    <row r="1950" spans="2:20" ht="15">
      <c r="B1950" s="75" t="str">
        <f>IF(C1950="","",ROWS($A$4:A1950))</f>
        <v/>
      </c>
      <c r="C1950" s="75" t="str">
        <f>IF('Student Record'!A1948="","",'Student Record'!A1948)</f>
        <v/>
      </c>
      <c r="D1950" s="76" t="str">
        <f>IF('Student Record'!E1948="","",'Student Record'!E1948)</f>
        <v/>
      </c>
      <c r="E1950" s="71"/>
      <c r="F1950" s="71"/>
      <c r="G1950" s="71"/>
      <c r="H1950" s="71"/>
      <c r="I1950" s="71"/>
      <c r="J1950" s="71"/>
      <c r="K1950" s="71"/>
      <c r="L1950" s="71"/>
      <c r="M1950" s="71"/>
      <c r="N1950" s="71"/>
      <c r="O1950" s="71"/>
      <c r="P1950" s="71"/>
      <c r="Q1950" s="71"/>
      <c r="R1950" s="76" t="str">
        <f>IF(SUM(Table6[[#This Row],[MAY]:[APR]])=0,"",SUM(Table6[[#This Row],[MAY]:[APR]]))</f>
        <v/>
      </c>
      <c r="S1950" s="80"/>
      <c r="T1950" s="71"/>
    </row>
    <row r="1951" spans="2:20" ht="15">
      <c r="B1951" s="75" t="str">
        <f>IF(C1951="","",ROWS($A$4:A1951))</f>
        <v/>
      </c>
      <c r="C1951" s="75" t="str">
        <f>IF('Student Record'!A1949="","",'Student Record'!A1949)</f>
        <v/>
      </c>
      <c r="D1951" s="76" t="str">
        <f>IF('Student Record'!E1949="","",'Student Record'!E1949)</f>
        <v/>
      </c>
      <c r="E1951" s="71"/>
      <c r="F1951" s="71"/>
      <c r="G1951" s="71"/>
      <c r="H1951" s="71"/>
      <c r="I1951" s="71"/>
      <c r="J1951" s="71"/>
      <c r="K1951" s="71"/>
      <c r="L1951" s="71"/>
      <c r="M1951" s="71"/>
      <c r="N1951" s="71"/>
      <c r="O1951" s="71"/>
      <c r="P1951" s="71"/>
      <c r="Q1951" s="71"/>
      <c r="R1951" s="76" t="str">
        <f>IF(SUM(Table6[[#This Row],[MAY]:[APR]])=0,"",SUM(Table6[[#This Row],[MAY]:[APR]]))</f>
        <v/>
      </c>
      <c r="S1951" s="80"/>
      <c r="T1951" s="71"/>
    </row>
    <row r="1952" spans="2:20" ht="15">
      <c r="B1952" s="75" t="str">
        <f>IF(C1952="","",ROWS($A$4:A1952))</f>
        <v/>
      </c>
      <c r="C1952" s="75" t="str">
        <f>IF('Student Record'!A1950="","",'Student Record'!A1950)</f>
        <v/>
      </c>
      <c r="D1952" s="76" t="str">
        <f>IF('Student Record'!E1950="","",'Student Record'!E1950)</f>
        <v/>
      </c>
      <c r="E1952" s="71"/>
      <c r="F1952" s="71"/>
      <c r="G1952" s="71"/>
      <c r="H1952" s="71"/>
      <c r="I1952" s="71"/>
      <c r="J1952" s="71"/>
      <c r="K1952" s="71"/>
      <c r="L1952" s="71"/>
      <c r="M1952" s="71"/>
      <c r="N1952" s="71"/>
      <c r="O1952" s="71"/>
      <c r="P1952" s="71"/>
      <c r="Q1952" s="71"/>
      <c r="R1952" s="76" t="str">
        <f>IF(SUM(Table6[[#This Row],[MAY]:[APR]])=0,"",SUM(Table6[[#This Row],[MAY]:[APR]]))</f>
        <v/>
      </c>
      <c r="S1952" s="80"/>
      <c r="T1952" s="71"/>
    </row>
    <row r="1953" spans="2:20" ht="15">
      <c r="B1953" s="75" t="str">
        <f>IF(C1953="","",ROWS($A$4:A1953))</f>
        <v/>
      </c>
      <c r="C1953" s="75" t="str">
        <f>IF('Student Record'!A1951="","",'Student Record'!A1951)</f>
        <v/>
      </c>
      <c r="D1953" s="76" t="str">
        <f>IF('Student Record'!E1951="","",'Student Record'!E1951)</f>
        <v/>
      </c>
      <c r="E1953" s="71"/>
      <c r="F1953" s="71"/>
      <c r="G1953" s="71"/>
      <c r="H1953" s="71"/>
      <c r="I1953" s="71"/>
      <c r="J1953" s="71"/>
      <c r="K1953" s="71"/>
      <c r="L1953" s="71"/>
      <c r="M1953" s="71"/>
      <c r="N1953" s="71"/>
      <c r="O1953" s="71"/>
      <c r="P1953" s="71"/>
      <c r="Q1953" s="71"/>
      <c r="R1953" s="76" t="str">
        <f>IF(SUM(Table6[[#This Row],[MAY]:[APR]])=0,"",SUM(Table6[[#This Row],[MAY]:[APR]]))</f>
        <v/>
      </c>
      <c r="S1953" s="80"/>
      <c r="T1953" s="71"/>
    </row>
    <row r="1954" spans="2:20" ht="15">
      <c r="B1954" s="75" t="str">
        <f>IF(C1954="","",ROWS($A$4:A1954))</f>
        <v/>
      </c>
      <c r="C1954" s="75" t="str">
        <f>IF('Student Record'!A1952="","",'Student Record'!A1952)</f>
        <v/>
      </c>
      <c r="D1954" s="76" t="str">
        <f>IF('Student Record'!E1952="","",'Student Record'!E1952)</f>
        <v/>
      </c>
      <c r="E1954" s="71"/>
      <c r="F1954" s="71"/>
      <c r="G1954" s="71"/>
      <c r="H1954" s="71"/>
      <c r="I1954" s="71"/>
      <c r="J1954" s="71"/>
      <c r="K1954" s="71"/>
      <c r="L1954" s="71"/>
      <c r="M1954" s="71"/>
      <c r="N1954" s="71"/>
      <c r="O1954" s="71"/>
      <c r="P1954" s="71"/>
      <c r="Q1954" s="71"/>
      <c r="R1954" s="76" t="str">
        <f>IF(SUM(Table6[[#This Row],[MAY]:[APR]])=0,"",SUM(Table6[[#This Row],[MAY]:[APR]]))</f>
        <v/>
      </c>
      <c r="S1954" s="80"/>
      <c r="T1954" s="71"/>
    </row>
    <row r="1955" spans="2:20" ht="15">
      <c r="B1955" s="75" t="str">
        <f>IF(C1955="","",ROWS($A$4:A1955))</f>
        <v/>
      </c>
      <c r="C1955" s="75" t="str">
        <f>IF('Student Record'!A1953="","",'Student Record'!A1953)</f>
        <v/>
      </c>
      <c r="D1955" s="76" t="str">
        <f>IF('Student Record'!E1953="","",'Student Record'!E1953)</f>
        <v/>
      </c>
      <c r="E1955" s="71"/>
      <c r="F1955" s="71"/>
      <c r="G1955" s="71"/>
      <c r="H1955" s="71"/>
      <c r="I1955" s="71"/>
      <c r="J1955" s="71"/>
      <c r="K1955" s="71"/>
      <c r="L1955" s="71"/>
      <c r="M1955" s="71"/>
      <c r="N1955" s="71"/>
      <c r="O1955" s="71"/>
      <c r="P1955" s="71"/>
      <c r="Q1955" s="71"/>
      <c r="R1955" s="76" t="str">
        <f>IF(SUM(Table6[[#This Row],[MAY]:[APR]])=0,"",SUM(Table6[[#This Row],[MAY]:[APR]]))</f>
        <v/>
      </c>
      <c r="S1955" s="80"/>
      <c r="T1955" s="71"/>
    </row>
    <row r="1956" spans="2:20" ht="15">
      <c r="B1956" s="75" t="str">
        <f>IF(C1956="","",ROWS($A$4:A1956))</f>
        <v/>
      </c>
      <c r="C1956" s="75" t="str">
        <f>IF('Student Record'!A1954="","",'Student Record'!A1954)</f>
        <v/>
      </c>
      <c r="D1956" s="76" t="str">
        <f>IF('Student Record'!E1954="","",'Student Record'!E1954)</f>
        <v/>
      </c>
      <c r="E1956" s="71"/>
      <c r="F1956" s="71"/>
      <c r="G1956" s="71"/>
      <c r="H1956" s="71"/>
      <c r="I1956" s="71"/>
      <c r="J1956" s="71"/>
      <c r="K1956" s="71"/>
      <c r="L1956" s="71"/>
      <c r="M1956" s="71"/>
      <c r="N1956" s="71"/>
      <c r="O1956" s="71"/>
      <c r="P1956" s="71"/>
      <c r="Q1956" s="71"/>
      <c r="R1956" s="76" t="str">
        <f>IF(SUM(Table6[[#This Row],[MAY]:[APR]])=0,"",SUM(Table6[[#This Row],[MAY]:[APR]]))</f>
        <v/>
      </c>
      <c r="S1956" s="80"/>
      <c r="T1956" s="71"/>
    </row>
    <row r="1957" spans="2:20" ht="15">
      <c r="B1957" s="75" t="str">
        <f>IF(C1957="","",ROWS($A$4:A1957))</f>
        <v/>
      </c>
      <c r="C1957" s="75" t="str">
        <f>IF('Student Record'!A1955="","",'Student Record'!A1955)</f>
        <v/>
      </c>
      <c r="D1957" s="76" t="str">
        <f>IF('Student Record'!E1955="","",'Student Record'!E1955)</f>
        <v/>
      </c>
      <c r="E1957" s="71"/>
      <c r="F1957" s="71"/>
      <c r="G1957" s="71"/>
      <c r="H1957" s="71"/>
      <c r="I1957" s="71"/>
      <c r="J1957" s="71"/>
      <c r="K1957" s="71"/>
      <c r="L1957" s="71"/>
      <c r="M1957" s="71"/>
      <c r="N1957" s="71"/>
      <c r="O1957" s="71"/>
      <c r="P1957" s="71"/>
      <c r="Q1957" s="71"/>
      <c r="R1957" s="76" t="str">
        <f>IF(SUM(Table6[[#This Row],[MAY]:[APR]])=0,"",SUM(Table6[[#This Row],[MAY]:[APR]]))</f>
        <v/>
      </c>
      <c r="S1957" s="80"/>
      <c r="T1957" s="71"/>
    </row>
    <row r="1958" spans="2:20" ht="15">
      <c r="B1958" s="75" t="str">
        <f>IF(C1958="","",ROWS($A$4:A1958))</f>
        <v/>
      </c>
      <c r="C1958" s="75" t="str">
        <f>IF('Student Record'!A1956="","",'Student Record'!A1956)</f>
        <v/>
      </c>
      <c r="D1958" s="76" t="str">
        <f>IF('Student Record'!E1956="","",'Student Record'!E1956)</f>
        <v/>
      </c>
      <c r="E1958" s="71"/>
      <c r="F1958" s="71"/>
      <c r="G1958" s="71"/>
      <c r="H1958" s="71"/>
      <c r="I1958" s="71"/>
      <c r="J1958" s="71"/>
      <c r="K1958" s="71"/>
      <c r="L1958" s="71"/>
      <c r="M1958" s="71"/>
      <c r="N1958" s="71"/>
      <c r="O1958" s="71"/>
      <c r="P1958" s="71"/>
      <c r="Q1958" s="71"/>
      <c r="R1958" s="76" t="str">
        <f>IF(SUM(Table6[[#This Row],[MAY]:[APR]])=0,"",SUM(Table6[[#This Row],[MAY]:[APR]]))</f>
        <v/>
      </c>
      <c r="S1958" s="80"/>
      <c r="T1958" s="71"/>
    </row>
    <row r="1959" spans="2:20" ht="15">
      <c r="B1959" s="75" t="str">
        <f>IF(C1959="","",ROWS($A$4:A1959))</f>
        <v/>
      </c>
      <c r="C1959" s="75" t="str">
        <f>IF('Student Record'!A1957="","",'Student Record'!A1957)</f>
        <v/>
      </c>
      <c r="D1959" s="76" t="str">
        <f>IF('Student Record'!E1957="","",'Student Record'!E1957)</f>
        <v/>
      </c>
      <c r="E1959" s="71"/>
      <c r="F1959" s="71"/>
      <c r="G1959" s="71"/>
      <c r="H1959" s="71"/>
      <c r="I1959" s="71"/>
      <c r="J1959" s="71"/>
      <c r="K1959" s="71"/>
      <c r="L1959" s="71"/>
      <c r="M1959" s="71"/>
      <c r="N1959" s="71"/>
      <c r="O1959" s="71"/>
      <c r="P1959" s="71"/>
      <c r="Q1959" s="71"/>
      <c r="R1959" s="76" t="str">
        <f>IF(SUM(Table6[[#This Row],[MAY]:[APR]])=0,"",SUM(Table6[[#This Row],[MAY]:[APR]]))</f>
        <v/>
      </c>
      <c r="S1959" s="80"/>
      <c r="T1959" s="71"/>
    </row>
    <row r="1960" spans="2:20" ht="15">
      <c r="B1960" s="75" t="str">
        <f>IF(C1960="","",ROWS($A$4:A1960))</f>
        <v/>
      </c>
      <c r="C1960" s="75" t="str">
        <f>IF('Student Record'!A1958="","",'Student Record'!A1958)</f>
        <v/>
      </c>
      <c r="D1960" s="76" t="str">
        <f>IF('Student Record'!E1958="","",'Student Record'!E1958)</f>
        <v/>
      </c>
      <c r="E1960" s="71"/>
      <c r="F1960" s="71"/>
      <c r="G1960" s="71"/>
      <c r="H1960" s="71"/>
      <c r="I1960" s="71"/>
      <c r="J1960" s="71"/>
      <c r="K1960" s="71"/>
      <c r="L1960" s="71"/>
      <c r="M1960" s="71"/>
      <c r="N1960" s="71"/>
      <c r="O1960" s="71"/>
      <c r="P1960" s="71"/>
      <c r="Q1960" s="71"/>
      <c r="R1960" s="76" t="str">
        <f>IF(SUM(Table6[[#This Row],[MAY]:[APR]])=0,"",SUM(Table6[[#This Row],[MAY]:[APR]]))</f>
        <v/>
      </c>
      <c r="S1960" s="80"/>
      <c r="T1960" s="71"/>
    </row>
    <row r="1961" spans="2:20" ht="15">
      <c r="B1961" s="75" t="str">
        <f>IF(C1961="","",ROWS($A$4:A1961))</f>
        <v/>
      </c>
      <c r="C1961" s="75" t="str">
        <f>IF('Student Record'!A1959="","",'Student Record'!A1959)</f>
        <v/>
      </c>
      <c r="D1961" s="76" t="str">
        <f>IF('Student Record'!E1959="","",'Student Record'!E1959)</f>
        <v/>
      </c>
      <c r="E1961" s="71"/>
      <c r="F1961" s="71"/>
      <c r="G1961" s="71"/>
      <c r="H1961" s="71"/>
      <c r="I1961" s="71"/>
      <c r="J1961" s="71"/>
      <c r="K1961" s="71"/>
      <c r="L1961" s="71"/>
      <c r="M1961" s="71"/>
      <c r="N1961" s="71"/>
      <c r="O1961" s="71"/>
      <c r="P1961" s="71"/>
      <c r="Q1961" s="71"/>
      <c r="R1961" s="76" t="str">
        <f>IF(SUM(Table6[[#This Row],[MAY]:[APR]])=0,"",SUM(Table6[[#This Row],[MAY]:[APR]]))</f>
        <v/>
      </c>
      <c r="S1961" s="80"/>
      <c r="T1961" s="71"/>
    </row>
    <row r="1962" spans="2:20" ht="15">
      <c r="B1962" s="75" t="str">
        <f>IF(C1962="","",ROWS($A$4:A1962))</f>
        <v/>
      </c>
      <c r="C1962" s="75" t="str">
        <f>IF('Student Record'!A1960="","",'Student Record'!A1960)</f>
        <v/>
      </c>
      <c r="D1962" s="76" t="str">
        <f>IF('Student Record'!E1960="","",'Student Record'!E1960)</f>
        <v/>
      </c>
      <c r="E1962" s="71"/>
      <c r="F1962" s="71"/>
      <c r="G1962" s="71"/>
      <c r="H1962" s="71"/>
      <c r="I1962" s="71"/>
      <c r="J1962" s="71"/>
      <c r="K1962" s="71"/>
      <c r="L1962" s="71"/>
      <c r="M1962" s="71"/>
      <c r="N1962" s="71"/>
      <c r="O1962" s="71"/>
      <c r="P1962" s="71"/>
      <c r="Q1962" s="71"/>
      <c r="R1962" s="76" t="str">
        <f>IF(SUM(Table6[[#This Row],[MAY]:[APR]])=0,"",SUM(Table6[[#This Row],[MAY]:[APR]]))</f>
        <v/>
      </c>
      <c r="S1962" s="80"/>
      <c r="T1962" s="71"/>
    </row>
    <row r="1963" spans="2:20" ht="15">
      <c r="B1963" s="75" t="str">
        <f>IF(C1963="","",ROWS($A$4:A1963))</f>
        <v/>
      </c>
      <c r="C1963" s="75" t="str">
        <f>IF('Student Record'!A1961="","",'Student Record'!A1961)</f>
        <v/>
      </c>
      <c r="D1963" s="76" t="str">
        <f>IF('Student Record'!E1961="","",'Student Record'!E1961)</f>
        <v/>
      </c>
      <c r="E1963" s="71"/>
      <c r="F1963" s="71"/>
      <c r="G1963" s="71"/>
      <c r="H1963" s="71"/>
      <c r="I1963" s="71"/>
      <c r="J1963" s="71"/>
      <c r="K1963" s="71"/>
      <c r="L1963" s="71"/>
      <c r="M1963" s="71"/>
      <c r="N1963" s="71"/>
      <c r="O1963" s="71"/>
      <c r="P1963" s="71"/>
      <c r="Q1963" s="71"/>
      <c r="R1963" s="76" t="str">
        <f>IF(SUM(Table6[[#This Row],[MAY]:[APR]])=0,"",SUM(Table6[[#This Row],[MAY]:[APR]]))</f>
        <v/>
      </c>
      <c r="S1963" s="80"/>
      <c r="T1963" s="71"/>
    </row>
    <row r="1964" spans="2:20" ht="15">
      <c r="B1964" s="75" t="str">
        <f>IF(C1964="","",ROWS($A$4:A1964))</f>
        <v/>
      </c>
      <c r="C1964" s="75" t="str">
        <f>IF('Student Record'!A1962="","",'Student Record'!A1962)</f>
        <v/>
      </c>
      <c r="D1964" s="76" t="str">
        <f>IF('Student Record'!E1962="","",'Student Record'!E1962)</f>
        <v/>
      </c>
      <c r="E1964" s="71"/>
      <c r="F1964" s="71"/>
      <c r="G1964" s="71"/>
      <c r="H1964" s="71"/>
      <c r="I1964" s="71"/>
      <c r="J1964" s="71"/>
      <c r="K1964" s="71"/>
      <c r="L1964" s="71"/>
      <c r="M1964" s="71"/>
      <c r="N1964" s="71"/>
      <c r="O1964" s="71"/>
      <c r="P1964" s="71"/>
      <c r="Q1964" s="71"/>
      <c r="R1964" s="76" t="str">
        <f>IF(SUM(Table6[[#This Row],[MAY]:[APR]])=0,"",SUM(Table6[[#This Row],[MAY]:[APR]]))</f>
        <v/>
      </c>
      <c r="S1964" s="80"/>
      <c r="T1964" s="71"/>
    </row>
    <row r="1965" spans="2:20" ht="15">
      <c r="B1965" s="75" t="str">
        <f>IF(C1965="","",ROWS($A$4:A1965))</f>
        <v/>
      </c>
      <c r="C1965" s="75" t="str">
        <f>IF('Student Record'!A1963="","",'Student Record'!A1963)</f>
        <v/>
      </c>
      <c r="D1965" s="76" t="str">
        <f>IF('Student Record'!E1963="","",'Student Record'!E1963)</f>
        <v/>
      </c>
      <c r="E1965" s="71"/>
      <c r="F1965" s="71"/>
      <c r="G1965" s="71"/>
      <c r="H1965" s="71"/>
      <c r="I1965" s="71"/>
      <c r="J1965" s="71"/>
      <c r="K1965" s="71"/>
      <c r="L1965" s="71"/>
      <c r="M1965" s="71"/>
      <c r="N1965" s="71"/>
      <c r="O1965" s="71"/>
      <c r="P1965" s="71"/>
      <c r="Q1965" s="71"/>
      <c r="R1965" s="76" t="str">
        <f>IF(SUM(Table6[[#This Row],[MAY]:[APR]])=0,"",SUM(Table6[[#This Row],[MAY]:[APR]]))</f>
        <v/>
      </c>
      <c r="S1965" s="80"/>
      <c r="T1965" s="71"/>
    </row>
    <row r="1966" spans="2:20" ht="15">
      <c r="B1966" s="75" t="str">
        <f>IF(C1966="","",ROWS($A$4:A1966))</f>
        <v/>
      </c>
      <c r="C1966" s="75" t="str">
        <f>IF('Student Record'!A1964="","",'Student Record'!A1964)</f>
        <v/>
      </c>
      <c r="D1966" s="76" t="str">
        <f>IF('Student Record'!E1964="","",'Student Record'!E1964)</f>
        <v/>
      </c>
      <c r="E1966" s="71"/>
      <c r="F1966" s="71"/>
      <c r="G1966" s="71"/>
      <c r="H1966" s="71"/>
      <c r="I1966" s="71"/>
      <c r="J1966" s="71"/>
      <c r="K1966" s="71"/>
      <c r="L1966" s="71"/>
      <c r="M1966" s="71"/>
      <c r="N1966" s="71"/>
      <c r="O1966" s="71"/>
      <c r="P1966" s="71"/>
      <c r="Q1966" s="71"/>
      <c r="R1966" s="76" t="str">
        <f>IF(SUM(Table6[[#This Row],[MAY]:[APR]])=0,"",SUM(Table6[[#This Row],[MAY]:[APR]]))</f>
        <v/>
      </c>
      <c r="S1966" s="80"/>
      <c r="T1966" s="71"/>
    </row>
    <row r="1967" spans="2:20" ht="15">
      <c r="B1967" s="75" t="str">
        <f>IF(C1967="","",ROWS($A$4:A1967))</f>
        <v/>
      </c>
      <c r="C1967" s="75" t="str">
        <f>IF('Student Record'!A1965="","",'Student Record'!A1965)</f>
        <v/>
      </c>
      <c r="D1967" s="76" t="str">
        <f>IF('Student Record'!E1965="","",'Student Record'!E1965)</f>
        <v/>
      </c>
      <c r="E1967" s="71"/>
      <c r="F1967" s="71"/>
      <c r="G1967" s="71"/>
      <c r="H1967" s="71"/>
      <c r="I1967" s="71"/>
      <c r="J1967" s="71"/>
      <c r="K1967" s="71"/>
      <c r="L1967" s="71"/>
      <c r="M1967" s="71"/>
      <c r="N1967" s="71"/>
      <c r="O1967" s="71"/>
      <c r="P1967" s="71"/>
      <c r="Q1967" s="71"/>
      <c r="R1967" s="76" t="str">
        <f>IF(SUM(Table6[[#This Row],[MAY]:[APR]])=0,"",SUM(Table6[[#This Row],[MAY]:[APR]]))</f>
        <v/>
      </c>
      <c r="S1967" s="80"/>
      <c r="T1967" s="71"/>
    </row>
    <row r="1968" spans="2:20" ht="15">
      <c r="B1968" s="75" t="str">
        <f>IF(C1968="","",ROWS($A$4:A1968))</f>
        <v/>
      </c>
      <c r="C1968" s="75" t="str">
        <f>IF('Student Record'!A1966="","",'Student Record'!A1966)</f>
        <v/>
      </c>
      <c r="D1968" s="76" t="str">
        <f>IF('Student Record'!E1966="","",'Student Record'!E1966)</f>
        <v/>
      </c>
      <c r="E1968" s="71"/>
      <c r="F1968" s="71"/>
      <c r="G1968" s="71"/>
      <c r="H1968" s="71"/>
      <c r="I1968" s="71"/>
      <c r="J1968" s="71"/>
      <c r="K1968" s="71"/>
      <c r="L1968" s="71"/>
      <c r="M1968" s="71"/>
      <c r="N1968" s="71"/>
      <c r="O1968" s="71"/>
      <c r="P1968" s="71"/>
      <c r="Q1968" s="71"/>
      <c r="R1968" s="76" t="str">
        <f>IF(SUM(Table6[[#This Row],[MAY]:[APR]])=0,"",SUM(Table6[[#This Row],[MAY]:[APR]]))</f>
        <v/>
      </c>
      <c r="S1968" s="80"/>
      <c r="T1968" s="71"/>
    </row>
    <row r="1969" spans="2:20" ht="15">
      <c r="B1969" s="75" t="str">
        <f>IF(C1969="","",ROWS($A$4:A1969))</f>
        <v/>
      </c>
      <c r="C1969" s="75" t="str">
        <f>IF('Student Record'!A1967="","",'Student Record'!A1967)</f>
        <v/>
      </c>
      <c r="D1969" s="76" t="str">
        <f>IF('Student Record'!E1967="","",'Student Record'!E1967)</f>
        <v/>
      </c>
      <c r="E1969" s="71"/>
      <c r="F1969" s="71"/>
      <c r="G1969" s="71"/>
      <c r="H1969" s="71"/>
      <c r="I1969" s="71"/>
      <c r="J1969" s="71"/>
      <c r="K1969" s="71"/>
      <c r="L1969" s="71"/>
      <c r="M1969" s="71"/>
      <c r="N1969" s="71"/>
      <c r="O1969" s="71"/>
      <c r="P1969" s="71"/>
      <c r="Q1969" s="71"/>
      <c r="R1969" s="76" t="str">
        <f>IF(SUM(Table6[[#This Row],[MAY]:[APR]])=0,"",SUM(Table6[[#This Row],[MAY]:[APR]]))</f>
        <v/>
      </c>
      <c r="S1969" s="80"/>
      <c r="T1969" s="71"/>
    </row>
    <row r="1970" spans="2:20" ht="15">
      <c r="B1970" s="75" t="str">
        <f>IF(C1970="","",ROWS($A$4:A1970))</f>
        <v/>
      </c>
      <c r="C1970" s="75" t="str">
        <f>IF('Student Record'!A1968="","",'Student Record'!A1968)</f>
        <v/>
      </c>
      <c r="D1970" s="76" t="str">
        <f>IF('Student Record'!E1968="","",'Student Record'!E1968)</f>
        <v/>
      </c>
      <c r="E1970" s="71"/>
      <c r="F1970" s="71"/>
      <c r="G1970" s="71"/>
      <c r="H1970" s="71"/>
      <c r="I1970" s="71"/>
      <c r="J1970" s="71"/>
      <c r="K1970" s="71"/>
      <c r="L1970" s="71"/>
      <c r="M1970" s="71"/>
      <c r="N1970" s="71"/>
      <c r="O1970" s="71"/>
      <c r="P1970" s="71"/>
      <c r="Q1970" s="71"/>
      <c r="R1970" s="76" t="str">
        <f>IF(SUM(Table6[[#This Row],[MAY]:[APR]])=0,"",SUM(Table6[[#This Row],[MAY]:[APR]]))</f>
        <v/>
      </c>
      <c r="S1970" s="80"/>
      <c r="T1970" s="71"/>
    </row>
    <row r="1971" spans="2:20" ht="15">
      <c r="B1971" s="75" t="str">
        <f>IF(C1971="","",ROWS($A$4:A1971))</f>
        <v/>
      </c>
      <c r="C1971" s="75" t="str">
        <f>IF('Student Record'!A1969="","",'Student Record'!A1969)</f>
        <v/>
      </c>
      <c r="D1971" s="76" t="str">
        <f>IF('Student Record'!E1969="","",'Student Record'!E1969)</f>
        <v/>
      </c>
      <c r="E1971" s="71"/>
      <c r="F1971" s="71"/>
      <c r="G1971" s="71"/>
      <c r="H1971" s="71"/>
      <c r="I1971" s="71"/>
      <c r="J1971" s="71"/>
      <c r="K1971" s="71"/>
      <c r="L1971" s="71"/>
      <c r="M1971" s="71"/>
      <c r="N1971" s="71"/>
      <c r="O1971" s="71"/>
      <c r="P1971" s="71"/>
      <c r="Q1971" s="71"/>
      <c r="R1971" s="76" t="str">
        <f>IF(SUM(Table6[[#This Row],[MAY]:[APR]])=0,"",SUM(Table6[[#This Row],[MAY]:[APR]]))</f>
        <v/>
      </c>
      <c r="S1971" s="80"/>
      <c r="T1971" s="71"/>
    </row>
    <row r="1972" spans="2:20" ht="15">
      <c r="B1972" s="75" t="str">
        <f>IF(C1972="","",ROWS($A$4:A1972))</f>
        <v/>
      </c>
      <c r="C1972" s="75" t="str">
        <f>IF('Student Record'!A1970="","",'Student Record'!A1970)</f>
        <v/>
      </c>
      <c r="D1972" s="76" t="str">
        <f>IF('Student Record'!E1970="","",'Student Record'!E1970)</f>
        <v/>
      </c>
      <c r="E1972" s="71"/>
      <c r="F1972" s="71"/>
      <c r="G1972" s="71"/>
      <c r="H1972" s="71"/>
      <c r="I1972" s="71"/>
      <c r="J1972" s="71"/>
      <c r="K1972" s="71"/>
      <c r="L1972" s="71"/>
      <c r="M1972" s="71"/>
      <c r="N1972" s="71"/>
      <c r="O1972" s="71"/>
      <c r="P1972" s="71"/>
      <c r="Q1972" s="71"/>
      <c r="R1972" s="76" t="str">
        <f>IF(SUM(Table6[[#This Row],[MAY]:[APR]])=0,"",SUM(Table6[[#This Row],[MAY]:[APR]]))</f>
        <v/>
      </c>
      <c r="S1972" s="80"/>
      <c r="T1972" s="71"/>
    </row>
    <row r="1973" spans="2:20" ht="15">
      <c r="B1973" s="75" t="str">
        <f>IF(C1973="","",ROWS($A$4:A1973))</f>
        <v/>
      </c>
      <c r="C1973" s="75" t="str">
        <f>IF('Student Record'!A1971="","",'Student Record'!A1971)</f>
        <v/>
      </c>
      <c r="D1973" s="76" t="str">
        <f>IF('Student Record'!E1971="","",'Student Record'!E1971)</f>
        <v/>
      </c>
      <c r="E1973" s="71"/>
      <c r="F1973" s="71"/>
      <c r="G1973" s="71"/>
      <c r="H1973" s="71"/>
      <c r="I1973" s="71"/>
      <c r="J1973" s="71"/>
      <c r="K1973" s="71"/>
      <c r="L1973" s="71"/>
      <c r="M1973" s="71"/>
      <c r="N1973" s="71"/>
      <c r="O1973" s="71"/>
      <c r="P1973" s="71"/>
      <c r="Q1973" s="71"/>
      <c r="R1973" s="76" t="str">
        <f>IF(SUM(Table6[[#This Row],[MAY]:[APR]])=0,"",SUM(Table6[[#This Row],[MAY]:[APR]]))</f>
        <v/>
      </c>
      <c r="S1973" s="80"/>
      <c r="T1973" s="71"/>
    </row>
    <row r="1974" spans="2:20" ht="15">
      <c r="B1974" s="75" t="str">
        <f>IF(C1974="","",ROWS($A$4:A1974))</f>
        <v/>
      </c>
      <c r="C1974" s="75" t="str">
        <f>IF('Student Record'!A1972="","",'Student Record'!A1972)</f>
        <v/>
      </c>
      <c r="D1974" s="76" t="str">
        <f>IF('Student Record'!E1972="","",'Student Record'!E1972)</f>
        <v/>
      </c>
      <c r="E1974" s="71"/>
      <c r="F1974" s="71"/>
      <c r="G1974" s="71"/>
      <c r="H1974" s="71"/>
      <c r="I1974" s="71"/>
      <c r="J1974" s="71"/>
      <c r="K1974" s="71"/>
      <c r="L1974" s="71"/>
      <c r="M1974" s="71"/>
      <c r="N1974" s="71"/>
      <c r="O1974" s="71"/>
      <c r="P1974" s="71"/>
      <c r="Q1974" s="71"/>
      <c r="R1974" s="76" t="str">
        <f>IF(SUM(Table6[[#This Row],[MAY]:[APR]])=0,"",SUM(Table6[[#This Row],[MAY]:[APR]]))</f>
        <v/>
      </c>
      <c r="S1974" s="80"/>
      <c r="T1974" s="71"/>
    </row>
    <row r="1975" spans="2:20" ht="15">
      <c r="B1975" s="75" t="str">
        <f>IF(C1975="","",ROWS($A$4:A1975))</f>
        <v/>
      </c>
      <c r="C1975" s="75" t="str">
        <f>IF('Student Record'!A1973="","",'Student Record'!A1973)</f>
        <v/>
      </c>
      <c r="D1975" s="76" t="str">
        <f>IF('Student Record'!E1973="","",'Student Record'!E1973)</f>
        <v/>
      </c>
      <c r="E1975" s="71"/>
      <c r="F1975" s="71"/>
      <c r="G1975" s="71"/>
      <c r="H1975" s="71"/>
      <c r="I1975" s="71"/>
      <c r="J1975" s="71"/>
      <c r="K1975" s="71"/>
      <c r="L1975" s="71"/>
      <c r="M1975" s="71"/>
      <c r="N1975" s="71"/>
      <c r="O1975" s="71"/>
      <c r="P1975" s="71"/>
      <c r="Q1975" s="71"/>
      <c r="R1975" s="76" t="str">
        <f>IF(SUM(Table6[[#This Row],[MAY]:[APR]])=0,"",SUM(Table6[[#This Row],[MAY]:[APR]]))</f>
        <v/>
      </c>
      <c r="S1975" s="80"/>
      <c r="T1975" s="71"/>
    </row>
    <row r="1976" spans="2:20" ht="15">
      <c r="B1976" s="75" t="str">
        <f>IF(C1976="","",ROWS($A$4:A1976))</f>
        <v/>
      </c>
      <c r="C1976" s="75" t="str">
        <f>IF('Student Record'!A1974="","",'Student Record'!A1974)</f>
        <v/>
      </c>
      <c r="D1976" s="76" t="str">
        <f>IF('Student Record'!E1974="","",'Student Record'!E1974)</f>
        <v/>
      </c>
      <c r="E1976" s="71"/>
      <c r="F1976" s="71"/>
      <c r="G1976" s="71"/>
      <c r="H1976" s="71"/>
      <c r="I1976" s="71"/>
      <c r="J1976" s="71"/>
      <c r="K1976" s="71"/>
      <c r="L1976" s="71"/>
      <c r="M1976" s="71"/>
      <c r="N1976" s="71"/>
      <c r="O1976" s="71"/>
      <c r="P1976" s="71"/>
      <c r="Q1976" s="71"/>
      <c r="R1976" s="76" t="str">
        <f>IF(SUM(Table6[[#This Row],[MAY]:[APR]])=0,"",SUM(Table6[[#This Row],[MAY]:[APR]]))</f>
        <v/>
      </c>
      <c r="S1976" s="80"/>
      <c r="T1976" s="71"/>
    </row>
    <row r="1977" spans="2:20" ht="15">
      <c r="B1977" s="75" t="str">
        <f>IF(C1977="","",ROWS($A$4:A1977))</f>
        <v/>
      </c>
      <c r="C1977" s="75" t="str">
        <f>IF('Student Record'!A1975="","",'Student Record'!A1975)</f>
        <v/>
      </c>
      <c r="D1977" s="76" t="str">
        <f>IF('Student Record'!E1975="","",'Student Record'!E1975)</f>
        <v/>
      </c>
      <c r="E1977" s="71"/>
      <c r="F1977" s="71"/>
      <c r="G1977" s="71"/>
      <c r="H1977" s="71"/>
      <c r="I1977" s="71"/>
      <c r="J1977" s="71"/>
      <c r="K1977" s="71"/>
      <c r="L1977" s="71"/>
      <c r="M1977" s="71"/>
      <c r="N1977" s="71"/>
      <c r="O1977" s="71"/>
      <c r="P1977" s="71"/>
      <c r="Q1977" s="71"/>
      <c r="R1977" s="76" t="str">
        <f>IF(SUM(Table6[[#This Row],[MAY]:[APR]])=0,"",SUM(Table6[[#This Row],[MAY]:[APR]]))</f>
        <v/>
      </c>
      <c r="S1977" s="80"/>
      <c r="T1977" s="71"/>
    </row>
    <row r="1978" spans="2:20" ht="15">
      <c r="B1978" s="75" t="str">
        <f>IF(C1978="","",ROWS($A$4:A1978))</f>
        <v/>
      </c>
      <c r="C1978" s="75" t="str">
        <f>IF('Student Record'!A1976="","",'Student Record'!A1976)</f>
        <v/>
      </c>
      <c r="D1978" s="76" t="str">
        <f>IF('Student Record'!E1976="","",'Student Record'!E1976)</f>
        <v/>
      </c>
      <c r="E1978" s="71"/>
      <c r="F1978" s="71"/>
      <c r="G1978" s="71"/>
      <c r="H1978" s="71"/>
      <c r="I1978" s="71"/>
      <c r="J1978" s="71"/>
      <c r="K1978" s="71"/>
      <c r="L1978" s="71"/>
      <c r="M1978" s="71"/>
      <c r="N1978" s="71"/>
      <c r="O1978" s="71"/>
      <c r="P1978" s="71"/>
      <c r="Q1978" s="71"/>
      <c r="R1978" s="76" t="str">
        <f>IF(SUM(Table6[[#This Row],[MAY]:[APR]])=0,"",SUM(Table6[[#This Row],[MAY]:[APR]]))</f>
        <v/>
      </c>
      <c r="S1978" s="80"/>
      <c r="T1978" s="71"/>
    </row>
    <row r="1979" spans="2:20" ht="15">
      <c r="B1979" s="75" t="str">
        <f>IF(C1979="","",ROWS($A$4:A1979))</f>
        <v/>
      </c>
      <c r="C1979" s="75" t="str">
        <f>IF('Student Record'!A1977="","",'Student Record'!A1977)</f>
        <v/>
      </c>
      <c r="D1979" s="76" t="str">
        <f>IF('Student Record'!E1977="","",'Student Record'!E1977)</f>
        <v/>
      </c>
      <c r="E1979" s="71"/>
      <c r="F1979" s="71"/>
      <c r="G1979" s="71"/>
      <c r="H1979" s="71"/>
      <c r="I1979" s="71"/>
      <c r="J1979" s="71"/>
      <c r="K1979" s="71"/>
      <c r="L1979" s="71"/>
      <c r="M1979" s="71"/>
      <c r="N1979" s="71"/>
      <c r="O1979" s="71"/>
      <c r="P1979" s="71"/>
      <c r="Q1979" s="71"/>
      <c r="R1979" s="76" t="str">
        <f>IF(SUM(Table6[[#This Row],[MAY]:[APR]])=0,"",SUM(Table6[[#This Row],[MAY]:[APR]]))</f>
        <v/>
      </c>
      <c r="S1979" s="80"/>
      <c r="T1979" s="71"/>
    </row>
    <row r="1980" spans="2:20" ht="15">
      <c r="B1980" s="75" t="str">
        <f>IF(C1980="","",ROWS($A$4:A1980))</f>
        <v/>
      </c>
      <c r="C1980" s="75" t="str">
        <f>IF('Student Record'!A1978="","",'Student Record'!A1978)</f>
        <v/>
      </c>
      <c r="D1980" s="76" t="str">
        <f>IF('Student Record'!E1978="","",'Student Record'!E1978)</f>
        <v/>
      </c>
      <c r="E1980" s="71"/>
      <c r="F1980" s="71"/>
      <c r="G1980" s="71"/>
      <c r="H1980" s="71"/>
      <c r="I1980" s="71"/>
      <c r="J1980" s="71"/>
      <c r="K1980" s="71"/>
      <c r="L1980" s="71"/>
      <c r="M1980" s="71"/>
      <c r="N1980" s="71"/>
      <c r="O1980" s="71"/>
      <c r="P1980" s="71"/>
      <c r="Q1980" s="71"/>
      <c r="R1980" s="76" t="str">
        <f>IF(SUM(Table6[[#This Row],[MAY]:[APR]])=0,"",SUM(Table6[[#This Row],[MAY]:[APR]]))</f>
        <v/>
      </c>
      <c r="S1980" s="80"/>
      <c r="T1980" s="71"/>
    </row>
    <row r="1981" spans="2:20" ht="15">
      <c r="B1981" s="75" t="str">
        <f>IF(C1981="","",ROWS($A$4:A1981))</f>
        <v/>
      </c>
      <c r="C1981" s="75" t="str">
        <f>IF('Student Record'!A1979="","",'Student Record'!A1979)</f>
        <v/>
      </c>
      <c r="D1981" s="76" t="str">
        <f>IF('Student Record'!E1979="","",'Student Record'!E1979)</f>
        <v/>
      </c>
      <c r="E1981" s="71"/>
      <c r="F1981" s="71"/>
      <c r="G1981" s="71"/>
      <c r="H1981" s="71"/>
      <c r="I1981" s="71"/>
      <c r="J1981" s="71"/>
      <c r="K1981" s="71"/>
      <c r="L1981" s="71"/>
      <c r="M1981" s="71"/>
      <c r="N1981" s="71"/>
      <c r="O1981" s="71"/>
      <c r="P1981" s="71"/>
      <c r="Q1981" s="71"/>
      <c r="R1981" s="76" t="str">
        <f>IF(SUM(Table6[[#This Row],[MAY]:[APR]])=0,"",SUM(Table6[[#This Row],[MAY]:[APR]]))</f>
        <v/>
      </c>
      <c r="S1981" s="80"/>
      <c r="T1981" s="71"/>
    </row>
    <row r="1982" spans="2:20" ht="15">
      <c r="B1982" s="75" t="str">
        <f>IF(C1982="","",ROWS($A$4:A1982))</f>
        <v/>
      </c>
      <c r="C1982" s="75" t="str">
        <f>IF('Student Record'!A1980="","",'Student Record'!A1980)</f>
        <v/>
      </c>
      <c r="D1982" s="76" t="str">
        <f>IF('Student Record'!E1980="","",'Student Record'!E1980)</f>
        <v/>
      </c>
      <c r="E1982" s="71"/>
      <c r="F1982" s="71"/>
      <c r="G1982" s="71"/>
      <c r="H1982" s="71"/>
      <c r="I1982" s="71"/>
      <c r="J1982" s="71"/>
      <c r="K1982" s="71"/>
      <c r="L1982" s="71"/>
      <c r="M1982" s="71"/>
      <c r="N1982" s="71"/>
      <c r="O1982" s="71"/>
      <c r="P1982" s="71"/>
      <c r="Q1982" s="71"/>
      <c r="R1982" s="76" t="str">
        <f>IF(SUM(Table6[[#This Row],[MAY]:[APR]])=0,"",SUM(Table6[[#This Row],[MAY]:[APR]]))</f>
        <v/>
      </c>
      <c r="S1982" s="80"/>
      <c r="T1982" s="71"/>
    </row>
    <row r="1983" spans="2:20" ht="15">
      <c r="B1983" s="75" t="str">
        <f>IF(C1983="","",ROWS($A$4:A1983))</f>
        <v/>
      </c>
      <c r="C1983" s="75" t="str">
        <f>IF('Student Record'!A1981="","",'Student Record'!A1981)</f>
        <v/>
      </c>
      <c r="D1983" s="76" t="str">
        <f>IF('Student Record'!E1981="","",'Student Record'!E1981)</f>
        <v/>
      </c>
      <c r="E1983" s="71"/>
      <c r="F1983" s="71"/>
      <c r="G1983" s="71"/>
      <c r="H1983" s="71"/>
      <c r="I1983" s="71"/>
      <c r="J1983" s="71"/>
      <c r="K1983" s="71"/>
      <c r="L1983" s="71"/>
      <c r="M1983" s="71"/>
      <c r="N1983" s="71"/>
      <c r="O1983" s="71"/>
      <c r="P1983" s="71"/>
      <c r="Q1983" s="71"/>
      <c r="R1983" s="76" t="str">
        <f>IF(SUM(Table6[[#This Row],[MAY]:[APR]])=0,"",SUM(Table6[[#This Row],[MAY]:[APR]]))</f>
        <v/>
      </c>
      <c r="S1983" s="80"/>
      <c r="T1983" s="71"/>
    </row>
    <row r="1984" spans="2:20" ht="15">
      <c r="B1984" s="75" t="str">
        <f>IF(C1984="","",ROWS($A$4:A1984))</f>
        <v/>
      </c>
      <c r="C1984" s="75" t="str">
        <f>IF('Student Record'!A1982="","",'Student Record'!A1982)</f>
        <v/>
      </c>
      <c r="D1984" s="76" t="str">
        <f>IF('Student Record'!E1982="","",'Student Record'!E1982)</f>
        <v/>
      </c>
      <c r="E1984" s="71"/>
      <c r="F1984" s="71"/>
      <c r="G1984" s="71"/>
      <c r="H1984" s="71"/>
      <c r="I1984" s="71"/>
      <c r="J1984" s="71"/>
      <c r="K1984" s="71"/>
      <c r="L1984" s="71"/>
      <c r="M1984" s="71"/>
      <c r="N1984" s="71"/>
      <c r="O1984" s="71"/>
      <c r="P1984" s="71"/>
      <c r="Q1984" s="71"/>
      <c r="R1984" s="76" t="str">
        <f>IF(SUM(Table6[[#This Row],[MAY]:[APR]])=0,"",SUM(Table6[[#This Row],[MAY]:[APR]]))</f>
        <v/>
      </c>
      <c r="S1984" s="80"/>
      <c r="T1984" s="71"/>
    </row>
    <row r="1985" spans="2:20" ht="15">
      <c r="B1985" s="75" t="str">
        <f>IF(C1985="","",ROWS($A$4:A1985))</f>
        <v/>
      </c>
      <c r="C1985" s="75" t="str">
        <f>IF('Student Record'!A1983="","",'Student Record'!A1983)</f>
        <v/>
      </c>
      <c r="D1985" s="76" t="str">
        <f>IF('Student Record'!E1983="","",'Student Record'!E1983)</f>
        <v/>
      </c>
      <c r="E1985" s="71"/>
      <c r="F1985" s="71"/>
      <c r="G1985" s="71"/>
      <c r="H1985" s="71"/>
      <c r="I1985" s="71"/>
      <c r="J1985" s="71"/>
      <c r="K1985" s="71"/>
      <c r="L1985" s="71"/>
      <c r="M1985" s="71"/>
      <c r="N1985" s="71"/>
      <c r="O1985" s="71"/>
      <c r="P1985" s="71"/>
      <c r="Q1985" s="71"/>
      <c r="R1985" s="76" t="str">
        <f>IF(SUM(Table6[[#This Row],[MAY]:[APR]])=0,"",SUM(Table6[[#This Row],[MAY]:[APR]]))</f>
        <v/>
      </c>
      <c r="S1985" s="80"/>
      <c r="T1985" s="71"/>
    </row>
    <row r="1986" spans="2:20" ht="15">
      <c r="B1986" s="75" t="str">
        <f>IF(C1986="","",ROWS($A$4:A1986))</f>
        <v/>
      </c>
      <c r="C1986" s="75" t="str">
        <f>IF('Student Record'!A1984="","",'Student Record'!A1984)</f>
        <v/>
      </c>
      <c r="D1986" s="76" t="str">
        <f>IF('Student Record'!E1984="","",'Student Record'!E1984)</f>
        <v/>
      </c>
      <c r="E1986" s="71"/>
      <c r="F1986" s="71"/>
      <c r="G1986" s="71"/>
      <c r="H1986" s="71"/>
      <c r="I1986" s="71"/>
      <c r="J1986" s="71"/>
      <c r="K1986" s="71"/>
      <c r="L1986" s="71"/>
      <c r="M1986" s="71"/>
      <c r="N1986" s="71"/>
      <c r="O1986" s="71"/>
      <c r="P1986" s="71"/>
      <c r="Q1986" s="71"/>
      <c r="R1986" s="76" t="str">
        <f>IF(SUM(Table6[[#This Row],[MAY]:[APR]])=0,"",SUM(Table6[[#This Row],[MAY]:[APR]]))</f>
        <v/>
      </c>
      <c r="S1986" s="80"/>
      <c r="T1986" s="71"/>
    </row>
    <row r="1987" spans="2:20" ht="15">
      <c r="B1987" s="75" t="str">
        <f>IF(C1987="","",ROWS($A$4:A1987))</f>
        <v/>
      </c>
      <c r="C1987" s="75" t="str">
        <f>IF('Student Record'!A1985="","",'Student Record'!A1985)</f>
        <v/>
      </c>
      <c r="D1987" s="76" t="str">
        <f>IF('Student Record'!E1985="","",'Student Record'!E1985)</f>
        <v/>
      </c>
      <c r="E1987" s="71"/>
      <c r="F1987" s="71"/>
      <c r="G1987" s="71"/>
      <c r="H1987" s="71"/>
      <c r="I1987" s="71"/>
      <c r="J1987" s="71"/>
      <c r="K1987" s="71"/>
      <c r="L1987" s="71"/>
      <c r="M1987" s="71"/>
      <c r="N1987" s="71"/>
      <c r="O1987" s="71"/>
      <c r="P1987" s="71"/>
      <c r="Q1987" s="71"/>
      <c r="R1987" s="76" t="str">
        <f>IF(SUM(Table6[[#This Row],[MAY]:[APR]])=0,"",SUM(Table6[[#This Row],[MAY]:[APR]]))</f>
        <v/>
      </c>
      <c r="S1987" s="80"/>
      <c r="T1987" s="71"/>
    </row>
    <row r="1988" spans="2:20" ht="15">
      <c r="B1988" s="75" t="str">
        <f>IF(C1988="","",ROWS($A$4:A1988))</f>
        <v/>
      </c>
      <c r="C1988" s="75" t="str">
        <f>IF('Student Record'!A1986="","",'Student Record'!A1986)</f>
        <v/>
      </c>
      <c r="D1988" s="76" t="str">
        <f>IF('Student Record'!E1986="","",'Student Record'!E1986)</f>
        <v/>
      </c>
      <c r="E1988" s="71"/>
      <c r="F1988" s="71"/>
      <c r="G1988" s="71"/>
      <c r="H1988" s="71"/>
      <c r="I1988" s="71"/>
      <c r="J1988" s="71"/>
      <c r="K1988" s="71"/>
      <c r="L1988" s="71"/>
      <c r="M1988" s="71"/>
      <c r="N1988" s="71"/>
      <c r="O1988" s="71"/>
      <c r="P1988" s="71"/>
      <c r="Q1988" s="71"/>
      <c r="R1988" s="76" t="str">
        <f>IF(SUM(Table6[[#This Row],[MAY]:[APR]])=0,"",SUM(Table6[[#This Row],[MAY]:[APR]]))</f>
        <v/>
      </c>
      <c r="S1988" s="80"/>
      <c r="T1988" s="71"/>
    </row>
    <row r="1989" spans="2:20" ht="15">
      <c r="B1989" s="75" t="str">
        <f>IF(C1989="","",ROWS($A$4:A1989))</f>
        <v/>
      </c>
      <c r="C1989" s="75" t="str">
        <f>IF('Student Record'!A1987="","",'Student Record'!A1987)</f>
        <v/>
      </c>
      <c r="D1989" s="76" t="str">
        <f>IF('Student Record'!E1987="","",'Student Record'!E1987)</f>
        <v/>
      </c>
      <c r="E1989" s="71"/>
      <c r="F1989" s="71"/>
      <c r="G1989" s="71"/>
      <c r="H1989" s="71"/>
      <c r="I1989" s="71"/>
      <c r="J1989" s="71"/>
      <c r="K1989" s="71"/>
      <c r="L1989" s="71"/>
      <c r="M1989" s="71"/>
      <c r="N1989" s="71"/>
      <c r="O1989" s="71"/>
      <c r="P1989" s="71"/>
      <c r="Q1989" s="71"/>
      <c r="R1989" s="76" t="str">
        <f>IF(SUM(Table6[[#This Row],[MAY]:[APR]])=0,"",SUM(Table6[[#This Row],[MAY]:[APR]]))</f>
        <v/>
      </c>
      <c r="S1989" s="80"/>
      <c r="T1989" s="71"/>
    </row>
    <row r="1990" spans="2:20" ht="15">
      <c r="B1990" s="75" t="str">
        <f>IF(C1990="","",ROWS($A$4:A1990))</f>
        <v/>
      </c>
      <c r="C1990" s="75" t="str">
        <f>IF('Student Record'!A1988="","",'Student Record'!A1988)</f>
        <v/>
      </c>
      <c r="D1990" s="76" t="str">
        <f>IF('Student Record'!E1988="","",'Student Record'!E1988)</f>
        <v/>
      </c>
      <c r="E1990" s="71"/>
      <c r="F1990" s="71"/>
      <c r="G1990" s="71"/>
      <c r="H1990" s="71"/>
      <c r="I1990" s="71"/>
      <c r="J1990" s="71"/>
      <c r="K1990" s="71"/>
      <c r="L1990" s="71"/>
      <c r="M1990" s="71"/>
      <c r="N1990" s="71"/>
      <c r="O1990" s="71"/>
      <c r="P1990" s="71"/>
      <c r="Q1990" s="71"/>
      <c r="R1990" s="76" t="str">
        <f>IF(SUM(Table6[[#This Row],[MAY]:[APR]])=0,"",SUM(Table6[[#This Row],[MAY]:[APR]]))</f>
        <v/>
      </c>
      <c r="S1990" s="80"/>
      <c r="T1990" s="71"/>
    </row>
    <row r="1991" spans="2:20" ht="15">
      <c r="B1991" s="75" t="str">
        <f>IF(C1991="","",ROWS($A$4:A1991))</f>
        <v/>
      </c>
      <c r="C1991" s="75" t="str">
        <f>IF('Student Record'!A1989="","",'Student Record'!A1989)</f>
        <v/>
      </c>
      <c r="D1991" s="76" t="str">
        <f>IF('Student Record'!E1989="","",'Student Record'!E1989)</f>
        <v/>
      </c>
      <c r="E1991" s="71"/>
      <c r="F1991" s="71"/>
      <c r="G1991" s="71"/>
      <c r="H1991" s="71"/>
      <c r="I1991" s="71"/>
      <c r="J1991" s="71"/>
      <c r="K1991" s="71"/>
      <c r="L1991" s="71"/>
      <c r="M1991" s="71"/>
      <c r="N1991" s="71"/>
      <c r="O1991" s="71"/>
      <c r="P1991" s="71"/>
      <c r="Q1991" s="71"/>
      <c r="R1991" s="76" t="str">
        <f>IF(SUM(Table6[[#This Row],[MAY]:[APR]])=0,"",SUM(Table6[[#This Row],[MAY]:[APR]]))</f>
        <v/>
      </c>
      <c r="S1991" s="80"/>
      <c r="T1991" s="71"/>
    </row>
    <row r="1992" spans="2:20" ht="15">
      <c r="B1992" s="75" t="str">
        <f>IF(C1992="","",ROWS($A$4:A1992))</f>
        <v/>
      </c>
      <c r="C1992" s="75" t="str">
        <f>IF('Student Record'!A1990="","",'Student Record'!A1990)</f>
        <v/>
      </c>
      <c r="D1992" s="76" t="str">
        <f>IF('Student Record'!E1990="","",'Student Record'!E1990)</f>
        <v/>
      </c>
      <c r="E1992" s="71"/>
      <c r="F1992" s="71"/>
      <c r="G1992" s="71"/>
      <c r="H1992" s="71"/>
      <c r="I1992" s="71"/>
      <c r="J1992" s="71"/>
      <c r="K1992" s="71"/>
      <c r="L1992" s="71"/>
      <c r="M1992" s="71"/>
      <c r="N1992" s="71"/>
      <c r="O1992" s="71"/>
      <c r="P1992" s="71"/>
      <c r="Q1992" s="71"/>
      <c r="R1992" s="76" t="str">
        <f>IF(SUM(Table6[[#This Row],[MAY]:[APR]])=0,"",SUM(Table6[[#This Row],[MAY]:[APR]]))</f>
        <v/>
      </c>
      <c r="S1992" s="80"/>
      <c r="T1992" s="71"/>
    </row>
    <row r="1993" spans="2:20" ht="15">
      <c r="B1993" s="75" t="str">
        <f>IF(C1993="","",ROWS($A$4:A1993))</f>
        <v/>
      </c>
      <c r="C1993" s="75" t="str">
        <f>IF('Student Record'!A1991="","",'Student Record'!A1991)</f>
        <v/>
      </c>
      <c r="D1993" s="76" t="str">
        <f>IF('Student Record'!E1991="","",'Student Record'!E1991)</f>
        <v/>
      </c>
      <c r="E1993" s="71"/>
      <c r="F1993" s="71"/>
      <c r="G1993" s="71"/>
      <c r="H1993" s="71"/>
      <c r="I1993" s="71"/>
      <c r="J1993" s="71"/>
      <c r="K1993" s="71"/>
      <c r="L1993" s="71"/>
      <c r="M1993" s="71"/>
      <c r="N1993" s="71"/>
      <c r="O1993" s="71"/>
      <c r="P1993" s="71"/>
      <c r="Q1993" s="71"/>
      <c r="R1993" s="76" t="str">
        <f>IF(SUM(Table6[[#This Row],[MAY]:[APR]])=0,"",SUM(Table6[[#This Row],[MAY]:[APR]]))</f>
        <v/>
      </c>
      <c r="S1993" s="80"/>
      <c r="T1993" s="71"/>
    </row>
    <row r="1994" spans="2:20" ht="15">
      <c r="B1994" s="75" t="str">
        <f>IF(C1994="","",ROWS($A$4:A1994))</f>
        <v/>
      </c>
      <c r="C1994" s="75" t="str">
        <f>IF('Student Record'!A1992="","",'Student Record'!A1992)</f>
        <v/>
      </c>
      <c r="D1994" s="76" t="str">
        <f>IF('Student Record'!E1992="","",'Student Record'!E1992)</f>
        <v/>
      </c>
      <c r="E1994" s="71"/>
      <c r="F1994" s="71"/>
      <c r="G1994" s="71"/>
      <c r="H1994" s="71"/>
      <c r="I1994" s="71"/>
      <c r="J1994" s="71"/>
      <c r="K1994" s="71"/>
      <c r="L1994" s="71"/>
      <c r="M1994" s="71"/>
      <c r="N1994" s="71"/>
      <c r="O1994" s="71"/>
      <c r="P1994" s="71"/>
      <c r="Q1994" s="71"/>
      <c r="R1994" s="76" t="str">
        <f>IF(SUM(Table6[[#This Row],[MAY]:[APR]])=0,"",SUM(Table6[[#This Row],[MAY]:[APR]]))</f>
        <v/>
      </c>
      <c r="S1994" s="80"/>
      <c r="T1994" s="71"/>
    </row>
    <row r="1995" spans="2:20" ht="15">
      <c r="B1995" s="75" t="str">
        <f>IF(C1995="","",ROWS($A$4:A1995))</f>
        <v/>
      </c>
      <c r="C1995" s="75" t="str">
        <f>IF('Student Record'!A1993="","",'Student Record'!A1993)</f>
        <v/>
      </c>
      <c r="D1995" s="76" t="str">
        <f>IF('Student Record'!E1993="","",'Student Record'!E1993)</f>
        <v/>
      </c>
      <c r="E1995" s="71"/>
      <c r="F1995" s="71"/>
      <c r="G1995" s="71"/>
      <c r="H1995" s="71"/>
      <c r="I1995" s="71"/>
      <c r="J1995" s="71"/>
      <c r="K1995" s="71"/>
      <c r="L1995" s="71"/>
      <c r="M1995" s="71"/>
      <c r="N1995" s="71"/>
      <c r="O1995" s="71"/>
      <c r="P1995" s="71"/>
      <c r="Q1995" s="71"/>
      <c r="R1995" s="76" t="str">
        <f>IF(SUM(Table6[[#This Row],[MAY]:[APR]])=0,"",SUM(Table6[[#This Row],[MAY]:[APR]]))</f>
        <v/>
      </c>
      <c r="S1995" s="80"/>
      <c r="T1995" s="71"/>
    </row>
    <row r="1996" spans="2:20" ht="15">
      <c r="B1996" s="75" t="str">
        <f>IF(C1996="","",ROWS($A$4:A1996))</f>
        <v/>
      </c>
      <c r="C1996" s="75" t="str">
        <f>IF('Student Record'!A1994="","",'Student Record'!A1994)</f>
        <v/>
      </c>
      <c r="D1996" s="76" t="str">
        <f>IF('Student Record'!E1994="","",'Student Record'!E1994)</f>
        <v/>
      </c>
      <c r="E1996" s="71"/>
      <c r="F1996" s="71"/>
      <c r="G1996" s="71"/>
      <c r="H1996" s="71"/>
      <c r="I1996" s="71"/>
      <c r="J1996" s="71"/>
      <c r="K1996" s="71"/>
      <c r="L1996" s="71"/>
      <c r="M1996" s="71"/>
      <c r="N1996" s="71"/>
      <c r="O1996" s="71"/>
      <c r="P1996" s="71"/>
      <c r="Q1996" s="71"/>
      <c r="R1996" s="76" t="str">
        <f>IF(SUM(Table6[[#This Row],[MAY]:[APR]])=0,"",SUM(Table6[[#This Row],[MAY]:[APR]]))</f>
        <v/>
      </c>
      <c r="S1996" s="80"/>
      <c r="T1996" s="71"/>
    </row>
    <row r="1997" spans="2:20" ht="15">
      <c r="B1997" s="75" t="str">
        <f>IF(C1997="","",ROWS($A$4:A1997))</f>
        <v/>
      </c>
      <c r="C1997" s="75" t="str">
        <f>IF('Student Record'!A1995="","",'Student Record'!A1995)</f>
        <v/>
      </c>
      <c r="D1997" s="76" t="str">
        <f>IF('Student Record'!E1995="","",'Student Record'!E1995)</f>
        <v/>
      </c>
      <c r="E1997" s="71"/>
      <c r="F1997" s="71"/>
      <c r="G1997" s="71"/>
      <c r="H1997" s="71"/>
      <c r="I1997" s="71"/>
      <c r="J1997" s="71"/>
      <c r="K1997" s="71"/>
      <c r="L1997" s="71"/>
      <c r="M1997" s="71"/>
      <c r="N1997" s="71"/>
      <c r="O1997" s="71"/>
      <c r="P1997" s="71"/>
      <c r="Q1997" s="71"/>
      <c r="R1997" s="76" t="str">
        <f>IF(SUM(Table6[[#This Row],[MAY]:[APR]])=0,"",SUM(Table6[[#This Row],[MAY]:[APR]]))</f>
        <v/>
      </c>
      <c r="S1997" s="80"/>
      <c r="T1997" s="71"/>
    </row>
    <row r="1998" spans="2:20" ht="15">
      <c r="B1998" s="75" t="str">
        <f>IF(C1998="","",ROWS($A$4:A1998))</f>
        <v/>
      </c>
      <c r="C1998" s="75" t="str">
        <f>IF('Student Record'!A1996="","",'Student Record'!A1996)</f>
        <v/>
      </c>
      <c r="D1998" s="76" t="str">
        <f>IF('Student Record'!E1996="","",'Student Record'!E1996)</f>
        <v/>
      </c>
      <c r="E1998" s="71"/>
      <c r="F1998" s="71"/>
      <c r="G1998" s="71"/>
      <c r="H1998" s="71"/>
      <c r="I1998" s="71"/>
      <c r="J1998" s="71"/>
      <c r="K1998" s="71"/>
      <c r="L1998" s="71"/>
      <c r="M1998" s="71"/>
      <c r="N1998" s="71"/>
      <c r="O1998" s="71"/>
      <c r="P1998" s="71"/>
      <c r="Q1998" s="71"/>
      <c r="R1998" s="76" t="str">
        <f>IF(SUM(Table6[[#This Row],[MAY]:[APR]])=0,"",SUM(Table6[[#This Row],[MAY]:[APR]]))</f>
        <v/>
      </c>
      <c r="S1998" s="80"/>
      <c r="T1998" s="71"/>
    </row>
    <row r="1999" spans="2:20" ht="15">
      <c r="B1999" s="75" t="str">
        <f>IF(C1999="","",ROWS($A$4:A1999))</f>
        <v/>
      </c>
      <c r="C1999" s="75" t="str">
        <f>IF('Student Record'!A1997="","",'Student Record'!A1997)</f>
        <v/>
      </c>
      <c r="D1999" s="76" t="str">
        <f>IF('Student Record'!E1997="","",'Student Record'!E1997)</f>
        <v/>
      </c>
      <c r="E1999" s="71"/>
      <c r="F1999" s="71"/>
      <c r="G1999" s="71"/>
      <c r="H1999" s="71"/>
      <c r="I1999" s="71"/>
      <c r="J1999" s="71"/>
      <c r="K1999" s="71"/>
      <c r="L1999" s="71"/>
      <c r="M1999" s="71"/>
      <c r="N1999" s="71"/>
      <c r="O1999" s="71"/>
      <c r="P1999" s="71"/>
      <c r="Q1999" s="71"/>
      <c r="R1999" s="76" t="str">
        <f>IF(SUM(Table6[[#This Row],[MAY]:[APR]])=0,"",SUM(Table6[[#This Row],[MAY]:[APR]]))</f>
        <v/>
      </c>
      <c r="S1999" s="80"/>
      <c r="T1999" s="71"/>
    </row>
    <row r="2000" spans="2:20" ht="15">
      <c r="B2000" s="75" t="str">
        <f>IF(C2000="","",ROWS($A$4:A2000))</f>
        <v/>
      </c>
      <c r="C2000" s="75" t="str">
        <f>IF('Student Record'!A1998="","",'Student Record'!A1998)</f>
        <v/>
      </c>
      <c r="D2000" s="76" t="str">
        <f>IF('Student Record'!E1998="","",'Student Record'!E1998)</f>
        <v/>
      </c>
      <c r="E2000" s="71"/>
      <c r="F2000" s="71"/>
      <c r="G2000" s="71"/>
      <c r="H2000" s="71"/>
      <c r="I2000" s="71"/>
      <c r="J2000" s="71"/>
      <c r="K2000" s="71"/>
      <c r="L2000" s="71"/>
      <c r="M2000" s="71"/>
      <c r="N2000" s="71"/>
      <c r="O2000" s="71"/>
      <c r="P2000" s="71"/>
      <c r="Q2000" s="71"/>
      <c r="R2000" s="76" t="str">
        <f>IF(SUM(Table6[[#This Row],[MAY]:[APR]])=0,"",SUM(Table6[[#This Row],[MAY]:[APR]]))</f>
        <v/>
      </c>
      <c r="S2000" s="80"/>
      <c r="T2000" s="71"/>
    </row>
    <row r="2001" spans="2:20" ht="15">
      <c r="B2001" s="75" t="str">
        <f>IF(C2001="","",ROWS($A$4:A2001))</f>
        <v/>
      </c>
      <c r="C2001" s="75" t="str">
        <f>IF('Student Record'!A1999="","",'Student Record'!A1999)</f>
        <v/>
      </c>
      <c r="D2001" s="76" t="str">
        <f>IF('Student Record'!E1999="","",'Student Record'!E1999)</f>
        <v/>
      </c>
      <c r="E2001" s="71"/>
      <c r="F2001" s="71"/>
      <c r="G2001" s="71"/>
      <c r="H2001" s="71"/>
      <c r="I2001" s="71"/>
      <c r="J2001" s="71"/>
      <c r="K2001" s="71"/>
      <c r="L2001" s="71"/>
      <c r="M2001" s="71"/>
      <c r="N2001" s="71"/>
      <c r="O2001" s="71"/>
      <c r="P2001" s="71"/>
      <c r="Q2001" s="71"/>
      <c r="R2001" s="76" t="str">
        <f>IF(SUM(Table6[[#This Row],[MAY]:[APR]])=0,"",SUM(Table6[[#This Row],[MAY]:[APR]]))</f>
        <v/>
      </c>
      <c r="S2001" s="80"/>
      <c r="T2001" s="71"/>
    </row>
    <row r="2002" spans="2:20" ht="15">
      <c r="B2002" s="75" t="str">
        <f>IF(C2002="","",ROWS($A$4:A2002))</f>
        <v/>
      </c>
      <c r="C2002" s="75" t="str">
        <f>IF('Student Record'!A2000="","",'Student Record'!A2000)</f>
        <v/>
      </c>
      <c r="D2002" s="76" t="str">
        <f>IF('Student Record'!E2000="","",'Student Record'!E2000)</f>
        <v/>
      </c>
      <c r="E2002" s="71"/>
      <c r="F2002" s="71"/>
      <c r="G2002" s="71"/>
      <c r="H2002" s="71"/>
      <c r="I2002" s="71"/>
      <c r="J2002" s="71"/>
      <c r="K2002" s="71"/>
      <c r="L2002" s="71"/>
      <c r="M2002" s="71"/>
      <c r="N2002" s="71"/>
      <c r="O2002" s="71"/>
      <c r="P2002" s="71"/>
      <c r="Q2002" s="71"/>
      <c r="R2002" s="76" t="str">
        <f>IF(SUM(Table6[[#This Row],[MAY]:[APR]])=0,"",SUM(Table6[[#This Row],[MAY]:[APR]]))</f>
        <v/>
      </c>
      <c r="S2002" s="80"/>
      <c r="T2002" s="71"/>
    </row>
    <row r="2003" spans="2:20" ht="15">
      <c r="B2003" s="75" t="str">
        <f>IF(C2003="","",ROWS($A$4:A2003))</f>
        <v/>
      </c>
      <c r="C2003" s="75" t="str">
        <f>IF('Student Record'!A2001="","",'Student Record'!A2001)</f>
        <v/>
      </c>
      <c r="D2003" s="76" t="str">
        <f>IF('Student Record'!E2001="","",'Student Record'!E2001)</f>
        <v/>
      </c>
      <c r="E2003" s="71"/>
      <c r="F2003" s="71"/>
      <c r="G2003" s="71"/>
      <c r="H2003" s="71"/>
      <c r="I2003" s="71"/>
      <c r="J2003" s="71"/>
      <c r="K2003" s="71"/>
      <c r="L2003" s="71"/>
      <c r="M2003" s="71"/>
      <c r="N2003" s="71"/>
      <c r="O2003" s="71"/>
      <c r="P2003" s="71"/>
      <c r="Q2003" s="71"/>
      <c r="R2003" s="76" t="str">
        <f>IF(SUM(Table6[[#This Row],[MAY]:[APR]])=0,"",SUM(Table6[[#This Row],[MAY]:[APR]]))</f>
        <v/>
      </c>
      <c r="S2003" s="80"/>
      <c r="T2003" s="71"/>
    </row>
    <row r="2004" spans="2:20" ht="15">
      <c r="B2004" s="75" t="str">
        <f>IF(C2004="","",ROWS($A$4:A2004))</f>
        <v/>
      </c>
      <c r="C2004" s="75" t="str">
        <f>IF('Student Record'!A2002="","",'Student Record'!A2002)</f>
        <v/>
      </c>
      <c r="D2004" s="76" t="str">
        <f>IF('Student Record'!E2002="","",'Student Record'!E2002)</f>
        <v/>
      </c>
      <c r="E2004" s="71"/>
      <c r="F2004" s="71"/>
      <c r="G2004" s="71"/>
      <c r="H2004" s="71"/>
      <c r="I2004" s="71"/>
      <c r="J2004" s="71"/>
      <c r="K2004" s="71"/>
      <c r="L2004" s="71"/>
      <c r="M2004" s="71"/>
      <c r="N2004" s="71"/>
      <c r="O2004" s="71"/>
      <c r="P2004" s="71"/>
      <c r="Q2004" s="71"/>
      <c r="R2004" s="76" t="str">
        <f>IF(SUM(Table6[[#This Row],[MAY]:[APR]])=0,"",SUM(Table6[[#This Row],[MAY]:[APR]]))</f>
        <v/>
      </c>
      <c r="S2004" s="80"/>
      <c r="T2004" s="71"/>
    </row>
    <row r="2005" spans="2:20" ht="15">
      <c r="B2005" s="75" t="str">
        <f>IF(C2005="","",ROWS($A$4:A2005))</f>
        <v/>
      </c>
      <c r="C2005" s="75" t="str">
        <f>IF('Student Record'!A2003="","",'Student Record'!A2003)</f>
        <v/>
      </c>
      <c r="D2005" s="76" t="str">
        <f>IF('Student Record'!E2003="","",'Student Record'!E2003)</f>
        <v/>
      </c>
      <c r="E2005" s="71"/>
      <c r="F2005" s="71"/>
      <c r="G2005" s="71"/>
      <c r="H2005" s="71"/>
      <c r="I2005" s="71"/>
      <c r="J2005" s="71"/>
      <c r="K2005" s="71"/>
      <c r="L2005" s="71"/>
      <c r="M2005" s="71"/>
      <c r="N2005" s="71"/>
      <c r="O2005" s="71"/>
      <c r="P2005" s="71"/>
      <c r="Q2005" s="71"/>
      <c r="R2005" s="76" t="str">
        <f>IF(SUM(Table6[[#This Row],[MAY]:[APR]])=0,"",SUM(Table6[[#This Row],[MAY]:[APR]]))</f>
        <v/>
      </c>
      <c r="S2005" s="80"/>
      <c r="T2005" s="71"/>
    </row>
    <row r="2006" spans="2:20" ht="15">
      <c r="B2006" s="75" t="str">
        <f>IF(C2006="","",ROWS($A$4:A2006))</f>
        <v/>
      </c>
      <c r="C2006" s="75" t="str">
        <f>IF('Student Record'!A2004="","",'Student Record'!A2004)</f>
        <v/>
      </c>
      <c r="D2006" s="76" t="str">
        <f>IF('Student Record'!E2004="","",'Student Record'!E2004)</f>
        <v/>
      </c>
      <c r="E2006" s="71"/>
      <c r="F2006" s="71"/>
      <c r="G2006" s="71"/>
      <c r="H2006" s="71"/>
      <c r="I2006" s="71"/>
      <c r="J2006" s="71"/>
      <c r="K2006" s="71"/>
      <c r="L2006" s="71"/>
      <c r="M2006" s="71"/>
      <c r="N2006" s="71"/>
      <c r="O2006" s="71"/>
      <c r="P2006" s="71"/>
      <c r="Q2006" s="71"/>
      <c r="R2006" s="76" t="str">
        <f>IF(SUM(Table6[[#This Row],[MAY]:[APR]])=0,"",SUM(Table6[[#This Row],[MAY]:[APR]]))</f>
        <v/>
      </c>
      <c r="S2006" s="80"/>
      <c r="T2006" s="71"/>
    </row>
    <row r="2007" spans="2:20" ht="15">
      <c r="B2007" s="75" t="str">
        <f>IF(C2007="","",ROWS($A$4:A2007))</f>
        <v/>
      </c>
      <c r="C2007" s="75" t="str">
        <f>IF('Student Record'!A2005="","",'Student Record'!A2005)</f>
        <v/>
      </c>
      <c r="D2007" s="76" t="str">
        <f>IF('Student Record'!E2005="","",'Student Record'!E2005)</f>
        <v/>
      </c>
      <c r="E2007" s="71"/>
      <c r="F2007" s="71"/>
      <c r="G2007" s="71"/>
      <c r="H2007" s="71"/>
      <c r="I2007" s="71"/>
      <c r="J2007" s="71"/>
      <c r="K2007" s="71"/>
      <c r="L2007" s="71"/>
      <c r="M2007" s="71"/>
      <c r="N2007" s="71"/>
      <c r="O2007" s="71"/>
      <c r="P2007" s="71"/>
      <c r="Q2007" s="71"/>
      <c r="R2007" s="76" t="str">
        <f>IF(SUM(Table6[[#This Row],[MAY]:[APR]])=0,"",SUM(Table6[[#This Row],[MAY]:[APR]]))</f>
        <v/>
      </c>
      <c r="S2007" s="80"/>
      <c r="T2007" s="71"/>
    </row>
    <row r="2008" spans="2:20" ht="15">
      <c r="B2008" s="75" t="str">
        <f>IF(C2008="","",ROWS($A$4:A2008))</f>
        <v/>
      </c>
      <c r="C2008" s="75" t="str">
        <f>IF('Student Record'!A2006="","",'Student Record'!A2006)</f>
        <v/>
      </c>
      <c r="D2008" s="76" t="str">
        <f>IF('Student Record'!E2006="","",'Student Record'!E2006)</f>
        <v/>
      </c>
      <c r="E2008" s="71"/>
      <c r="F2008" s="71"/>
      <c r="G2008" s="71"/>
      <c r="H2008" s="71"/>
      <c r="I2008" s="71"/>
      <c r="J2008" s="71"/>
      <c r="K2008" s="71"/>
      <c r="L2008" s="71"/>
      <c r="M2008" s="71"/>
      <c r="N2008" s="71"/>
      <c r="O2008" s="71"/>
      <c r="P2008" s="71"/>
      <c r="Q2008" s="71"/>
      <c r="R2008" s="76" t="str">
        <f>IF(SUM(Table6[[#This Row],[MAY]:[APR]])=0,"",SUM(Table6[[#This Row],[MAY]:[APR]]))</f>
        <v/>
      </c>
      <c r="S2008" s="80"/>
      <c r="T2008" s="71"/>
    </row>
    <row r="2009" spans="2:20" ht="15">
      <c r="B2009" s="75" t="str">
        <f>IF(C2009="","",ROWS($A$4:A2009))</f>
        <v/>
      </c>
      <c r="C2009" s="75" t="str">
        <f>IF('Student Record'!A2007="","",'Student Record'!A2007)</f>
        <v/>
      </c>
      <c r="D2009" s="76" t="str">
        <f>IF('Student Record'!E2007="","",'Student Record'!E2007)</f>
        <v/>
      </c>
      <c r="E2009" s="71"/>
      <c r="F2009" s="71"/>
      <c r="G2009" s="71"/>
      <c r="H2009" s="71"/>
      <c r="I2009" s="71"/>
      <c r="J2009" s="71"/>
      <c r="K2009" s="71"/>
      <c r="L2009" s="71"/>
      <c r="M2009" s="71"/>
      <c r="N2009" s="71"/>
      <c r="O2009" s="71"/>
      <c r="P2009" s="71"/>
      <c r="Q2009" s="71"/>
      <c r="R2009" s="76" t="str">
        <f>IF(SUM(Table6[[#This Row],[MAY]:[APR]])=0,"",SUM(Table6[[#This Row],[MAY]:[APR]]))</f>
        <v/>
      </c>
      <c r="S2009" s="80"/>
      <c r="T2009" s="71"/>
    </row>
    <row r="2010" spans="2:20" ht="15">
      <c r="B2010" s="75" t="str">
        <f>IF(C2010="","",ROWS($A$4:A2010))</f>
        <v/>
      </c>
      <c r="C2010" s="75" t="str">
        <f>IF('Student Record'!A2008="","",'Student Record'!A2008)</f>
        <v/>
      </c>
      <c r="D2010" s="76" t="str">
        <f>IF('Student Record'!E2008="","",'Student Record'!E2008)</f>
        <v/>
      </c>
      <c r="E2010" s="71"/>
      <c r="F2010" s="71"/>
      <c r="G2010" s="71"/>
      <c r="H2010" s="71"/>
      <c r="I2010" s="71"/>
      <c r="J2010" s="71"/>
      <c r="K2010" s="71"/>
      <c r="L2010" s="71"/>
      <c r="M2010" s="71"/>
      <c r="N2010" s="71"/>
      <c r="O2010" s="71"/>
      <c r="P2010" s="71"/>
      <c r="Q2010" s="71"/>
      <c r="R2010" s="76" t="str">
        <f>IF(SUM(Table6[[#This Row],[MAY]:[APR]])=0,"",SUM(Table6[[#This Row],[MAY]:[APR]]))</f>
        <v/>
      </c>
      <c r="S2010" s="80"/>
      <c r="T2010" s="71"/>
    </row>
    <row r="2011" spans="2:20" ht="15">
      <c r="B2011" s="75" t="str">
        <f>IF(C2011="","",ROWS($A$4:A2011))</f>
        <v/>
      </c>
      <c r="C2011" s="75" t="str">
        <f>IF('Student Record'!A2009="","",'Student Record'!A2009)</f>
        <v/>
      </c>
      <c r="D2011" s="76" t="str">
        <f>IF('Student Record'!E2009="","",'Student Record'!E2009)</f>
        <v/>
      </c>
      <c r="E2011" s="71"/>
      <c r="F2011" s="71"/>
      <c r="G2011" s="71"/>
      <c r="H2011" s="71"/>
      <c r="I2011" s="71"/>
      <c r="J2011" s="71"/>
      <c r="K2011" s="71"/>
      <c r="L2011" s="71"/>
      <c r="M2011" s="71"/>
      <c r="N2011" s="71"/>
      <c r="O2011" s="71"/>
      <c r="P2011" s="71"/>
      <c r="Q2011" s="71"/>
      <c r="R2011" s="76" t="str">
        <f>IF(SUM(Table6[[#This Row],[MAY]:[APR]])=0,"",SUM(Table6[[#This Row],[MAY]:[APR]]))</f>
        <v/>
      </c>
      <c r="S2011" s="80"/>
      <c r="T2011" s="71"/>
    </row>
    <row r="2012" spans="2:20" ht="15">
      <c r="B2012" s="75" t="str">
        <f>IF(C2012="","",ROWS($A$4:A2012))</f>
        <v/>
      </c>
      <c r="C2012" s="75" t="str">
        <f>IF('Student Record'!A2010="","",'Student Record'!A2010)</f>
        <v/>
      </c>
      <c r="D2012" s="76" t="str">
        <f>IF('Student Record'!E2010="","",'Student Record'!E2010)</f>
        <v/>
      </c>
      <c r="E2012" s="71"/>
      <c r="F2012" s="71"/>
      <c r="G2012" s="71"/>
      <c r="H2012" s="71"/>
      <c r="I2012" s="71"/>
      <c r="J2012" s="71"/>
      <c r="K2012" s="71"/>
      <c r="L2012" s="71"/>
      <c r="M2012" s="71"/>
      <c r="N2012" s="71"/>
      <c r="O2012" s="71"/>
      <c r="P2012" s="71"/>
      <c r="Q2012" s="71"/>
      <c r="R2012" s="76" t="str">
        <f>IF(SUM(Table6[[#This Row],[MAY]:[APR]])=0,"",SUM(Table6[[#This Row],[MAY]:[APR]]))</f>
        <v/>
      </c>
      <c r="S2012" s="80"/>
      <c r="T2012" s="71"/>
    </row>
    <row r="2013" spans="2:20" ht="15">
      <c r="B2013" s="75" t="str">
        <f>IF(C2013="","",ROWS($A$4:A2013))</f>
        <v/>
      </c>
      <c r="C2013" s="75" t="str">
        <f>IF('Student Record'!A2011="","",'Student Record'!A2011)</f>
        <v/>
      </c>
      <c r="D2013" s="76" t="str">
        <f>IF('Student Record'!E2011="","",'Student Record'!E2011)</f>
        <v/>
      </c>
      <c r="E2013" s="71"/>
      <c r="F2013" s="71"/>
      <c r="G2013" s="71"/>
      <c r="H2013" s="71"/>
      <c r="I2013" s="71"/>
      <c r="J2013" s="71"/>
      <c r="K2013" s="71"/>
      <c r="L2013" s="71"/>
      <c r="M2013" s="71"/>
      <c r="N2013" s="71"/>
      <c r="O2013" s="71"/>
      <c r="P2013" s="71"/>
      <c r="Q2013" s="71"/>
      <c r="R2013" s="76" t="str">
        <f>IF(SUM(Table6[[#This Row],[MAY]:[APR]])=0,"",SUM(Table6[[#This Row],[MAY]:[APR]]))</f>
        <v/>
      </c>
      <c r="S2013" s="80"/>
      <c r="T2013" s="71"/>
    </row>
    <row r="2014" spans="2:20" ht="15">
      <c r="B2014" s="75" t="str">
        <f>IF(C2014="","",ROWS($A$4:A2014))</f>
        <v/>
      </c>
      <c r="C2014" s="75" t="str">
        <f>IF('Student Record'!A2012="","",'Student Record'!A2012)</f>
        <v/>
      </c>
      <c r="D2014" s="76" t="str">
        <f>IF('Student Record'!E2012="","",'Student Record'!E2012)</f>
        <v/>
      </c>
      <c r="E2014" s="71"/>
      <c r="F2014" s="71"/>
      <c r="G2014" s="71"/>
      <c r="H2014" s="71"/>
      <c r="I2014" s="71"/>
      <c r="J2014" s="71"/>
      <c r="K2014" s="71"/>
      <c r="L2014" s="71"/>
      <c r="M2014" s="71"/>
      <c r="N2014" s="71"/>
      <c r="O2014" s="71"/>
      <c r="P2014" s="71"/>
      <c r="Q2014" s="71"/>
      <c r="R2014" s="76" t="str">
        <f>IF(SUM(Table6[[#This Row],[MAY]:[APR]])=0,"",SUM(Table6[[#This Row],[MAY]:[APR]]))</f>
        <v/>
      </c>
      <c r="S2014" s="80"/>
      <c r="T2014" s="71"/>
    </row>
    <row r="2015" spans="2:20" ht="15">
      <c r="B2015" s="75" t="str">
        <f>IF(C2015="","",ROWS($A$4:A2015))</f>
        <v/>
      </c>
      <c r="C2015" s="75" t="str">
        <f>IF('Student Record'!A2013="","",'Student Record'!A2013)</f>
        <v/>
      </c>
      <c r="D2015" s="76" t="str">
        <f>IF('Student Record'!E2013="","",'Student Record'!E2013)</f>
        <v/>
      </c>
      <c r="E2015" s="71"/>
      <c r="F2015" s="71"/>
      <c r="G2015" s="71"/>
      <c r="H2015" s="71"/>
      <c r="I2015" s="71"/>
      <c r="J2015" s="71"/>
      <c r="K2015" s="71"/>
      <c r="L2015" s="71"/>
      <c r="M2015" s="71"/>
      <c r="N2015" s="71"/>
      <c r="O2015" s="71"/>
      <c r="P2015" s="71"/>
      <c r="Q2015" s="71"/>
      <c r="R2015" s="76" t="str">
        <f>IF(SUM(Table6[[#This Row],[MAY]:[APR]])=0,"",SUM(Table6[[#This Row],[MAY]:[APR]]))</f>
        <v/>
      </c>
      <c r="S2015" s="80"/>
      <c r="T2015" s="71"/>
    </row>
    <row r="2016" spans="2:20" ht="15">
      <c r="B2016" s="75" t="str">
        <f>IF(C2016="","",ROWS($A$4:A2016))</f>
        <v/>
      </c>
      <c r="C2016" s="75" t="str">
        <f>IF('Student Record'!A2014="","",'Student Record'!A2014)</f>
        <v/>
      </c>
      <c r="D2016" s="76" t="str">
        <f>IF('Student Record'!E2014="","",'Student Record'!E2014)</f>
        <v/>
      </c>
      <c r="E2016" s="71"/>
      <c r="F2016" s="71"/>
      <c r="G2016" s="71"/>
      <c r="H2016" s="71"/>
      <c r="I2016" s="71"/>
      <c r="J2016" s="71"/>
      <c r="K2016" s="71"/>
      <c r="L2016" s="71"/>
      <c r="M2016" s="71"/>
      <c r="N2016" s="71"/>
      <c r="O2016" s="71"/>
      <c r="P2016" s="71"/>
      <c r="Q2016" s="71"/>
      <c r="R2016" s="76" t="str">
        <f>IF(SUM(Table6[[#This Row],[MAY]:[APR]])=0,"",SUM(Table6[[#This Row],[MAY]:[APR]]))</f>
        <v/>
      </c>
      <c r="S2016" s="80"/>
      <c r="T2016" s="71"/>
    </row>
    <row r="2017" spans="2:20" ht="15">
      <c r="B2017" s="75" t="str">
        <f>IF(C2017="","",ROWS($A$4:A2017))</f>
        <v/>
      </c>
      <c r="C2017" s="75" t="str">
        <f>IF('Student Record'!A2015="","",'Student Record'!A2015)</f>
        <v/>
      </c>
      <c r="D2017" s="76" t="str">
        <f>IF('Student Record'!E2015="","",'Student Record'!E2015)</f>
        <v/>
      </c>
      <c r="E2017" s="71"/>
      <c r="F2017" s="71"/>
      <c r="G2017" s="71"/>
      <c r="H2017" s="71"/>
      <c r="I2017" s="71"/>
      <c r="J2017" s="71"/>
      <c r="K2017" s="71"/>
      <c r="L2017" s="71"/>
      <c r="M2017" s="71"/>
      <c r="N2017" s="71"/>
      <c r="O2017" s="71"/>
      <c r="P2017" s="71"/>
      <c r="Q2017" s="71"/>
      <c r="R2017" s="76" t="str">
        <f>IF(SUM(Table6[[#This Row],[MAY]:[APR]])=0,"",SUM(Table6[[#This Row],[MAY]:[APR]]))</f>
        <v/>
      </c>
      <c r="S2017" s="80"/>
      <c r="T2017" s="71"/>
    </row>
    <row r="2018" spans="2:20" ht="15">
      <c r="B2018" s="75" t="str">
        <f>IF(C2018="","",ROWS($A$4:A2018))</f>
        <v/>
      </c>
      <c r="C2018" s="75" t="str">
        <f>IF('Student Record'!A2016="","",'Student Record'!A2016)</f>
        <v/>
      </c>
      <c r="D2018" s="76" t="str">
        <f>IF('Student Record'!E2016="","",'Student Record'!E2016)</f>
        <v/>
      </c>
      <c r="E2018" s="71"/>
      <c r="F2018" s="71"/>
      <c r="G2018" s="71"/>
      <c r="H2018" s="71"/>
      <c r="I2018" s="71"/>
      <c r="J2018" s="71"/>
      <c r="K2018" s="71"/>
      <c r="L2018" s="71"/>
      <c r="M2018" s="71"/>
      <c r="N2018" s="71"/>
      <c r="O2018" s="71"/>
      <c r="P2018" s="71"/>
      <c r="Q2018" s="71"/>
      <c r="R2018" s="76" t="str">
        <f>IF(SUM(Table6[[#This Row],[MAY]:[APR]])=0,"",SUM(Table6[[#This Row],[MAY]:[APR]]))</f>
        <v/>
      </c>
      <c r="S2018" s="80"/>
      <c r="T2018" s="71"/>
    </row>
    <row r="2019" spans="2:20" ht="15">
      <c r="B2019" s="75" t="str">
        <f>IF(C2019="","",ROWS($A$4:A2019))</f>
        <v/>
      </c>
      <c r="C2019" s="75" t="str">
        <f>IF('Student Record'!A2017="","",'Student Record'!A2017)</f>
        <v/>
      </c>
      <c r="D2019" s="76" t="str">
        <f>IF('Student Record'!E2017="","",'Student Record'!E2017)</f>
        <v/>
      </c>
      <c r="E2019" s="71"/>
      <c r="F2019" s="71"/>
      <c r="G2019" s="71"/>
      <c r="H2019" s="71"/>
      <c r="I2019" s="71"/>
      <c r="J2019" s="71"/>
      <c r="K2019" s="71"/>
      <c r="L2019" s="71"/>
      <c r="M2019" s="71"/>
      <c r="N2019" s="71"/>
      <c r="O2019" s="71"/>
      <c r="P2019" s="71"/>
      <c r="Q2019" s="71"/>
      <c r="R2019" s="76" t="str">
        <f>IF(SUM(Table6[[#This Row],[MAY]:[APR]])=0,"",SUM(Table6[[#This Row],[MAY]:[APR]]))</f>
        <v/>
      </c>
      <c r="S2019" s="80"/>
      <c r="T2019" s="71"/>
    </row>
    <row r="2020" spans="2:20" ht="15">
      <c r="B2020" s="75" t="str">
        <f>IF(C2020="","",ROWS($A$4:A2020))</f>
        <v/>
      </c>
      <c r="C2020" s="75" t="str">
        <f>IF('Student Record'!A2018="","",'Student Record'!A2018)</f>
        <v/>
      </c>
      <c r="D2020" s="76" t="str">
        <f>IF('Student Record'!E2018="","",'Student Record'!E2018)</f>
        <v/>
      </c>
      <c r="E2020" s="71"/>
      <c r="F2020" s="71"/>
      <c r="G2020" s="71"/>
      <c r="H2020" s="71"/>
      <c r="I2020" s="71"/>
      <c r="J2020" s="71"/>
      <c r="K2020" s="71"/>
      <c r="L2020" s="71"/>
      <c r="M2020" s="71"/>
      <c r="N2020" s="71"/>
      <c r="O2020" s="71"/>
      <c r="P2020" s="71"/>
      <c r="Q2020" s="71"/>
      <c r="R2020" s="76" t="str">
        <f>IF(SUM(Table6[[#This Row],[MAY]:[APR]])=0,"",SUM(Table6[[#This Row],[MAY]:[APR]]))</f>
        <v/>
      </c>
      <c r="S2020" s="80"/>
      <c r="T2020" s="71"/>
    </row>
    <row r="2021" spans="2:20" ht="15">
      <c r="B2021" s="75" t="str">
        <f>IF(C2021="","",ROWS($A$4:A2021))</f>
        <v/>
      </c>
      <c r="C2021" s="75" t="str">
        <f>IF('Student Record'!A2019="","",'Student Record'!A2019)</f>
        <v/>
      </c>
      <c r="D2021" s="76" t="str">
        <f>IF('Student Record'!E2019="","",'Student Record'!E2019)</f>
        <v/>
      </c>
      <c r="E2021" s="71"/>
      <c r="F2021" s="71"/>
      <c r="G2021" s="71"/>
      <c r="H2021" s="71"/>
      <c r="I2021" s="71"/>
      <c r="J2021" s="71"/>
      <c r="K2021" s="71"/>
      <c r="L2021" s="71"/>
      <c r="M2021" s="71"/>
      <c r="N2021" s="71"/>
      <c r="O2021" s="71"/>
      <c r="P2021" s="71"/>
      <c r="Q2021" s="71"/>
      <c r="R2021" s="76" t="str">
        <f>IF(SUM(Table6[[#This Row],[MAY]:[APR]])=0,"",SUM(Table6[[#This Row],[MAY]:[APR]]))</f>
        <v/>
      </c>
      <c r="S2021" s="80"/>
      <c r="T2021" s="71"/>
    </row>
    <row r="2022" spans="2:20" ht="15">
      <c r="B2022" s="75" t="str">
        <f>IF(C2022="","",ROWS($A$4:A2022))</f>
        <v/>
      </c>
      <c r="C2022" s="75" t="str">
        <f>IF('Student Record'!A2020="","",'Student Record'!A2020)</f>
        <v/>
      </c>
      <c r="D2022" s="76" t="str">
        <f>IF('Student Record'!E2020="","",'Student Record'!E2020)</f>
        <v/>
      </c>
      <c r="E2022" s="71"/>
      <c r="F2022" s="71"/>
      <c r="G2022" s="71"/>
      <c r="H2022" s="71"/>
      <c r="I2022" s="71"/>
      <c r="J2022" s="71"/>
      <c r="K2022" s="71"/>
      <c r="L2022" s="71"/>
      <c r="M2022" s="71"/>
      <c r="N2022" s="71"/>
      <c r="O2022" s="71"/>
      <c r="P2022" s="71"/>
      <c r="Q2022" s="71"/>
      <c r="R2022" s="76" t="str">
        <f>IF(SUM(Table6[[#This Row],[MAY]:[APR]])=0,"",SUM(Table6[[#This Row],[MAY]:[APR]]))</f>
        <v/>
      </c>
      <c r="S2022" s="80"/>
      <c r="T2022" s="71"/>
    </row>
    <row r="2023" spans="2:20" ht="15">
      <c r="B2023" s="75" t="str">
        <f>IF(C2023="","",ROWS($A$4:A2023))</f>
        <v/>
      </c>
      <c r="C2023" s="75" t="str">
        <f>IF('Student Record'!A2021="","",'Student Record'!A2021)</f>
        <v/>
      </c>
      <c r="D2023" s="76" t="str">
        <f>IF('Student Record'!E2021="","",'Student Record'!E2021)</f>
        <v/>
      </c>
      <c r="E2023" s="71"/>
      <c r="F2023" s="71"/>
      <c r="G2023" s="71"/>
      <c r="H2023" s="71"/>
      <c r="I2023" s="71"/>
      <c r="J2023" s="71"/>
      <c r="K2023" s="71"/>
      <c r="L2023" s="71"/>
      <c r="M2023" s="71"/>
      <c r="N2023" s="71"/>
      <c r="O2023" s="71"/>
      <c r="P2023" s="71"/>
      <c r="Q2023" s="71"/>
      <c r="R2023" s="76" t="str">
        <f>IF(SUM(Table6[[#This Row],[MAY]:[APR]])=0,"",SUM(Table6[[#This Row],[MAY]:[APR]]))</f>
        <v/>
      </c>
      <c r="S2023" s="80"/>
      <c r="T2023" s="71"/>
    </row>
    <row r="2024" spans="2:20" ht="15">
      <c r="B2024" s="75" t="str">
        <f>IF(C2024="","",ROWS($A$4:A2024))</f>
        <v/>
      </c>
      <c r="C2024" s="75" t="str">
        <f>IF('Student Record'!A2022="","",'Student Record'!A2022)</f>
        <v/>
      </c>
      <c r="D2024" s="76" t="str">
        <f>IF('Student Record'!E2022="","",'Student Record'!E2022)</f>
        <v/>
      </c>
      <c r="E2024" s="71"/>
      <c r="F2024" s="71"/>
      <c r="G2024" s="71"/>
      <c r="H2024" s="71"/>
      <c r="I2024" s="71"/>
      <c r="J2024" s="71"/>
      <c r="K2024" s="71"/>
      <c r="L2024" s="71"/>
      <c r="M2024" s="71"/>
      <c r="N2024" s="71"/>
      <c r="O2024" s="71"/>
      <c r="P2024" s="71"/>
      <c r="Q2024" s="71"/>
      <c r="R2024" s="76" t="str">
        <f>IF(SUM(Table6[[#This Row],[MAY]:[APR]])=0,"",SUM(Table6[[#This Row],[MAY]:[APR]]))</f>
        <v/>
      </c>
      <c r="S2024" s="80"/>
      <c r="T2024" s="71"/>
    </row>
    <row r="2025" spans="2:20" ht="15">
      <c r="B2025" s="75" t="str">
        <f>IF(C2025="","",ROWS($A$4:A2025))</f>
        <v/>
      </c>
      <c r="C2025" s="75" t="str">
        <f>IF('Student Record'!A2023="","",'Student Record'!A2023)</f>
        <v/>
      </c>
      <c r="D2025" s="76" t="str">
        <f>IF('Student Record'!E2023="","",'Student Record'!E2023)</f>
        <v/>
      </c>
      <c r="E2025" s="71"/>
      <c r="F2025" s="71"/>
      <c r="G2025" s="71"/>
      <c r="H2025" s="71"/>
      <c r="I2025" s="71"/>
      <c r="J2025" s="71"/>
      <c r="K2025" s="71"/>
      <c r="L2025" s="71"/>
      <c r="M2025" s="71"/>
      <c r="N2025" s="71"/>
      <c r="O2025" s="71"/>
      <c r="P2025" s="71"/>
      <c r="Q2025" s="71"/>
      <c r="R2025" s="76" t="str">
        <f>IF(SUM(Table6[[#This Row],[MAY]:[APR]])=0,"",SUM(Table6[[#This Row],[MAY]:[APR]]))</f>
        <v/>
      </c>
      <c r="S2025" s="80"/>
      <c r="T2025" s="71"/>
    </row>
    <row r="2026" spans="2:20" ht="15">
      <c r="B2026" s="75" t="str">
        <f>IF(C2026="","",ROWS($A$4:A2026))</f>
        <v/>
      </c>
      <c r="C2026" s="75" t="str">
        <f>IF('Student Record'!A2024="","",'Student Record'!A2024)</f>
        <v/>
      </c>
      <c r="D2026" s="76" t="str">
        <f>IF('Student Record'!E2024="","",'Student Record'!E2024)</f>
        <v/>
      </c>
      <c r="E2026" s="71"/>
      <c r="F2026" s="71"/>
      <c r="G2026" s="71"/>
      <c r="H2026" s="71"/>
      <c r="I2026" s="71"/>
      <c r="J2026" s="71"/>
      <c r="K2026" s="71"/>
      <c r="L2026" s="71"/>
      <c r="M2026" s="71"/>
      <c r="N2026" s="71"/>
      <c r="O2026" s="71"/>
      <c r="P2026" s="71"/>
      <c r="Q2026" s="71"/>
      <c r="R2026" s="76" t="str">
        <f>IF(SUM(Table6[[#This Row],[MAY]:[APR]])=0,"",SUM(Table6[[#This Row],[MAY]:[APR]]))</f>
        <v/>
      </c>
      <c r="S2026" s="80"/>
      <c r="T2026" s="71"/>
    </row>
    <row r="2027" spans="2:20" ht="15">
      <c r="B2027" s="75" t="str">
        <f>IF(C2027="","",ROWS($A$4:A2027))</f>
        <v/>
      </c>
      <c r="C2027" s="75" t="str">
        <f>IF('Student Record'!A2025="","",'Student Record'!A2025)</f>
        <v/>
      </c>
      <c r="D2027" s="76" t="str">
        <f>IF('Student Record'!E2025="","",'Student Record'!E2025)</f>
        <v/>
      </c>
      <c r="E2027" s="71"/>
      <c r="F2027" s="71"/>
      <c r="G2027" s="71"/>
      <c r="H2027" s="71"/>
      <c r="I2027" s="71"/>
      <c r="J2027" s="71"/>
      <c r="K2027" s="71"/>
      <c r="L2027" s="71"/>
      <c r="M2027" s="71"/>
      <c r="N2027" s="71"/>
      <c r="O2027" s="71"/>
      <c r="P2027" s="71"/>
      <c r="Q2027" s="71"/>
      <c r="R2027" s="76" t="str">
        <f>IF(SUM(Table6[[#This Row],[MAY]:[APR]])=0,"",SUM(Table6[[#This Row],[MAY]:[APR]]))</f>
        <v/>
      </c>
      <c r="S2027" s="80"/>
      <c r="T2027" s="71"/>
    </row>
    <row r="2028" spans="2:20" ht="15">
      <c r="B2028" s="75" t="str">
        <f>IF(C2028="","",ROWS($A$4:A2028))</f>
        <v/>
      </c>
      <c r="C2028" s="75" t="str">
        <f>IF('Student Record'!A2026="","",'Student Record'!A2026)</f>
        <v/>
      </c>
      <c r="D2028" s="76" t="str">
        <f>IF('Student Record'!E2026="","",'Student Record'!E2026)</f>
        <v/>
      </c>
      <c r="E2028" s="71"/>
      <c r="F2028" s="71"/>
      <c r="G2028" s="71"/>
      <c r="H2028" s="71"/>
      <c r="I2028" s="71"/>
      <c r="J2028" s="71"/>
      <c r="K2028" s="71"/>
      <c r="L2028" s="71"/>
      <c r="M2028" s="71"/>
      <c r="N2028" s="71"/>
      <c r="O2028" s="71"/>
      <c r="P2028" s="71"/>
      <c r="Q2028" s="71"/>
      <c r="R2028" s="76" t="str">
        <f>IF(SUM(Table6[[#This Row],[MAY]:[APR]])=0,"",SUM(Table6[[#This Row],[MAY]:[APR]]))</f>
        <v/>
      </c>
      <c r="S2028" s="80"/>
      <c r="T2028" s="71"/>
    </row>
    <row r="2029" spans="2:20" ht="15">
      <c r="B2029" s="75" t="str">
        <f>IF(C2029="","",ROWS($A$4:A2029))</f>
        <v/>
      </c>
      <c r="C2029" s="75" t="str">
        <f>IF('Student Record'!A2027="","",'Student Record'!A2027)</f>
        <v/>
      </c>
      <c r="D2029" s="76" t="str">
        <f>IF('Student Record'!E2027="","",'Student Record'!E2027)</f>
        <v/>
      </c>
      <c r="E2029" s="71"/>
      <c r="F2029" s="71"/>
      <c r="G2029" s="71"/>
      <c r="H2029" s="71"/>
      <c r="I2029" s="71"/>
      <c r="J2029" s="71"/>
      <c r="K2029" s="71"/>
      <c r="L2029" s="71"/>
      <c r="M2029" s="71"/>
      <c r="N2029" s="71"/>
      <c r="O2029" s="71"/>
      <c r="P2029" s="71"/>
      <c r="Q2029" s="71"/>
      <c r="R2029" s="76" t="str">
        <f>IF(SUM(Table6[[#This Row],[MAY]:[APR]])=0,"",SUM(Table6[[#This Row],[MAY]:[APR]]))</f>
        <v/>
      </c>
      <c r="S2029" s="80"/>
      <c r="T2029" s="71"/>
    </row>
    <row r="2030" spans="2:20" ht="15">
      <c r="B2030" s="75" t="str">
        <f>IF(C2030="","",ROWS($A$4:A2030))</f>
        <v/>
      </c>
      <c r="C2030" s="75" t="str">
        <f>IF('Student Record'!A2028="","",'Student Record'!A2028)</f>
        <v/>
      </c>
      <c r="D2030" s="76" t="str">
        <f>IF('Student Record'!E2028="","",'Student Record'!E2028)</f>
        <v/>
      </c>
      <c r="E2030" s="71"/>
      <c r="F2030" s="71"/>
      <c r="G2030" s="71"/>
      <c r="H2030" s="71"/>
      <c r="I2030" s="71"/>
      <c r="J2030" s="71"/>
      <c r="K2030" s="71"/>
      <c r="L2030" s="71"/>
      <c r="M2030" s="71"/>
      <c r="N2030" s="71"/>
      <c r="O2030" s="71"/>
      <c r="P2030" s="71"/>
      <c r="Q2030" s="71"/>
      <c r="R2030" s="76" t="str">
        <f>IF(SUM(Table6[[#This Row],[MAY]:[APR]])=0,"",SUM(Table6[[#This Row],[MAY]:[APR]]))</f>
        <v/>
      </c>
      <c r="S2030" s="80"/>
      <c r="T2030" s="71"/>
    </row>
    <row r="2031" spans="2:20" ht="15">
      <c r="B2031" s="75" t="str">
        <f>IF(C2031="","",ROWS($A$4:A2031))</f>
        <v/>
      </c>
      <c r="C2031" s="75" t="str">
        <f>IF('Student Record'!A2029="","",'Student Record'!A2029)</f>
        <v/>
      </c>
      <c r="D2031" s="76" t="str">
        <f>IF('Student Record'!E2029="","",'Student Record'!E2029)</f>
        <v/>
      </c>
      <c r="E2031" s="71"/>
      <c r="F2031" s="71"/>
      <c r="G2031" s="71"/>
      <c r="H2031" s="71"/>
      <c r="I2031" s="71"/>
      <c r="J2031" s="71"/>
      <c r="K2031" s="71"/>
      <c r="L2031" s="71"/>
      <c r="M2031" s="71"/>
      <c r="N2031" s="71"/>
      <c r="O2031" s="71"/>
      <c r="P2031" s="71"/>
      <c r="Q2031" s="71"/>
      <c r="R2031" s="76" t="str">
        <f>IF(SUM(Table6[[#This Row],[MAY]:[APR]])=0,"",SUM(Table6[[#This Row],[MAY]:[APR]]))</f>
        <v/>
      </c>
      <c r="S2031" s="80"/>
      <c r="T2031" s="71"/>
    </row>
    <row r="2032" spans="2:20" ht="15">
      <c r="B2032" s="75" t="str">
        <f>IF(C2032="","",ROWS($A$4:A2032))</f>
        <v/>
      </c>
      <c r="C2032" s="75" t="str">
        <f>IF('Student Record'!A2030="","",'Student Record'!A2030)</f>
        <v/>
      </c>
      <c r="D2032" s="76" t="str">
        <f>IF('Student Record'!E2030="","",'Student Record'!E2030)</f>
        <v/>
      </c>
      <c r="E2032" s="71"/>
      <c r="F2032" s="71"/>
      <c r="G2032" s="71"/>
      <c r="H2032" s="71"/>
      <c r="I2032" s="71"/>
      <c r="J2032" s="71"/>
      <c r="K2032" s="71"/>
      <c r="L2032" s="71"/>
      <c r="M2032" s="71"/>
      <c r="N2032" s="71"/>
      <c r="O2032" s="71"/>
      <c r="P2032" s="71"/>
      <c r="Q2032" s="71"/>
      <c r="R2032" s="76" t="str">
        <f>IF(SUM(Table6[[#This Row],[MAY]:[APR]])=0,"",SUM(Table6[[#This Row],[MAY]:[APR]]))</f>
        <v/>
      </c>
      <c r="S2032" s="80"/>
      <c r="T2032" s="71"/>
    </row>
    <row r="2033" spans="2:20" ht="15">
      <c r="B2033" s="75" t="str">
        <f>IF(C2033="","",ROWS($A$4:A2033))</f>
        <v/>
      </c>
      <c r="C2033" s="75" t="str">
        <f>IF('Student Record'!A2031="","",'Student Record'!A2031)</f>
        <v/>
      </c>
      <c r="D2033" s="76" t="str">
        <f>IF('Student Record'!E2031="","",'Student Record'!E2031)</f>
        <v/>
      </c>
      <c r="E2033" s="71"/>
      <c r="F2033" s="71"/>
      <c r="G2033" s="71"/>
      <c r="H2033" s="71"/>
      <c r="I2033" s="71"/>
      <c r="J2033" s="71"/>
      <c r="K2033" s="71"/>
      <c r="L2033" s="71"/>
      <c r="M2033" s="71"/>
      <c r="N2033" s="71"/>
      <c r="O2033" s="71"/>
      <c r="P2033" s="71"/>
      <c r="Q2033" s="71"/>
      <c r="R2033" s="76" t="str">
        <f>IF(SUM(Table6[[#This Row],[MAY]:[APR]])=0,"",SUM(Table6[[#This Row],[MAY]:[APR]]))</f>
        <v/>
      </c>
      <c r="S2033" s="80"/>
      <c r="T2033" s="71"/>
    </row>
    <row r="2034" spans="2:20" ht="15">
      <c r="B2034" s="75" t="str">
        <f>IF(C2034="","",ROWS($A$4:A2034))</f>
        <v/>
      </c>
      <c r="C2034" s="75" t="str">
        <f>IF('Student Record'!A2032="","",'Student Record'!A2032)</f>
        <v/>
      </c>
      <c r="D2034" s="76" t="str">
        <f>IF('Student Record'!E2032="","",'Student Record'!E2032)</f>
        <v/>
      </c>
      <c r="E2034" s="71"/>
      <c r="F2034" s="71"/>
      <c r="G2034" s="71"/>
      <c r="H2034" s="71"/>
      <c r="I2034" s="71"/>
      <c r="J2034" s="71"/>
      <c r="K2034" s="71"/>
      <c r="L2034" s="71"/>
      <c r="M2034" s="71"/>
      <c r="N2034" s="71"/>
      <c r="O2034" s="71"/>
      <c r="P2034" s="71"/>
      <c r="Q2034" s="71"/>
      <c r="R2034" s="76" t="str">
        <f>IF(SUM(Table6[[#This Row],[MAY]:[APR]])=0,"",SUM(Table6[[#This Row],[MAY]:[APR]]))</f>
        <v/>
      </c>
      <c r="S2034" s="80"/>
      <c r="T2034" s="71"/>
    </row>
    <row r="2035" spans="2:20" ht="15">
      <c r="B2035" s="75" t="str">
        <f>IF(C2035="","",ROWS($A$4:A2035))</f>
        <v/>
      </c>
      <c r="C2035" s="75" t="str">
        <f>IF('Student Record'!A2033="","",'Student Record'!A2033)</f>
        <v/>
      </c>
      <c r="D2035" s="76" t="str">
        <f>IF('Student Record'!E2033="","",'Student Record'!E2033)</f>
        <v/>
      </c>
      <c r="E2035" s="71"/>
      <c r="F2035" s="71"/>
      <c r="G2035" s="71"/>
      <c r="H2035" s="71"/>
      <c r="I2035" s="71"/>
      <c r="J2035" s="71"/>
      <c r="K2035" s="71"/>
      <c r="L2035" s="71"/>
      <c r="M2035" s="71"/>
      <c r="N2035" s="71"/>
      <c r="O2035" s="71"/>
      <c r="P2035" s="71"/>
      <c r="Q2035" s="71"/>
      <c r="R2035" s="76" t="str">
        <f>IF(SUM(Table6[[#This Row],[MAY]:[APR]])=0,"",SUM(Table6[[#This Row],[MAY]:[APR]]))</f>
        <v/>
      </c>
      <c r="S2035" s="80"/>
      <c r="T2035" s="71"/>
    </row>
    <row r="2036" spans="2:20" ht="15">
      <c r="B2036" s="75" t="str">
        <f>IF(C2036="","",ROWS($A$4:A2036))</f>
        <v/>
      </c>
      <c r="C2036" s="75" t="str">
        <f>IF('Student Record'!A2034="","",'Student Record'!A2034)</f>
        <v/>
      </c>
      <c r="D2036" s="76" t="str">
        <f>IF('Student Record'!E2034="","",'Student Record'!E2034)</f>
        <v/>
      </c>
      <c r="E2036" s="71"/>
      <c r="F2036" s="71"/>
      <c r="G2036" s="71"/>
      <c r="H2036" s="71"/>
      <c r="I2036" s="71"/>
      <c r="J2036" s="71"/>
      <c r="K2036" s="71"/>
      <c r="L2036" s="71"/>
      <c r="M2036" s="71"/>
      <c r="N2036" s="71"/>
      <c r="O2036" s="71"/>
      <c r="P2036" s="71"/>
      <c r="Q2036" s="71"/>
      <c r="R2036" s="76" t="str">
        <f>IF(SUM(Table6[[#This Row],[MAY]:[APR]])=0,"",SUM(Table6[[#This Row],[MAY]:[APR]]))</f>
        <v/>
      </c>
      <c r="S2036" s="80"/>
      <c r="T2036" s="71"/>
    </row>
    <row r="2037" spans="2:20" ht="15">
      <c r="B2037" s="75" t="str">
        <f>IF(C2037="","",ROWS($A$4:A2037))</f>
        <v/>
      </c>
      <c r="C2037" s="75" t="str">
        <f>IF('Student Record'!A2035="","",'Student Record'!A2035)</f>
        <v/>
      </c>
      <c r="D2037" s="76" t="str">
        <f>IF('Student Record'!E2035="","",'Student Record'!E2035)</f>
        <v/>
      </c>
      <c r="E2037" s="71"/>
      <c r="F2037" s="71"/>
      <c r="G2037" s="71"/>
      <c r="H2037" s="71"/>
      <c r="I2037" s="71"/>
      <c r="J2037" s="71"/>
      <c r="K2037" s="71"/>
      <c r="L2037" s="71"/>
      <c r="M2037" s="71"/>
      <c r="N2037" s="71"/>
      <c r="O2037" s="71"/>
      <c r="P2037" s="71"/>
      <c r="Q2037" s="71"/>
      <c r="R2037" s="76" t="str">
        <f>IF(SUM(Table6[[#This Row],[MAY]:[APR]])=0,"",SUM(Table6[[#This Row],[MAY]:[APR]]))</f>
        <v/>
      </c>
      <c r="S2037" s="80"/>
      <c r="T2037" s="71"/>
    </row>
    <row r="2038" spans="2:20" ht="15">
      <c r="B2038" s="75" t="str">
        <f>IF(C2038="","",ROWS($A$4:A2038))</f>
        <v/>
      </c>
      <c r="C2038" s="75" t="str">
        <f>IF('Student Record'!A2036="","",'Student Record'!A2036)</f>
        <v/>
      </c>
      <c r="D2038" s="76" t="str">
        <f>IF('Student Record'!E2036="","",'Student Record'!E2036)</f>
        <v/>
      </c>
      <c r="E2038" s="71"/>
      <c r="F2038" s="71"/>
      <c r="G2038" s="71"/>
      <c r="H2038" s="71"/>
      <c r="I2038" s="71"/>
      <c r="J2038" s="71"/>
      <c r="K2038" s="71"/>
      <c r="L2038" s="71"/>
      <c r="M2038" s="71"/>
      <c r="N2038" s="71"/>
      <c r="O2038" s="71"/>
      <c r="P2038" s="71"/>
      <c r="Q2038" s="71"/>
      <c r="R2038" s="76" t="str">
        <f>IF(SUM(Table6[[#This Row],[MAY]:[APR]])=0,"",SUM(Table6[[#This Row],[MAY]:[APR]]))</f>
        <v/>
      </c>
      <c r="S2038" s="80"/>
      <c r="T2038" s="71"/>
    </row>
    <row r="2039" spans="2:20" ht="15">
      <c r="B2039" s="75" t="str">
        <f>IF(C2039="","",ROWS($A$4:A2039))</f>
        <v/>
      </c>
      <c r="C2039" s="75" t="str">
        <f>IF('Student Record'!A2037="","",'Student Record'!A2037)</f>
        <v/>
      </c>
      <c r="D2039" s="76" t="str">
        <f>IF('Student Record'!E2037="","",'Student Record'!E2037)</f>
        <v/>
      </c>
      <c r="E2039" s="71"/>
      <c r="F2039" s="71"/>
      <c r="G2039" s="71"/>
      <c r="H2039" s="71"/>
      <c r="I2039" s="71"/>
      <c r="J2039" s="71"/>
      <c r="K2039" s="71"/>
      <c r="L2039" s="71"/>
      <c r="M2039" s="71"/>
      <c r="N2039" s="71"/>
      <c r="O2039" s="71"/>
      <c r="P2039" s="71"/>
      <c r="Q2039" s="71"/>
      <c r="R2039" s="76" t="str">
        <f>IF(SUM(Table6[[#This Row],[MAY]:[APR]])=0,"",SUM(Table6[[#This Row],[MAY]:[APR]]))</f>
        <v/>
      </c>
      <c r="S2039" s="80"/>
      <c r="T2039" s="71"/>
    </row>
    <row r="2040" spans="2:20" ht="15">
      <c r="B2040" s="75" t="str">
        <f>IF(C2040="","",ROWS($A$4:A2040))</f>
        <v/>
      </c>
      <c r="C2040" s="75" t="str">
        <f>IF('Student Record'!A2038="","",'Student Record'!A2038)</f>
        <v/>
      </c>
      <c r="D2040" s="76" t="str">
        <f>IF('Student Record'!E2038="","",'Student Record'!E2038)</f>
        <v/>
      </c>
      <c r="E2040" s="71"/>
      <c r="F2040" s="71"/>
      <c r="G2040" s="71"/>
      <c r="H2040" s="71"/>
      <c r="I2040" s="71"/>
      <c r="J2040" s="71"/>
      <c r="K2040" s="71"/>
      <c r="L2040" s="71"/>
      <c r="M2040" s="71"/>
      <c r="N2040" s="71"/>
      <c r="O2040" s="71"/>
      <c r="P2040" s="71"/>
      <c r="Q2040" s="71"/>
      <c r="R2040" s="76" t="str">
        <f>IF(SUM(Table6[[#This Row],[MAY]:[APR]])=0,"",SUM(Table6[[#This Row],[MAY]:[APR]]))</f>
        <v/>
      </c>
      <c r="S2040" s="80"/>
      <c r="T2040" s="71"/>
    </row>
    <row r="2041" spans="2:20" ht="15">
      <c r="B2041" s="75" t="str">
        <f>IF(C2041="","",ROWS($A$4:A2041))</f>
        <v/>
      </c>
      <c r="C2041" s="75" t="str">
        <f>IF('Student Record'!A2039="","",'Student Record'!A2039)</f>
        <v/>
      </c>
      <c r="D2041" s="76" t="str">
        <f>IF('Student Record'!E2039="","",'Student Record'!E2039)</f>
        <v/>
      </c>
      <c r="E2041" s="71"/>
      <c r="F2041" s="71"/>
      <c r="G2041" s="71"/>
      <c r="H2041" s="71"/>
      <c r="I2041" s="71"/>
      <c r="J2041" s="71"/>
      <c r="K2041" s="71"/>
      <c r="L2041" s="71"/>
      <c r="M2041" s="71"/>
      <c r="N2041" s="71"/>
      <c r="O2041" s="71"/>
      <c r="P2041" s="71"/>
      <c r="Q2041" s="71"/>
      <c r="R2041" s="76" t="str">
        <f>IF(SUM(Table6[[#This Row],[MAY]:[APR]])=0,"",SUM(Table6[[#This Row],[MAY]:[APR]]))</f>
        <v/>
      </c>
      <c r="S2041" s="80"/>
      <c r="T2041" s="71"/>
    </row>
    <row r="2042" spans="2:20" ht="15">
      <c r="B2042" s="75" t="str">
        <f>IF(C2042="","",ROWS($A$4:A2042))</f>
        <v/>
      </c>
      <c r="C2042" s="75" t="str">
        <f>IF('Student Record'!A2040="","",'Student Record'!A2040)</f>
        <v/>
      </c>
      <c r="D2042" s="76" t="str">
        <f>IF('Student Record'!E2040="","",'Student Record'!E2040)</f>
        <v/>
      </c>
      <c r="E2042" s="71"/>
      <c r="F2042" s="71"/>
      <c r="G2042" s="71"/>
      <c r="H2042" s="71"/>
      <c r="I2042" s="71"/>
      <c r="J2042" s="71"/>
      <c r="K2042" s="71"/>
      <c r="L2042" s="71"/>
      <c r="M2042" s="71"/>
      <c r="N2042" s="71"/>
      <c r="O2042" s="71"/>
      <c r="P2042" s="71"/>
      <c r="Q2042" s="71"/>
      <c r="R2042" s="76" t="str">
        <f>IF(SUM(Table6[[#This Row],[MAY]:[APR]])=0,"",SUM(Table6[[#This Row],[MAY]:[APR]]))</f>
        <v/>
      </c>
      <c r="S2042" s="80"/>
      <c r="T2042" s="71"/>
    </row>
    <row r="2043" spans="2:20" ht="15">
      <c r="B2043" s="75" t="str">
        <f>IF(C2043="","",ROWS($A$4:A2043))</f>
        <v/>
      </c>
      <c r="C2043" s="75" t="str">
        <f>IF('Student Record'!A2041="","",'Student Record'!A2041)</f>
        <v/>
      </c>
      <c r="D2043" s="76" t="str">
        <f>IF('Student Record'!E2041="","",'Student Record'!E2041)</f>
        <v/>
      </c>
      <c r="E2043" s="71"/>
      <c r="F2043" s="71"/>
      <c r="G2043" s="71"/>
      <c r="H2043" s="71"/>
      <c r="I2043" s="71"/>
      <c r="J2043" s="71"/>
      <c r="K2043" s="71"/>
      <c r="L2043" s="71"/>
      <c r="M2043" s="71"/>
      <c r="N2043" s="71"/>
      <c r="O2043" s="71"/>
      <c r="P2043" s="71"/>
      <c r="Q2043" s="71"/>
      <c r="R2043" s="76" t="str">
        <f>IF(SUM(Table6[[#This Row],[MAY]:[APR]])=0,"",SUM(Table6[[#This Row],[MAY]:[APR]]))</f>
        <v/>
      </c>
      <c r="S2043" s="80"/>
      <c r="T2043" s="71"/>
    </row>
    <row r="2044" spans="2:20" ht="15">
      <c r="B2044" s="75" t="str">
        <f>IF(C2044="","",ROWS($A$4:A2044))</f>
        <v/>
      </c>
      <c r="C2044" s="75" t="str">
        <f>IF('Student Record'!A2042="","",'Student Record'!A2042)</f>
        <v/>
      </c>
      <c r="D2044" s="76" t="str">
        <f>IF('Student Record'!E2042="","",'Student Record'!E2042)</f>
        <v/>
      </c>
      <c r="E2044" s="71"/>
      <c r="F2044" s="71"/>
      <c r="G2044" s="71"/>
      <c r="H2044" s="71"/>
      <c r="I2044" s="71"/>
      <c r="J2044" s="71"/>
      <c r="K2044" s="71"/>
      <c r="L2044" s="71"/>
      <c r="M2044" s="71"/>
      <c r="N2044" s="71"/>
      <c r="O2044" s="71"/>
      <c r="P2044" s="71"/>
      <c r="Q2044" s="71"/>
      <c r="R2044" s="76" t="str">
        <f>IF(SUM(Table6[[#This Row],[MAY]:[APR]])=0,"",SUM(Table6[[#This Row],[MAY]:[APR]]))</f>
        <v/>
      </c>
      <c r="S2044" s="80"/>
      <c r="T2044" s="71"/>
    </row>
    <row r="2045" spans="2:20" ht="15">
      <c r="B2045" s="75" t="str">
        <f>IF(C2045="","",ROWS($A$4:A2045))</f>
        <v/>
      </c>
      <c r="C2045" s="75" t="str">
        <f>IF('Student Record'!A2043="","",'Student Record'!A2043)</f>
        <v/>
      </c>
      <c r="D2045" s="76" t="str">
        <f>IF('Student Record'!E2043="","",'Student Record'!E2043)</f>
        <v/>
      </c>
      <c r="E2045" s="71"/>
      <c r="F2045" s="71"/>
      <c r="G2045" s="71"/>
      <c r="H2045" s="71"/>
      <c r="I2045" s="71"/>
      <c r="J2045" s="71"/>
      <c r="K2045" s="71"/>
      <c r="L2045" s="71"/>
      <c r="M2045" s="71"/>
      <c r="N2045" s="71"/>
      <c r="O2045" s="71"/>
      <c r="P2045" s="71"/>
      <c r="Q2045" s="71"/>
      <c r="R2045" s="76" t="str">
        <f>IF(SUM(Table6[[#This Row],[MAY]:[APR]])=0,"",SUM(Table6[[#This Row],[MAY]:[APR]]))</f>
        <v/>
      </c>
      <c r="S2045" s="80"/>
      <c r="T2045" s="71"/>
    </row>
    <row r="2046" spans="2:20" ht="15">
      <c r="B2046" s="75" t="str">
        <f>IF(C2046="","",ROWS($A$4:A2046))</f>
        <v/>
      </c>
      <c r="C2046" s="75" t="str">
        <f>IF('Student Record'!A2044="","",'Student Record'!A2044)</f>
        <v/>
      </c>
      <c r="D2046" s="76" t="str">
        <f>IF('Student Record'!E2044="","",'Student Record'!E2044)</f>
        <v/>
      </c>
      <c r="E2046" s="71"/>
      <c r="F2046" s="71"/>
      <c r="G2046" s="71"/>
      <c r="H2046" s="71"/>
      <c r="I2046" s="71"/>
      <c r="J2046" s="71"/>
      <c r="K2046" s="71"/>
      <c r="L2046" s="71"/>
      <c r="M2046" s="71"/>
      <c r="N2046" s="71"/>
      <c r="O2046" s="71"/>
      <c r="P2046" s="71"/>
      <c r="Q2046" s="71"/>
      <c r="R2046" s="76" t="str">
        <f>IF(SUM(Table6[[#This Row],[MAY]:[APR]])=0,"",SUM(Table6[[#This Row],[MAY]:[APR]]))</f>
        <v/>
      </c>
      <c r="S2046" s="80"/>
      <c r="T2046" s="71"/>
    </row>
    <row r="2047" spans="2:20" ht="15">
      <c r="B2047" s="75" t="str">
        <f>IF(C2047="","",ROWS($A$4:A2047))</f>
        <v/>
      </c>
      <c r="C2047" s="75" t="str">
        <f>IF('Student Record'!A2045="","",'Student Record'!A2045)</f>
        <v/>
      </c>
      <c r="D2047" s="76" t="str">
        <f>IF('Student Record'!E2045="","",'Student Record'!E2045)</f>
        <v/>
      </c>
      <c r="E2047" s="71"/>
      <c r="F2047" s="71"/>
      <c r="G2047" s="71"/>
      <c r="H2047" s="71"/>
      <c r="I2047" s="71"/>
      <c r="J2047" s="71"/>
      <c r="K2047" s="71"/>
      <c r="L2047" s="71"/>
      <c r="M2047" s="71"/>
      <c r="N2047" s="71"/>
      <c r="O2047" s="71"/>
      <c r="P2047" s="71"/>
      <c r="Q2047" s="71"/>
      <c r="R2047" s="76" t="str">
        <f>IF(SUM(Table6[[#This Row],[MAY]:[APR]])=0,"",SUM(Table6[[#This Row],[MAY]:[APR]]))</f>
        <v/>
      </c>
      <c r="S2047" s="80"/>
      <c r="T2047" s="71"/>
    </row>
    <row r="2048" spans="2:20" ht="15">
      <c r="B2048" s="75" t="str">
        <f>IF(C2048="","",ROWS($A$4:A2048))</f>
        <v/>
      </c>
      <c r="C2048" s="75" t="str">
        <f>IF('Student Record'!A2046="","",'Student Record'!A2046)</f>
        <v/>
      </c>
      <c r="D2048" s="76" t="str">
        <f>IF('Student Record'!E2046="","",'Student Record'!E2046)</f>
        <v/>
      </c>
      <c r="E2048" s="71"/>
      <c r="F2048" s="71"/>
      <c r="G2048" s="71"/>
      <c r="H2048" s="71"/>
      <c r="I2048" s="71"/>
      <c r="J2048" s="71"/>
      <c r="K2048" s="71"/>
      <c r="L2048" s="71"/>
      <c r="M2048" s="71"/>
      <c r="N2048" s="71"/>
      <c r="O2048" s="71"/>
      <c r="P2048" s="71"/>
      <c r="Q2048" s="71"/>
      <c r="R2048" s="76" t="str">
        <f>IF(SUM(Table6[[#This Row],[MAY]:[APR]])=0,"",SUM(Table6[[#This Row],[MAY]:[APR]]))</f>
        <v/>
      </c>
      <c r="S2048" s="80"/>
      <c r="T2048" s="71"/>
    </row>
    <row r="2049" spans="2:20" ht="15">
      <c r="B2049" s="75" t="str">
        <f>IF(C2049="","",ROWS($A$4:A2049))</f>
        <v/>
      </c>
      <c r="C2049" s="75" t="str">
        <f>IF('Student Record'!A2047="","",'Student Record'!A2047)</f>
        <v/>
      </c>
      <c r="D2049" s="76" t="str">
        <f>IF('Student Record'!E2047="","",'Student Record'!E2047)</f>
        <v/>
      </c>
      <c r="E2049" s="71"/>
      <c r="F2049" s="71"/>
      <c r="G2049" s="71"/>
      <c r="H2049" s="71"/>
      <c r="I2049" s="71"/>
      <c r="J2049" s="71"/>
      <c r="K2049" s="71"/>
      <c r="L2049" s="71"/>
      <c r="M2049" s="71"/>
      <c r="N2049" s="71"/>
      <c r="O2049" s="71"/>
      <c r="P2049" s="71"/>
      <c r="Q2049" s="71"/>
      <c r="R2049" s="76" t="str">
        <f>IF(SUM(Table6[[#This Row],[MAY]:[APR]])=0,"",SUM(Table6[[#This Row],[MAY]:[APR]]))</f>
        <v/>
      </c>
      <c r="S2049" s="80"/>
      <c r="T2049" s="71"/>
    </row>
    <row r="2050" spans="2:20" ht="15">
      <c r="B2050" s="75" t="str">
        <f>IF(C2050="","",ROWS($A$4:A2050))</f>
        <v/>
      </c>
      <c r="C2050" s="75" t="str">
        <f>IF('Student Record'!A2048="","",'Student Record'!A2048)</f>
        <v/>
      </c>
      <c r="D2050" s="76" t="str">
        <f>IF('Student Record'!E2048="","",'Student Record'!E2048)</f>
        <v/>
      </c>
      <c r="E2050" s="71"/>
      <c r="F2050" s="71"/>
      <c r="G2050" s="71"/>
      <c r="H2050" s="71"/>
      <c r="I2050" s="71"/>
      <c r="J2050" s="71"/>
      <c r="K2050" s="71"/>
      <c r="L2050" s="71"/>
      <c r="M2050" s="71"/>
      <c r="N2050" s="71"/>
      <c r="O2050" s="71"/>
      <c r="P2050" s="71"/>
      <c r="Q2050" s="71"/>
      <c r="R2050" s="76" t="str">
        <f>IF(SUM(Table6[[#This Row],[MAY]:[APR]])=0,"",SUM(Table6[[#This Row],[MAY]:[APR]]))</f>
        <v/>
      </c>
      <c r="S2050" s="80"/>
      <c r="T2050" s="71"/>
    </row>
    <row r="2051" spans="2:20" ht="15">
      <c r="B2051" s="75" t="str">
        <f>IF(C2051="","",ROWS($A$4:A2051))</f>
        <v/>
      </c>
      <c r="C2051" s="75" t="str">
        <f>IF('Student Record'!A2049="","",'Student Record'!A2049)</f>
        <v/>
      </c>
      <c r="D2051" s="76" t="str">
        <f>IF('Student Record'!E2049="","",'Student Record'!E2049)</f>
        <v/>
      </c>
      <c r="E2051" s="71"/>
      <c r="F2051" s="71"/>
      <c r="G2051" s="71"/>
      <c r="H2051" s="71"/>
      <c r="I2051" s="71"/>
      <c r="J2051" s="71"/>
      <c r="K2051" s="71"/>
      <c r="L2051" s="71"/>
      <c r="M2051" s="71"/>
      <c r="N2051" s="71"/>
      <c r="O2051" s="71"/>
      <c r="P2051" s="71"/>
      <c r="Q2051" s="71"/>
      <c r="R2051" s="76" t="str">
        <f>IF(SUM(Table6[[#This Row],[MAY]:[APR]])=0,"",SUM(Table6[[#This Row],[MAY]:[APR]]))</f>
        <v/>
      </c>
      <c r="S2051" s="80"/>
      <c r="T2051" s="71"/>
    </row>
    <row r="2052" spans="2:20" ht="15">
      <c r="B2052" s="75" t="str">
        <f>IF(C2052="","",ROWS($A$4:A2052))</f>
        <v/>
      </c>
      <c r="C2052" s="75" t="str">
        <f>IF('Student Record'!A2050="","",'Student Record'!A2050)</f>
        <v/>
      </c>
      <c r="D2052" s="76" t="str">
        <f>IF('Student Record'!E2050="","",'Student Record'!E2050)</f>
        <v/>
      </c>
      <c r="E2052" s="71"/>
      <c r="F2052" s="71"/>
      <c r="G2052" s="71"/>
      <c r="H2052" s="71"/>
      <c r="I2052" s="71"/>
      <c r="J2052" s="71"/>
      <c r="K2052" s="71"/>
      <c r="L2052" s="71"/>
      <c r="M2052" s="71"/>
      <c r="N2052" s="71"/>
      <c r="O2052" s="71"/>
      <c r="P2052" s="71"/>
      <c r="Q2052" s="71"/>
      <c r="R2052" s="76" t="str">
        <f>IF(SUM(Table6[[#This Row],[MAY]:[APR]])=0,"",SUM(Table6[[#This Row],[MAY]:[APR]]))</f>
        <v/>
      </c>
      <c r="S2052" s="80"/>
      <c r="T2052" s="71"/>
    </row>
    <row r="2053" spans="2:20" ht="15">
      <c r="B2053" s="75" t="str">
        <f>IF(C2053="","",ROWS($A$4:A2053))</f>
        <v/>
      </c>
      <c r="C2053" s="75" t="str">
        <f>IF('Student Record'!A2051="","",'Student Record'!A2051)</f>
        <v/>
      </c>
      <c r="D2053" s="76" t="str">
        <f>IF('Student Record'!E2051="","",'Student Record'!E2051)</f>
        <v/>
      </c>
      <c r="E2053" s="71"/>
      <c r="F2053" s="71"/>
      <c r="G2053" s="71"/>
      <c r="H2053" s="71"/>
      <c r="I2053" s="71"/>
      <c r="J2053" s="71"/>
      <c r="K2053" s="71"/>
      <c r="L2053" s="71"/>
      <c r="M2053" s="71"/>
      <c r="N2053" s="71"/>
      <c r="O2053" s="71"/>
      <c r="P2053" s="71"/>
      <c r="Q2053" s="71"/>
      <c r="R2053" s="76" t="str">
        <f>IF(SUM(Table6[[#This Row],[MAY]:[APR]])=0,"",SUM(Table6[[#This Row],[MAY]:[APR]]))</f>
        <v/>
      </c>
      <c r="S2053" s="80"/>
      <c r="T2053" s="71"/>
    </row>
    <row r="2054" spans="2:20" ht="15">
      <c r="B2054" s="75" t="str">
        <f>IF(C2054="","",ROWS($A$4:A2054))</f>
        <v/>
      </c>
      <c r="C2054" s="75" t="str">
        <f>IF('Student Record'!A2052="","",'Student Record'!A2052)</f>
        <v/>
      </c>
      <c r="D2054" s="76" t="str">
        <f>IF('Student Record'!E2052="","",'Student Record'!E2052)</f>
        <v/>
      </c>
      <c r="E2054" s="71"/>
      <c r="F2054" s="71"/>
      <c r="G2054" s="71"/>
      <c r="H2054" s="71"/>
      <c r="I2054" s="71"/>
      <c r="J2054" s="71"/>
      <c r="K2054" s="71"/>
      <c r="L2054" s="71"/>
      <c r="M2054" s="71"/>
      <c r="N2054" s="71"/>
      <c r="O2054" s="71"/>
      <c r="P2054" s="71"/>
      <c r="Q2054" s="71"/>
      <c r="R2054" s="76" t="str">
        <f>IF(SUM(Table6[[#This Row],[MAY]:[APR]])=0,"",SUM(Table6[[#This Row],[MAY]:[APR]]))</f>
        <v/>
      </c>
      <c r="S2054" s="80"/>
      <c r="T2054" s="71"/>
    </row>
    <row r="2055" spans="2:20" ht="15">
      <c r="B2055" s="75" t="str">
        <f>IF(C2055="","",ROWS($A$4:A2055))</f>
        <v/>
      </c>
      <c r="C2055" s="75" t="str">
        <f>IF('Student Record'!A2053="","",'Student Record'!A2053)</f>
        <v/>
      </c>
      <c r="D2055" s="76" t="str">
        <f>IF('Student Record'!E2053="","",'Student Record'!E2053)</f>
        <v/>
      </c>
      <c r="E2055" s="71"/>
      <c r="F2055" s="71"/>
      <c r="G2055" s="71"/>
      <c r="H2055" s="71"/>
      <c r="I2055" s="71"/>
      <c r="J2055" s="71"/>
      <c r="K2055" s="71"/>
      <c r="L2055" s="71"/>
      <c r="M2055" s="71"/>
      <c r="N2055" s="71"/>
      <c r="O2055" s="71"/>
      <c r="P2055" s="71"/>
      <c r="Q2055" s="71"/>
      <c r="R2055" s="76" t="str">
        <f>IF(SUM(Table6[[#This Row],[MAY]:[APR]])=0,"",SUM(Table6[[#This Row],[MAY]:[APR]]))</f>
        <v/>
      </c>
      <c r="S2055" s="80"/>
      <c r="T2055" s="71"/>
    </row>
    <row r="2056" spans="2:20" ht="15">
      <c r="B2056" s="75" t="str">
        <f>IF(C2056="","",ROWS($A$4:A2056))</f>
        <v/>
      </c>
      <c r="C2056" s="75" t="str">
        <f>IF('Student Record'!A2054="","",'Student Record'!A2054)</f>
        <v/>
      </c>
      <c r="D2056" s="76" t="str">
        <f>IF('Student Record'!E2054="","",'Student Record'!E2054)</f>
        <v/>
      </c>
      <c r="E2056" s="71"/>
      <c r="F2056" s="71"/>
      <c r="G2056" s="71"/>
      <c r="H2056" s="71"/>
      <c r="I2056" s="71"/>
      <c r="J2056" s="71"/>
      <c r="K2056" s="71"/>
      <c r="L2056" s="71"/>
      <c r="M2056" s="71"/>
      <c r="N2056" s="71"/>
      <c r="O2056" s="71"/>
      <c r="P2056" s="71"/>
      <c r="Q2056" s="71"/>
      <c r="R2056" s="76" t="str">
        <f>IF(SUM(Table6[[#This Row],[MAY]:[APR]])=0,"",SUM(Table6[[#This Row],[MAY]:[APR]]))</f>
        <v/>
      </c>
      <c r="S2056" s="80"/>
      <c r="T2056" s="71"/>
    </row>
    <row r="2057" spans="2:20" ht="15">
      <c r="B2057" s="75" t="str">
        <f>IF(C2057="","",ROWS($A$4:A2057))</f>
        <v/>
      </c>
      <c r="C2057" s="75" t="str">
        <f>IF('Student Record'!A2055="","",'Student Record'!A2055)</f>
        <v/>
      </c>
      <c r="D2057" s="76" t="str">
        <f>IF('Student Record'!E2055="","",'Student Record'!E2055)</f>
        <v/>
      </c>
      <c r="E2057" s="71"/>
      <c r="F2057" s="71"/>
      <c r="G2057" s="71"/>
      <c r="H2057" s="71"/>
      <c r="I2057" s="71"/>
      <c r="J2057" s="71"/>
      <c r="K2057" s="71"/>
      <c r="L2057" s="71"/>
      <c r="M2057" s="71"/>
      <c r="N2057" s="71"/>
      <c r="O2057" s="71"/>
      <c r="P2057" s="71"/>
      <c r="Q2057" s="71"/>
      <c r="R2057" s="76" t="str">
        <f>IF(SUM(Table6[[#This Row],[MAY]:[APR]])=0,"",SUM(Table6[[#This Row],[MAY]:[APR]]))</f>
        <v/>
      </c>
      <c r="S2057" s="80"/>
      <c r="T2057" s="71"/>
    </row>
    <row r="2058" spans="2:20" ht="15">
      <c r="B2058" s="75" t="str">
        <f>IF(C2058="","",ROWS($A$4:A2058))</f>
        <v/>
      </c>
      <c r="C2058" s="75" t="str">
        <f>IF('Student Record'!A2056="","",'Student Record'!A2056)</f>
        <v/>
      </c>
      <c r="D2058" s="76" t="str">
        <f>IF('Student Record'!E2056="","",'Student Record'!E2056)</f>
        <v/>
      </c>
      <c r="E2058" s="71"/>
      <c r="F2058" s="71"/>
      <c r="G2058" s="71"/>
      <c r="H2058" s="71"/>
      <c r="I2058" s="71"/>
      <c r="J2058" s="71"/>
      <c r="K2058" s="71"/>
      <c r="L2058" s="71"/>
      <c r="M2058" s="71"/>
      <c r="N2058" s="71"/>
      <c r="O2058" s="71"/>
      <c r="P2058" s="71"/>
      <c r="Q2058" s="71"/>
      <c r="R2058" s="76" t="str">
        <f>IF(SUM(Table6[[#This Row],[MAY]:[APR]])=0,"",SUM(Table6[[#This Row],[MAY]:[APR]]))</f>
        <v/>
      </c>
      <c r="S2058" s="80"/>
      <c r="T2058" s="71"/>
    </row>
    <row r="2059" spans="2:20" ht="15">
      <c r="B2059" s="75" t="str">
        <f>IF(C2059="","",ROWS($A$4:A2059))</f>
        <v/>
      </c>
      <c r="C2059" s="75" t="str">
        <f>IF('Student Record'!A2057="","",'Student Record'!A2057)</f>
        <v/>
      </c>
      <c r="D2059" s="76" t="str">
        <f>IF('Student Record'!E2057="","",'Student Record'!E2057)</f>
        <v/>
      </c>
      <c r="E2059" s="71"/>
      <c r="F2059" s="71"/>
      <c r="G2059" s="71"/>
      <c r="H2059" s="71"/>
      <c r="I2059" s="71"/>
      <c r="J2059" s="71"/>
      <c r="K2059" s="71"/>
      <c r="L2059" s="71"/>
      <c r="M2059" s="71"/>
      <c r="N2059" s="71"/>
      <c r="O2059" s="71"/>
      <c r="P2059" s="71"/>
      <c r="Q2059" s="71"/>
      <c r="R2059" s="76" t="str">
        <f>IF(SUM(Table6[[#This Row],[MAY]:[APR]])=0,"",SUM(Table6[[#This Row],[MAY]:[APR]]))</f>
        <v/>
      </c>
      <c r="S2059" s="80"/>
      <c r="T2059" s="71"/>
    </row>
    <row r="2060" spans="2:20" ht="15">
      <c r="B2060" s="75" t="str">
        <f>IF(C2060="","",ROWS($A$4:A2060))</f>
        <v/>
      </c>
      <c r="C2060" s="75" t="str">
        <f>IF('Student Record'!A2058="","",'Student Record'!A2058)</f>
        <v/>
      </c>
      <c r="D2060" s="76" t="str">
        <f>IF('Student Record'!E2058="","",'Student Record'!E2058)</f>
        <v/>
      </c>
      <c r="E2060" s="71"/>
      <c r="F2060" s="71"/>
      <c r="G2060" s="71"/>
      <c r="H2060" s="71"/>
      <c r="I2060" s="71"/>
      <c r="J2060" s="71"/>
      <c r="K2060" s="71"/>
      <c r="L2060" s="71"/>
      <c r="M2060" s="71"/>
      <c r="N2060" s="71"/>
      <c r="O2060" s="71"/>
      <c r="P2060" s="71"/>
      <c r="Q2060" s="71"/>
      <c r="R2060" s="76" t="str">
        <f>IF(SUM(Table6[[#This Row],[MAY]:[APR]])=0,"",SUM(Table6[[#This Row],[MAY]:[APR]]))</f>
        <v/>
      </c>
      <c r="S2060" s="80"/>
      <c r="T2060" s="71"/>
    </row>
    <row r="2061" spans="2:20" ht="15">
      <c r="B2061" s="75" t="str">
        <f>IF(C2061="","",ROWS($A$4:A2061))</f>
        <v/>
      </c>
      <c r="C2061" s="75" t="str">
        <f>IF('Student Record'!A2059="","",'Student Record'!A2059)</f>
        <v/>
      </c>
      <c r="D2061" s="76" t="str">
        <f>IF('Student Record'!E2059="","",'Student Record'!E2059)</f>
        <v/>
      </c>
      <c r="E2061" s="71"/>
      <c r="F2061" s="71"/>
      <c r="G2061" s="71"/>
      <c r="H2061" s="71"/>
      <c r="I2061" s="71"/>
      <c r="J2061" s="71"/>
      <c r="K2061" s="71"/>
      <c r="L2061" s="71"/>
      <c r="M2061" s="71"/>
      <c r="N2061" s="71"/>
      <c r="O2061" s="71"/>
      <c r="P2061" s="71"/>
      <c r="Q2061" s="71"/>
      <c r="R2061" s="76" t="str">
        <f>IF(SUM(Table6[[#This Row],[MAY]:[APR]])=0,"",SUM(Table6[[#This Row],[MAY]:[APR]]))</f>
        <v/>
      </c>
      <c r="S2061" s="80"/>
      <c r="T2061" s="71"/>
    </row>
    <row r="2062" spans="2:20" ht="15">
      <c r="B2062" s="75" t="str">
        <f>IF(C2062="","",ROWS($A$4:A2062))</f>
        <v/>
      </c>
      <c r="C2062" s="75" t="str">
        <f>IF('Student Record'!A2060="","",'Student Record'!A2060)</f>
        <v/>
      </c>
      <c r="D2062" s="76" t="str">
        <f>IF('Student Record'!E2060="","",'Student Record'!E2060)</f>
        <v/>
      </c>
      <c r="E2062" s="71"/>
      <c r="F2062" s="71"/>
      <c r="G2062" s="71"/>
      <c r="H2062" s="71"/>
      <c r="I2062" s="71"/>
      <c r="J2062" s="71"/>
      <c r="K2062" s="71"/>
      <c r="L2062" s="71"/>
      <c r="M2062" s="71"/>
      <c r="N2062" s="71"/>
      <c r="O2062" s="71"/>
      <c r="P2062" s="71"/>
      <c r="Q2062" s="71"/>
      <c r="R2062" s="76" t="str">
        <f>IF(SUM(Table6[[#This Row],[MAY]:[APR]])=0,"",SUM(Table6[[#This Row],[MAY]:[APR]]))</f>
        <v/>
      </c>
      <c r="S2062" s="80"/>
      <c r="T2062" s="71"/>
    </row>
    <row r="2063" spans="2:20" ht="15">
      <c r="B2063" s="75" t="str">
        <f>IF(C2063="","",ROWS($A$4:A2063))</f>
        <v/>
      </c>
      <c r="C2063" s="75" t="str">
        <f>IF('Student Record'!A2061="","",'Student Record'!A2061)</f>
        <v/>
      </c>
      <c r="D2063" s="76" t="str">
        <f>IF('Student Record'!E2061="","",'Student Record'!E2061)</f>
        <v/>
      </c>
      <c r="E2063" s="71"/>
      <c r="F2063" s="71"/>
      <c r="G2063" s="71"/>
      <c r="H2063" s="71"/>
      <c r="I2063" s="71"/>
      <c r="J2063" s="71"/>
      <c r="K2063" s="71"/>
      <c r="L2063" s="71"/>
      <c r="M2063" s="71"/>
      <c r="N2063" s="71"/>
      <c r="O2063" s="71"/>
      <c r="P2063" s="71"/>
      <c r="Q2063" s="71"/>
      <c r="R2063" s="76" t="str">
        <f>IF(SUM(Table6[[#This Row],[MAY]:[APR]])=0,"",SUM(Table6[[#This Row],[MAY]:[APR]]))</f>
        <v/>
      </c>
      <c r="S2063" s="80"/>
      <c r="T2063" s="71"/>
    </row>
    <row r="2064" spans="2:20" ht="15">
      <c r="B2064" s="75" t="str">
        <f>IF(C2064="","",ROWS($A$4:A2064))</f>
        <v/>
      </c>
      <c r="C2064" s="75" t="str">
        <f>IF('Student Record'!A2062="","",'Student Record'!A2062)</f>
        <v/>
      </c>
      <c r="D2064" s="76" t="str">
        <f>IF('Student Record'!E2062="","",'Student Record'!E2062)</f>
        <v/>
      </c>
      <c r="E2064" s="71"/>
      <c r="F2064" s="71"/>
      <c r="G2064" s="71"/>
      <c r="H2064" s="71"/>
      <c r="I2064" s="71"/>
      <c r="J2064" s="71"/>
      <c r="K2064" s="71"/>
      <c r="L2064" s="71"/>
      <c r="M2064" s="71"/>
      <c r="N2064" s="71"/>
      <c r="O2064" s="71"/>
      <c r="P2064" s="71"/>
      <c r="Q2064" s="71"/>
      <c r="R2064" s="76" t="str">
        <f>IF(SUM(Table6[[#This Row],[MAY]:[APR]])=0,"",SUM(Table6[[#This Row],[MAY]:[APR]]))</f>
        <v/>
      </c>
      <c r="S2064" s="80"/>
      <c r="T2064" s="71"/>
    </row>
    <row r="2065" spans="2:20" ht="15">
      <c r="B2065" s="75" t="str">
        <f>IF(C2065="","",ROWS($A$4:A2065))</f>
        <v/>
      </c>
      <c r="C2065" s="75" t="str">
        <f>IF('Student Record'!A2063="","",'Student Record'!A2063)</f>
        <v/>
      </c>
      <c r="D2065" s="76" t="str">
        <f>IF('Student Record'!E2063="","",'Student Record'!E2063)</f>
        <v/>
      </c>
      <c r="E2065" s="71"/>
      <c r="F2065" s="71"/>
      <c r="G2065" s="71"/>
      <c r="H2065" s="71"/>
      <c r="I2065" s="71"/>
      <c r="J2065" s="71"/>
      <c r="K2065" s="71"/>
      <c r="L2065" s="71"/>
      <c r="M2065" s="71"/>
      <c r="N2065" s="71"/>
      <c r="O2065" s="71"/>
      <c r="P2065" s="71"/>
      <c r="Q2065" s="71"/>
      <c r="R2065" s="76" t="str">
        <f>IF(SUM(Table6[[#This Row],[MAY]:[APR]])=0,"",SUM(Table6[[#This Row],[MAY]:[APR]]))</f>
        <v/>
      </c>
      <c r="S2065" s="80"/>
      <c r="T2065" s="71"/>
    </row>
    <row r="2066" spans="2:20" ht="15">
      <c r="B2066" s="75" t="str">
        <f>IF(C2066="","",ROWS($A$4:A2066))</f>
        <v/>
      </c>
      <c r="C2066" s="75" t="str">
        <f>IF('Student Record'!A2064="","",'Student Record'!A2064)</f>
        <v/>
      </c>
      <c r="D2066" s="76" t="str">
        <f>IF('Student Record'!E2064="","",'Student Record'!E2064)</f>
        <v/>
      </c>
      <c r="E2066" s="71"/>
      <c r="F2066" s="71"/>
      <c r="G2066" s="71"/>
      <c r="H2066" s="71"/>
      <c r="I2066" s="71"/>
      <c r="J2066" s="71"/>
      <c r="K2066" s="71"/>
      <c r="L2066" s="71"/>
      <c r="M2066" s="71"/>
      <c r="N2066" s="71"/>
      <c r="O2066" s="71"/>
      <c r="P2066" s="71"/>
      <c r="Q2066" s="71"/>
      <c r="R2066" s="76" t="str">
        <f>IF(SUM(Table6[[#This Row],[MAY]:[APR]])=0,"",SUM(Table6[[#This Row],[MAY]:[APR]]))</f>
        <v/>
      </c>
      <c r="S2066" s="80"/>
      <c r="T2066" s="71"/>
    </row>
    <row r="2067" spans="2:20" ht="15">
      <c r="B2067" s="75" t="str">
        <f>IF(C2067="","",ROWS($A$4:A2067))</f>
        <v/>
      </c>
      <c r="C2067" s="75" t="str">
        <f>IF('Student Record'!A2065="","",'Student Record'!A2065)</f>
        <v/>
      </c>
      <c r="D2067" s="76" t="str">
        <f>IF('Student Record'!E2065="","",'Student Record'!E2065)</f>
        <v/>
      </c>
      <c r="E2067" s="71"/>
      <c r="F2067" s="71"/>
      <c r="G2067" s="71"/>
      <c r="H2067" s="71"/>
      <c r="I2067" s="71"/>
      <c r="J2067" s="71"/>
      <c r="K2067" s="71"/>
      <c r="L2067" s="71"/>
      <c r="M2067" s="71"/>
      <c r="N2067" s="71"/>
      <c r="O2067" s="71"/>
      <c r="P2067" s="71"/>
      <c r="Q2067" s="71"/>
      <c r="R2067" s="76" t="str">
        <f>IF(SUM(Table6[[#This Row],[MAY]:[APR]])=0,"",SUM(Table6[[#This Row],[MAY]:[APR]]))</f>
        <v/>
      </c>
      <c r="S2067" s="80"/>
      <c r="T2067" s="71"/>
    </row>
    <row r="2068" spans="2:20" ht="15">
      <c r="B2068" s="75" t="str">
        <f>IF(C2068="","",ROWS($A$4:A2068))</f>
        <v/>
      </c>
      <c r="C2068" s="75" t="str">
        <f>IF('Student Record'!A2066="","",'Student Record'!A2066)</f>
        <v/>
      </c>
      <c r="D2068" s="76" t="str">
        <f>IF('Student Record'!E2066="","",'Student Record'!E2066)</f>
        <v/>
      </c>
      <c r="E2068" s="71"/>
      <c r="F2068" s="71"/>
      <c r="G2068" s="71"/>
      <c r="H2068" s="71"/>
      <c r="I2068" s="71"/>
      <c r="J2068" s="71"/>
      <c r="K2068" s="71"/>
      <c r="L2068" s="71"/>
      <c r="M2068" s="71"/>
      <c r="N2068" s="71"/>
      <c r="O2068" s="71"/>
      <c r="P2068" s="71"/>
      <c r="Q2068" s="71"/>
      <c r="R2068" s="76" t="str">
        <f>IF(SUM(Table6[[#This Row],[MAY]:[APR]])=0,"",SUM(Table6[[#This Row],[MAY]:[APR]]))</f>
        <v/>
      </c>
      <c r="S2068" s="80"/>
      <c r="T2068" s="71"/>
    </row>
    <row r="2069" spans="2:20" ht="15">
      <c r="B2069" s="75" t="str">
        <f>IF(C2069="","",ROWS($A$4:A2069))</f>
        <v/>
      </c>
      <c r="C2069" s="75" t="str">
        <f>IF('Student Record'!A2067="","",'Student Record'!A2067)</f>
        <v/>
      </c>
      <c r="D2069" s="76" t="str">
        <f>IF('Student Record'!E2067="","",'Student Record'!E2067)</f>
        <v/>
      </c>
      <c r="E2069" s="71"/>
      <c r="F2069" s="71"/>
      <c r="G2069" s="71"/>
      <c r="H2069" s="71"/>
      <c r="I2069" s="71"/>
      <c r="J2069" s="71"/>
      <c r="K2069" s="71"/>
      <c r="L2069" s="71"/>
      <c r="M2069" s="71"/>
      <c r="N2069" s="71"/>
      <c r="O2069" s="71"/>
      <c r="P2069" s="71"/>
      <c r="Q2069" s="71"/>
      <c r="R2069" s="76" t="str">
        <f>IF(SUM(Table6[[#This Row],[MAY]:[APR]])=0,"",SUM(Table6[[#This Row],[MAY]:[APR]]))</f>
        <v/>
      </c>
      <c r="S2069" s="80"/>
      <c r="T2069" s="71"/>
    </row>
    <row r="2070" spans="2:20" ht="15">
      <c r="B2070" s="75" t="str">
        <f>IF(C2070="","",ROWS($A$4:A2070))</f>
        <v/>
      </c>
      <c r="C2070" s="75" t="str">
        <f>IF('Student Record'!A2068="","",'Student Record'!A2068)</f>
        <v/>
      </c>
      <c r="D2070" s="76" t="str">
        <f>IF('Student Record'!E2068="","",'Student Record'!E2068)</f>
        <v/>
      </c>
      <c r="E2070" s="71"/>
      <c r="F2070" s="71"/>
      <c r="G2070" s="71"/>
      <c r="H2070" s="71"/>
      <c r="I2070" s="71"/>
      <c r="J2070" s="71"/>
      <c r="K2070" s="71"/>
      <c r="L2070" s="71"/>
      <c r="M2070" s="71"/>
      <c r="N2070" s="71"/>
      <c r="O2070" s="71"/>
      <c r="P2070" s="71"/>
      <c r="Q2070" s="71"/>
      <c r="R2070" s="76" t="str">
        <f>IF(SUM(Table6[[#This Row],[MAY]:[APR]])=0,"",SUM(Table6[[#This Row],[MAY]:[APR]]))</f>
        <v/>
      </c>
      <c r="S2070" s="80"/>
      <c r="T2070" s="71"/>
    </row>
    <row r="2071" spans="2:20" ht="15">
      <c r="B2071" s="75" t="str">
        <f>IF(C2071="","",ROWS($A$4:A2071))</f>
        <v/>
      </c>
      <c r="C2071" s="75" t="str">
        <f>IF('Student Record'!A2069="","",'Student Record'!A2069)</f>
        <v/>
      </c>
      <c r="D2071" s="76" t="str">
        <f>IF('Student Record'!E2069="","",'Student Record'!E2069)</f>
        <v/>
      </c>
      <c r="E2071" s="71"/>
      <c r="F2071" s="71"/>
      <c r="G2071" s="71"/>
      <c r="H2071" s="71"/>
      <c r="I2071" s="71"/>
      <c r="J2071" s="71"/>
      <c r="K2071" s="71"/>
      <c r="L2071" s="71"/>
      <c r="M2071" s="71"/>
      <c r="N2071" s="71"/>
      <c r="O2071" s="71"/>
      <c r="P2071" s="71"/>
      <c r="Q2071" s="71"/>
      <c r="R2071" s="76" t="str">
        <f>IF(SUM(Table6[[#This Row],[MAY]:[APR]])=0,"",SUM(Table6[[#This Row],[MAY]:[APR]]))</f>
        <v/>
      </c>
      <c r="S2071" s="80"/>
      <c r="T2071" s="71"/>
    </row>
    <row r="2072" spans="2:20" ht="15">
      <c r="B2072" s="75" t="str">
        <f>IF(C2072="","",ROWS($A$4:A2072))</f>
        <v/>
      </c>
      <c r="C2072" s="75" t="str">
        <f>IF('Student Record'!A2070="","",'Student Record'!A2070)</f>
        <v/>
      </c>
      <c r="D2072" s="76" t="str">
        <f>IF('Student Record'!E2070="","",'Student Record'!E2070)</f>
        <v/>
      </c>
      <c r="E2072" s="71"/>
      <c r="F2072" s="71"/>
      <c r="G2072" s="71"/>
      <c r="H2072" s="71"/>
      <c r="I2072" s="71"/>
      <c r="J2072" s="71"/>
      <c r="K2072" s="71"/>
      <c r="L2072" s="71"/>
      <c r="M2072" s="71"/>
      <c r="N2072" s="71"/>
      <c r="O2072" s="71"/>
      <c r="P2072" s="71"/>
      <c r="Q2072" s="71"/>
      <c r="R2072" s="76" t="str">
        <f>IF(SUM(Table6[[#This Row],[MAY]:[APR]])=0,"",SUM(Table6[[#This Row],[MAY]:[APR]]))</f>
        <v/>
      </c>
      <c r="S2072" s="80"/>
      <c r="T2072" s="71"/>
    </row>
    <row r="2073" spans="2:20" ht="15">
      <c r="B2073" s="75" t="str">
        <f>IF(C2073="","",ROWS($A$4:A2073))</f>
        <v/>
      </c>
      <c r="C2073" s="75" t="str">
        <f>IF('Student Record'!A2071="","",'Student Record'!A2071)</f>
        <v/>
      </c>
      <c r="D2073" s="76" t="str">
        <f>IF('Student Record'!E2071="","",'Student Record'!E2071)</f>
        <v/>
      </c>
      <c r="E2073" s="71"/>
      <c r="F2073" s="71"/>
      <c r="G2073" s="71"/>
      <c r="H2073" s="71"/>
      <c r="I2073" s="71"/>
      <c r="J2073" s="71"/>
      <c r="K2073" s="71"/>
      <c r="L2073" s="71"/>
      <c r="M2073" s="71"/>
      <c r="N2073" s="71"/>
      <c r="O2073" s="71"/>
      <c r="P2073" s="71"/>
      <c r="Q2073" s="71"/>
      <c r="R2073" s="76" t="str">
        <f>IF(SUM(Table6[[#This Row],[MAY]:[APR]])=0,"",SUM(Table6[[#This Row],[MAY]:[APR]]))</f>
        <v/>
      </c>
      <c r="S2073" s="80"/>
      <c r="T2073" s="71"/>
    </row>
    <row r="2074" spans="2:20" ht="15">
      <c r="B2074" s="75" t="str">
        <f>IF(C2074="","",ROWS($A$4:A2074))</f>
        <v/>
      </c>
      <c r="C2074" s="75" t="str">
        <f>IF('Student Record'!A2072="","",'Student Record'!A2072)</f>
        <v/>
      </c>
      <c r="D2074" s="76" t="str">
        <f>IF('Student Record'!E2072="","",'Student Record'!E2072)</f>
        <v/>
      </c>
      <c r="E2074" s="71"/>
      <c r="F2074" s="71"/>
      <c r="G2074" s="71"/>
      <c r="H2074" s="71"/>
      <c r="I2074" s="71"/>
      <c r="J2074" s="71"/>
      <c r="K2074" s="71"/>
      <c r="L2074" s="71"/>
      <c r="M2074" s="71"/>
      <c r="N2074" s="71"/>
      <c r="O2074" s="71"/>
      <c r="P2074" s="71"/>
      <c r="Q2074" s="71"/>
      <c r="R2074" s="76" t="str">
        <f>IF(SUM(Table6[[#This Row],[MAY]:[APR]])=0,"",SUM(Table6[[#This Row],[MAY]:[APR]]))</f>
        <v/>
      </c>
      <c r="S2074" s="80"/>
      <c r="T2074" s="71"/>
    </row>
    <row r="2075" spans="2:20" ht="15">
      <c r="B2075" s="75" t="str">
        <f>IF(C2075="","",ROWS($A$4:A2075))</f>
        <v/>
      </c>
      <c r="C2075" s="75" t="str">
        <f>IF('Student Record'!A2073="","",'Student Record'!A2073)</f>
        <v/>
      </c>
      <c r="D2075" s="76" t="str">
        <f>IF('Student Record'!E2073="","",'Student Record'!E2073)</f>
        <v/>
      </c>
      <c r="E2075" s="71"/>
      <c r="F2075" s="71"/>
      <c r="G2075" s="71"/>
      <c r="H2075" s="71"/>
      <c r="I2075" s="71"/>
      <c r="J2075" s="71"/>
      <c r="K2075" s="71"/>
      <c r="L2075" s="71"/>
      <c r="M2075" s="71"/>
      <c r="N2075" s="71"/>
      <c r="O2075" s="71"/>
      <c r="P2075" s="71"/>
      <c r="Q2075" s="71"/>
      <c r="R2075" s="76" t="str">
        <f>IF(SUM(Table6[[#This Row],[MAY]:[APR]])=0,"",SUM(Table6[[#This Row],[MAY]:[APR]]))</f>
        <v/>
      </c>
      <c r="S2075" s="80"/>
      <c r="T2075" s="71"/>
    </row>
    <row r="2076" spans="2:20" ht="15">
      <c r="B2076" s="75" t="str">
        <f>IF(C2076="","",ROWS($A$4:A2076))</f>
        <v/>
      </c>
      <c r="C2076" s="75" t="str">
        <f>IF('Student Record'!A2074="","",'Student Record'!A2074)</f>
        <v/>
      </c>
      <c r="D2076" s="76" t="str">
        <f>IF('Student Record'!E2074="","",'Student Record'!E2074)</f>
        <v/>
      </c>
      <c r="E2076" s="71"/>
      <c r="F2076" s="71"/>
      <c r="G2076" s="71"/>
      <c r="H2076" s="71"/>
      <c r="I2076" s="71"/>
      <c r="J2076" s="71"/>
      <c r="K2076" s="71"/>
      <c r="L2076" s="71"/>
      <c r="M2076" s="71"/>
      <c r="N2076" s="71"/>
      <c r="O2076" s="71"/>
      <c r="P2076" s="71"/>
      <c r="Q2076" s="71"/>
      <c r="R2076" s="76" t="str">
        <f>IF(SUM(Table6[[#This Row],[MAY]:[APR]])=0,"",SUM(Table6[[#This Row],[MAY]:[APR]]))</f>
        <v/>
      </c>
      <c r="S2076" s="80"/>
      <c r="T2076" s="71"/>
    </row>
    <row r="2077" spans="2:20" ht="15">
      <c r="B2077" s="75" t="str">
        <f>IF(C2077="","",ROWS($A$4:A2077))</f>
        <v/>
      </c>
      <c r="C2077" s="75" t="str">
        <f>IF('Student Record'!A2075="","",'Student Record'!A2075)</f>
        <v/>
      </c>
      <c r="D2077" s="76" t="str">
        <f>IF('Student Record'!E2075="","",'Student Record'!E2075)</f>
        <v/>
      </c>
      <c r="E2077" s="71"/>
      <c r="F2077" s="71"/>
      <c r="G2077" s="71"/>
      <c r="H2077" s="71"/>
      <c r="I2077" s="71"/>
      <c r="J2077" s="71"/>
      <c r="K2077" s="71"/>
      <c r="L2077" s="71"/>
      <c r="M2077" s="71"/>
      <c r="N2077" s="71"/>
      <c r="O2077" s="71"/>
      <c r="P2077" s="71"/>
      <c r="Q2077" s="71"/>
      <c r="R2077" s="76" t="str">
        <f>IF(SUM(Table6[[#This Row],[MAY]:[APR]])=0,"",SUM(Table6[[#This Row],[MAY]:[APR]]))</f>
        <v/>
      </c>
      <c r="S2077" s="80"/>
      <c r="T2077" s="71"/>
    </row>
    <row r="2078" spans="2:20" ht="15">
      <c r="B2078" s="75" t="str">
        <f>IF(C2078="","",ROWS($A$4:A2078))</f>
        <v/>
      </c>
      <c r="C2078" s="75" t="str">
        <f>IF('Student Record'!A2076="","",'Student Record'!A2076)</f>
        <v/>
      </c>
      <c r="D2078" s="76" t="str">
        <f>IF('Student Record'!E2076="","",'Student Record'!E2076)</f>
        <v/>
      </c>
      <c r="E2078" s="71"/>
      <c r="F2078" s="71"/>
      <c r="G2078" s="71"/>
      <c r="H2078" s="71"/>
      <c r="I2078" s="71"/>
      <c r="J2078" s="71"/>
      <c r="K2078" s="71"/>
      <c r="L2078" s="71"/>
      <c r="M2078" s="71"/>
      <c r="N2078" s="71"/>
      <c r="O2078" s="71"/>
      <c r="P2078" s="71"/>
      <c r="Q2078" s="71"/>
      <c r="R2078" s="76" t="str">
        <f>IF(SUM(Table6[[#This Row],[MAY]:[APR]])=0,"",SUM(Table6[[#This Row],[MAY]:[APR]]))</f>
        <v/>
      </c>
      <c r="S2078" s="80"/>
      <c r="T2078" s="71"/>
    </row>
    <row r="2079" spans="2:20" ht="15">
      <c r="B2079" s="75" t="str">
        <f>IF(C2079="","",ROWS($A$4:A2079))</f>
        <v/>
      </c>
      <c r="C2079" s="75" t="str">
        <f>IF('Student Record'!A2077="","",'Student Record'!A2077)</f>
        <v/>
      </c>
      <c r="D2079" s="76" t="str">
        <f>IF('Student Record'!E2077="","",'Student Record'!E2077)</f>
        <v/>
      </c>
      <c r="E2079" s="71"/>
      <c r="F2079" s="71"/>
      <c r="G2079" s="71"/>
      <c r="H2079" s="71"/>
      <c r="I2079" s="71"/>
      <c r="J2079" s="71"/>
      <c r="K2079" s="71"/>
      <c r="L2079" s="71"/>
      <c r="M2079" s="71"/>
      <c r="N2079" s="71"/>
      <c r="O2079" s="71"/>
      <c r="P2079" s="71"/>
      <c r="Q2079" s="71"/>
      <c r="R2079" s="76" t="str">
        <f>IF(SUM(Table6[[#This Row],[MAY]:[APR]])=0,"",SUM(Table6[[#This Row],[MAY]:[APR]]))</f>
        <v/>
      </c>
      <c r="S2079" s="80"/>
      <c r="T2079" s="71"/>
    </row>
    <row r="2080" spans="2:20" ht="15">
      <c r="B2080" s="75" t="str">
        <f>IF(C2080="","",ROWS($A$4:A2080))</f>
        <v/>
      </c>
      <c r="C2080" s="75" t="str">
        <f>IF('Student Record'!A2078="","",'Student Record'!A2078)</f>
        <v/>
      </c>
      <c r="D2080" s="76" t="str">
        <f>IF('Student Record'!E2078="","",'Student Record'!E2078)</f>
        <v/>
      </c>
      <c r="E2080" s="71"/>
      <c r="F2080" s="71"/>
      <c r="G2080" s="71"/>
      <c r="H2080" s="71"/>
      <c r="I2080" s="71"/>
      <c r="J2080" s="71"/>
      <c r="K2080" s="71"/>
      <c r="L2080" s="71"/>
      <c r="M2080" s="71"/>
      <c r="N2080" s="71"/>
      <c r="O2080" s="71"/>
      <c r="P2080" s="71"/>
      <c r="Q2080" s="71"/>
      <c r="R2080" s="76" t="str">
        <f>IF(SUM(Table6[[#This Row],[MAY]:[APR]])=0,"",SUM(Table6[[#This Row],[MAY]:[APR]]))</f>
        <v/>
      </c>
      <c r="S2080" s="80"/>
      <c r="T2080" s="71"/>
    </row>
    <row r="2081" spans="2:20" ht="15">
      <c r="B2081" s="75" t="str">
        <f>IF(C2081="","",ROWS($A$4:A2081))</f>
        <v/>
      </c>
      <c r="C2081" s="75" t="str">
        <f>IF('Student Record'!A2079="","",'Student Record'!A2079)</f>
        <v/>
      </c>
      <c r="D2081" s="76" t="str">
        <f>IF('Student Record'!E2079="","",'Student Record'!E2079)</f>
        <v/>
      </c>
      <c r="E2081" s="71"/>
      <c r="F2081" s="71"/>
      <c r="G2081" s="71"/>
      <c r="H2081" s="71"/>
      <c r="I2081" s="71"/>
      <c r="J2081" s="71"/>
      <c r="K2081" s="71"/>
      <c r="L2081" s="71"/>
      <c r="M2081" s="71"/>
      <c r="N2081" s="71"/>
      <c r="O2081" s="71"/>
      <c r="P2081" s="71"/>
      <c r="Q2081" s="71"/>
      <c r="R2081" s="76" t="str">
        <f>IF(SUM(Table6[[#This Row],[MAY]:[APR]])=0,"",SUM(Table6[[#This Row],[MAY]:[APR]]))</f>
        <v/>
      </c>
      <c r="S2081" s="80"/>
      <c r="T2081" s="71"/>
    </row>
    <row r="2082" spans="2:20" ht="15">
      <c r="B2082" s="75" t="str">
        <f>IF(C2082="","",ROWS($A$4:A2082))</f>
        <v/>
      </c>
      <c r="C2082" s="75" t="str">
        <f>IF('Student Record'!A2080="","",'Student Record'!A2080)</f>
        <v/>
      </c>
      <c r="D2082" s="76" t="str">
        <f>IF('Student Record'!E2080="","",'Student Record'!E2080)</f>
        <v/>
      </c>
      <c r="E2082" s="71"/>
      <c r="F2082" s="71"/>
      <c r="G2082" s="71"/>
      <c r="H2082" s="71"/>
      <c r="I2082" s="71"/>
      <c r="J2082" s="71"/>
      <c r="K2082" s="71"/>
      <c r="L2082" s="71"/>
      <c r="M2082" s="71"/>
      <c r="N2082" s="71"/>
      <c r="O2082" s="71"/>
      <c r="P2082" s="71"/>
      <c r="Q2082" s="71"/>
      <c r="R2082" s="76" t="str">
        <f>IF(SUM(Table6[[#This Row],[MAY]:[APR]])=0,"",SUM(Table6[[#This Row],[MAY]:[APR]]))</f>
        <v/>
      </c>
      <c r="S2082" s="80"/>
      <c r="T2082" s="71"/>
    </row>
    <row r="2083" spans="2:20" ht="15">
      <c r="B2083" s="75" t="str">
        <f>IF(C2083="","",ROWS($A$4:A2083))</f>
        <v/>
      </c>
      <c r="C2083" s="75" t="str">
        <f>IF('Student Record'!A2081="","",'Student Record'!A2081)</f>
        <v/>
      </c>
      <c r="D2083" s="76" t="str">
        <f>IF('Student Record'!E2081="","",'Student Record'!E2081)</f>
        <v/>
      </c>
      <c r="E2083" s="71"/>
      <c r="F2083" s="71"/>
      <c r="G2083" s="71"/>
      <c r="H2083" s="71"/>
      <c r="I2083" s="71"/>
      <c r="J2083" s="71"/>
      <c r="K2083" s="71"/>
      <c r="L2083" s="71"/>
      <c r="M2083" s="71"/>
      <c r="N2083" s="71"/>
      <c r="O2083" s="71"/>
      <c r="P2083" s="71"/>
      <c r="Q2083" s="71"/>
      <c r="R2083" s="76" t="str">
        <f>IF(SUM(Table6[[#This Row],[MAY]:[APR]])=0,"",SUM(Table6[[#This Row],[MAY]:[APR]]))</f>
        <v/>
      </c>
      <c r="S2083" s="80"/>
      <c r="T2083" s="71"/>
    </row>
    <row r="2084" spans="2:20" ht="15">
      <c r="B2084" s="75" t="str">
        <f>IF(C2084="","",ROWS($A$4:A2084))</f>
        <v/>
      </c>
      <c r="C2084" s="75" t="str">
        <f>IF('Student Record'!A2082="","",'Student Record'!A2082)</f>
        <v/>
      </c>
      <c r="D2084" s="76" t="str">
        <f>IF('Student Record'!E2082="","",'Student Record'!E2082)</f>
        <v/>
      </c>
      <c r="E2084" s="71"/>
      <c r="F2084" s="71"/>
      <c r="G2084" s="71"/>
      <c r="H2084" s="71"/>
      <c r="I2084" s="71"/>
      <c r="J2084" s="71"/>
      <c r="K2084" s="71"/>
      <c r="L2084" s="71"/>
      <c r="M2084" s="71"/>
      <c r="N2084" s="71"/>
      <c r="O2084" s="71"/>
      <c r="P2084" s="71"/>
      <c r="Q2084" s="71"/>
      <c r="R2084" s="76" t="str">
        <f>IF(SUM(Table6[[#This Row],[MAY]:[APR]])=0,"",SUM(Table6[[#This Row],[MAY]:[APR]]))</f>
        <v/>
      </c>
      <c r="S2084" s="80"/>
      <c r="T2084" s="71"/>
    </row>
    <row r="2085" spans="2:20" ht="15">
      <c r="B2085" s="75" t="str">
        <f>IF(C2085="","",ROWS($A$4:A2085))</f>
        <v/>
      </c>
      <c r="C2085" s="75" t="str">
        <f>IF('Student Record'!A2083="","",'Student Record'!A2083)</f>
        <v/>
      </c>
      <c r="D2085" s="76" t="str">
        <f>IF('Student Record'!E2083="","",'Student Record'!E2083)</f>
        <v/>
      </c>
      <c r="E2085" s="71"/>
      <c r="F2085" s="71"/>
      <c r="G2085" s="71"/>
      <c r="H2085" s="71"/>
      <c r="I2085" s="71"/>
      <c r="J2085" s="71"/>
      <c r="K2085" s="71"/>
      <c r="L2085" s="71"/>
      <c r="M2085" s="71"/>
      <c r="N2085" s="71"/>
      <c r="O2085" s="71"/>
      <c r="P2085" s="71"/>
      <c r="Q2085" s="71"/>
      <c r="R2085" s="76" t="str">
        <f>IF(SUM(Table6[[#This Row],[MAY]:[APR]])=0,"",SUM(Table6[[#This Row],[MAY]:[APR]]))</f>
        <v/>
      </c>
      <c r="S2085" s="80"/>
      <c r="T2085" s="71"/>
    </row>
    <row r="2086" spans="2:20" ht="15">
      <c r="B2086" s="75" t="str">
        <f>IF(C2086="","",ROWS($A$4:A2086))</f>
        <v/>
      </c>
      <c r="C2086" s="75" t="str">
        <f>IF('Student Record'!A2084="","",'Student Record'!A2084)</f>
        <v/>
      </c>
      <c r="D2086" s="76" t="str">
        <f>IF('Student Record'!E2084="","",'Student Record'!E2084)</f>
        <v/>
      </c>
      <c r="E2086" s="71"/>
      <c r="F2086" s="71"/>
      <c r="G2086" s="71"/>
      <c r="H2086" s="71"/>
      <c r="I2086" s="71"/>
      <c r="J2086" s="71"/>
      <c r="K2086" s="71"/>
      <c r="L2086" s="71"/>
      <c r="M2086" s="71"/>
      <c r="N2086" s="71"/>
      <c r="O2086" s="71"/>
      <c r="P2086" s="71"/>
      <c r="Q2086" s="71"/>
      <c r="R2086" s="76" t="str">
        <f>IF(SUM(Table6[[#This Row],[MAY]:[APR]])=0,"",SUM(Table6[[#This Row],[MAY]:[APR]]))</f>
        <v/>
      </c>
      <c r="S2086" s="80"/>
      <c r="T2086" s="71"/>
    </row>
    <row r="2087" spans="2:20" ht="15">
      <c r="B2087" s="75" t="str">
        <f>IF(C2087="","",ROWS($A$4:A2087))</f>
        <v/>
      </c>
      <c r="C2087" s="75" t="str">
        <f>IF('Student Record'!A2085="","",'Student Record'!A2085)</f>
        <v/>
      </c>
      <c r="D2087" s="76" t="str">
        <f>IF('Student Record'!E2085="","",'Student Record'!E2085)</f>
        <v/>
      </c>
      <c r="E2087" s="71"/>
      <c r="F2087" s="71"/>
      <c r="G2087" s="71"/>
      <c r="H2087" s="71"/>
      <c r="I2087" s="71"/>
      <c r="J2087" s="71"/>
      <c r="K2087" s="71"/>
      <c r="L2087" s="71"/>
      <c r="M2087" s="71"/>
      <c r="N2087" s="71"/>
      <c r="O2087" s="71"/>
      <c r="P2087" s="71"/>
      <c r="Q2087" s="71"/>
      <c r="R2087" s="76" t="str">
        <f>IF(SUM(Table6[[#This Row],[MAY]:[APR]])=0,"",SUM(Table6[[#This Row],[MAY]:[APR]]))</f>
        <v/>
      </c>
      <c r="S2087" s="80"/>
      <c r="T2087" s="71"/>
    </row>
    <row r="2088" spans="2:20" ht="15">
      <c r="B2088" s="75" t="str">
        <f>IF(C2088="","",ROWS($A$4:A2088))</f>
        <v/>
      </c>
      <c r="C2088" s="75" t="str">
        <f>IF('Student Record'!A2086="","",'Student Record'!A2086)</f>
        <v/>
      </c>
      <c r="D2088" s="76" t="str">
        <f>IF('Student Record'!E2086="","",'Student Record'!E2086)</f>
        <v/>
      </c>
      <c r="E2088" s="71"/>
      <c r="F2088" s="71"/>
      <c r="G2088" s="71"/>
      <c r="H2088" s="71"/>
      <c r="I2088" s="71"/>
      <c r="J2088" s="71"/>
      <c r="K2088" s="71"/>
      <c r="L2088" s="71"/>
      <c r="M2088" s="71"/>
      <c r="N2088" s="71"/>
      <c r="O2088" s="71"/>
      <c r="P2088" s="71"/>
      <c r="Q2088" s="71"/>
      <c r="R2088" s="76" t="str">
        <f>IF(SUM(Table6[[#This Row],[MAY]:[APR]])=0,"",SUM(Table6[[#This Row],[MAY]:[APR]]))</f>
        <v/>
      </c>
      <c r="S2088" s="80"/>
      <c r="T2088" s="71"/>
    </row>
    <row r="2089" spans="2:20" ht="15">
      <c r="B2089" s="75" t="str">
        <f>IF(C2089="","",ROWS($A$4:A2089))</f>
        <v/>
      </c>
      <c r="C2089" s="75" t="str">
        <f>IF('Student Record'!A2087="","",'Student Record'!A2087)</f>
        <v/>
      </c>
      <c r="D2089" s="76" t="str">
        <f>IF('Student Record'!E2087="","",'Student Record'!E2087)</f>
        <v/>
      </c>
      <c r="E2089" s="71"/>
      <c r="F2089" s="71"/>
      <c r="G2089" s="71"/>
      <c r="H2089" s="71"/>
      <c r="I2089" s="71"/>
      <c r="J2089" s="71"/>
      <c r="K2089" s="71"/>
      <c r="L2089" s="71"/>
      <c r="M2089" s="71"/>
      <c r="N2089" s="71"/>
      <c r="O2089" s="71"/>
      <c r="P2089" s="71"/>
      <c r="Q2089" s="71"/>
      <c r="R2089" s="76" t="str">
        <f>IF(SUM(Table6[[#This Row],[MAY]:[APR]])=0,"",SUM(Table6[[#This Row],[MAY]:[APR]]))</f>
        <v/>
      </c>
      <c r="S2089" s="80"/>
      <c r="T2089" s="71"/>
    </row>
    <row r="2090" spans="2:20" ht="15">
      <c r="B2090" s="75" t="str">
        <f>IF(C2090="","",ROWS($A$4:A2090))</f>
        <v/>
      </c>
      <c r="C2090" s="75" t="str">
        <f>IF('Student Record'!A2088="","",'Student Record'!A2088)</f>
        <v/>
      </c>
      <c r="D2090" s="76" t="str">
        <f>IF('Student Record'!E2088="","",'Student Record'!E2088)</f>
        <v/>
      </c>
      <c r="E2090" s="71"/>
      <c r="F2090" s="71"/>
      <c r="G2090" s="71"/>
      <c r="H2090" s="71"/>
      <c r="I2090" s="71"/>
      <c r="J2090" s="71"/>
      <c r="K2090" s="71"/>
      <c r="L2090" s="71"/>
      <c r="M2090" s="71"/>
      <c r="N2090" s="71"/>
      <c r="O2090" s="71"/>
      <c r="P2090" s="71"/>
      <c r="Q2090" s="71"/>
      <c r="R2090" s="76" t="str">
        <f>IF(SUM(Table6[[#This Row],[MAY]:[APR]])=0,"",SUM(Table6[[#This Row],[MAY]:[APR]]))</f>
        <v/>
      </c>
      <c r="S2090" s="80"/>
      <c r="T2090" s="71"/>
    </row>
    <row r="2091" spans="2:20" ht="15">
      <c r="B2091" s="75" t="str">
        <f>IF(C2091="","",ROWS($A$4:A2091))</f>
        <v/>
      </c>
      <c r="C2091" s="75" t="str">
        <f>IF('Student Record'!A2089="","",'Student Record'!A2089)</f>
        <v/>
      </c>
      <c r="D2091" s="76" t="str">
        <f>IF('Student Record'!E2089="","",'Student Record'!E2089)</f>
        <v/>
      </c>
      <c r="E2091" s="71"/>
      <c r="F2091" s="71"/>
      <c r="G2091" s="71"/>
      <c r="H2091" s="71"/>
      <c r="I2091" s="71"/>
      <c r="J2091" s="71"/>
      <c r="K2091" s="71"/>
      <c r="L2091" s="71"/>
      <c r="M2091" s="71"/>
      <c r="N2091" s="71"/>
      <c r="O2091" s="71"/>
      <c r="P2091" s="71"/>
      <c r="Q2091" s="71"/>
      <c r="R2091" s="76" t="str">
        <f>IF(SUM(Table6[[#This Row],[MAY]:[APR]])=0,"",SUM(Table6[[#This Row],[MAY]:[APR]]))</f>
        <v/>
      </c>
      <c r="S2091" s="80"/>
      <c r="T2091" s="71"/>
    </row>
    <row r="2092" spans="2:20" ht="15">
      <c r="B2092" s="75" t="str">
        <f>IF(C2092="","",ROWS($A$4:A2092))</f>
        <v/>
      </c>
      <c r="C2092" s="75" t="str">
        <f>IF('Student Record'!A2090="","",'Student Record'!A2090)</f>
        <v/>
      </c>
      <c r="D2092" s="76" t="str">
        <f>IF('Student Record'!E2090="","",'Student Record'!E2090)</f>
        <v/>
      </c>
      <c r="E2092" s="71"/>
      <c r="F2092" s="71"/>
      <c r="G2092" s="71"/>
      <c r="H2092" s="71"/>
      <c r="I2092" s="71"/>
      <c r="J2092" s="71"/>
      <c r="K2092" s="71"/>
      <c r="L2092" s="71"/>
      <c r="M2092" s="71"/>
      <c r="N2092" s="71"/>
      <c r="O2092" s="71"/>
      <c r="P2092" s="71"/>
      <c r="Q2092" s="71"/>
      <c r="R2092" s="76" t="str">
        <f>IF(SUM(Table6[[#This Row],[MAY]:[APR]])=0,"",SUM(Table6[[#This Row],[MAY]:[APR]]))</f>
        <v/>
      </c>
      <c r="S2092" s="80"/>
      <c r="T2092" s="71"/>
    </row>
    <row r="2093" spans="2:20" ht="15">
      <c r="B2093" s="75" t="str">
        <f>IF(C2093="","",ROWS($A$4:A2093))</f>
        <v/>
      </c>
      <c r="C2093" s="75" t="str">
        <f>IF('Student Record'!A2091="","",'Student Record'!A2091)</f>
        <v/>
      </c>
      <c r="D2093" s="76" t="str">
        <f>IF('Student Record'!E2091="","",'Student Record'!E2091)</f>
        <v/>
      </c>
      <c r="E2093" s="71"/>
      <c r="F2093" s="71"/>
      <c r="G2093" s="71"/>
      <c r="H2093" s="71"/>
      <c r="I2093" s="71"/>
      <c r="J2093" s="71"/>
      <c r="K2093" s="71"/>
      <c r="L2093" s="71"/>
      <c r="M2093" s="71"/>
      <c r="N2093" s="71"/>
      <c r="O2093" s="71"/>
      <c r="P2093" s="71"/>
      <c r="Q2093" s="71"/>
      <c r="R2093" s="76" t="str">
        <f>IF(SUM(Table6[[#This Row],[MAY]:[APR]])=0,"",SUM(Table6[[#This Row],[MAY]:[APR]]))</f>
        <v/>
      </c>
      <c r="S2093" s="80"/>
      <c r="T2093" s="71"/>
    </row>
    <row r="2094" spans="2:20" ht="15">
      <c r="B2094" s="75" t="str">
        <f>IF(C2094="","",ROWS($A$4:A2094))</f>
        <v/>
      </c>
      <c r="C2094" s="75" t="str">
        <f>IF('Student Record'!A2092="","",'Student Record'!A2092)</f>
        <v/>
      </c>
      <c r="D2094" s="76" t="str">
        <f>IF('Student Record'!E2092="","",'Student Record'!E2092)</f>
        <v/>
      </c>
      <c r="E2094" s="71"/>
      <c r="F2094" s="71"/>
      <c r="G2094" s="71"/>
      <c r="H2094" s="71"/>
      <c r="I2094" s="71"/>
      <c r="J2094" s="71"/>
      <c r="K2094" s="71"/>
      <c r="L2094" s="71"/>
      <c r="M2094" s="71"/>
      <c r="N2094" s="71"/>
      <c r="O2094" s="71"/>
      <c r="P2094" s="71"/>
      <c r="Q2094" s="71"/>
      <c r="R2094" s="76" t="str">
        <f>IF(SUM(Table6[[#This Row],[MAY]:[APR]])=0,"",SUM(Table6[[#This Row],[MAY]:[APR]]))</f>
        <v/>
      </c>
      <c r="S2094" s="80"/>
      <c r="T2094" s="71"/>
    </row>
    <row r="2095" spans="2:20" ht="15">
      <c r="B2095" s="75" t="str">
        <f>IF(C2095="","",ROWS($A$4:A2095))</f>
        <v/>
      </c>
      <c r="C2095" s="75" t="str">
        <f>IF('Student Record'!A2093="","",'Student Record'!A2093)</f>
        <v/>
      </c>
      <c r="D2095" s="76" t="str">
        <f>IF('Student Record'!E2093="","",'Student Record'!E2093)</f>
        <v/>
      </c>
      <c r="E2095" s="71"/>
      <c r="F2095" s="71"/>
      <c r="G2095" s="71"/>
      <c r="H2095" s="71"/>
      <c r="I2095" s="71"/>
      <c r="J2095" s="71"/>
      <c r="K2095" s="71"/>
      <c r="L2095" s="71"/>
      <c r="M2095" s="71"/>
      <c r="N2095" s="71"/>
      <c r="O2095" s="71"/>
      <c r="P2095" s="71"/>
      <c r="Q2095" s="71"/>
      <c r="R2095" s="76" t="str">
        <f>IF(SUM(Table6[[#This Row],[MAY]:[APR]])=0,"",SUM(Table6[[#This Row],[MAY]:[APR]]))</f>
        <v/>
      </c>
      <c r="S2095" s="80"/>
      <c r="T2095" s="71"/>
    </row>
    <row r="2096" spans="2:20" ht="15">
      <c r="B2096" s="75" t="str">
        <f>IF(C2096="","",ROWS($A$4:A2096))</f>
        <v/>
      </c>
      <c r="C2096" s="75" t="str">
        <f>IF('Student Record'!A2094="","",'Student Record'!A2094)</f>
        <v/>
      </c>
      <c r="D2096" s="76" t="str">
        <f>IF('Student Record'!E2094="","",'Student Record'!E2094)</f>
        <v/>
      </c>
      <c r="E2096" s="71"/>
      <c r="F2096" s="71"/>
      <c r="G2096" s="71"/>
      <c r="H2096" s="71"/>
      <c r="I2096" s="71"/>
      <c r="J2096" s="71"/>
      <c r="K2096" s="71"/>
      <c r="L2096" s="71"/>
      <c r="M2096" s="71"/>
      <c r="N2096" s="71"/>
      <c r="O2096" s="71"/>
      <c r="P2096" s="71"/>
      <c r="Q2096" s="71"/>
      <c r="R2096" s="76" t="str">
        <f>IF(SUM(Table6[[#This Row],[MAY]:[APR]])=0,"",SUM(Table6[[#This Row],[MAY]:[APR]]))</f>
        <v/>
      </c>
      <c r="S2096" s="80"/>
      <c r="T2096" s="71"/>
    </row>
    <row r="2097" spans="2:20" ht="15">
      <c r="B2097" s="75" t="str">
        <f>IF(C2097="","",ROWS($A$4:A2097))</f>
        <v/>
      </c>
      <c r="C2097" s="75" t="str">
        <f>IF('Student Record'!A2095="","",'Student Record'!A2095)</f>
        <v/>
      </c>
      <c r="D2097" s="76" t="str">
        <f>IF('Student Record'!E2095="","",'Student Record'!E2095)</f>
        <v/>
      </c>
      <c r="E2097" s="71"/>
      <c r="F2097" s="71"/>
      <c r="G2097" s="71"/>
      <c r="H2097" s="71"/>
      <c r="I2097" s="71"/>
      <c r="J2097" s="71"/>
      <c r="K2097" s="71"/>
      <c r="L2097" s="71"/>
      <c r="M2097" s="71"/>
      <c r="N2097" s="71"/>
      <c r="O2097" s="71"/>
      <c r="P2097" s="71"/>
      <c r="Q2097" s="71"/>
      <c r="R2097" s="76" t="str">
        <f>IF(SUM(Table6[[#This Row],[MAY]:[APR]])=0,"",SUM(Table6[[#This Row],[MAY]:[APR]]))</f>
        <v/>
      </c>
      <c r="S2097" s="80"/>
      <c r="T2097" s="71"/>
    </row>
    <row r="2098" spans="2:20" ht="15">
      <c r="B2098" s="75" t="str">
        <f>IF(C2098="","",ROWS($A$4:A2098))</f>
        <v/>
      </c>
      <c r="C2098" s="75" t="str">
        <f>IF('Student Record'!A2096="","",'Student Record'!A2096)</f>
        <v/>
      </c>
      <c r="D2098" s="76" t="str">
        <f>IF('Student Record'!E2096="","",'Student Record'!E2096)</f>
        <v/>
      </c>
      <c r="E2098" s="71"/>
      <c r="F2098" s="71"/>
      <c r="G2098" s="71"/>
      <c r="H2098" s="71"/>
      <c r="I2098" s="71"/>
      <c r="J2098" s="71"/>
      <c r="K2098" s="71"/>
      <c r="L2098" s="71"/>
      <c r="M2098" s="71"/>
      <c r="N2098" s="71"/>
      <c r="O2098" s="71"/>
      <c r="P2098" s="71"/>
      <c r="Q2098" s="71"/>
      <c r="R2098" s="76" t="str">
        <f>IF(SUM(Table6[[#This Row],[MAY]:[APR]])=0,"",SUM(Table6[[#This Row],[MAY]:[APR]]))</f>
        <v/>
      </c>
      <c r="S2098" s="80"/>
      <c r="T2098" s="71"/>
    </row>
    <row r="2099" spans="2:20" ht="15">
      <c r="B2099" s="75" t="str">
        <f>IF(C2099="","",ROWS($A$4:A2099))</f>
        <v/>
      </c>
      <c r="C2099" s="75" t="str">
        <f>IF('Student Record'!A2097="","",'Student Record'!A2097)</f>
        <v/>
      </c>
      <c r="D2099" s="76" t="str">
        <f>IF('Student Record'!E2097="","",'Student Record'!E2097)</f>
        <v/>
      </c>
      <c r="E2099" s="71"/>
      <c r="F2099" s="71"/>
      <c r="G2099" s="71"/>
      <c r="H2099" s="71"/>
      <c r="I2099" s="71"/>
      <c r="J2099" s="71"/>
      <c r="K2099" s="71"/>
      <c r="L2099" s="71"/>
      <c r="M2099" s="71"/>
      <c r="N2099" s="71"/>
      <c r="O2099" s="71"/>
      <c r="P2099" s="71"/>
      <c r="Q2099" s="71"/>
      <c r="R2099" s="76" t="str">
        <f>IF(SUM(Table6[[#This Row],[MAY]:[APR]])=0,"",SUM(Table6[[#This Row],[MAY]:[APR]]))</f>
        <v/>
      </c>
      <c r="S2099" s="80"/>
      <c r="T2099" s="71"/>
    </row>
    <row r="2100" spans="2:20" ht="15">
      <c r="B2100" s="75" t="str">
        <f>IF(C2100="","",ROWS($A$4:A2100))</f>
        <v/>
      </c>
      <c r="C2100" s="75" t="str">
        <f>IF('Student Record'!A2098="","",'Student Record'!A2098)</f>
        <v/>
      </c>
      <c r="D2100" s="76" t="str">
        <f>IF('Student Record'!E2098="","",'Student Record'!E2098)</f>
        <v/>
      </c>
      <c r="E2100" s="71"/>
      <c r="F2100" s="71"/>
      <c r="G2100" s="71"/>
      <c r="H2100" s="71"/>
      <c r="I2100" s="71"/>
      <c r="J2100" s="71"/>
      <c r="K2100" s="71"/>
      <c r="L2100" s="71"/>
      <c r="M2100" s="71"/>
      <c r="N2100" s="71"/>
      <c r="O2100" s="71"/>
      <c r="P2100" s="71"/>
      <c r="Q2100" s="71"/>
      <c r="R2100" s="76" t="str">
        <f>IF(SUM(Table6[[#This Row],[MAY]:[APR]])=0,"",SUM(Table6[[#This Row],[MAY]:[APR]]))</f>
        <v/>
      </c>
      <c r="S2100" s="80"/>
      <c r="T2100" s="71"/>
    </row>
    <row r="2101" spans="2:20" ht="15">
      <c r="B2101" s="75" t="str">
        <f>IF(C2101="","",ROWS($A$4:A2101))</f>
        <v/>
      </c>
      <c r="C2101" s="75" t="str">
        <f>IF('Student Record'!A2099="","",'Student Record'!A2099)</f>
        <v/>
      </c>
      <c r="D2101" s="76" t="str">
        <f>IF('Student Record'!E2099="","",'Student Record'!E2099)</f>
        <v/>
      </c>
      <c r="E2101" s="71"/>
      <c r="F2101" s="71"/>
      <c r="G2101" s="71"/>
      <c r="H2101" s="71"/>
      <c r="I2101" s="71"/>
      <c r="J2101" s="71"/>
      <c r="K2101" s="71"/>
      <c r="L2101" s="71"/>
      <c r="M2101" s="71"/>
      <c r="N2101" s="71"/>
      <c r="O2101" s="71"/>
      <c r="P2101" s="71"/>
      <c r="Q2101" s="71"/>
      <c r="R2101" s="76" t="str">
        <f>IF(SUM(Table6[[#This Row],[MAY]:[APR]])=0,"",SUM(Table6[[#This Row],[MAY]:[APR]]))</f>
        <v/>
      </c>
      <c r="S2101" s="80"/>
      <c r="T2101" s="71"/>
    </row>
    <row r="2102" spans="2:20" ht="15">
      <c r="B2102" s="75" t="str">
        <f>IF(C2102="","",ROWS($A$4:A2102))</f>
        <v/>
      </c>
      <c r="C2102" s="75" t="str">
        <f>IF('Student Record'!A2100="","",'Student Record'!A2100)</f>
        <v/>
      </c>
      <c r="D2102" s="76" t="str">
        <f>IF('Student Record'!E2100="","",'Student Record'!E2100)</f>
        <v/>
      </c>
      <c r="E2102" s="71"/>
      <c r="F2102" s="71"/>
      <c r="G2102" s="71"/>
      <c r="H2102" s="71"/>
      <c r="I2102" s="71"/>
      <c r="J2102" s="71"/>
      <c r="K2102" s="71"/>
      <c r="L2102" s="71"/>
      <c r="M2102" s="71"/>
      <c r="N2102" s="71"/>
      <c r="O2102" s="71"/>
      <c r="P2102" s="71"/>
      <c r="Q2102" s="71"/>
      <c r="R2102" s="76" t="str">
        <f>IF(SUM(Table6[[#This Row],[MAY]:[APR]])=0,"",SUM(Table6[[#This Row],[MAY]:[APR]]))</f>
        <v/>
      </c>
      <c r="S2102" s="80"/>
      <c r="T2102" s="71"/>
    </row>
    <row r="2103" spans="2:20" ht="15">
      <c r="B2103" s="75" t="str">
        <f>IF(C2103="","",ROWS($A$4:A2103))</f>
        <v/>
      </c>
      <c r="C2103" s="75" t="str">
        <f>IF('Student Record'!A2101="","",'Student Record'!A2101)</f>
        <v/>
      </c>
      <c r="D2103" s="76" t="str">
        <f>IF('Student Record'!E2101="","",'Student Record'!E2101)</f>
        <v/>
      </c>
      <c r="E2103" s="71"/>
      <c r="F2103" s="71"/>
      <c r="G2103" s="71"/>
      <c r="H2103" s="71"/>
      <c r="I2103" s="71"/>
      <c r="J2103" s="71"/>
      <c r="K2103" s="71"/>
      <c r="L2103" s="71"/>
      <c r="M2103" s="71"/>
      <c r="N2103" s="71"/>
      <c r="O2103" s="71"/>
      <c r="P2103" s="71"/>
      <c r="Q2103" s="71"/>
      <c r="R2103" s="76" t="str">
        <f>IF(SUM(Table6[[#This Row],[MAY]:[APR]])=0,"",SUM(Table6[[#This Row],[MAY]:[APR]]))</f>
        <v/>
      </c>
      <c r="S2103" s="80"/>
      <c r="T2103" s="71"/>
    </row>
    <row r="2104" spans="2:20" ht="15">
      <c r="B2104" s="75" t="str">
        <f>IF(C2104="","",ROWS($A$4:A2104))</f>
        <v/>
      </c>
      <c r="C2104" s="75" t="str">
        <f>IF('Student Record'!A2102="","",'Student Record'!A2102)</f>
        <v/>
      </c>
      <c r="D2104" s="76" t="str">
        <f>IF('Student Record'!E2102="","",'Student Record'!E2102)</f>
        <v/>
      </c>
      <c r="E2104" s="71"/>
      <c r="F2104" s="71"/>
      <c r="G2104" s="71"/>
      <c r="H2104" s="71"/>
      <c r="I2104" s="71"/>
      <c r="J2104" s="71"/>
      <c r="K2104" s="71"/>
      <c r="L2104" s="71"/>
      <c r="M2104" s="71"/>
      <c r="N2104" s="71"/>
      <c r="O2104" s="71"/>
      <c r="P2104" s="71"/>
      <c r="Q2104" s="71"/>
      <c r="R2104" s="76" t="str">
        <f>IF(SUM(Table6[[#This Row],[MAY]:[APR]])=0,"",SUM(Table6[[#This Row],[MAY]:[APR]]))</f>
        <v/>
      </c>
      <c r="S2104" s="80"/>
      <c r="T2104" s="71"/>
    </row>
    <row r="2105" spans="2:20" ht="15">
      <c r="B2105" s="75" t="str">
        <f>IF(C2105="","",ROWS($A$4:A2105))</f>
        <v/>
      </c>
      <c r="C2105" s="75" t="str">
        <f>IF('Student Record'!A2103="","",'Student Record'!A2103)</f>
        <v/>
      </c>
      <c r="D2105" s="76" t="str">
        <f>IF('Student Record'!E2103="","",'Student Record'!E2103)</f>
        <v/>
      </c>
      <c r="E2105" s="71"/>
      <c r="F2105" s="71"/>
      <c r="G2105" s="71"/>
      <c r="H2105" s="71"/>
      <c r="I2105" s="71"/>
      <c r="J2105" s="71"/>
      <c r="K2105" s="71"/>
      <c r="L2105" s="71"/>
      <c r="M2105" s="71"/>
      <c r="N2105" s="71"/>
      <c r="O2105" s="71"/>
      <c r="P2105" s="71"/>
      <c r="Q2105" s="71"/>
      <c r="R2105" s="76" t="str">
        <f>IF(SUM(Table6[[#This Row],[MAY]:[APR]])=0,"",SUM(Table6[[#This Row],[MAY]:[APR]]))</f>
        <v/>
      </c>
      <c r="S2105" s="80"/>
      <c r="T2105" s="71"/>
    </row>
    <row r="2106" spans="2:20" ht="15">
      <c r="B2106" s="75" t="str">
        <f>IF(C2106="","",ROWS($A$4:A2106))</f>
        <v/>
      </c>
      <c r="C2106" s="75" t="str">
        <f>IF('Student Record'!A2104="","",'Student Record'!A2104)</f>
        <v/>
      </c>
      <c r="D2106" s="76" t="str">
        <f>IF('Student Record'!E2104="","",'Student Record'!E2104)</f>
        <v/>
      </c>
      <c r="E2106" s="71"/>
      <c r="F2106" s="71"/>
      <c r="G2106" s="71"/>
      <c r="H2106" s="71"/>
      <c r="I2106" s="71"/>
      <c r="J2106" s="71"/>
      <c r="K2106" s="71"/>
      <c r="L2106" s="71"/>
      <c r="M2106" s="71"/>
      <c r="N2106" s="71"/>
      <c r="O2106" s="71"/>
      <c r="P2106" s="71"/>
      <c r="Q2106" s="71"/>
      <c r="R2106" s="76" t="str">
        <f>IF(SUM(Table6[[#This Row],[MAY]:[APR]])=0,"",SUM(Table6[[#This Row],[MAY]:[APR]]))</f>
        <v/>
      </c>
      <c r="S2106" s="80"/>
      <c r="T2106" s="71"/>
    </row>
    <row r="2107" spans="2:20" ht="15">
      <c r="B2107" s="75" t="str">
        <f>IF(C2107="","",ROWS($A$4:A2107))</f>
        <v/>
      </c>
      <c r="C2107" s="75" t="str">
        <f>IF('Student Record'!A2105="","",'Student Record'!A2105)</f>
        <v/>
      </c>
      <c r="D2107" s="76" t="str">
        <f>IF('Student Record'!E2105="","",'Student Record'!E2105)</f>
        <v/>
      </c>
      <c r="E2107" s="71"/>
      <c r="F2107" s="71"/>
      <c r="G2107" s="71"/>
      <c r="H2107" s="71"/>
      <c r="I2107" s="71"/>
      <c r="J2107" s="71"/>
      <c r="K2107" s="71"/>
      <c r="L2107" s="71"/>
      <c r="M2107" s="71"/>
      <c r="N2107" s="71"/>
      <c r="O2107" s="71"/>
      <c r="P2107" s="71"/>
      <c r="Q2107" s="71"/>
      <c r="R2107" s="76" t="str">
        <f>IF(SUM(Table6[[#This Row],[MAY]:[APR]])=0,"",SUM(Table6[[#This Row],[MAY]:[APR]]))</f>
        <v/>
      </c>
      <c r="S2107" s="80"/>
      <c r="T2107" s="71"/>
    </row>
    <row r="2108" spans="2:20" ht="15">
      <c r="B2108" s="75" t="str">
        <f>IF(C2108="","",ROWS($A$4:A2108))</f>
        <v/>
      </c>
      <c r="C2108" s="75" t="str">
        <f>IF('Student Record'!A2106="","",'Student Record'!A2106)</f>
        <v/>
      </c>
      <c r="D2108" s="76" t="str">
        <f>IF('Student Record'!E2106="","",'Student Record'!E2106)</f>
        <v/>
      </c>
      <c r="E2108" s="71"/>
      <c r="F2108" s="71"/>
      <c r="G2108" s="71"/>
      <c r="H2108" s="71"/>
      <c r="I2108" s="71"/>
      <c r="J2108" s="71"/>
      <c r="K2108" s="71"/>
      <c r="L2108" s="71"/>
      <c r="M2108" s="71"/>
      <c r="N2108" s="71"/>
      <c r="O2108" s="71"/>
      <c r="P2108" s="71"/>
      <c r="Q2108" s="71"/>
      <c r="R2108" s="76" t="str">
        <f>IF(SUM(Table6[[#This Row],[MAY]:[APR]])=0,"",SUM(Table6[[#This Row],[MAY]:[APR]]))</f>
        <v/>
      </c>
      <c r="S2108" s="80"/>
      <c r="T2108" s="71"/>
    </row>
    <row r="2109" spans="2:20" ht="15">
      <c r="B2109" s="75" t="str">
        <f>IF(C2109="","",ROWS($A$4:A2109))</f>
        <v/>
      </c>
      <c r="C2109" s="75" t="str">
        <f>IF('Student Record'!A2107="","",'Student Record'!A2107)</f>
        <v/>
      </c>
      <c r="D2109" s="76" t="str">
        <f>IF('Student Record'!E2107="","",'Student Record'!E2107)</f>
        <v/>
      </c>
      <c r="E2109" s="71"/>
      <c r="F2109" s="71"/>
      <c r="G2109" s="71"/>
      <c r="H2109" s="71"/>
      <c r="I2109" s="71"/>
      <c r="J2109" s="71"/>
      <c r="K2109" s="71"/>
      <c r="L2109" s="71"/>
      <c r="M2109" s="71"/>
      <c r="N2109" s="71"/>
      <c r="O2109" s="71"/>
      <c r="P2109" s="71"/>
      <c r="Q2109" s="71"/>
      <c r="R2109" s="76" t="str">
        <f>IF(SUM(Table6[[#This Row],[MAY]:[APR]])=0,"",SUM(Table6[[#This Row],[MAY]:[APR]]))</f>
        <v/>
      </c>
      <c r="S2109" s="80"/>
      <c r="T2109" s="71"/>
    </row>
    <row r="2110" spans="2:20" ht="15">
      <c r="B2110" s="75" t="str">
        <f>IF(C2110="","",ROWS($A$4:A2110))</f>
        <v/>
      </c>
      <c r="C2110" s="75" t="str">
        <f>IF('Student Record'!A2108="","",'Student Record'!A2108)</f>
        <v/>
      </c>
      <c r="D2110" s="76" t="str">
        <f>IF('Student Record'!E2108="","",'Student Record'!E2108)</f>
        <v/>
      </c>
      <c r="E2110" s="71"/>
      <c r="F2110" s="71"/>
      <c r="G2110" s="71"/>
      <c r="H2110" s="71"/>
      <c r="I2110" s="71"/>
      <c r="J2110" s="71"/>
      <c r="K2110" s="71"/>
      <c r="L2110" s="71"/>
      <c r="M2110" s="71"/>
      <c r="N2110" s="71"/>
      <c r="O2110" s="71"/>
      <c r="P2110" s="71"/>
      <c r="Q2110" s="71"/>
      <c r="R2110" s="76" t="str">
        <f>IF(SUM(Table6[[#This Row],[MAY]:[APR]])=0,"",SUM(Table6[[#This Row],[MAY]:[APR]]))</f>
        <v/>
      </c>
      <c r="S2110" s="80"/>
      <c r="T2110" s="71"/>
    </row>
    <row r="2111" spans="2:20" ht="15">
      <c r="B2111" s="75" t="str">
        <f>IF(C2111="","",ROWS($A$4:A2111))</f>
        <v/>
      </c>
      <c r="C2111" s="75" t="str">
        <f>IF('Student Record'!A2109="","",'Student Record'!A2109)</f>
        <v/>
      </c>
      <c r="D2111" s="76" t="str">
        <f>IF('Student Record'!E2109="","",'Student Record'!E2109)</f>
        <v/>
      </c>
      <c r="E2111" s="71"/>
      <c r="F2111" s="71"/>
      <c r="G2111" s="71"/>
      <c r="H2111" s="71"/>
      <c r="I2111" s="71"/>
      <c r="J2111" s="71"/>
      <c r="K2111" s="71"/>
      <c r="L2111" s="71"/>
      <c r="M2111" s="71"/>
      <c r="N2111" s="71"/>
      <c r="O2111" s="71"/>
      <c r="P2111" s="71"/>
      <c r="Q2111" s="71"/>
      <c r="R2111" s="76" t="str">
        <f>IF(SUM(Table6[[#This Row],[MAY]:[APR]])=0,"",SUM(Table6[[#This Row],[MAY]:[APR]]))</f>
        <v/>
      </c>
      <c r="S2111" s="80"/>
      <c r="T2111" s="71"/>
    </row>
    <row r="2112" spans="2:20" ht="15">
      <c r="B2112" s="75" t="str">
        <f>IF(C2112="","",ROWS($A$4:A2112))</f>
        <v/>
      </c>
      <c r="C2112" s="75" t="str">
        <f>IF('Student Record'!A2110="","",'Student Record'!A2110)</f>
        <v/>
      </c>
      <c r="D2112" s="76" t="str">
        <f>IF('Student Record'!E2110="","",'Student Record'!E2110)</f>
        <v/>
      </c>
      <c r="E2112" s="71"/>
      <c r="F2112" s="71"/>
      <c r="G2112" s="71"/>
      <c r="H2112" s="71"/>
      <c r="I2112" s="71"/>
      <c r="J2112" s="71"/>
      <c r="K2112" s="71"/>
      <c r="L2112" s="71"/>
      <c r="M2112" s="71"/>
      <c r="N2112" s="71"/>
      <c r="O2112" s="71"/>
      <c r="P2112" s="71"/>
      <c r="Q2112" s="71"/>
      <c r="R2112" s="76" t="str">
        <f>IF(SUM(Table6[[#This Row],[MAY]:[APR]])=0,"",SUM(Table6[[#This Row],[MAY]:[APR]]))</f>
        <v/>
      </c>
      <c r="S2112" s="80"/>
      <c r="T2112" s="71"/>
    </row>
    <row r="2113" spans="2:20" ht="15">
      <c r="B2113" s="75" t="str">
        <f>IF(C2113="","",ROWS($A$4:A2113))</f>
        <v/>
      </c>
      <c r="C2113" s="75" t="str">
        <f>IF('Student Record'!A2111="","",'Student Record'!A2111)</f>
        <v/>
      </c>
      <c r="D2113" s="76" t="str">
        <f>IF('Student Record'!E2111="","",'Student Record'!E2111)</f>
        <v/>
      </c>
      <c r="E2113" s="71"/>
      <c r="F2113" s="71"/>
      <c r="G2113" s="71"/>
      <c r="H2113" s="71"/>
      <c r="I2113" s="71"/>
      <c r="J2113" s="71"/>
      <c r="K2113" s="71"/>
      <c r="L2113" s="71"/>
      <c r="M2113" s="71"/>
      <c r="N2113" s="71"/>
      <c r="O2113" s="71"/>
      <c r="P2113" s="71"/>
      <c r="Q2113" s="71"/>
      <c r="R2113" s="76" t="str">
        <f>IF(SUM(Table6[[#This Row],[MAY]:[APR]])=0,"",SUM(Table6[[#This Row],[MAY]:[APR]]))</f>
        <v/>
      </c>
      <c r="S2113" s="80"/>
      <c r="T2113" s="71"/>
    </row>
    <row r="2114" spans="2:20" ht="15">
      <c r="B2114" s="75" t="str">
        <f>IF(C2114="","",ROWS($A$4:A2114))</f>
        <v/>
      </c>
      <c r="C2114" s="75" t="str">
        <f>IF('Student Record'!A2112="","",'Student Record'!A2112)</f>
        <v/>
      </c>
      <c r="D2114" s="76" t="str">
        <f>IF('Student Record'!E2112="","",'Student Record'!E2112)</f>
        <v/>
      </c>
      <c r="E2114" s="71"/>
      <c r="F2114" s="71"/>
      <c r="G2114" s="71"/>
      <c r="H2114" s="71"/>
      <c r="I2114" s="71"/>
      <c r="J2114" s="71"/>
      <c r="K2114" s="71"/>
      <c r="L2114" s="71"/>
      <c r="M2114" s="71"/>
      <c r="N2114" s="71"/>
      <c r="O2114" s="71"/>
      <c r="P2114" s="71"/>
      <c r="Q2114" s="71"/>
      <c r="R2114" s="76" t="str">
        <f>IF(SUM(Table6[[#This Row],[MAY]:[APR]])=0,"",SUM(Table6[[#This Row],[MAY]:[APR]]))</f>
        <v/>
      </c>
      <c r="S2114" s="80"/>
      <c r="T2114" s="71"/>
    </row>
    <row r="2115" spans="2:20" ht="15">
      <c r="B2115" s="75" t="str">
        <f>IF(C2115="","",ROWS($A$4:A2115))</f>
        <v/>
      </c>
      <c r="C2115" s="75" t="str">
        <f>IF('Student Record'!A2113="","",'Student Record'!A2113)</f>
        <v/>
      </c>
      <c r="D2115" s="76" t="str">
        <f>IF('Student Record'!E2113="","",'Student Record'!E2113)</f>
        <v/>
      </c>
      <c r="E2115" s="71"/>
      <c r="F2115" s="71"/>
      <c r="G2115" s="71"/>
      <c r="H2115" s="71"/>
      <c r="I2115" s="71"/>
      <c r="J2115" s="71"/>
      <c r="K2115" s="71"/>
      <c r="L2115" s="71"/>
      <c r="M2115" s="71"/>
      <c r="N2115" s="71"/>
      <c r="O2115" s="71"/>
      <c r="P2115" s="71"/>
      <c r="Q2115" s="71"/>
      <c r="R2115" s="76" t="str">
        <f>IF(SUM(Table6[[#This Row],[MAY]:[APR]])=0,"",SUM(Table6[[#This Row],[MAY]:[APR]]))</f>
        <v/>
      </c>
      <c r="S2115" s="80"/>
      <c r="T2115" s="71"/>
    </row>
    <row r="2116" spans="2:20" ht="15">
      <c r="B2116" s="75" t="str">
        <f>IF(C2116="","",ROWS($A$4:A2116))</f>
        <v/>
      </c>
      <c r="C2116" s="75" t="str">
        <f>IF('Student Record'!A2114="","",'Student Record'!A2114)</f>
        <v/>
      </c>
      <c r="D2116" s="76" t="str">
        <f>IF('Student Record'!E2114="","",'Student Record'!E2114)</f>
        <v/>
      </c>
      <c r="E2116" s="71"/>
      <c r="F2116" s="71"/>
      <c r="G2116" s="71"/>
      <c r="H2116" s="71"/>
      <c r="I2116" s="71"/>
      <c r="J2116" s="71"/>
      <c r="K2116" s="71"/>
      <c r="L2116" s="71"/>
      <c r="M2116" s="71"/>
      <c r="N2116" s="71"/>
      <c r="O2116" s="71"/>
      <c r="P2116" s="71"/>
      <c r="Q2116" s="71"/>
      <c r="R2116" s="76" t="str">
        <f>IF(SUM(Table6[[#This Row],[MAY]:[APR]])=0,"",SUM(Table6[[#This Row],[MAY]:[APR]]))</f>
        <v/>
      </c>
      <c r="S2116" s="80"/>
      <c r="T2116" s="71"/>
    </row>
    <row r="2117" spans="2:20" ht="15">
      <c r="B2117" s="75" t="str">
        <f>IF(C2117="","",ROWS($A$4:A2117))</f>
        <v/>
      </c>
      <c r="C2117" s="75" t="str">
        <f>IF('Student Record'!A2115="","",'Student Record'!A2115)</f>
        <v/>
      </c>
      <c r="D2117" s="76" t="str">
        <f>IF('Student Record'!E2115="","",'Student Record'!E2115)</f>
        <v/>
      </c>
      <c r="E2117" s="71"/>
      <c r="F2117" s="71"/>
      <c r="G2117" s="71"/>
      <c r="H2117" s="71"/>
      <c r="I2117" s="71"/>
      <c r="J2117" s="71"/>
      <c r="K2117" s="71"/>
      <c r="L2117" s="71"/>
      <c r="M2117" s="71"/>
      <c r="N2117" s="71"/>
      <c r="O2117" s="71"/>
      <c r="P2117" s="71"/>
      <c r="Q2117" s="71"/>
      <c r="R2117" s="76" t="str">
        <f>IF(SUM(Table6[[#This Row],[MAY]:[APR]])=0,"",SUM(Table6[[#This Row],[MAY]:[APR]]))</f>
        <v/>
      </c>
      <c r="S2117" s="80"/>
      <c r="T2117" s="71"/>
    </row>
    <row r="2118" spans="2:20" ht="15">
      <c r="B2118" s="75" t="str">
        <f>IF(C2118="","",ROWS($A$4:A2118))</f>
        <v/>
      </c>
      <c r="C2118" s="75" t="str">
        <f>IF('Student Record'!A2116="","",'Student Record'!A2116)</f>
        <v/>
      </c>
      <c r="D2118" s="76" t="str">
        <f>IF('Student Record'!E2116="","",'Student Record'!E2116)</f>
        <v/>
      </c>
      <c r="E2118" s="71"/>
      <c r="F2118" s="71"/>
      <c r="G2118" s="71"/>
      <c r="H2118" s="71"/>
      <c r="I2118" s="71"/>
      <c r="J2118" s="71"/>
      <c r="K2118" s="71"/>
      <c r="L2118" s="71"/>
      <c r="M2118" s="71"/>
      <c r="N2118" s="71"/>
      <c r="O2118" s="71"/>
      <c r="P2118" s="71"/>
      <c r="Q2118" s="71"/>
      <c r="R2118" s="76" t="str">
        <f>IF(SUM(Table6[[#This Row],[MAY]:[APR]])=0,"",SUM(Table6[[#This Row],[MAY]:[APR]]))</f>
        <v/>
      </c>
      <c r="S2118" s="80"/>
      <c r="T2118" s="71"/>
    </row>
    <row r="2119" spans="2:20" ht="15">
      <c r="B2119" s="75" t="str">
        <f>IF(C2119="","",ROWS($A$4:A2119))</f>
        <v/>
      </c>
      <c r="C2119" s="75" t="str">
        <f>IF('Student Record'!A2117="","",'Student Record'!A2117)</f>
        <v/>
      </c>
      <c r="D2119" s="76" t="str">
        <f>IF('Student Record'!E2117="","",'Student Record'!E2117)</f>
        <v/>
      </c>
      <c r="E2119" s="71"/>
      <c r="F2119" s="71"/>
      <c r="G2119" s="71"/>
      <c r="H2119" s="71"/>
      <c r="I2119" s="71"/>
      <c r="J2119" s="71"/>
      <c r="K2119" s="71"/>
      <c r="L2119" s="71"/>
      <c r="M2119" s="71"/>
      <c r="N2119" s="71"/>
      <c r="O2119" s="71"/>
      <c r="P2119" s="71"/>
      <c r="Q2119" s="71"/>
      <c r="R2119" s="76" t="str">
        <f>IF(SUM(Table6[[#This Row],[MAY]:[APR]])=0,"",SUM(Table6[[#This Row],[MAY]:[APR]]))</f>
        <v/>
      </c>
      <c r="S2119" s="80"/>
      <c r="T2119" s="71"/>
    </row>
    <row r="2120" spans="2:20" ht="15">
      <c r="B2120" s="75" t="str">
        <f>IF(C2120="","",ROWS($A$4:A2120))</f>
        <v/>
      </c>
      <c r="C2120" s="75" t="str">
        <f>IF('Student Record'!A2118="","",'Student Record'!A2118)</f>
        <v/>
      </c>
      <c r="D2120" s="76" t="str">
        <f>IF('Student Record'!E2118="","",'Student Record'!E2118)</f>
        <v/>
      </c>
      <c r="E2120" s="71"/>
      <c r="F2120" s="71"/>
      <c r="G2120" s="71"/>
      <c r="H2120" s="71"/>
      <c r="I2120" s="71"/>
      <c r="J2120" s="71"/>
      <c r="K2120" s="71"/>
      <c r="L2120" s="71"/>
      <c r="M2120" s="71"/>
      <c r="N2120" s="71"/>
      <c r="O2120" s="71"/>
      <c r="P2120" s="71"/>
      <c r="Q2120" s="71"/>
      <c r="R2120" s="76" t="str">
        <f>IF(SUM(Table6[[#This Row],[MAY]:[APR]])=0,"",SUM(Table6[[#This Row],[MAY]:[APR]]))</f>
        <v/>
      </c>
      <c r="S2120" s="80"/>
      <c r="T2120" s="71"/>
    </row>
    <row r="2121" spans="2:20" ht="15">
      <c r="B2121" s="75" t="str">
        <f>IF(C2121="","",ROWS($A$4:A2121))</f>
        <v/>
      </c>
      <c r="C2121" s="75" t="str">
        <f>IF('Student Record'!A2119="","",'Student Record'!A2119)</f>
        <v/>
      </c>
      <c r="D2121" s="76" t="str">
        <f>IF('Student Record'!E2119="","",'Student Record'!E2119)</f>
        <v/>
      </c>
      <c r="E2121" s="71"/>
      <c r="F2121" s="71"/>
      <c r="G2121" s="71"/>
      <c r="H2121" s="71"/>
      <c r="I2121" s="71"/>
      <c r="J2121" s="71"/>
      <c r="K2121" s="71"/>
      <c r="L2121" s="71"/>
      <c r="M2121" s="71"/>
      <c r="N2121" s="71"/>
      <c r="O2121" s="71"/>
      <c r="P2121" s="71"/>
      <c r="Q2121" s="71"/>
      <c r="R2121" s="76" t="str">
        <f>IF(SUM(Table6[[#This Row],[MAY]:[APR]])=0,"",SUM(Table6[[#This Row],[MAY]:[APR]]))</f>
        <v/>
      </c>
      <c r="S2121" s="80"/>
      <c r="T2121" s="71"/>
    </row>
    <row r="2122" spans="2:20" ht="15">
      <c r="B2122" s="75" t="str">
        <f>IF(C2122="","",ROWS($A$4:A2122))</f>
        <v/>
      </c>
      <c r="C2122" s="75" t="str">
        <f>IF('Student Record'!A2120="","",'Student Record'!A2120)</f>
        <v/>
      </c>
      <c r="D2122" s="76" t="str">
        <f>IF('Student Record'!E2120="","",'Student Record'!E2120)</f>
        <v/>
      </c>
      <c r="E2122" s="71"/>
      <c r="F2122" s="71"/>
      <c r="G2122" s="71"/>
      <c r="H2122" s="71"/>
      <c r="I2122" s="71"/>
      <c r="J2122" s="71"/>
      <c r="K2122" s="71"/>
      <c r="L2122" s="71"/>
      <c r="M2122" s="71"/>
      <c r="N2122" s="71"/>
      <c r="O2122" s="71"/>
      <c r="P2122" s="71"/>
      <c r="Q2122" s="71"/>
      <c r="R2122" s="76" t="str">
        <f>IF(SUM(Table6[[#This Row],[MAY]:[APR]])=0,"",SUM(Table6[[#This Row],[MAY]:[APR]]))</f>
        <v/>
      </c>
      <c r="S2122" s="80"/>
      <c r="T2122" s="71"/>
    </row>
    <row r="2123" spans="2:20" ht="15">
      <c r="B2123" s="75" t="str">
        <f>IF(C2123="","",ROWS($A$4:A2123))</f>
        <v/>
      </c>
      <c r="C2123" s="75" t="str">
        <f>IF('Student Record'!A2121="","",'Student Record'!A2121)</f>
        <v/>
      </c>
      <c r="D2123" s="76" t="str">
        <f>IF('Student Record'!E2121="","",'Student Record'!E2121)</f>
        <v/>
      </c>
      <c r="E2123" s="71"/>
      <c r="F2123" s="71"/>
      <c r="G2123" s="71"/>
      <c r="H2123" s="71"/>
      <c r="I2123" s="71"/>
      <c r="J2123" s="71"/>
      <c r="K2123" s="71"/>
      <c r="L2123" s="71"/>
      <c r="M2123" s="71"/>
      <c r="N2123" s="71"/>
      <c r="O2123" s="71"/>
      <c r="P2123" s="71"/>
      <c r="Q2123" s="71"/>
      <c r="R2123" s="76" t="str">
        <f>IF(SUM(Table6[[#This Row],[MAY]:[APR]])=0,"",SUM(Table6[[#This Row],[MAY]:[APR]]))</f>
        <v/>
      </c>
      <c r="S2123" s="80"/>
      <c r="T2123" s="71"/>
    </row>
    <row r="2124" spans="2:20" ht="15">
      <c r="B2124" s="75" t="str">
        <f>IF(C2124="","",ROWS($A$4:A2124))</f>
        <v/>
      </c>
      <c r="C2124" s="75" t="str">
        <f>IF('Student Record'!A2122="","",'Student Record'!A2122)</f>
        <v/>
      </c>
      <c r="D2124" s="76" t="str">
        <f>IF('Student Record'!E2122="","",'Student Record'!E2122)</f>
        <v/>
      </c>
      <c r="E2124" s="71"/>
      <c r="F2124" s="71"/>
      <c r="G2124" s="71"/>
      <c r="H2124" s="71"/>
      <c r="I2124" s="71"/>
      <c r="J2124" s="71"/>
      <c r="K2124" s="71"/>
      <c r="L2124" s="71"/>
      <c r="M2124" s="71"/>
      <c r="N2124" s="71"/>
      <c r="O2124" s="71"/>
      <c r="P2124" s="71"/>
      <c r="Q2124" s="71"/>
      <c r="R2124" s="76" t="str">
        <f>IF(SUM(Table6[[#This Row],[MAY]:[APR]])=0,"",SUM(Table6[[#This Row],[MAY]:[APR]]))</f>
        <v/>
      </c>
      <c r="S2124" s="80"/>
      <c r="T2124" s="71"/>
    </row>
    <row r="2125" spans="2:20" ht="15">
      <c r="B2125" s="75" t="str">
        <f>IF(C2125="","",ROWS($A$4:A2125))</f>
        <v/>
      </c>
      <c r="C2125" s="75" t="str">
        <f>IF('Student Record'!A2123="","",'Student Record'!A2123)</f>
        <v/>
      </c>
      <c r="D2125" s="76" t="str">
        <f>IF('Student Record'!E2123="","",'Student Record'!E2123)</f>
        <v/>
      </c>
      <c r="E2125" s="71"/>
      <c r="F2125" s="71"/>
      <c r="G2125" s="71"/>
      <c r="H2125" s="71"/>
      <c r="I2125" s="71"/>
      <c r="J2125" s="71"/>
      <c r="K2125" s="71"/>
      <c r="L2125" s="71"/>
      <c r="M2125" s="71"/>
      <c r="N2125" s="71"/>
      <c r="O2125" s="71"/>
      <c r="P2125" s="71"/>
      <c r="Q2125" s="71"/>
      <c r="R2125" s="76" t="str">
        <f>IF(SUM(Table6[[#This Row],[MAY]:[APR]])=0,"",SUM(Table6[[#This Row],[MAY]:[APR]]))</f>
        <v/>
      </c>
      <c r="S2125" s="80"/>
      <c r="T2125" s="71"/>
    </row>
    <row r="2126" spans="2:20" ht="15">
      <c r="B2126" s="75" t="str">
        <f>IF(C2126="","",ROWS($A$4:A2126))</f>
        <v/>
      </c>
      <c r="C2126" s="75" t="str">
        <f>IF('Student Record'!A2124="","",'Student Record'!A2124)</f>
        <v/>
      </c>
      <c r="D2126" s="76" t="str">
        <f>IF('Student Record'!E2124="","",'Student Record'!E2124)</f>
        <v/>
      </c>
      <c r="E2126" s="71"/>
      <c r="F2126" s="71"/>
      <c r="G2126" s="71"/>
      <c r="H2126" s="71"/>
      <c r="I2126" s="71"/>
      <c r="J2126" s="71"/>
      <c r="K2126" s="71"/>
      <c r="L2126" s="71"/>
      <c r="M2126" s="71"/>
      <c r="N2126" s="71"/>
      <c r="O2126" s="71"/>
      <c r="P2126" s="71"/>
      <c r="Q2126" s="71"/>
      <c r="R2126" s="76" t="str">
        <f>IF(SUM(Table6[[#This Row],[MAY]:[APR]])=0,"",SUM(Table6[[#This Row],[MAY]:[APR]]))</f>
        <v/>
      </c>
      <c r="S2126" s="80"/>
      <c r="T2126" s="71"/>
    </row>
    <row r="2127" spans="2:20" ht="15">
      <c r="B2127" s="75" t="str">
        <f>IF(C2127="","",ROWS($A$4:A2127))</f>
        <v/>
      </c>
      <c r="C2127" s="75" t="str">
        <f>IF('Student Record'!A2125="","",'Student Record'!A2125)</f>
        <v/>
      </c>
      <c r="D2127" s="76" t="str">
        <f>IF('Student Record'!E2125="","",'Student Record'!E2125)</f>
        <v/>
      </c>
      <c r="E2127" s="71"/>
      <c r="F2127" s="71"/>
      <c r="G2127" s="71"/>
      <c r="H2127" s="71"/>
      <c r="I2127" s="71"/>
      <c r="J2127" s="71"/>
      <c r="K2127" s="71"/>
      <c r="L2127" s="71"/>
      <c r="M2127" s="71"/>
      <c r="N2127" s="71"/>
      <c r="O2127" s="71"/>
      <c r="P2127" s="71"/>
      <c r="Q2127" s="71"/>
      <c r="R2127" s="76" t="str">
        <f>IF(SUM(Table6[[#This Row],[MAY]:[APR]])=0,"",SUM(Table6[[#This Row],[MAY]:[APR]]))</f>
        <v/>
      </c>
      <c r="S2127" s="80"/>
      <c r="T2127" s="71"/>
    </row>
    <row r="2128" spans="2:20" ht="15">
      <c r="B2128" s="75" t="str">
        <f>IF(C2128="","",ROWS($A$4:A2128))</f>
        <v/>
      </c>
      <c r="C2128" s="75" t="str">
        <f>IF('Student Record'!A2126="","",'Student Record'!A2126)</f>
        <v/>
      </c>
      <c r="D2128" s="76" t="str">
        <f>IF('Student Record'!E2126="","",'Student Record'!E2126)</f>
        <v/>
      </c>
      <c r="E2128" s="71"/>
      <c r="F2128" s="71"/>
      <c r="G2128" s="71"/>
      <c r="H2128" s="71"/>
      <c r="I2128" s="71"/>
      <c r="J2128" s="71"/>
      <c r="K2128" s="71"/>
      <c r="L2128" s="71"/>
      <c r="M2128" s="71"/>
      <c r="N2128" s="71"/>
      <c r="O2128" s="71"/>
      <c r="P2128" s="71"/>
      <c r="Q2128" s="71"/>
      <c r="R2128" s="76" t="str">
        <f>IF(SUM(Table6[[#This Row],[MAY]:[APR]])=0,"",SUM(Table6[[#This Row],[MAY]:[APR]]))</f>
        <v/>
      </c>
      <c r="S2128" s="80"/>
      <c r="T2128" s="71"/>
    </row>
    <row r="2129" spans="2:20" ht="15">
      <c r="B2129" s="75" t="str">
        <f>IF(C2129="","",ROWS($A$4:A2129))</f>
        <v/>
      </c>
      <c r="C2129" s="75" t="str">
        <f>IF('Student Record'!A2127="","",'Student Record'!A2127)</f>
        <v/>
      </c>
      <c r="D2129" s="76" t="str">
        <f>IF('Student Record'!E2127="","",'Student Record'!E2127)</f>
        <v/>
      </c>
      <c r="E2129" s="71"/>
      <c r="F2129" s="71"/>
      <c r="G2129" s="71"/>
      <c r="H2129" s="71"/>
      <c r="I2129" s="71"/>
      <c r="J2129" s="71"/>
      <c r="K2129" s="71"/>
      <c r="L2129" s="71"/>
      <c r="M2129" s="71"/>
      <c r="N2129" s="71"/>
      <c r="O2129" s="71"/>
      <c r="P2129" s="71"/>
      <c r="Q2129" s="71"/>
      <c r="R2129" s="76" t="str">
        <f>IF(SUM(Table6[[#This Row],[MAY]:[APR]])=0,"",SUM(Table6[[#This Row],[MAY]:[APR]]))</f>
        <v/>
      </c>
      <c r="S2129" s="80"/>
      <c r="T2129" s="71"/>
    </row>
    <row r="2130" spans="2:20" ht="15">
      <c r="B2130" s="75" t="str">
        <f>IF(C2130="","",ROWS($A$4:A2130))</f>
        <v/>
      </c>
      <c r="C2130" s="75" t="str">
        <f>IF('Student Record'!A2128="","",'Student Record'!A2128)</f>
        <v/>
      </c>
      <c r="D2130" s="76" t="str">
        <f>IF('Student Record'!E2128="","",'Student Record'!E2128)</f>
        <v/>
      </c>
      <c r="E2130" s="71"/>
      <c r="F2130" s="71"/>
      <c r="G2130" s="71"/>
      <c r="H2130" s="71"/>
      <c r="I2130" s="71"/>
      <c r="J2130" s="71"/>
      <c r="K2130" s="71"/>
      <c r="L2130" s="71"/>
      <c r="M2130" s="71"/>
      <c r="N2130" s="71"/>
      <c r="O2130" s="71"/>
      <c r="P2130" s="71"/>
      <c r="Q2130" s="71"/>
      <c r="R2130" s="76" t="str">
        <f>IF(SUM(Table6[[#This Row],[MAY]:[APR]])=0,"",SUM(Table6[[#This Row],[MAY]:[APR]]))</f>
        <v/>
      </c>
      <c r="S2130" s="80"/>
      <c r="T2130" s="71"/>
    </row>
    <row r="2131" spans="2:20" ht="15">
      <c r="B2131" s="75" t="str">
        <f>IF(C2131="","",ROWS($A$4:A2131))</f>
        <v/>
      </c>
      <c r="C2131" s="75" t="str">
        <f>IF('Student Record'!A2129="","",'Student Record'!A2129)</f>
        <v/>
      </c>
      <c r="D2131" s="76" t="str">
        <f>IF('Student Record'!E2129="","",'Student Record'!E2129)</f>
        <v/>
      </c>
      <c r="E2131" s="71"/>
      <c r="F2131" s="71"/>
      <c r="G2131" s="71"/>
      <c r="H2131" s="71"/>
      <c r="I2131" s="71"/>
      <c r="J2131" s="71"/>
      <c r="K2131" s="71"/>
      <c r="L2131" s="71"/>
      <c r="M2131" s="71"/>
      <c r="N2131" s="71"/>
      <c r="O2131" s="71"/>
      <c r="P2131" s="71"/>
      <c r="Q2131" s="71"/>
      <c r="R2131" s="76" t="str">
        <f>IF(SUM(Table6[[#This Row],[MAY]:[APR]])=0,"",SUM(Table6[[#This Row],[MAY]:[APR]]))</f>
        <v/>
      </c>
      <c r="S2131" s="80"/>
      <c r="T2131" s="71"/>
    </row>
    <row r="2132" spans="2:20" ht="15">
      <c r="B2132" s="75" t="str">
        <f>IF(C2132="","",ROWS($A$4:A2132))</f>
        <v/>
      </c>
      <c r="C2132" s="75" t="str">
        <f>IF('Student Record'!A2130="","",'Student Record'!A2130)</f>
        <v/>
      </c>
      <c r="D2132" s="76" t="str">
        <f>IF('Student Record'!E2130="","",'Student Record'!E2130)</f>
        <v/>
      </c>
      <c r="E2132" s="71"/>
      <c r="F2132" s="71"/>
      <c r="G2132" s="71"/>
      <c r="H2132" s="71"/>
      <c r="I2132" s="71"/>
      <c r="J2132" s="71"/>
      <c r="K2132" s="71"/>
      <c r="L2132" s="71"/>
      <c r="M2132" s="71"/>
      <c r="N2132" s="71"/>
      <c r="O2132" s="71"/>
      <c r="P2132" s="71"/>
      <c r="Q2132" s="71"/>
      <c r="R2132" s="76" t="str">
        <f>IF(SUM(Table6[[#This Row],[MAY]:[APR]])=0,"",SUM(Table6[[#This Row],[MAY]:[APR]]))</f>
        <v/>
      </c>
      <c r="S2132" s="80"/>
      <c r="T2132" s="71"/>
    </row>
    <row r="2133" spans="2:20" ht="15">
      <c r="B2133" s="75" t="str">
        <f>IF(C2133="","",ROWS($A$4:A2133))</f>
        <v/>
      </c>
      <c r="C2133" s="75" t="str">
        <f>IF('Student Record'!A2131="","",'Student Record'!A2131)</f>
        <v/>
      </c>
      <c r="D2133" s="76" t="str">
        <f>IF('Student Record'!E2131="","",'Student Record'!E2131)</f>
        <v/>
      </c>
      <c r="E2133" s="71"/>
      <c r="F2133" s="71"/>
      <c r="G2133" s="71"/>
      <c r="H2133" s="71"/>
      <c r="I2133" s="71"/>
      <c r="J2133" s="71"/>
      <c r="K2133" s="71"/>
      <c r="L2133" s="71"/>
      <c r="M2133" s="71"/>
      <c r="N2133" s="71"/>
      <c r="O2133" s="71"/>
      <c r="P2133" s="71"/>
      <c r="Q2133" s="71"/>
      <c r="R2133" s="76" t="str">
        <f>IF(SUM(Table6[[#This Row],[MAY]:[APR]])=0,"",SUM(Table6[[#This Row],[MAY]:[APR]]))</f>
        <v/>
      </c>
      <c r="S2133" s="80"/>
      <c r="T2133" s="71"/>
    </row>
    <row r="2134" spans="2:20" ht="15">
      <c r="B2134" s="75" t="str">
        <f>IF(C2134="","",ROWS($A$4:A2134))</f>
        <v/>
      </c>
      <c r="C2134" s="75" t="str">
        <f>IF('Student Record'!A2132="","",'Student Record'!A2132)</f>
        <v/>
      </c>
      <c r="D2134" s="76" t="str">
        <f>IF('Student Record'!E2132="","",'Student Record'!E2132)</f>
        <v/>
      </c>
      <c r="E2134" s="71"/>
      <c r="F2134" s="71"/>
      <c r="G2134" s="71"/>
      <c r="H2134" s="71"/>
      <c r="I2134" s="71"/>
      <c r="J2134" s="71"/>
      <c r="K2134" s="71"/>
      <c r="L2134" s="71"/>
      <c r="M2134" s="71"/>
      <c r="N2134" s="71"/>
      <c r="O2134" s="71"/>
      <c r="P2134" s="71"/>
      <c r="Q2134" s="71"/>
      <c r="R2134" s="76" t="str">
        <f>IF(SUM(Table6[[#This Row],[MAY]:[APR]])=0,"",SUM(Table6[[#This Row],[MAY]:[APR]]))</f>
        <v/>
      </c>
      <c r="S2134" s="80"/>
      <c r="T2134" s="71"/>
    </row>
    <row r="2135" spans="2:20" ht="15">
      <c r="B2135" s="75" t="str">
        <f>IF(C2135="","",ROWS($A$4:A2135))</f>
        <v/>
      </c>
      <c r="C2135" s="75" t="str">
        <f>IF('Student Record'!A2133="","",'Student Record'!A2133)</f>
        <v/>
      </c>
      <c r="D2135" s="76" t="str">
        <f>IF('Student Record'!E2133="","",'Student Record'!E2133)</f>
        <v/>
      </c>
      <c r="E2135" s="71"/>
      <c r="F2135" s="71"/>
      <c r="G2135" s="71"/>
      <c r="H2135" s="71"/>
      <c r="I2135" s="71"/>
      <c r="J2135" s="71"/>
      <c r="K2135" s="71"/>
      <c r="L2135" s="71"/>
      <c r="M2135" s="71"/>
      <c r="N2135" s="71"/>
      <c r="O2135" s="71"/>
      <c r="P2135" s="71"/>
      <c r="Q2135" s="71"/>
      <c r="R2135" s="76" t="str">
        <f>IF(SUM(Table6[[#This Row],[MAY]:[APR]])=0,"",SUM(Table6[[#This Row],[MAY]:[APR]]))</f>
        <v/>
      </c>
      <c r="S2135" s="80"/>
      <c r="T2135" s="71"/>
    </row>
    <row r="2136" spans="2:20" ht="15">
      <c r="B2136" s="75" t="str">
        <f>IF(C2136="","",ROWS($A$4:A2136))</f>
        <v/>
      </c>
      <c r="C2136" s="75" t="str">
        <f>IF('Student Record'!A2134="","",'Student Record'!A2134)</f>
        <v/>
      </c>
      <c r="D2136" s="76" t="str">
        <f>IF('Student Record'!E2134="","",'Student Record'!E2134)</f>
        <v/>
      </c>
      <c r="E2136" s="71"/>
      <c r="F2136" s="71"/>
      <c r="G2136" s="71"/>
      <c r="H2136" s="71"/>
      <c r="I2136" s="71"/>
      <c r="J2136" s="71"/>
      <c r="K2136" s="71"/>
      <c r="L2136" s="71"/>
      <c r="M2136" s="71"/>
      <c r="N2136" s="71"/>
      <c r="O2136" s="71"/>
      <c r="P2136" s="71"/>
      <c r="Q2136" s="71"/>
      <c r="R2136" s="76" t="str">
        <f>IF(SUM(Table6[[#This Row],[MAY]:[APR]])=0,"",SUM(Table6[[#This Row],[MAY]:[APR]]))</f>
        <v/>
      </c>
      <c r="S2136" s="80"/>
      <c r="T2136" s="71"/>
    </row>
    <row r="2137" spans="2:20" ht="15">
      <c r="B2137" s="75" t="str">
        <f>IF(C2137="","",ROWS($A$4:A2137))</f>
        <v/>
      </c>
      <c r="C2137" s="75" t="str">
        <f>IF('Student Record'!A2135="","",'Student Record'!A2135)</f>
        <v/>
      </c>
      <c r="D2137" s="76" t="str">
        <f>IF('Student Record'!E2135="","",'Student Record'!E2135)</f>
        <v/>
      </c>
      <c r="E2137" s="71"/>
      <c r="F2137" s="71"/>
      <c r="G2137" s="71"/>
      <c r="H2137" s="71"/>
      <c r="I2137" s="71"/>
      <c r="J2137" s="71"/>
      <c r="K2137" s="71"/>
      <c r="L2137" s="71"/>
      <c r="M2137" s="71"/>
      <c r="N2137" s="71"/>
      <c r="O2137" s="71"/>
      <c r="P2137" s="71"/>
      <c r="Q2137" s="71"/>
      <c r="R2137" s="76" t="str">
        <f>IF(SUM(Table6[[#This Row],[MAY]:[APR]])=0,"",SUM(Table6[[#This Row],[MAY]:[APR]]))</f>
        <v/>
      </c>
      <c r="S2137" s="80"/>
      <c r="T2137" s="71"/>
    </row>
    <row r="2138" spans="2:20" ht="15">
      <c r="B2138" s="75" t="str">
        <f>IF(C2138="","",ROWS($A$4:A2138))</f>
        <v/>
      </c>
      <c r="C2138" s="75" t="str">
        <f>IF('Student Record'!A2136="","",'Student Record'!A2136)</f>
        <v/>
      </c>
      <c r="D2138" s="76" t="str">
        <f>IF('Student Record'!E2136="","",'Student Record'!E2136)</f>
        <v/>
      </c>
      <c r="E2138" s="71"/>
      <c r="F2138" s="71"/>
      <c r="G2138" s="71"/>
      <c r="H2138" s="71"/>
      <c r="I2138" s="71"/>
      <c r="J2138" s="71"/>
      <c r="K2138" s="71"/>
      <c r="L2138" s="71"/>
      <c r="M2138" s="71"/>
      <c r="N2138" s="71"/>
      <c r="O2138" s="71"/>
      <c r="P2138" s="71"/>
      <c r="Q2138" s="71"/>
      <c r="R2138" s="76" t="str">
        <f>IF(SUM(Table6[[#This Row],[MAY]:[APR]])=0,"",SUM(Table6[[#This Row],[MAY]:[APR]]))</f>
        <v/>
      </c>
      <c r="S2138" s="80"/>
      <c r="T2138" s="71"/>
    </row>
    <row r="2139" spans="2:20" ht="15">
      <c r="B2139" s="75" t="str">
        <f>IF(C2139="","",ROWS($A$4:A2139))</f>
        <v/>
      </c>
      <c r="C2139" s="75" t="str">
        <f>IF('Student Record'!A2137="","",'Student Record'!A2137)</f>
        <v/>
      </c>
      <c r="D2139" s="76" t="str">
        <f>IF('Student Record'!E2137="","",'Student Record'!E2137)</f>
        <v/>
      </c>
      <c r="E2139" s="71"/>
      <c r="F2139" s="71"/>
      <c r="G2139" s="71"/>
      <c r="H2139" s="71"/>
      <c r="I2139" s="71"/>
      <c r="J2139" s="71"/>
      <c r="K2139" s="71"/>
      <c r="L2139" s="71"/>
      <c r="M2139" s="71"/>
      <c r="N2139" s="71"/>
      <c r="O2139" s="71"/>
      <c r="P2139" s="71"/>
      <c r="Q2139" s="71"/>
      <c r="R2139" s="76" t="str">
        <f>IF(SUM(Table6[[#This Row],[MAY]:[APR]])=0,"",SUM(Table6[[#This Row],[MAY]:[APR]]))</f>
        <v/>
      </c>
      <c r="S2139" s="80"/>
      <c r="T2139" s="71"/>
    </row>
    <row r="2140" spans="2:20" ht="15">
      <c r="B2140" s="75" t="str">
        <f>IF(C2140="","",ROWS($A$4:A2140))</f>
        <v/>
      </c>
      <c r="C2140" s="75" t="str">
        <f>IF('Student Record'!A2138="","",'Student Record'!A2138)</f>
        <v/>
      </c>
      <c r="D2140" s="76" t="str">
        <f>IF('Student Record'!E2138="","",'Student Record'!E2138)</f>
        <v/>
      </c>
      <c r="E2140" s="71"/>
      <c r="F2140" s="71"/>
      <c r="G2140" s="71"/>
      <c r="H2140" s="71"/>
      <c r="I2140" s="71"/>
      <c r="J2140" s="71"/>
      <c r="K2140" s="71"/>
      <c r="L2140" s="71"/>
      <c r="M2140" s="71"/>
      <c r="N2140" s="71"/>
      <c r="O2140" s="71"/>
      <c r="P2140" s="71"/>
      <c r="Q2140" s="71"/>
      <c r="R2140" s="76" t="str">
        <f>IF(SUM(Table6[[#This Row],[MAY]:[APR]])=0,"",SUM(Table6[[#This Row],[MAY]:[APR]]))</f>
        <v/>
      </c>
      <c r="S2140" s="80"/>
      <c r="T2140" s="71"/>
    </row>
    <row r="2141" spans="2:20" ht="15">
      <c r="B2141" s="75" t="str">
        <f>IF(C2141="","",ROWS($A$4:A2141))</f>
        <v/>
      </c>
      <c r="C2141" s="75" t="str">
        <f>IF('Student Record'!A2139="","",'Student Record'!A2139)</f>
        <v/>
      </c>
      <c r="D2141" s="76" t="str">
        <f>IF('Student Record'!E2139="","",'Student Record'!E2139)</f>
        <v/>
      </c>
      <c r="E2141" s="71"/>
      <c r="F2141" s="71"/>
      <c r="G2141" s="71"/>
      <c r="H2141" s="71"/>
      <c r="I2141" s="71"/>
      <c r="J2141" s="71"/>
      <c r="K2141" s="71"/>
      <c r="L2141" s="71"/>
      <c r="M2141" s="71"/>
      <c r="N2141" s="71"/>
      <c r="O2141" s="71"/>
      <c r="P2141" s="71"/>
      <c r="Q2141" s="71"/>
      <c r="R2141" s="76" t="str">
        <f>IF(SUM(Table6[[#This Row],[MAY]:[APR]])=0,"",SUM(Table6[[#This Row],[MAY]:[APR]]))</f>
        <v/>
      </c>
      <c r="S2141" s="80"/>
      <c r="T2141" s="71"/>
    </row>
    <row r="2142" spans="2:20" ht="15">
      <c r="B2142" s="75" t="str">
        <f>IF(C2142="","",ROWS($A$4:A2142))</f>
        <v/>
      </c>
      <c r="C2142" s="75" t="str">
        <f>IF('Student Record'!A2140="","",'Student Record'!A2140)</f>
        <v/>
      </c>
      <c r="D2142" s="76" t="str">
        <f>IF('Student Record'!E2140="","",'Student Record'!E2140)</f>
        <v/>
      </c>
      <c r="E2142" s="71"/>
      <c r="F2142" s="71"/>
      <c r="G2142" s="71"/>
      <c r="H2142" s="71"/>
      <c r="I2142" s="71"/>
      <c r="J2142" s="71"/>
      <c r="K2142" s="71"/>
      <c r="L2142" s="71"/>
      <c r="M2142" s="71"/>
      <c r="N2142" s="71"/>
      <c r="O2142" s="71"/>
      <c r="P2142" s="71"/>
      <c r="Q2142" s="71"/>
      <c r="R2142" s="76" t="str">
        <f>IF(SUM(Table6[[#This Row],[MAY]:[APR]])=0,"",SUM(Table6[[#This Row],[MAY]:[APR]]))</f>
        <v/>
      </c>
      <c r="S2142" s="80"/>
      <c r="T2142" s="71"/>
    </row>
    <row r="2143" spans="2:20" ht="15">
      <c r="B2143" s="75" t="str">
        <f>IF(C2143="","",ROWS($A$4:A2143))</f>
        <v/>
      </c>
      <c r="C2143" s="75" t="str">
        <f>IF('Student Record'!A2141="","",'Student Record'!A2141)</f>
        <v/>
      </c>
      <c r="D2143" s="76" t="str">
        <f>IF('Student Record'!E2141="","",'Student Record'!E2141)</f>
        <v/>
      </c>
      <c r="E2143" s="71"/>
      <c r="F2143" s="71"/>
      <c r="G2143" s="71"/>
      <c r="H2143" s="71"/>
      <c r="I2143" s="71"/>
      <c r="J2143" s="71"/>
      <c r="K2143" s="71"/>
      <c r="L2143" s="71"/>
      <c r="M2143" s="71"/>
      <c r="N2143" s="71"/>
      <c r="O2143" s="71"/>
      <c r="P2143" s="71"/>
      <c r="Q2143" s="71"/>
      <c r="R2143" s="76" t="str">
        <f>IF(SUM(Table6[[#This Row],[MAY]:[APR]])=0,"",SUM(Table6[[#This Row],[MAY]:[APR]]))</f>
        <v/>
      </c>
      <c r="S2143" s="80"/>
      <c r="T2143" s="71"/>
    </row>
    <row r="2144" spans="2:20" ht="15">
      <c r="B2144" s="75" t="str">
        <f>IF(C2144="","",ROWS($A$4:A2144))</f>
        <v/>
      </c>
      <c r="C2144" s="75" t="str">
        <f>IF('Student Record'!A2142="","",'Student Record'!A2142)</f>
        <v/>
      </c>
      <c r="D2144" s="76" t="str">
        <f>IF('Student Record'!E2142="","",'Student Record'!E2142)</f>
        <v/>
      </c>
      <c r="E2144" s="71"/>
      <c r="F2144" s="71"/>
      <c r="G2144" s="71"/>
      <c r="H2144" s="71"/>
      <c r="I2144" s="71"/>
      <c r="J2144" s="71"/>
      <c r="K2144" s="71"/>
      <c r="L2144" s="71"/>
      <c r="M2144" s="71"/>
      <c r="N2144" s="71"/>
      <c r="O2144" s="71"/>
      <c r="P2144" s="71"/>
      <c r="Q2144" s="71"/>
      <c r="R2144" s="76" t="str">
        <f>IF(SUM(Table6[[#This Row],[MAY]:[APR]])=0,"",SUM(Table6[[#This Row],[MAY]:[APR]]))</f>
        <v/>
      </c>
      <c r="S2144" s="80"/>
      <c r="T2144" s="71"/>
    </row>
    <row r="2145" spans="2:20" ht="15">
      <c r="B2145" s="75" t="str">
        <f>IF(C2145="","",ROWS($A$4:A2145))</f>
        <v/>
      </c>
      <c r="C2145" s="75" t="str">
        <f>IF('Student Record'!A2143="","",'Student Record'!A2143)</f>
        <v/>
      </c>
      <c r="D2145" s="76" t="str">
        <f>IF('Student Record'!E2143="","",'Student Record'!E2143)</f>
        <v/>
      </c>
      <c r="E2145" s="71"/>
      <c r="F2145" s="71"/>
      <c r="G2145" s="71"/>
      <c r="H2145" s="71"/>
      <c r="I2145" s="71"/>
      <c r="J2145" s="71"/>
      <c r="K2145" s="71"/>
      <c r="L2145" s="71"/>
      <c r="M2145" s="71"/>
      <c r="N2145" s="71"/>
      <c r="O2145" s="71"/>
      <c r="P2145" s="71"/>
      <c r="Q2145" s="71"/>
      <c r="R2145" s="76" t="str">
        <f>IF(SUM(Table6[[#This Row],[MAY]:[APR]])=0,"",SUM(Table6[[#This Row],[MAY]:[APR]]))</f>
        <v/>
      </c>
      <c r="S2145" s="80"/>
      <c r="T2145" s="71"/>
    </row>
    <row r="2146" spans="2:20" ht="15">
      <c r="B2146" s="75" t="str">
        <f>IF(C2146="","",ROWS($A$4:A2146))</f>
        <v/>
      </c>
      <c r="C2146" s="75" t="str">
        <f>IF('Student Record'!A2144="","",'Student Record'!A2144)</f>
        <v/>
      </c>
      <c r="D2146" s="76" t="str">
        <f>IF('Student Record'!E2144="","",'Student Record'!E2144)</f>
        <v/>
      </c>
      <c r="E2146" s="71"/>
      <c r="F2146" s="71"/>
      <c r="G2146" s="71"/>
      <c r="H2146" s="71"/>
      <c r="I2146" s="71"/>
      <c r="J2146" s="71"/>
      <c r="K2146" s="71"/>
      <c r="L2146" s="71"/>
      <c r="M2146" s="71"/>
      <c r="N2146" s="71"/>
      <c r="O2146" s="71"/>
      <c r="P2146" s="71"/>
      <c r="Q2146" s="71"/>
      <c r="R2146" s="76" t="str">
        <f>IF(SUM(Table6[[#This Row],[MAY]:[APR]])=0,"",SUM(Table6[[#This Row],[MAY]:[APR]]))</f>
        <v/>
      </c>
      <c r="S2146" s="80"/>
      <c r="T2146" s="71"/>
    </row>
    <row r="2147" spans="2:20" ht="15">
      <c r="B2147" s="75" t="str">
        <f>IF(C2147="","",ROWS($A$4:A2147))</f>
        <v/>
      </c>
      <c r="C2147" s="75" t="str">
        <f>IF('Student Record'!A2145="","",'Student Record'!A2145)</f>
        <v/>
      </c>
      <c r="D2147" s="76" t="str">
        <f>IF('Student Record'!E2145="","",'Student Record'!E2145)</f>
        <v/>
      </c>
      <c r="E2147" s="71"/>
      <c r="F2147" s="71"/>
      <c r="G2147" s="71"/>
      <c r="H2147" s="71"/>
      <c r="I2147" s="71"/>
      <c r="J2147" s="71"/>
      <c r="K2147" s="71"/>
      <c r="L2147" s="71"/>
      <c r="M2147" s="71"/>
      <c r="N2147" s="71"/>
      <c r="O2147" s="71"/>
      <c r="P2147" s="71"/>
      <c r="Q2147" s="71"/>
      <c r="R2147" s="76" t="str">
        <f>IF(SUM(Table6[[#This Row],[MAY]:[APR]])=0,"",SUM(Table6[[#This Row],[MAY]:[APR]]))</f>
        <v/>
      </c>
      <c r="S2147" s="80"/>
      <c r="T2147" s="71"/>
    </row>
    <row r="2148" spans="2:20" ht="15">
      <c r="B2148" s="75" t="str">
        <f>IF(C2148="","",ROWS($A$4:A2148))</f>
        <v/>
      </c>
      <c r="C2148" s="75" t="str">
        <f>IF('Student Record'!A2146="","",'Student Record'!A2146)</f>
        <v/>
      </c>
      <c r="D2148" s="76" t="str">
        <f>IF('Student Record'!E2146="","",'Student Record'!E2146)</f>
        <v/>
      </c>
      <c r="E2148" s="71"/>
      <c r="F2148" s="71"/>
      <c r="G2148" s="71"/>
      <c r="H2148" s="71"/>
      <c r="I2148" s="71"/>
      <c r="J2148" s="71"/>
      <c r="K2148" s="71"/>
      <c r="L2148" s="71"/>
      <c r="M2148" s="71"/>
      <c r="N2148" s="71"/>
      <c r="O2148" s="71"/>
      <c r="P2148" s="71"/>
      <c r="Q2148" s="71"/>
      <c r="R2148" s="76" t="str">
        <f>IF(SUM(Table6[[#This Row],[MAY]:[APR]])=0,"",SUM(Table6[[#This Row],[MAY]:[APR]]))</f>
        <v/>
      </c>
      <c r="S2148" s="80"/>
      <c r="T2148" s="71"/>
    </row>
    <row r="2149" spans="2:20" ht="15">
      <c r="B2149" s="75" t="str">
        <f>IF(C2149="","",ROWS($A$4:A2149))</f>
        <v/>
      </c>
      <c r="C2149" s="75" t="str">
        <f>IF('Student Record'!A2147="","",'Student Record'!A2147)</f>
        <v/>
      </c>
      <c r="D2149" s="76" t="str">
        <f>IF('Student Record'!E2147="","",'Student Record'!E2147)</f>
        <v/>
      </c>
      <c r="E2149" s="71"/>
      <c r="F2149" s="71"/>
      <c r="G2149" s="71"/>
      <c r="H2149" s="71"/>
      <c r="I2149" s="71"/>
      <c r="J2149" s="71"/>
      <c r="K2149" s="71"/>
      <c r="L2149" s="71"/>
      <c r="M2149" s="71"/>
      <c r="N2149" s="71"/>
      <c r="O2149" s="71"/>
      <c r="P2149" s="71"/>
      <c r="Q2149" s="71"/>
      <c r="R2149" s="76" t="str">
        <f>IF(SUM(Table6[[#This Row],[MAY]:[APR]])=0,"",SUM(Table6[[#This Row],[MAY]:[APR]]))</f>
        <v/>
      </c>
      <c r="S2149" s="80"/>
      <c r="T2149" s="71"/>
    </row>
    <row r="2150" spans="2:20" ht="15">
      <c r="B2150" s="75" t="str">
        <f>IF(C2150="","",ROWS($A$4:A2150))</f>
        <v/>
      </c>
      <c r="C2150" s="75" t="str">
        <f>IF('Student Record'!A2148="","",'Student Record'!A2148)</f>
        <v/>
      </c>
      <c r="D2150" s="76" t="str">
        <f>IF('Student Record'!E2148="","",'Student Record'!E2148)</f>
        <v/>
      </c>
      <c r="E2150" s="71"/>
      <c r="F2150" s="71"/>
      <c r="G2150" s="71"/>
      <c r="H2150" s="71"/>
      <c r="I2150" s="71"/>
      <c r="J2150" s="71"/>
      <c r="K2150" s="71"/>
      <c r="L2150" s="71"/>
      <c r="M2150" s="71"/>
      <c r="N2150" s="71"/>
      <c r="O2150" s="71"/>
      <c r="P2150" s="71"/>
      <c r="Q2150" s="71"/>
      <c r="R2150" s="76" t="str">
        <f>IF(SUM(Table6[[#This Row],[MAY]:[APR]])=0,"",SUM(Table6[[#This Row],[MAY]:[APR]]))</f>
        <v/>
      </c>
      <c r="S2150" s="80"/>
      <c r="T2150" s="71"/>
    </row>
    <row r="2151" spans="2:20" ht="15">
      <c r="B2151" s="75" t="str">
        <f>IF(C2151="","",ROWS($A$4:A2151))</f>
        <v/>
      </c>
      <c r="C2151" s="75" t="str">
        <f>IF('Student Record'!A2149="","",'Student Record'!A2149)</f>
        <v/>
      </c>
      <c r="D2151" s="76" t="str">
        <f>IF('Student Record'!E2149="","",'Student Record'!E2149)</f>
        <v/>
      </c>
      <c r="E2151" s="71"/>
      <c r="F2151" s="71"/>
      <c r="G2151" s="71"/>
      <c r="H2151" s="71"/>
      <c r="I2151" s="71"/>
      <c r="J2151" s="71"/>
      <c r="K2151" s="71"/>
      <c r="L2151" s="71"/>
      <c r="M2151" s="71"/>
      <c r="N2151" s="71"/>
      <c r="O2151" s="71"/>
      <c r="P2151" s="71"/>
      <c r="Q2151" s="71"/>
      <c r="R2151" s="76" t="str">
        <f>IF(SUM(Table6[[#This Row],[MAY]:[APR]])=0,"",SUM(Table6[[#This Row],[MAY]:[APR]]))</f>
        <v/>
      </c>
      <c r="S2151" s="80"/>
      <c r="T2151" s="71"/>
    </row>
    <row r="2152" spans="2:20" ht="15">
      <c r="B2152" s="75" t="str">
        <f>IF(C2152="","",ROWS($A$4:A2152))</f>
        <v/>
      </c>
      <c r="C2152" s="75" t="str">
        <f>IF('Student Record'!A2150="","",'Student Record'!A2150)</f>
        <v/>
      </c>
      <c r="D2152" s="76" t="str">
        <f>IF('Student Record'!E2150="","",'Student Record'!E2150)</f>
        <v/>
      </c>
      <c r="E2152" s="71"/>
      <c r="F2152" s="71"/>
      <c r="G2152" s="71"/>
      <c r="H2152" s="71"/>
      <c r="I2152" s="71"/>
      <c r="J2152" s="71"/>
      <c r="K2152" s="71"/>
      <c r="L2152" s="71"/>
      <c r="M2152" s="71"/>
      <c r="N2152" s="71"/>
      <c r="O2152" s="71"/>
      <c r="P2152" s="71"/>
      <c r="Q2152" s="71"/>
      <c r="R2152" s="76" t="str">
        <f>IF(SUM(Table6[[#This Row],[MAY]:[APR]])=0,"",SUM(Table6[[#This Row],[MAY]:[APR]]))</f>
        <v/>
      </c>
      <c r="S2152" s="80"/>
      <c r="T2152" s="71"/>
    </row>
    <row r="2153" spans="2:20" ht="15">
      <c r="B2153" s="75" t="str">
        <f>IF(C2153="","",ROWS($A$4:A2153))</f>
        <v/>
      </c>
      <c r="C2153" s="75" t="str">
        <f>IF('Student Record'!A2151="","",'Student Record'!A2151)</f>
        <v/>
      </c>
      <c r="D2153" s="76" t="str">
        <f>IF('Student Record'!E2151="","",'Student Record'!E2151)</f>
        <v/>
      </c>
      <c r="E2153" s="71"/>
      <c r="F2153" s="71"/>
      <c r="G2153" s="71"/>
      <c r="H2153" s="71"/>
      <c r="I2153" s="71"/>
      <c r="J2153" s="71"/>
      <c r="K2153" s="71"/>
      <c r="L2153" s="71"/>
      <c r="M2153" s="71"/>
      <c r="N2153" s="71"/>
      <c r="O2153" s="71"/>
      <c r="P2153" s="71"/>
      <c r="Q2153" s="71"/>
      <c r="R2153" s="76" t="str">
        <f>IF(SUM(Table6[[#This Row],[MAY]:[APR]])=0,"",SUM(Table6[[#This Row],[MAY]:[APR]]))</f>
        <v/>
      </c>
      <c r="S2153" s="80"/>
      <c r="T2153" s="71"/>
    </row>
    <row r="2154" spans="2:20" ht="15">
      <c r="B2154" s="75" t="str">
        <f>IF(C2154="","",ROWS($A$4:A2154))</f>
        <v/>
      </c>
      <c r="C2154" s="75" t="str">
        <f>IF('Student Record'!A2152="","",'Student Record'!A2152)</f>
        <v/>
      </c>
      <c r="D2154" s="76" t="str">
        <f>IF('Student Record'!E2152="","",'Student Record'!E2152)</f>
        <v/>
      </c>
      <c r="E2154" s="71"/>
      <c r="F2154" s="71"/>
      <c r="G2154" s="71"/>
      <c r="H2154" s="71"/>
      <c r="I2154" s="71"/>
      <c r="J2154" s="71"/>
      <c r="K2154" s="71"/>
      <c r="L2154" s="71"/>
      <c r="M2154" s="71"/>
      <c r="N2154" s="71"/>
      <c r="O2154" s="71"/>
      <c r="P2154" s="71"/>
      <c r="Q2154" s="71"/>
      <c r="R2154" s="76" t="str">
        <f>IF(SUM(Table6[[#This Row],[MAY]:[APR]])=0,"",SUM(Table6[[#This Row],[MAY]:[APR]]))</f>
        <v/>
      </c>
      <c r="S2154" s="80"/>
      <c r="T2154" s="71"/>
    </row>
    <row r="2155" spans="2:20" ht="15">
      <c r="B2155" s="75" t="str">
        <f>IF(C2155="","",ROWS($A$4:A2155))</f>
        <v/>
      </c>
      <c r="C2155" s="75" t="str">
        <f>IF('Student Record'!A2153="","",'Student Record'!A2153)</f>
        <v/>
      </c>
      <c r="D2155" s="76" t="str">
        <f>IF('Student Record'!E2153="","",'Student Record'!E2153)</f>
        <v/>
      </c>
      <c r="E2155" s="71"/>
      <c r="F2155" s="71"/>
      <c r="G2155" s="71"/>
      <c r="H2155" s="71"/>
      <c r="I2155" s="71"/>
      <c r="J2155" s="71"/>
      <c r="K2155" s="71"/>
      <c r="L2155" s="71"/>
      <c r="M2155" s="71"/>
      <c r="N2155" s="71"/>
      <c r="O2155" s="71"/>
      <c r="P2155" s="71"/>
      <c r="Q2155" s="71"/>
      <c r="R2155" s="76" t="str">
        <f>IF(SUM(Table6[[#This Row],[MAY]:[APR]])=0,"",SUM(Table6[[#This Row],[MAY]:[APR]]))</f>
        <v/>
      </c>
      <c r="S2155" s="80"/>
      <c r="T2155" s="71"/>
    </row>
    <row r="2156" spans="2:20" ht="15">
      <c r="B2156" s="75" t="str">
        <f>IF(C2156="","",ROWS($A$4:A2156))</f>
        <v/>
      </c>
      <c r="C2156" s="75" t="str">
        <f>IF('Student Record'!A2154="","",'Student Record'!A2154)</f>
        <v/>
      </c>
      <c r="D2156" s="76" t="str">
        <f>IF('Student Record'!E2154="","",'Student Record'!E2154)</f>
        <v/>
      </c>
      <c r="E2156" s="71"/>
      <c r="F2156" s="71"/>
      <c r="G2156" s="71"/>
      <c r="H2156" s="71"/>
      <c r="I2156" s="71"/>
      <c r="J2156" s="71"/>
      <c r="K2156" s="71"/>
      <c r="L2156" s="71"/>
      <c r="M2156" s="71"/>
      <c r="N2156" s="71"/>
      <c r="O2156" s="71"/>
      <c r="P2156" s="71"/>
      <c r="Q2156" s="71"/>
      <c r="R2156" s="76" t="str">
        <f>IF(SUM(Table6[[#This Row],[MAY]:[APR]])=0,"",SUM(Table6[[#This Row],[MAY]:[APR]]))</f>
        <v/>
      </c>
      <c r="S2156" s="80"/>
      <c r="T2156" s="71"/>
    </row>
    <row r="2157" spans="2:20" ht="15">
      <c r="B2157" s="75" t="str">
        <f>IF(C2157="","",ROWS($A$4:A2157))</f>
        <v/>
      </c>
      <c r="C2157" s="75" t="str">
        <f>IF('Student Record'!A2155="","",'Student Record'!A2155)</f>
        <v/>
      </c>
      <c r="D2157" s="76" t="str">
        <f>IF('Student Record'!E2155="","",'Student Record'!E2155)</f>
        <v/>
      </c>
      <c r="E2157" s="71"/>
      <c r="F2157" s="71"/>
      <c r="G2157" s="71"/>
      <c r="H2157" s="71"/>
      <c r="I2157" s="71"/>
      <c r="J2157" s="71"/>
      <c r="K2157" s="71"/>
      <c r="L2157" s="71"/>
      <c r="M2157" s="71"/>
      <c r="N2157" s="71"/>
      <c r="O2157" s="71"/>
      <c r="P2157" s="71"/>
      <c r="Q2157" s="71"/>
      <c r="R2157" s="76" t="str">
        <f>IF(SUM(Table6[[#This Row],[MAY]:[APR]])=0,"",SUM(Table6[[#This Row],[MAY]:[APR]]))</f>
        <v/>
      </c>
      <c r="S2157" s="80"/>
      <c r="T2157" s="71"/>
    </row>
    <row r="2158" spans="2:20" ht="15">
      <c r="B2158" s="75" t="str">
        <f>IF(C2158="","",ROWS($A$4:A2158))</f>
        <v/>
      </c>
      <c r="C2158" s="75" t="str">
        <f>IF('Student Record'!A2156="","",'Student Record'!A2156)</f>
        <v/>
      </c>
      <c r="D2158" s="76" t="str">
        <f>IF('Student Record'!E2156="","",'Student Record'!E2156)</f>
        <v/>
      </c>
      <c r="E2158" s="71"/>
      <c r="F2158" s="71"/>
      <c r="G2158" s="71"/>
      <c r="H2158" s="71"/>
      <c r="I2158" s="71"/>
      <c r="J2158" s="71"/>
      <c r="K2158" s="71"/>
      <c r="L2158" s="71"/>
      <c r="M2158" s="71"/>
      <c r="N2158" s="71"/>
      <c r="O2158" s="71"/>
      <c r="P2158" s="71"/>
      <c r="Q2158" s="71"/>
      <c r="R2158" s="76" t="str">
        <f>IF(SUM(Table6[[#This Row],[MAY]:[APR]])=0,"",SUM(Table6[[#This Row],[MAY]:[APR]]))</f>
        <v/>
      </c>
      <c r="S2158" s="80"/>
      <c r="T2158" s="71"/>
    </row>
    <row r="2159" spans="2:20" ht="15">
      <c r="B2159" s="75" t="str">
        <f>IF(C2159="","",ROWS($A$4:A2159))</f>
        <v/>
      </c>
      <c r="C2159" s="75" t="str">
        <f>IF('Student Record'!A2157="","",'Student Record'!A2157)</f>
        <v/>
      </c>
      <c r="D2159" s="76" t="str">
        <f>IF('Student Record'!E2157="","",'Student Record'!E2157)</f>
        <v/>
      </c>
      <c r="E2159" s="71"/>
      <c r="F2159" s="71"/>
      <c r="G2159" s="71"/>
      <c r="H2159" s="71"/>
      <c r="I2159" s="71"/>
      <c r="J2159" s="71"/>
      <c r="K2159" s="71"/>
      <c r="L2159" s="71"/>
      <c r="M2159" s="71"/>
      <c r="N2159" s="71"/>
      <c r="O2159" s="71"/>
      <c r="P2159" s="71"/>
      <c r="Q2159" s="71"/>
      <c r="R2159" s="76" t="str">
        <f>IF(SUM(Table6[[#This Row],[MAY]:[APR]])=0,"",SUM(Table6[[#This Row],[MAY]:[APR]]))</f>
        <v/>
      </c>
      <c r="S2159" s="80"/>
      <c r="T2159" s="71"/>
    </row>
    <row r="2160" spans="2:20" ht="15">
      <c r="B2160" s="75" t="str">
        <f>IF(C2160="","",ROWS($A$4:A2160))</f>
        <v/>
      </c>
      <c r="C2160" s="75" t="str">
        <f>IF('Student Record'!A2158="","",'Student Record'!A2158)</f>
        <v/>
      </c>
      <c r="D2160" s="76" t="str">
        <f>IF('Student Record'!E2158="","",'Student Record'!E2158)</f>
        <v/>
      </c>
      <c r="E2160" s="71"/>
      <c r="F2160" s="71"/>
      <c r="G2160" s="71"/>
      <c r="H2160" s="71"/>
      <c r="I2160" s="71"/>
      <c r="J2160" s="71"/>
      <c r="K2160" s="71"/>
      <c r="L2160" s="71"/>
      <c r="M2160" s="71"/>
      <c r="N2160" s="71"/>
      <c r="O2160" s="71"/>
      <c r="P2160" s="71"/>
      <c r="Q2160" s="71"/>
      <c r="R2160" s="76" t="str">
        <f>IF(SUM(Table6[[#This Row],[MAY]:[APR]])=0,"",SUM(Table6[[#This Row],[MAY]:[APR]]))</f>
        <v/>
      </c>
      <c r="S2160" s="80"/>
      <c r="T2160" s="71"/>
    </row>
    <row r="2161" spans="2:20" ht="15">
      <c r="B2161" s="75" t="str">
        <f>IF(C2161="","",ROWS($A$4:A2161))</f>
        <v/>
      </c>
      <c r="C2161" s="75" t="str">
        <f>IF('Student Record'!A2159="","",'Student Record'!A2159)</f>
        <v/>
      </c>
      <c r="D2161" s="76" t="str">
        <f>IF('Student Record'!E2159="","",'Student Record'!E2159)</f>
        <v/>
      </c>
      <c r="E2161" s="71"/>
      <c r="F2161" s="71"/>
      <c r="G2161" s="71"/>
      <c r="H2161" s="71"/>
      <c r="I2161" s="71"/>
      <c r="J2161" s="71"/>
      <c r="K2161" s="71"/>
      <c r="L2161" s="71"/>
      <c r="M2161" s="71"/>
      <c r="N2161" s="71"/>
      <c r="O2161" s="71"/>
      <c r="P2161" s="71"/>
      <c r="Q2161" s="71"/>
      <c r="R2161" s="76" t="str">
        <f>IF(SUM(Table6[[#This Row],[MAY]:[APR]])=0,"",SUM(Table6[[#This Row],[MAY]:[APR]]))</f>
        <v/>
      </c>
      <c r="S2161" s="80"/>
      <c r="T2161" s="71"/>
    </row>
    <row r="2162" spans="2:20" ht="15">
      <c r="B2162" s="75" t="str">
        <f>IF(C2162="","",ROWS($A$4:A2162))</f>
        <v/>
      </c>
      <c r="C2162" s="75" t="str">
        <f>IF('Student Record'!A2160="","",'Student Record'!A2160)</f>
        <v/>
      </c>
      <c r="D2162" s="76" t="str">
        <f>IF('Student Record'!E2160="","",'Student Record'!E2160)</f>
        <v/>
      </c>
      <c r="E2162" s="71"/>
      <c r="F2162" s="71"/>
      <c r="G2162" s="71"/>
      <c r="H2162" s="71"/>
      <c r="I2162" s="71"/>
      <c r="J2162" s="71"/>
      <c r="K2162" s="71"/>
      <c r="L2162" s="71"/>
      <c r="M2162" s="71"/>
      <c r="N2162" s="71"/>
      <c r="O2162" s="71"/>
      <c r="P2162" s="71"/>
      <c r="Q2162" s="71"/>
      <c r="R2162" s="76" t="str">
        <f>IF(SUM(Table6[[#This Row],[MAY]:[APR]])=0,"",SUM(Table6[[#This Row],[MAY]:[APR]]))</f>
        <v/>
      </c>
      <c r="S2162" s="80"/>
      <c r="T2162" s="71"/>
    </row>
    <row r="2163" spans="2:20" ht="15">
      <c r="B2163" s="75" t="str">
        <f>IF(C2163="","",ROWS($A$4:A2163))</f>
        <v/>
      </c>
      <c r="C2163" s="75" t="str">
        <f>IF('Student Record'!A2161="","",'Student Record'!A2161)</f>
        <v/>
      </c>
      <c r="D2163" s="76" t="str">
        <f>IF('Student Record'!E2161="","",'Student Record'!E2161)</f>
        <v/>
      </c>
      <c r="E2163" s="71"/>
      <c r="F2163" s="71"/>
      <c r="G2163" s="71"/>
      <c r="H2163" s="71"/>
      <c r="I2163" s="71"/>
      <c r="J2163" s="71"/>
      <c r="K2163" s="71"/>
      <c r="L2163" s="71"/>
      <c r="M2163" s="71"/>
      <c r="N2163" s="71"/>
      <c r="O2163" s="71"/>
      <c r="P2163" s="71"/>
      <c r="Q2163" s="71"/>
      <c r="R2163" s="76" t="str">
        <f>IF(SUM(Table6[[#This Row],[MAY]:[APR]])=0,"",SUM(Table6[[#This Row],[MAY]:[APR]]))</f>
        <v/>
      </c>
      <c r="S2163" s="80"/>
      <c r="T2163" s="71"/>
    </row>
    <row r="2164" spans="2:20" ht="15">
      <c r="B2164" s="75" t="str">
        <f>IF(C2164="","",ROWS($A$4:A2164))</f>
        <v/>
      </c>
      <c r="C2164" s="75" t="str">
        <f>IF('Student Record'!A2162="","",'Student Record'!A2162)</f>
        <v/>
      </c>
      <c r="D2164" s="76" t="str">
        <f>IF('Student Record'!E2162="","",'Student Record'!E2162)</f>
        <v/>
      </c>
      <c r="E2164" s="71"/>
      <c r="F2164" s="71"/>
      <c r="G2164" s="71"/>
      <c r="H2164" s="71"/>
      <c r="I2164" s="71"/>
      <c r="J2164" s="71"/>
      <c r="K2164" s="71"/>
      <c r="L2164" s="71"/>
      <c r="M2164" s="71"/>
      <c r="N2164" s="71"/>
      <c r="O2164" s="71"/>
      <c r="P2164" s="71"/>
      <c r="Q2164" s="71"/>
      <c r="R2164" s="76" t="str">
        <f>IF(SUM(Table6[[#This Row],[MAY]:[APR]])=0,"",SUM(Table6[[#This Row],[MAY]:[APR]]))</f>
        <v/>
      </c>
      <c r="S2164" s="80"/>
      <c r="T2164" s="71"/>
    </row>
    <row r="2165" spans="2:20" ht="15">
      <c r="B2165" s="75" t="str">
        <f>IF(C2165="","",ROWS($A$4:A2165))</f>
        <v/>
      </c>
      <c r="C2165" s="75" t="str">
        <f>IF('Student Record'!A2163="","",'Student Record'!A2163)</f>
        <v/>
      </c>
      <c r="D2165" s="76" t="str">
        <f>IF('Student Record'!E2163="","",'Student Record'!E2163)</f>
        <v/>
      </c>
      <c r="E2165" s="71"/>
      <c r="F2165" s="71"/>
      <c r="G2165" s="71"/>
      <c r="H2165" s="71"/>
      <c r="I2165" s="71"/>
      <c r="J2165" s="71"/>
      <c r="K2165" s="71"/>
      <c r="L2165" s="71"/>
      <c r="M2165" s="71"/>
      <c r="N2165" s="71"/>
      <c r="O2165" s="71"/>
      <c r="P2165" s="71"/>
      <c r="Q2165" s="71"/>
      <c r="R2165" s="76" t="str">
        <f>IF(SUM(Table6[[#This Row],[MAY]:[APR]])=0,"",SUM(Table6[[#This Row],[MAY]:[APR]]))</f>
        <v/>
      </c>
      <c r="S2165" s="80"/>
      <c r="T2165" s="71"/>
    </row>
    <row r="2166" spans="2:20" ht="15">
      <c r="B2166" s="75" t="str">
        <f>IF(C2166="","",ROWS($A$4:A2166))</f>
        <v/>
      </c>
      <c r="C2166" s="75" t="str">
        <f>IF('Student Record'!A2164="","",'Student Record'!A2164)</f>
        <v/>
      </c>
      <c r="D2166" s="76" t="str">
        <f>IF('Student Record'!E2164="","",'Student Record'!E2164)</f>
        <v/>
      </c>
      <c r="E2166" s="71"/>
      <c r="F2166" s="71"/>
      <c r="G2166" s="71"/>
      <c r="H2166" s="71"/>
      <c r="I2166" s="71"/>
      <c r="J2166" s="71"/>
      <c r="K2166" s="71"/>
      <c r="L2166" s="71"/>
      <c r="M2166" s="71"/>
      <c r="N2166" s="71"/>
      <c r="O2166" s="71"/>
      <c r="P2166" s="71"/>
      <c r="Q2166" s="71"/>
      <c r="R2166" s="76" t="str">
        <f>IF(SUM(Table6[[#This Row],[MAY]:[APR]])=0,"",SUM(Table6[[#This Row],[MAY]:[APR]]))</f>
        <v/>
      </c>
      <c r="S2166" s="80"/>
      <c r="T2166" s="71"/>
    </row>
    <row r="2167" spans="2:20" ht="15">
      <c r="B2167" s="75" t="str">
        <f>IF(C2167="","",ROWS($A$4:A2167))</f>
        <v/>
      </c>
      <c r="C2167" s="75" t="str">
        <f>IF('Student Record'!A2165="","",'Student Record'!A2165)</f>
        <v/>
      </c>
      <c r="D2167" s="76" t="str">
        <f>IF('Student Record'!E2165="","",'Student Record'!E2165)</f>
        <v/>
      </c>
      <c r="E2167" s="71"/>
      <c r="F2167" s="71"/>
      <c r="G2167" s="71"/>
      <c r="H2167" s="71"/>
      <c r="I2167" s="71"/>
      <c r="J2167" s="71"/>
      <c r="K2167" s="71"/>
      <c r="L2167" s="71"/>
      <c r="M2167" s="71"/>
      <c r="N2167" s="71"/>
      <c r="O2167" s="71"/>
      <c r="P2167" s="71"/>
      <c r="Q2167" s="71"/>
      <c r="R2167" s="76" t="str">
        <f>IF(SUM(Table6[[#This Row],[MAY]:[APR]])=0,"",SUM(Table6[[#This Row],[MAY]:[APR]]))</f>
        <v/>
      </c>
      <c r="S2167" s="80"/>
      <c r="T2167" s="71"/>
    </row>
    <row r="2168" spans="2:20" ht="15">
      <c r="B2168" s="75" t="str">
        <f>IF(C2168="","",ROWS($A$4:A2168))</f>
        <v/>
      </c>
      <c r="C2168" s="75" t="str">
        <f>IF('Student Record'!A2166="","",'Student Record'!A2166)</f>
        <v/>
      </c>
      <c r="D2168" s="76" t="str">
        <f>IF('Student Record'!E2166="","",'Student Record'!E2166)</f>
        <v/>
      </c>
      <c r="E2168" s="71"/>
      <c r="F2168" s="71"/>
      <c r="G2168" s="71"/>
      <c r="H2168" s="71"/>
      <c r="I2168" s="71"/>
      <c r="J2168" s="71"/>
      <c r="K2168" s="71"/>
      <c r="L2168" s="71"/>
      <c r="M2168" s="71"/>
      <c r="N2168" s="71"/>
      <c r="O2168" s="71"/>
      <c r="P2168" s="71"/>
      <c r="Q2168" s="71"/>
      <c r="R2168" s="76" t="str">
        <f>IF(SUM(Table6[[#This Row],[MAY]:[APR]])=0,"",SUM(Table6[[#This Row],[MAY]:[APR]]))</f>
        <v/>
      </c>
      <c r="S2168" s="80"/>
      <c r="T2168" s="71"/>
    </row>
    <row r="2169" spans="2:20" ht="15">
      <c r="B2169" s="75" t="str">
        <f>IF(C2169="","",ROWS($A$4:A2169))</f>
        <v/>
      </c>
      <c r="C2169" s="75" t="str">
        <f>IF('Student Record'!A2167="","",'Student Record'!A2167)</f>
        <v/>
      </c>
      <c r="D2169" s="76" t="str">
        <f>IF('Student Record'!E2167="","",'Student Record'!E2167)</f>
        <v/>
      </c>
      <c r="E2169" s="71"/>
      <c r="F2169" s="71"/>
      <c r="G2169" s="71"/>
      <c r="H2169" s="71"/>
      <c r="I2169" s="71"/>
      <c r="J2169" s="71"/>
      <c r="K2169" s="71"/>
      <c r="L2169" s="71"/>
      <c r="M2169" s="71"/>
      <c r="N2169" s="71"/>
      <c r="O2169" s="71"/>
      <c r="P2169" s="71"/>
      <c r="Q2169" s="71"/>
      <c r="R2169" s="76" t="str">
        <f>IF(SUM(Table6[[#This Row],[MAY]:[APR]])=0,"",SUM(Table6[[#This Row],[MAY]:[APR]]))</f>
        <v/>
      </c>
      <c r="S2169" s="80"/>
      <c r="T2169" s="71"/>
    </row>
    <row r="2170" spans="2:20" ht="15">
      <c r="B2170" s="75" t="str">
        <f>IF(C2170="","",ROWS($A$4:A2170))</f>
        <v/>
      </c>
      <c r="C2170" s="75" t="str">
        <f>IF('Student Record'!A2168="","",'Student Record'!A2168)</f>
        <v/>
      </c>
      <c r="D2170" s="76" t="str">
        <f>IF('Student Record'!E2168="","",'Student Record'!E2168)</f>
        <v/>
      </c>
      <c r="E2170" s="71"/>
      <c r="F2170" s="71"/>
      <c r="G2170" s="71"/>
      <c r="H2170" s="71"/>
      <c r="I2170" s="71"/>
      <c r="J2170" s="71"/>
      <c r="K2170" s="71"/>
      <c r="L2170" s="71"/>
      <c r="M2170" s="71"/>
      <c r="N2170" s="71"/>
      <c r="O2170" s="71"/>
      <c r="P2170" s="71"/>
      <c r="Q2170" s="71"/>
      <c r="R2170" s="76" t="str">
        <f>IF(SUM(Table6[[#This Row],[MAY]:[APR]])=0,"",SUM(Table6[[#This Row],[MAY]:[APR]]))</f>
        <v/>
      </c>
      <c r="S2170" s="80"/>
      <c r="T2170" s="71"/>
    </row>
    <row r="2171" spans="2:20" ht="15">
      <c r="B2171" s="75" t="str">
        <f>IF(C2171="","",ROWS($A$4:A2171))</f>
        <v/>
      </c>
      <c r="C2171" s="75" t="str">
        <f>IF('Student Record'!A2169="","",'Student Record'!A2169)</f>
        <v/>
      </c>
      <c r="D2171" s="76" t="str">
        <f>IF('Student Record'!E2169="","",'Student Record'!E2169)</f>
        <v/>
      </c>
      <c r="E2171" s="71"/>
      <c r="F2171" s="71"/>
      <c r="G2171" s="71"/>
      <c r="H2171" s="71"/>
      <c r="I2171" s="71"/>
      <c r="J2171" s="71"/>
      <c r="K2171" s="71"/>
      <c r="L2171" s="71"/>
      <c r="M2171" s="71"/>
      <c r="N2171" s="71"/>
      <c r="O2171" s="71"/>
      <c r="P2171" s="71"/>
      <c r="Q2171" s="71"/>
      <c r="R2171" s="76" t="str">
        <f>IF(SUM(Table6[[#This Row],[MAY]:[APR]])=0,"",SUM(Table6[[#This Row],[MAY]:[APR]]))</f>
        <v/>
      </c>
      <c r="S2171" s="80"/>
      <c r="T2171" s="71"/>
    </row>
    <row r="2172" spans="2:20" ht="15">
      <c r="B2172" s="75" t="str">
        <f>IF(C2172="","",ROWS($A$4:A2172))</f>
        <v/>
      </c>
      <c r="C2172" s="75" t="str">
        <f>IF('Student Record'!A2170="","",'Student Record'!A2170)</f>
        <v/>
      </c>
      <c r="D2172" s="76" t="str">
        <f>IF('Student Record'!E2170="","",'Student Record'!E2170)</f>
        <v/>
      </c>
      <c r="E2172" s="71"/>
      <c r="F2172" s="71"/>
      <c r="G2172" s="71"/>
      <c r="H2172" s="71"/>
      <c r="I2172" s="71"/>
      <c r="J2172" s="71"/>
      <c r="K2172" s="71"/>
      <c r="L2172" s="71"/>
      <c r="M2172" s="71"/>
      <c r="N2172" s="71"/>
      <c r="O2172" s="71"/>
      <c r="P2172" s="71"/>
      <c r="Q2172" s="71"/>
      <c r="R2172" s="76" t="str">
        <f>IF(SUM(Table6[[#This Row],[MAY]:[APR]])=0,"",SUM(Table6[[#This Row],[MAY]:[APR]]))</f>
        <v/>
      </c>
      <c r="S2172" s="80"/>
      <c r="T2172" s="71"/>
    </row>
    <row r="2173" spans="2:20" ht="15">
      <c r="B2173" s="75" t="str">
        <f>IF(C2173="","",ROWS($A$4:A2173))</f>
        <v/>
      </c>
      <c r="C2173" s="75" t="str">
        <f>IF('Student Record'!A2171="","",'Student Record'!A2171)</f>
        <v/>
      </c>
      <c r="D2173" s="76" t="str">
        <f>IF('Student Record'!E2171="","",'Student Record'!E2171)</f>
        <v/>
      </c>
      <c r="E2173" s="71"/>
      <c r="F2173" s="71"/>
      <c r="G2173" s="71"/>
      <c r="H2173" s="71"/>
      <c r="I2173" s="71"/>
      <c r="J2173" s="71"/>
      <c r="K2173" s="71"/>
      <c r="L2173" s="71"/>
      <c r="M2173" s="71"/>
      <c r="N2173" s="71"/>
      <c r="O2173" s="71"/>
      <c r="P2173" s="71"/>
      <c r="Q2173" s="71"/>
      <c r="R2173" s="76" t="str">
        <f>IF(SUM(Table6[[#This Row],[MAY]:[APR]])=0,"",SUM(Table6[[#This Row],[MAY]:[APR]]))</f>
        <v/>
      </c>
      <c r="S2173" s="80"/>
      <c r="T2173" s="71"/>
    </row>
    <row r="2174" spans="2:20" ht="15">
      <c r="B2174" s="75" t="str">
        <f>IF(C2174="","",ROWS($A$4:A2174))</f>
        <v/>
      </c>
      <c r="C2174" s="75" t="str">
        <f>IF('Student Record'!A2172="","",'Student Record'!A2172)</f>
        <v/>
      </c>
      <c r="D2174" s="76" t="str">
        <f>IF('Student Record'!E2172="","",'Student Record'!E2172)</f>
        <v/>
      </c>
      <c r="E2174" s="71"/>
      <c r="F2174" s="71"/>
      <c r="G2174" s="71"/>
      <c r="H2174" s="71"/>
      <c r="I2174" s="71"/>
      <c r="J2174" s="71"/>
      <c r="K2174" s="71"/>
      <c r="L2174" s="71"/>
      <c r="M2174" s="71"/>
      <c r="N2174" s="71"/>
      <c r="O2174" s="71"/>
      <c r="P2174" s="71"/>
      <c r="Q2174" s="71"/>
      <c r="R2174" s="76" t="str">
        <f>IF(SUM(Table6[[#This Row],[MAY]:[APR]])=0,"",SUM(Table6[[#This Row],[MAY]:[APR]]))</f>
        <v/>
      </c>
      <c r="S2174" s="80"/>
      <c r="T2174" s="71"/>
    </row>
    <row r="2175" spans="2:20" ht="15">
      <c r="B2175" s="75" t="str">
        <f>IF(C2175="","",ROWS($A$4:A2175))</f>
        <v/>
      </c>
      <c r="C2175" s="75" t="str">
        <f>IF('Student Record'!A2173="","",'Student Record'!A2173)</f>
        <v/>
      </c>
      <c r="D2175" s="76" t="str">
        <f>IF('Student Record'!E2173="","",'Student Record'!E2173)</f>
        <v/>
      </c>
      <c r="E2175" s="71"/>
      <c r="F2175" s="71"/>
      <c r="G2175" s="71"/>
      <c r="H2175" s="71"/>
      <c r="I2175" s="71"/>
      <c r="J2175" s="71"/>
      <c r="K2175" s="71"/>
      <c r="L2175" s="71"/>
      <c r="M2175" s="71"/>
      <c r="N2175" s="71"/>
      <c r="O2175" s="71"/>
      <c r="P2175" s="71"/>
      <c r="Q2175" s="71"/>
      <c r="R2175" s="76" t="str">
        <f>IF(SUM(Table6[[#This Row],[MAY]:[APR]])=0,"",SUM(Table6[[#This Row],[MAY]:[APR]]))</f>
        <v/>
      </c>
      <c r="S2175" s="80"/>
      <c r="T2175" s="71"/>
    </row>
    <row r="2176" spans="2:20" ht="15">
      <c r="B2176" s="75" t="str">
        <f>IF(C2176="","",ROWS($A$4:A2176))</f>
        <v/>
      </c>
      <c r="C2176" s="75" t="str">
        <f>IF('Student Record'!A2174="","",'Student Record'!A2174)</f>
        <v/>
      </c>
      <c r="D2176" s="76" t="str">
        <f>IF('Student Record'!E2174="","",'Student Record'!E2174)</f>
        <v/>
      </c>
      <c r="E2176" s="71"/>
      <c r="F2176" s="71"/>
      <c r="G2176" s="71"/>
      <c r="H2176" s="71"/>
      <c r="I2176" s="71"/>
      <c r="J2176" s="71"/>
      <c r="K2176" s="71"/>
      <c r="L2176" s="71"/>
      <c r="M2176" s="71"/>
      <c r="N2176" s="71"/>
      <c r="O2176" s="71"/>
      <c r="P2176" s="71"/>
      <c r="Q2176" s="71"/>
      <c r="R2176" s="76" t="str">
        <f>IF(SUM(Table6[[#This Row],[MAY]:[APR]])=0,"",SUM(Table6[[#This Row],[MAY]:[APR]]))</f>
        <v/>
      </c>
      <c r="S2176" s="80"/>
      <c r="T2176" s="71"/>
    </row>
    <row r="2177" spans="2:20" ht="15">
      <c r="B2177" s="75" t="str">
        <f>IF(C2177="","",ROWS($A$4:A2177))</f>
        <v/>
      </c>
      <c r="C2177" s="75" t="str">
        <f>IF('Student Record'!A2175="","",'Student Record'!A2175)</f>
        <v/>
      </c>
      <c r="D2177" s="76" t="str">
        <f>IF('Student Record'!E2175="","",'Student Record'!E2175)</f>
        <v/>
      </c>
      <c r="E2177" s="71"/>
      <c r="F2177" s="71"/>
      <c r="G2177" s="71"/>
      <c r="H2177" s="71"/>
      <c r="I2177" s="71"/>
      <c r="J2177" s="71"/>
      <c r="K2177" s="71"/>
      <c r="L2177" s="71"/>
      <c r="M2177" s="71"/>
      <c r="N2177" s="71"/>
      <c r="O2177" s="71"/>
      <c r="P2177" s="71"/>
      <c r="Q2177" s="71"/>
      <c r="R2177" s="76" t="str">
        <f>IF(SUM(Table6[[#This Row],[MAY]:[APR]])=0,"",SUM(Table6[[#This Row],[MAY]:[APR]]))</f>
        <v/>
      </c>
      <c r="S2177" s="80"/>
      <c r="T2177" s="71"/>
    </row>
    <row r="2178" spans="2:20" ht="15">
      <c r="B2178" s="75" t="str">
        <f>IF(C2178="","",ROWS($A$4:A2178))</f>
        <v/>
      </c>
      <c r="C2178" s="75" t="str">
        <f>IF('Student Record'!A2176="","",'Student Record'!A2176)</f>
        <v/>
      </c>
      <c r="D2178" s="76" t="str">
        <f>IF('Student Record'!E2176="","",'Student Record'!E2176)</f>
        <v/>
      </c>
      <c r="E2178" s="71"/>
      <c r="F2178" s="71"/>
      <c r="G2178" s="71"/>
      <c r="H2178" s="71"/>
      <c r="I2178" s="71"/>
      <c r="J2178" s="71"/>
      <c r="K2178" s="71"/>
      <c r="L2178" s="71"/>
      <c r="M2178" s="71"/>
      <c r="N2178" s="71"/>
      <c r="O2178" s="71"/>
      <c r="P2178" s="71"/>
      <c r="Q2178" s="71"/>
      <c r="R2178" s="76" t="str">
        <f>IF(SUM(Table6[[#This Row],[MAY]:[APR]])=0,"",SUM(Table6[[#This Row],[MAY]:[APR]]))</f>
        <v/>
      </c>
      <c r="S2178" s="80"/>
      <c r="T2178" s="71"/>
    </row>
    <row r="2179" spans="2:20" ht="15">
      <c r="B2179" s="75" t="str">
        <f>IF(C2179="","",ROWS($A$4:A2179))</f>
        <v/>
      </c>
      <c r="C2179" s="75" t="str">
        <f>IF('Student Record'!A2177="","",'Student Record'!A2177)</f>
        <v/>
      </c>
      <c r="D2179" s="76" t="str">
        <f>IF('Student Record'!E2177="","",'Student Record'!E2177)</f>
        <v/>
      </c>
      <c r="E2179" s="71"/>
      <c r="F2179" s="71"/>
      <c r="G2179" s="71"/>
      <c r="H2179" s="71"/>
      <c r="I2179" s="71"/>
      <c r="J2179" s="71"/>
      <c r="K2179" s="71"/>
      <c r="L2179" s="71"/>
      <c r="M2179" s="71"/>
      <c r="N2179" s="71"/>
      <c r="O2179" s="71"/>
      <c r="P2179" s="71"/>
      <c r="Q2179" s="71"/>
      <c r="R2179" s="76" t="str">
        <f>IF(SUM(Table6[[#This Row],[MAY]:[APR]])=0,"",SUM(Table6[[#This Row],[MAY]:[APR]]))</f>
        <v/>
      </c>
      <c r="S2179" s="80"/>
      <c r="T2179" s="71"/>
    </row>
    <row r="2180" spans="2:20" ht="15">
      <c r="B2180" s="75" t="str">
        <f>IF(C2180="","",ROWS($A$4:A2180))</f>
        <v/>
      </c>
      <c r="C2180" s="75" t="str">
        <f>IF('Student Record'!A2178="","",'Student Record'!A2178)</f>
        <v/>
      </c>
      <c r="D2180" s="76" t="str">
        <f>IF('Student Record'!E2178="","",'Student Record'!E2178)</f>
        <v/>
      </c>
      <c r="E2180" s="71"/>
      <c r="F2180" s="71"/>
      <c r="G2180" s="71"/>
      <c r="H2180" s="71"/>
      <c r="I2180" s="71"/>
      <c r="J2180" s="71"/>
      <c r="K2180" s="71"/>
      <c r="L2180" s="71"/>
      <c r="M2180" s="71"/>
      <c r="N2180" s="71"/>
      <c r="O2180" s="71"/>
      <c r="P2180" s="71"/>
      <c r="Q2180" s="71"/>
      <c r="R2180" s="76" t="str">
        <f>IF(SUM(Table6[[#This Row],[MAY]:[APR]])=0,"",SUM(Table6[[#This Row],[MAY]:[APR]]))</f>
        <v/>
      </c>
      <c r="S2180" s="80"/>
      <c r="T2180" s="71"/>
    </row>
    <row r="2181" spans="2:20" ht="15">
      <c r="B2181" s="75" t="str">
        <f>IF(C2181="","",ROWS($A$4:A2181))</f>
        <v/>
      </c>
      <c r="C2181" s="75" t="str">
        <f>IF('Student Record'!A2179="","",'Student Record'!A2179)</f>
        <v/>
      </c>
      <c r="D2181" s="76" t="str">
        <f>IF('Student Record'!E2179="","",'Student Record'!E2179)</f>
        <v/>
      </c>
      <c r="E2181" s="71"/>
      <c r="F2181" s="71"/>
      <c r="G2181" s="71"/>
      <c r="H2181" s="71"/>
      <c r="I2181" s="71"/>
      <c r="J2181" s="71"/>
      <c r="K2181" s="71"/>
      <c r="L2181" s="71"/>
      <c r="M2181" s="71"/>
      <c r="N2181" s="71"/>
      <c r="O2181" s="71"/>
      <c r="P2181" s="71"/>
      <c r="Q2181" s="71"/>
      <c r="R2181" s="76" t="str">
        <f>IF(SUM(Table6[[#This Row],[MAY]:[APR]])=0,"",SUM(Table6[[#This Row],[MAY]:[APR]]))</f>
        <v/>
      </c>
      <c r="S2181" s="80"/>
      <c r="T2181" s="71"/>
    </row>
    <row r="2182" spans="2:20" ht="15">
      <c r="B2182" s="75" t="str">
        <f>IF(C2182="","",ROWS($A$4:A2182))</f>
        <v/>
      </c>
      <c r="C2182" s="75" t="str">
        <f>IF('Student Record'!A2180="","",'Student Record'!A2180)</f>
        <v/>
      </c>
      <c r="D2182" s="76" t="str">
        <f>IF('Student Record'!E2180="","",'Student Record'!E2180)</f>
        <v/>
      </c>
      <c r="E2182" s="71"/>
      <c r="F2182" s="71"/>
      <c r="G2182" s="71"/>
      <c r="H2182" s="71"/>
      <c r="I2182" s="71"/>
      <c r="J2182" s="71"/>
      <c r="K2182" s="71"/>
      <c r="L2182" s="71"/>
      <c r="M2182" s="71"/>
      <c r="N2182" s="71"/>
      <c r="O2182" s="71"/>
      <c r="P2182" s="71"/>
      <c r="Q2182" s="71"/>
      <c r="R2182" s="76" t="str">
        <f>IF(SUM(Table6[[#This Row],[MAY]:[APR]])=0,"",SUM(Table6[[#This Row],[MAY]:[APR]]))</f>
        <v/>
      </c>
      <c r="S2182" s="80"/>
      <c r="T2182" s="71"/>
    </row>
    <row r="2183" spans="2:20" ht="15">
      <c r="B2183" s="75" t="str">
        <f>IF(C2183="","",ROWS($A$4:A2183))</f>
        <v/>
      </c>
      <c r="C2183" s="75" t="str">
        <f>IF('Student Record'!A2181="","",'Student Record'!A2181)</f>
        <v/>
      </c>
      <c r="D2183" s="76" t="str">
        <f>IF('Student Record'!E2181="","",'Student Record'!E2181)</f>
        <v/>
      </c>
      <c r="E2183" s="71"/>
      <c r="F2183" s="71"/>
      <c r="G2183" s="71"/>
      <c r="H2183" s="71"/>
      <c r="I2183" s="71"/>
      <c r="J2183" s="71"/>
      <c r="K2183" s="71"/>
      <c r="L2183" s="71"/>
      <c r="M2183" s="71"/>
      <c r="N2183" s="71"/>
      <c r="O2183" s="71"/>
      <c r="P2183" s="71"/>
      <c r="Q2183" s="71"/>
      <c r="R2183" s="76" t="str">
        <f>IF(SUM(Table6[[#This Row],[MAY]:[APR]])=0,"",SUM(Table6[[#This Row],[MAY]:[APR]]))</f>
        <v/>
      </c>
      <c r="S2183" s="80"/>
      <c r="T2183" s="71"/>
    </row>
    <row r="2184" spans="2:20" ht="15">
      <c r="B2184" s="75" t="str">
        <f>IF(C2184="","",ROWS($A$4:A2184))</f>
        <v/>
      </c>
      <c r="C2184" s="75" t="str">
        <f>IF('Student Record'!A2182="","",'Student Record'!A2182)</f>
        <v/>
      </c>
      <c r="D2184" s="76" t="str">
        <f>IF('Student Record'!E2182="","",'Student Record'!E2182)</f>
        <v/>
      </c>
      <c r="E2184" s="71"/>
      <c r="F2184" s="71"/>
      <c r="G2184" s="71"/>
      <c r="H2184" s="71"/>
      <c r="I2184" s="71"/>
      <c r="J2184" s="71"/>
      <c r="K2184" s="71"/>
      <c r="L2184" s="71"/>
      <c r="M2184" s="71"/>
      <c r="N2184" s="71"/>
      <c r="O2184" s="71"/>
      <c r="P2184" s="71"/>
      <c r="Q2184" s="71"/>
      <c r="R2184" s="76" t="str">
        <f>IF(SUM(Table6[[#This Row],[MAY]:[APR]])=0,"",SUM(Table6[[#This Row],[MAY]:[APR]]))</f>
        <v/>
      </c>
      <c r="S2184" s="80"/>
      <c r="T2184" s="71"/>
    </row>
    <row r="2185" spans="2:20" ht="15">
      <c r="B2185" s="75" t="str">
        <f>IF(C2185="","",ROWS($A$4:A2185))</f>
        <v/>
      </c>
      <c r="C2185" s="75" t="str">
        <f>IF('Student Record'!A2183="","",'Student Record'!A2183)</f>
        <v/>
      </c>
      <c r="D2185" s="76" t="str">
        <f>IF('Student Record'!E2183="","",'Student Record'!E2183)</f>
        <v/>
      </c>
      <c r="E2185" s="71"/>
      <c r="F2185" s="71"/>
      <c r="G2185" s="71"/>
      <c r="H2185" s="71"/>
      <c r="I2185" s="71"/>
      <c r="J2185" s="71"/>
      <c r="K2185" s="71"/>
      <c r="L2185" s="71"/>
      <c r="M2185" s="71"/>
      <c r="N2185" s="71"/>
      <c r="O2185" s="71"/>
      <c r="P2185" s="71"/>
      <c r="Q2185" s="71"/>
      <c r="R2185" s="76" t="str">
        <f>IF(SUM(Table6[[#This Row],[MAY]:[APR]])=0,"",SUM(Table6[[#This Row],[MAY]:[APR]]))</f>
        <v/>
      </c>
      <c r="S2185" s="80"/>
      <c r="T2185" s="71"/>
    </row>
    <row r="2186" spans="2:20" ht="15">
      <c r="B2186" s="75" t="str">
        <f>IF(C2186="","",ROWS($A$4:A2186))</f>
        <v/>
      </c>
      <c r="C2186" s="75" t="str">
        <f>IF('Student Record'!A2184="","",'Student Record'!A2184)</f>
        <v/>
      </c>
      <c r="D2186" s="76" t="str">
        <f>IF('Student Record'!E2184="","",'Student Record'!E2184)</f>
        <v/>
      </c>
      <c r="E2186" s="71"/>
      <c r="F2186" s="71"/>
      <c r="G2186" s="71"/>
      <c r="H2186" s="71"/>
      <c r="I2186" s="71"/>
      <c r="J2186" s="71"/>
      <c r="K2186" s="71"/>
      <c r="L2186" s="71"/>
      <c r="M2186" s="71"/>
      <c r="N2186" s="71"/>
      <c r="O2186" s="71"/>
      <c r="P2186" s="71"/>
      <c r="Q2186" s="71"/>
      <c r="R2186" s="76" t="str">
        <f>IF(SUM(Table6[[#This Row],[MAY]:[APR]])=0,"",SUM(Table6[[#This Row],[MAY]:[APR]]))</f>
        <v/>
      </c>
      <c r="S2186" s="80"/>
      <c r="T2186" s="71"/>
    </row>
    <row r="2187" spans="2:20" ht="15">
      <c r="B2187" s="75" t="str">
        <f>IF(C2187="","",ROWS($A$4:A2187))</f>
        <v/>
      </c>
      <c r="C2187" s="75" t="str">
        <f>IF('Student Record'!A2185="","",'Student Record'!A2185)</f>
        <v/>
      </c>
      <c r="D2187" s="76" t="str">
        <f>IF('Student Record'!E2185="","",'Student Record'!E2185)</f>
        <v/>
      </c>
      <c r="E2187" s="71"/>
      <c r="F2187" s="71"/>
      <c r="G2187" s="71"/>
      <c r="H2187" s="71"/>
      <c r="I2187" s="71"/>
      <c r="J2187" s="71"/>
      <c r="K2187" s="71"/>
      <c r="L2187" s="71"/>
      <c r="M2187" s="71"/>
      <c r="N2187" s="71"/>
      <c r="O2187" s="71"/>
      <c r="P2187" s="71"/>
      <c r="Q2187" s="71"/>
      <c r="R2187" s="76" t="str">
        <f>IF(SUM(Table6[[#This Row],[MAY]:[APR]])=0,"",SUM(Table6[[#This Row],[MAY]:[APR]]))</f>
        <v/>
      </c>
      <c r="S2187" s="80"/>
      <c r="T2187" s="71"/>
    </row>
    <row r="2188" spans="2:20" ht="15">
      <c r="B2188" s="75" t="str">
        <f>IF(C2188="","",ROWS($A$4:A2188))</f>
        <v/>
      </c>
      <c r="C2188" s="75" t="str">
        <f>IF('Student Record'!A2186="","",'Student Record'!A2186)</f>
        <v/>
      </c>
      <c r="D2188" s="76" t="str">
        <f>IF('Student Record'!E2186="","",'Student Record'!E2186)</f>
        <v/>
      </c>
      <c r="E2188" s="71"/>
      <c r="F2188" s="71"/>
      <c r="G2188" s="71"/>
      <c r="H2188" s="71"/>
      <c r="I2188" s="71"/>
      <c r="J2188" s="71"/>
      <c r="K2188" s="71"/>
      <c r="L2188" s="71"/>
      <c r="M2188" s="71"/>
      <c r="N2188" s="71"/>
      <c r="O2188" s="71"/>
      <c r="P2188" s="71"/>
      <c r="Q2188" s="71"/>
      <c r="R2188" s="76" t="str">
        <f>IF(SUM(Table6[[#This Row],[MAY]:[APR]])=0,"",SUM(Table6[[#This Row],[MAY]:[APR]]))</f>
        <v/>
      </c>
      <c r="S2188" s="80"/>
      <c r="T2188" s="71"/>
    </row>
    <row r="2189" spans="2:20" ht="15">
      <c r="B2189" s="75" t="str">
        <f>IF(C2189="","",ROWS($A$4:A2189))</f>
        <v/>
      </c>
      <c r="C2189" s="75" t="str">
        <f>IF('Student Record'!A2187="","",'Student Record'!A2187)</f>
        <v/>
      </c>
      <c r="D2189" s="76" t="str">
        <f>IF('Student Record'!E2187="","",'Student Record'!E2187)</f>
        <v/>
      </c>
      <c r="E2189" s="71"/>
      <c r="F2189" s="71"/>
      <c r="G2189" s="71"/>
      <c r="H2189" s="71"/>
      <c r="I2189" s="71"/>
      <c r="J2189" s="71"/>
      <c r="K2189" s="71"/>
      <c r="L2189" s="71"/>
      <c r="M2189" s="71"/>
      <c r="N2189" s="71"/>
      <c r="O2189" s="71"/>
      <c r="P2189" s="71"/>
      <c r="Q2189" s="71"/>
      <c r="R2189" s="76" t="str">
        <f>IF(SUM(Table6[[#This Row],[MAY]:[APR]])=0,"",SUM(Table6[[#This Row],[MAY]:[APR]]))</f>
        <v/>
      </c>
      <c r="S2189" s="80"/>
      <c r="T2189" s="71"/>
    </row>
    <row r="2190" spans="2:20" ht="15">
      <c r="B2190" s="75" t="str">
        <f>IF(C2190="","",ROWS($A$4:A2190))</f>
        <v/>
      </c>
      <c r="C2190" s="75" t="str">
        <f>IF('Student Record'!A2188="","",'Student Record'!A2188)</f>
        <v/>
      </c>
      <c r="D2190" s="76" t="str">
        <f>IF('Student Record'!E2188="","",'Student Record'!E2188)</f>
        <v/>
      </c>
      <c r="E2190" s="71"/>
      <c r="F2190" s="71"/>
      <c r="G2190" s="71"/>
      <c r="H2190" s="71"/>
      <c r="I2190" s="71"/>
      <c r="J2190" s="71"/>
      <c r="K2190" s="71"/>
      <c r="L2190" s="71"/>
      <c r="M2190" s="71"/>
      <c r="N2190" s="71"/>
      <c r="O2190" s="71"/>
      <c r="P2190" s="71"/>
      <c r="Q2190" s="71"/>
      <c r="R2190" s="76" t="str">
        <f>IF(SUM(Table6[[#This Row],[MAY]:[APR]])=0,"",SUM(Table6[[#This Row],[MAY]:[APR]]))</f>
        <v/>
      </c>
      <c r="S2190" s="80"/>
      <c r="T2190" s="71"/>
    </row>
    <row r="2191" spans="2:20" ht="15">
      <c r="B2191" s="75" t="str">
        <f>IF(C2191="","",ROWS($A$4:A2191))</f>
        <v/>
      </c>
      <c r="C2191" s="75" t="str">
        <f>IF('Student Record'!A2189="","",'Student Record'!A2189)</f>
        <v/>
      </c>
      <c r="D2191" s="76" t="str">
        <f>IF('Student Record'!E2189="","",'Student Record'!E2189)</f>
        <v/>
      </c>
      <c r="E2191" s="71"/>
      <c r="F2191" s="71"/>
      <c r="G2191" s="71"/>
      <c r="H2191" s="71"/>
      <c r="I2191" s="71"/>
      <c r="J2191" s="71"/>
      <c r="K2191" s="71"/>
      <c r="L2191" s="71"/>
      <c r="M2191" s="71"/>
      <c r="N2191" s="71"/>
      <c r="O2191" s="71"/>
      <c r="P2191" s="71"/>
      <c r="Q2191" s="71"/>
      <c r="R2191" s="76" t="str">
        <f>IF(SUM(Table6[[#This Row],[MAY]:[APR]])=0,"",SUM(Table6[[#This Row],[MAY]:[APR]]))</f>
        <v/>
      </c>
      <c r="S2191" s="80"/>
      <c r="T2191" s="71"/>
    </row>
    <row r="2192" spans="2:20" ht="15">
      <c r="B2192" s="75" t="str">
        <f>IF(C2192="","",ROWS($A$4:A2192))</f>
        <v/>
      </c>
      <c r="C2192" s="75" t="str">
        <f>IF('Student Record'!A2190="","",'Student Record'!A2190)</f>
        <v/>
      </c>
      <c r="D2192" s="76" t="str">
        <f>IF('Student Record'!E2190="","",'Student Record'!E2190)</f>
        <v/>
      </c>
      <c r="E2192" s="71"/>
      <c r="F2192" s="71"/>
      <c r="G2192" s="71"/>
      <c r="H2192" s="71"/>
      <c r="I2192" s="71"/>
      <c r="J2192" s="71"/>
      <c r="K2192" s="71"/>
      <c r="L2192" s="71"/>
      <c r="M2192" s="71"/>
      <c r="N2192" s="71"/>
      <c r="O2192" s="71"/>
      <c r="P2192" s="71"/>
      <c r="Q2192" s="71"/>
      <c r="R2192" s="76" t="str">
        <f>IF(SUM(Table6[[#This Row],[MAY]:[APR]])=0,"",SUM(Table6[[#This Row],[MAY]:[APR]]))</f>
        <v/>
      </c>
      <c r="S2192" s="80"/>
      <c r="T2192" s="71"/>
    </row>
    <row r="2193" spans="2:20" ht="15">
      <c r="B2193" s="75" t="str">
        <f>IF(C2193="","",ROWS($A$4:A2193))</f>
        <v/>
      </c>
      <c r="C2193" s="75" t="str">
        <f>IF('Student Record'!A2191="","",'Student Record'!A2191)</f>
        <v/>
      </c>
      <c r="D2193" s="76" t="str">
        <f>IF('Student Record'!E2191="","",'Student Record'!E2191)</f>
        <v/>
      </c>
      <c r="E2193" s="71"/>
      <c r="F2193" s="71"/>
      <c r="G2193" s="71"/>
      <c r="H2193" s="71"/>
      <c r="I2193" s="71"/>
      <c r="J2193" s="71"/>
      <c r="K2193" s="71"/>
      <c r="L2193" s="71"/>
      <c r="M2193" s="71"/>
      <c r="N2193" s="71"/>
      <c r="O2193" s="71"/>
      <c r="P2193" s="71"/>
      <c r="Q2193" s="71"/>
      <c r="R2193" s="76" t="str">
        <f>IF(SUM(Table6[[#This Row],[MAY]:[APR]])=0,"",SUM(Table6[[#This Row],[MAY]:[APR]]))</f>
        <v/>
      </c>
      <c r="S2193" s="80"/>
      <c r="T2193" s="71"/>
    </row>
    <row r="2194" spans="2:20" ht="15">
      <c r="B2194" s="75" t="str">
        <f>IF(C2194="","",ROWS($A$4:A2194))</f>
        <v/>
      </c>
      <c r="C2194" s="75" t="str">
        <f>IF('Student Record'!A2192="","",'Student Record'!A2192)</f>
        <v/>
      </c>
      <c r="D2194" s="76" t="str">
        <f>IF('Student Record'!E2192="","",'Student Record'!E2192)</f>
        <v/>
      </c>
      <c r="E2194" s="71"/>
      <c r="F2194" s="71"/>
      <c r="G2194" s="71"/>
      <c r="H2194" s="71"/>
      <c r="I2194" s="71"/>
      <c r="J2194" s="71"/>
      <c r="K2194" s="71"/>
      <c r="L2194" s="71"/>
      <c r="M2194" s="71"/>
      <c r="N2194" s="71"/>
      <c r="O2194" s="71"/>
      <c r="P2194" s="71"/>
      <c r="Q2194" s="71"/>
      <c r="R2194" s="76" t="str">
        <f>IF(SUM(Table6[[#This Row],[MAY]:[APR]])=0,"",SUM(Table6[[#This Row],[MAY]:[APR]]))</f>
        <v/>
      </c>
      <c r="S2194" s="80"/>
      <c r="T2194" s="71"/>
    </row>
    <row r="2195" spans="2:20" ht="15">
      <c r="B2195" s="75" t="str">
        <f>IF(C2195="","",ROWS($A$4:A2195))</f>
        <v/>
      </c>
      <c r="C2195" s="75" t="str">
        <f>IF('Student Record'!A2193="","",'Student Record'!A2193)</f>
        <v/>
      </c>
      <c r="D2195" s="76" t="str">
        <f>IF('Student Record'!E2193="","",'Student Record'!E2193)</f>
        <v/>
      </c>
      <c r="E2195" s="71"/>
      <c r="F2195" s="71"/>
      <c r="G2195" s="71"/>
      <c r="H2195" s="71"/>
      <c r="I2195" s="71"/>
      <c r="J2195" s="71"/>
      <c r="K2195" s="71"/>
      <c r="L2195" s="71"/>
      <c r="M2195" s="71"/>
      <c r="N2195" s="71"/>
      <c r="O2195" s="71"/>
      <c r="P2195" s="71"/>
      <c r="Q2195" s="71"/>
      <c r="R2195" s="76" t="str">
        <f>IF(SUM(Table6[[#This Row],[MAY]:[APR]])=0,"",SUM(Table6[[#This Row],[MAY]:[APR]]))</f>
        <v/>
      </c>
      <c r="S2195" s="80"/>
      <c r="T2195" s="71"/>
    </row>
    <row r="2196" spans="2:20" ht="15">
      <c r="B2196" s="75" t="str">
        <f>IF(C2196="","",ROWS($A$4:A2196))</f>
        <v/>
      </c>
      <c r="C2196" s="75" t="str">
        <f>IF('Student Record'!A2194="","",'Student Record'!A2194)</f>
        <v/>
      </c>
      <c r="D2196" s="76" t="str">
        <f>IF('Student Record'!E2194="","",'Student Record'!E2194)</f>
        <v/>
      </c>
      <c r="E2196" s="71"/>
      <c r="F2196" s="71"/>
      <c r="G2196" s="71"/>
      <c r="H2196" s="71"/>
      <c r="I2196" s="71"/>
      <c r="J2196" s="71"/>
      <c r="K2196" s="71"/>
      <c r="L2196" s="71"/>
      <c r="M2196" s="71"/>
      <c r="N2196" s="71"/>
      <c r="O2196" s="71"/>
      <c r="P2196" s="71"/>
      <c r="Q2196" s="71"/>
      <c r="R2196" s="76" t="str">
        <f>IF(SUM(Table6[[#This Row],[MAY]:[APR]])=0,"",SUM(Table6[[#This Row],[MAY]:[APR]]))</f>
        <v/>
      </c>
      <c r="S2196" s="80"/>
      <c r="T2196" s="71"/>
    </row>
    <row r="2197" spans="2:20" ht="15">
      <c r="B2197" s="75" t="str">
        <f>IF(C2197="","",ROWS($A$4:A2197))</f>
        <v/>
      </c>
      <c r="C2197" s="75" t="str">
        <f>IF('Student Record'!A2195="","",'Student Record'!A2195)</f>
        <v/>
      </c>
      <c r="D2197" s="76" t="str">
        <f>IF('Student Record'!E2195="","",'Student Record'!E2195)</f>
        <v/>
      </c>
      <c r="E2197" s="71"/>
      <c r="F2197" s="71"/>
      <c r="G2197" s="71"/>
      <c r="H2197" s="71"/>
      <c r="I2197" s="71"/>
      <c r="J2197" s="71"/>
      <c r="K2197" s="71"/>
      <c r="L2197" s="71"/>
      <c r="M2197" s="71"/>
      <c r="N2197" s="71"/>
      <c r="O2197" s="71"/>
      <c r="P2197" s="71"/>
      <c r="Q2197" s="71"/>
      <c r="R2197" s="76" t="str">
        <f>IF(SUM(Table6[[#This Row],[MAY]:[APR]])=0,"",SUM(Table6[[#This Row],[MAY]:[APR]]))</f>
        <v/>
      </c>
      <c r="S2197" s="80"/>
      <c r="T2197" s="71"/>
    </row>
    <row r="2198" spans="2:20" ht="15">
      <c r="B2198" s="75" t="str">
        <f>IF(C2198="","",ROWS($A$4:A2198))</f>
        <v/>
      </c>
      <c r="C2198" s="75" t="str">
        <f>IF('Student Record'!A2196="","",'Student Record'!A2196)</f>
        <v/>
      </c>
      <c r="D2198" s="76" t="str">
        <f>IF('Student Record'!E2196="","",'Student Record'!E2196)</f>
        <v/>
      </c>
      <c r="E2198" s="71"/>
      <c r="F2198" s="71"/>
      <c r="G2198" s="71"/>
      <c r="H2198" s="71"/>
      <c r="I2198" s="71"/>
      <c r="J2198" s="71"/>
      <c r="K2198" s="71"/>
      <c r="L2198" s="71"/>
      <c r="M2198" s="71"/>
      <c r="N2198" s="71"/>
      <c r="O2198" s="71"/>
      <c r="P2198" s="71"/>
      <c r="Q2198" s="71"/>
      <c r="R2198" s="76" t="str">
        <f>IF(SUM(Table6[[#This Row],[MAY]:[APR]])=0,"",SUM(Table6[[#This Row],[MAY]:[APR]]))</f>
        <v/>
      </c>
      <c r="S2198" s="80"/>
      <c r="T2198" s="71"/>
    </row>
    <row r="2199" spans="2:20" ht="15">
      <c r="B2199" s="75" t="str">
        <f>IF(C2199="","",ROWS($A$4:A2199))</f>
        <v/>
      </c>
      <c r="C2199" s="75" t="str">
        <f>IF('Student Record'!A2197="","",'Student Record'!A2197)</f>
        <v/>
      </c>
      <c r="D2199" s="76" t="str">
        <f>IF('Student Record'!E2197="","",'Student Record'!E2197)</f>
        <v/>
      </c>
      <c r="E2199" s="71"/>
      <c r="F2199" s="71"/>
      <c r="G2199" s="71"/>
      <c r="H2199" s="71"/>
      <c r="I2199" s="71"/>
      <c r="J2199" s="71"/>
      <c r="K2199" s="71"/>
      <c r="L2199" s="71"/>
      <c r="M2199" s="71"/>
      <c r="N2199" s="71"/>
      <c r="O2199" s="71"/>
      <c r="P2199" s="71"/>
      <c r="Q2199" s="71"/>
      <c r="R2199" s="76" t="str">
        <f>IF(SUM(Table6[[#This Row],[MAY]:[APR]])=0,"",SUM(Table6[[#This Row],[MAY]:[APR]]))</f>
        <v/>
      </c>
      <c r="S2199" s="80"/>
      <c r="T2199" s="71"/>
    </row>
    <row r="2200" spans="2:20" ht="15">
      <c r="B2200" s="75" t="str">
        <f>IF(C2200="","",ROWS($A$4:A2200))</f>
        <v/>
      </c>
      <c r="C2200" s="75" t="str">
        <f>IF('Student Record'!A2198="","",'Student Record'!A2198)</f>
        <v/>
      </c>
      <c r="D2200" s="76" t="str">
        <f>IF('Student Record'!E2198="","",'Student Record'!E2198)</f>
        <v/>
      </c>
      <c r="E2200" s="71"/>
      <c r="F2200" s="71"/>
      <c r="G2200" s="71"/>
      <c r="H2200" s="71"/>
      <c r="I2200" s="71"/>
      <c r="J2200" s="71"/>
      <c r="K2200" s="71"/>
      <c r="L2200" s="71"/>
      <c r="M2200" s="71"/>
      <c r="N2200" s="71"/>
      <c r="O2200" s="71"/>
      <c r="P2200" s="71"/>
      <c r="Q2200" s="71"/>
      <c r="R2200" s="76" t="str">
        <f>IF(SUM(Table6[[#This Row],[MAY]:[APR]])=0,"",SUM(Table6[[#This Row],[MAY]:[APR]]))</f>
        <v/>
      </c>
      <c r="S2200" s="80"/>
      <c r="T2200" s="71"/>
    </row>
    <row r="2201" spans="2:20" ht="15">
      <c r="B2201" s="75" t="str">
        <f>IF(C2201="","",ROWS($A$4:A2201))</f>
        <v/>
      </c>
      <c r="C2201" s="75" t="str">
        <f>IF('Student Record'!A2199="","",'Student Record'!A2199)</f>
        <v/>
      </c>
      <c r="D2201" s="76" t="str">
        <f>IF('Student Record'!E2199="","",'Student Record'!E2199)</f>
        <v/>
      </c>
      <c r="E2201" s="71"/>
      <c r="F2201" s="71"/>
      <c r="G2201" s="71"/>
      <c r="H2201" s="71"/>
      <c r="I2201" s="71"/>
      <c r="J2201" s="71"/>
      <c r="K2201" s="71"/>
      <c r="L2201" s="71"/>
      <c r="M2201" s="71"/>
      <c r="N2201" s="71"/>
      <c r="O2201" s="71"/>
      <c r="P2201" s="71"/>
      <c r="Q2201" s="71"/>
      <c r="R2201" s="76" t="str">
        <f>IF(SUM(Table6[[#This Row],[MAY]:[APR]])=0,"",SUM(Table6[[#This Row],[MAY]:[APR]]))</f>
        <v/>
      </c>
      <c r="S2201" s="80"/>
      <c r="T2201" s="71"/>
    </row>
    <row r="2202" spans="2:20" ht="15">
      <c r="B2202" s="75" t="str">
        <f>IF(C2202="","",ROWS($A$4:A2202))</f>
        <v/>
      </c>
      <c r="C2202" s="75" t="str">
        <f>IF('Student Record'!A2200="","",'Student Record'!A2200)</f>
        <v/>
      </c>
      <c r="D2202" s="76" t="str">
        <f>IF('Student Record'!E2200="","",'Student Record'!E2200)</f>
        <v/>
      </c>
      <c r="E2202" s="71"/>
      <c r="F2202" s="71"/>
      <c r="G2202" s="71"/>
      <c r="H2202" s="71"/>
      <c r="I2202" s="71"/>
      <c r="J2202" s="71"/>
      <c r="K2202" s="71"/>
      <c r="L2202" s="71"/>
      <c r="M2202" s="71"/>
      <c r="N2202" s="71"/>
      <c r="O2202" s="71"/>
      <c r="P2202" s="71"/>
      <c r="Q2202" s="71"/>
      <c r="R2202" s="76" t="str">
        <f>IF(SUM(Table6[[#This Row],[MAY]:[APR]])=0,"",SUM(Table6[[#This Row],[MAY]:[APR]]))</f>
        <v/>
      </c>
      <c r="S2202" s="80"/>
      <c r="T2202" s="71"/>
    </row>
    <row r="2203" spans="2:20" ht="15">
      <c r="B2203" s="75" t="str">
        <f>IF(C2203="","",ROWS($A$4:A2203))</f>
        <v/>
      </c>
      <c r="C2203" s="75" t="str">
        <f>IF('Student Record'!A2201="","",'Student Record'!A2201)</f>
        <v/>
      </c>
      <c r="D2203" s="76" t="str">
        <f>IF('Student Record'!E2201="","",'Student Record'!E2201)</f>
        <v/>
      </c>
      <c r="E2203" s="71"/>
      <c r="F2203" s="71"/>
      <c r="G2203" s="71"/>
      <c r="H2203" s="71"/>
      <c r="I2203" s="71"/>
      <c r="J2203" s="71"/>
      <c r="K2203" s="71"/>
      <c r="L2203" s="71"/>
      <c r="M2203" s="71"/>
      <c r="N2203" s="71"/>
      <c r="O2203" s="71"/>
      <c r="P2203" s="71"/>
      <c r="Q2203" s="71"/>
      <c r="R2203" s="76" t="str">
        <f>IF(SUM(Table6[[#This Row],[MAY]:[APR]])=0,"",SUM(Table6[[#This Row],[MAY]:[APR]]))</f>
        <v/>
      </c>
      <c r="S2203" s="80"/>
      <c r="T2203" s="71"/>
    </row>
    <row r="2204" spans="2:20" ht="15">
      <c r="B2204" s="75" t="str">
        <f>IF(C2204="","",ROWS($A$4:A2204))</f>
        <v/>
      </c>
      <c r="C2204" s="75" t="str">
        <f>IF('Student Record'!A2202="","",'Student Record'!A2202)</f>
        <v/>
      </c>
      <c r="D2204" s="76" t="str">
        <f>IF('Student Record'!E2202="","",'Student Record'!E2202)</f>
        <v/>
      </c>
      <c r="E2204" s="71"/>
      <c r="F2204" s="71"/>
      <c r="G2204" s="71"/>
      <c r="H2204" s="71"/>
      <c r="I2204" s="71"/>
      <c r="J2204" s="71"/>
      <c r="K2204" s="71"/>
      <c r="L2204" s="71"/>
      <c r="M2204" s="71"/>
      <c r="N2204" s="71"/>
      <c r="O2204" s="71"/>
      <c r="P2204" s="71"/>
      <c r="Q2204" s="71"/>
      <c r="R2204" s="76" t="str">
        <f>IF(SUM(Table6[[#This Row],[MAY]:[APR]])=0,"",SUM(Table6[[#This Row],[MAY]:[APR]]))</f>
        <v/>
      </c>
      <c r="S2204" s="80"/>
      <c r="T2204" s="71"/>
    </row>
    <row r="2205" spans="2:20" ht="15">
      <c r="B2205" s="75" t="str">
        <f>IF(C2205="","",ROWS($A$4:A2205))</f>
        <v/>
      </c>
      <c r="C2205" s="75" t="str">
        <f>IF('Student Record'!A2203="","",'Student Record'!A2203)</f>
        <v/>
      </c>
      <c r="D2205" s="76" t="str">
        <f>IF('Student Record'!E2203="","",'Student Record'!E2203)</f>
        <v/>
      </c>
      <c r="E2205" s="71"/>
      <c r="F2205" s="71"/>
      <c r="G2205" s="71"/>
      <c r="H2205" s="71"/>
      <c r="I2205" s="71"/>
      <c r="J2205" s="71"/>
      <c r="K2205" s="71"/>
      <c r="L2205" s="71"/>
      <c r="M2205" s="71"/>
      <c r="N2205" s="71"/>
      <c r="O2205" s="71"/>
      <c r="P2205" s="71"/>
      <c r="Q2205" s="71"/>
      <c r="R2205" s="76" t="str">
        <f>IF(SUM(Table6[[#This Row],[MAY]:[APR]])=0,"",SUM(Table6[[#This Row],[MAY]:[APR]]))</f>
        <v/>
      </c>
      <c r="S2205" s="80"/>
      <c r="T2205" s="71"/>
    </row>
    <row r="2206" spans="2:20" ht="15">
      <c r="B2206" s="75" t="str">
        <f>IF(C2206="","",ROWS($A$4:A2206))</f>
        <v/>
      </c>
      <c r="C2206" s="75" t="str">
        <f>IF('Student Record'!A2204="","",'Student Record'!A2204)</f>
        <v/>
      </c>
      <c r="D2206" s="76" t="str">
        <f>IF('Student Record'!E2204="","",'Student Record'!E2204)</f>
        <v/>
      </c>
      <c r="E2206" s="71"/>
      <c r="F2206" s="71"/>
      <c r="G2206" s="71"/>
      <c r="H2206" s="71"/>
      <c r="I2206" s="71"/>
      <c r="J2206" s="71"/>
      <c r="K2206" s="71"/>
      <c r="L2206" s="71"/>
      <c r="M2206" s="71"/>
      <c r="N2206" s="71"/>
      <c r="O2206" s="71"/>
      <c r="P2206" s="71"/>
      <c r="Q2206" s="71"/>
      <c r="R2206" s="76" t="str">
        <f>IF(SUM(Table6[[#This Row],[MAY]:[APR]])=0,"",SUM(Table6[[#This Row],[MAY]:[APR]]))</f>
        <v/>
      </c>
      <c r="S2206" s="80"/>
      <c r="T2206" s="71"/>
    </row>
    <row r="2207" spans="2:20" ht="15">
      <c r="B2207" s="75" t="str">
        <f>IF(C2207="","",ROWS($A$4:A2207))</f>
        <v/>
      </c>
      <c r="C2207" s="75" t="str">
        <f>IF('Student Record'!A2205="","",'Student Record'!A2205)</f>
        <v/>
      </c>
      <c r="D2207" s="76" t="str">
        <f>IF('Student Record'!E2205="","",'Student Record'!E2205)</f>
        <v/>
      </c>
      <c r="E2207" s="71"/>
      <c r="F2207" s="71"/>
      <c r="G2207" s="71"/>
      <c r="H2207" s="71"/>
      <c r="I2207" s="71"/>
      <c r="J2207" s="71"/>
      <c r="K2207" s="71"/>
      <c r="L2207" s="71"/>
      <c r="M2207" s="71"/>
      <c r="N2207" s="71"/>
      <c r="O2207" s="71"/>
      <c r="P2207" s="71"/>
      <c r="Q2207" s="71"/>
      <c r="R2207" s="76" t="str">
        <f>IF(SUM(Table6[[#This Row],[MAY]:[APR]])=0,"",SUM(Table6[[#This Row],[MAY]:[APR]]))</f>
        <v/>
      </c>
      <c r="S2207" s="80"/>
      <c r="T2207" s="71"/>
    </row>
    <row r="2208" spans="2:20" ht="15">
      <c r="B2208" s="75" t="str">
        <f>IF(C2208="","",ROWS($A$4:A2208))</f>
        <v/>
      </c>
      <c r="C2208" s="75" t="str">
        <f>IF('Student Record'!A2206="","",'Student Record'!A2206)</f>
        <v/>
      </c>
      <c r="D2208" s="76" t="str">
        <f>IF('Student Record'!E2206="","",'Student Record'!E2206)</f>
        <v/>
      </c>
      <c r="E2208" s="71"/>
      <c r="F2208" s="71"/>
      <c r="G2208" s="71"/>
      <c r="H2208" s="71"/>
      <c r="I2208" s="71"/>
      <c r="J2208" s="71"/>
      <c r="K2208" s="71"/>
      <c r="L2208" s="71"/>
      <c r="M2208" s="71"/>
      <c r="N2208" s="71"/>
      <c r="O2208" s="71"/>
      <c r="P2208" s="71"/>
      <c r="Q2208" s="71"/>
      <c r="R2208" s="76" t="str">
        <f>IF(SUM(Table6[[#This Row],[MAY]:[APR]])=0,"",SUM(Table6[[#This Row],[MAY]:[APR]]))</f>
        <v/>
      </c>
      <c r="S2208" s="80"/>
      <c r="T2208" s="71"/>
    </row>
    <row r="2209" spans="2:20" ht="15">
      <c r="B2209" s="75" t="str">
        <f>IF(C2209="","",ROWS($A$4:A2209))</f>
        <v/>
      </c>
      <c r="C2209" s="75" t="str">
        <f>IF('Student Record'!A2207="","",'Student Record'!A2207)</f>
        <v/>
      </c>
      <c r="D2209" s="76" t="str">
        <f>IF('Student Record'!E2207="","",'Student Record'!E2207)</f>
        <v/>
      </c>
      <c r="E2209" s="71"/>
      <c r="F2209" s="71"/>
      <c r="G2209" s="71"/>
      <c r="H2209" s="71"/>
      <c r="I2209" s="71"/>
      <c r="J2209" s="71"/>
      <c r="K2209" s="71"/>
      <c r="L2209" s="71"/>
      <c r="M2209" s="71"/>
      <c r="N2209" s="71"/>
      <c r="O2209" s="71"/>
      <c r="P2209" s="71"/>
      <c r="Q2209" s="71"/>
      <c r="R2209" s="76" t="str">
        <f>IF(SUM(Table6[[#This Row],[MAY]:[APR]])=0,"",SUM(Table6[[#This Row],[MAY]:[APR]]))</f>
        <v/>
      </c>
      <c r="S2209" s="80"/>
      <c r="T2209" s="71"/>
    </row>
    <row r="2210" spans="2:20" ht="15">
      <c r="B2210" s="75" t="str">
        <f>IF(C2210="","",ROWS($A$4:A2210))</f>
        <v/>
      </c>
      <c r="C2210" s="75" t="str">
        <f>IF('Student Record'!A2208="","",'Student Record'!A2208)</f>
        <v/>
      </c>
      <c r="D2210" s="76" t="str">
        <f>IF('Student Record'!E2208="","",'Student Record'!E2208)</f>
        <v/>
      </c>
      <c r="E2210" s="71"/>
      <c r="F2210" s="71"/>
      <c r="G2210" s="71"/>
      <c r="H2210" s="71"/>
      <c r="I2210" s="71"/>
      <c r="J2210" s="71"/>
      <c r="K2210" s="71"/>
      <c r="L2210" s="71"/>
      <c r="M2210" s="71"/>
      <c r="N2210" s="71"/>
      <c r="O2210" s="71"/>
      <c r="P2210" s="71"/>
      <c r="Q2210" s="71"/>
      <c r="R2210" s="76" t="str">
        <f>IF(SUM(Table6[[#This Row],[MAY]:[APR]])=0,"",SUM(Table6[[#This Row],[MAY]:[APR]]))</f>
        <v/>
      </c>
      <c r="S2210" s="80"/>
      <c r="T2210" s="71"/>
    </row>
    <row r="2211" spans="2:20" ht="15">
      <c r="B2211" s="75" t="str">
        <f>IF(C2211="","",ROWS($A$4:A2211))</f>
        <v/>
      </c>
      <c r="C2211" s="75" t="str">
        <f>IF('Student Record'!A2209="","",'Student Record'!A2209)</f>
        <v/>
      </c>
      <c r="D2211" s="76" t="str">
        <f>IF('Student Record'!E2209="","",'Student Record'!E2209)</f>
        <v/>
      </c>
      <c r="E2211" s="71"/>
      <c r="F2211" s="71"/>
      <c r="G2211" s="71"/>
      <c r="H2211" s="71"/>
      <c r="I2211" s="71"/>
      <c r="J2211" s="71"/>
      <c r="K2211" s="71"/>
      <c r="L2211" s="71"/>
      <c r="M2211" s="71"/>
      <c r="N2211" s="71"/>
      <c r="O2211" s="71"/>
      <c r="P2211" s="71"/>
      <c r="Q2211" s="71"/>
      <c r="R2211" s="76" t="str">
        <f>IF(SUM(Table6[[#This Row],[MAY]:[APR]])=0,"",SUM(Table6[[#This Row],[MAY]:[APR]]))</f>
        <v/>
      </c>
      <c r="S2211" s="80"/>
      <c r="T2211" s="71"/>
    </row>
    <row r="2212" spans="2:20" ht="15">
      <c r="B2212" s="75" t="str">
        <f>IF(C2212="","",ROWS($A$4:A2212))</f>
        <v/>
      </c>
      <c r="C2212" s="75" t="str">
        <f>IF('Student Record'!A2210="","",'Student Record'!A2210)</f>
        <v/>
      </c>
      <c r="D2212" s="76" t="str">
        <f>IF('Student Record'!E2210="","",'Student Record'!E2210)</f>
        <v/>
      </c>
      <c r="E2212" s="71"/>
      <c r="F2212" s="71"/>
      <c r="G2212" s="71"/>
      <c r="H2212" s="71"/>
      <c r="I2212" s="71"/>
      <c r="J2212" s="71"/>
      <c r="K2212" s="71"/>
      <c r="L2212" s="71"/>
      <c r="M2212" s="71"/>
      <c r="N2212" s="71"/>
      <c r="O2212" s="71"/>
      <c r="P2212" s="71"/>
      <c r="Q2212" s="71"/>
      <c r="R2212" s="76" t="str">
        <f>IF(SUM(Table6[[#This Row],[MAY]:[APR]])=0,"",SUM(Table6[[#This Row],[MAY]:[APR]]))</f>
        <v/>
      </c>
      <c r="S2212" s="80"/>
      <c r="T2212" s="71"/>
    </row>
    <row r="2213" spans="2:20" ht="15">
      <c r="B2213" s="75" t="str">
        <f>IF(C2213="","",ROWS($A$4:A2213))</f>
        <v/>
      </c>
      <c r="C2213" s="75" t="str">
        <f>IF('Student Record'!A2211="","",'Student Record'!A2211)</f>
        <v/>
      </c>
      <c r="D2213" s="76" t="str">
        <f>IF('Student Record'!E2211="","",'Student Record'!E2211)</f>
        <v/>
      </c>
      <c r="E2213" s="71"/>
      <c r="F2213" s="71"/>
      <c r="G2213" s="71"/>
      <c r="H2213" s="71"/>
      <c r="I2213" s="71"/>
      <c r="J2213" s="71"/>
      <c r="K2213" s="71"/>
      <c r="L2213" s="71"/>
      <c r="M2213" s="71"/>
      <c r="N2213" s="71"/>
      <c r="O2213" s="71"/>
      <c r="P2213" s="71"/>
      <c r="Q2213" s="71"/>
      <c r="R2213" s="76" t="str">
        <f>IF(SUM(Table6[[#This Row],[MAY]:[APR]])=0,"",SUM(Table6[[#This Row],[MAY]:[APR]]))</f>
        <v/>
      </c>
      <c r="S2213" s="80"/>
      <c r="T2213" s="71"/>
    </row>
    <row r="2214" spans="2:20" ht="15">
      <c r="B2214" s="75" t="str">
        <f>IF(C2214="","",ROWS($A$4:A2214))</f>
        <v/>
      </c>
      <c r="C2214" s="75" t="str">
        <f>IF('Student Record'!A2212="","",'Student Record'!A2212)</f>
        <v/>
      </c>
      <c r="D2214" s="76" t="str">
        <f>IF('Student Record'!E2212="","",'Student Record'!E2212)</f>
        <v/>
      </c>
      <c r="E2214" s="71"/>
      <c r="F2214" s="71"/>
      <c r="G2214" s="71"/>
      <c r="H2214" s="71"/>
      <c r="I2214" s="71"/>
      <c r="J2214" s="71"/>
      <c r="K2214" s="71"/>
      <c r="L2214" s="71"/>
      <c r="M2214" s="71"/>
      <c r="N2214" s="71"/>
      <c r="O2214" s="71"/>
      <c r="P2214" s="71"/>
      <c r="Q2214" s="71"/>
      <c r="R2214" s="76" t="str">
        <f>IF(SUM(Table6[[#This Row],[MAY]:[APR]])=0,"",SUM(Table6[[#This Row],[MAY]:[APR]]))</f>
        <v/>
      </c>
      <c r="S2214" s="80"/>
      <c r="T2214" s="71"/>
    </row>
    <row r="2215" spans="2:20" ht="15">
      <c r="B2215" s="75" t="str">
        <f>IF(C2215="","",ROWS($A$4:A2215))</f>
        <v/>
      </c>
      <c r="C2215" s="75" t="str">
        <f>IF('Student Record'!A2213="","",'Student Record'!A2213)</f>
        <v/>
      </c>
      <c r="D2215" s="76" t="str">
        <f>IF('Student Record'!E2213="","",'Student Record'!E2213)</f>
        <v/>
      </c>
      <c r="E2215" s="71"/>
      <c r="F2215" s="71"/>
      <c r="G2215" s="71"/>
      <c r="H2215" s="71"/>
      <c r="I2215" s="71"/>
      <c r="J2215" s="71"/>
      <c r="K2215" s="71"/>
      <c r="L2215" s="71"/>
      <c r="M2215" s="71"/>
      <c r="N2215" s="71"/>
      <c r="O2215" s="71"/>
      <c r="P2215" s="71"/>
      <c r="Q2215" s="71"/>
      <c r="R2215" s="76" t="str">
        <f>IF(SUM(Table6[[#This Row],[MAY]:[APR]])=0,"",SUM(Table6[[#This Row],[MAY]:[APR]]))</f>
        <v/>
      </c>
      <c r="S2215" s="80"/>
      <c r="T2215" s="71"/>
    </row>
    <row r="2216" spans="2:20" ht="15">
      <c r="B2216" s="75" t="str">
        <f>IF(C2216="","",ROWS($A$4:A2216))</f>
        <v/>
      </c>
      <c r="C2216" s="75" t="str">
        <f>IF('Student Record'!A2214="","",'Student Record'!A2214)</f>
        <v/>
      </c>
      <c r="D2216" s="76" t="str">
        <f>IF('Student Record'!E2214="","",'Student Record'!E2214)</f>
        <v/>
      </c>
      <c r="E2216" s="71"/>
      <c r="F2216" s="71"/>
      <c r="G2216" s="71"/>
      <c r="H2216" s="71"/>
      <c r="I2216" s="71"/>
      <c r="J2216" s="71"/>
      <c r="K2216" s="71"/>
      <c r="L2216" s="71"/>
      <c r="M2216" s="71"/>
      <c r="N2216" s="71"/>
      <c r="O2216" s="71"/>
      <c r="P2216" s="71"/>
      <c r="Q2216" s="71"/>
      <c r="R2216" s="76" t="str">
        <f>IF(SUM(Table6[[#This Row],[MAY]:[APR]])=0,"",SUM(Table6[[#This Row],[MAY]:[APR]]))</f>
        <v/>
      </c>
      <c r="S2216" s="80"/>
      <c r="T2216" s="71"/>
    </row>
    <row r="2217" spans="2:20" ht="15">
      <c r="B2217" s="75" t="str">
        <f>IF(C2217="","",ROWS($A$4:A2217))</f>
        <v/>
      </c>
      <c r="C2217" s="75" t="str">
        <f>IF('Student Record'!A2215="","",'Student Record'!A2215)</f>
        <v/>
      </c>
      <c r="D2217" s="76" t="str">
        <f>IF('Student Record'!E2215="","",'Student Record'!E2215)</f>
        <v/>
      </c>
      <c r="E2217" s="71"/>
      <c r="F2217" s="71"/>
      <c r="G2217" s="71"/>
      <c r="H2217" s="71"/>
      <c r="I2217" s="71"/>
      <c r="J2217" s="71"/>
      <c r="K2217" s="71"/>
      <c r="L2217" s="71"/>
      <c r="M2217" s="71"/>
      <c r="N2217" s="71"/>
      <c r="O2217" s="71"/>
      <c r="P2217" s="71"/>
      <c r="Q2217" s="71"/>
      <c r="R2217" s="76" t="str">
        <f>IF(SUM(Table6[[#This Row],[MAY]:[APR]])=0,"",SUM(Table6[[#This Row],[MAY]:[APR]]))</f>
        <v/>
      </c>
      <c r="S2217" s="80"/>
      <c r="T2217" s="71"/>
    </row>
    <row r="2218" spans="2:20" ht="15">
      <c r="B2218" s="75" t="str">
        <f>IF(C2218="","",ROWS($A$4:A2218))</f>
        <v/>
      </c>
      <c r="C2218" s="75" t="str">
        <f>IF('Student Record'!A2216="","",'Student Record'!A2216)</f>
        <v/>
      </c>
      <c r="D2218" s="76" t="str">
        <f>IF('Student Record'!E2216="","",'Student Record'!E2216)</f>
        <v/>
      </c>
      <c r="E2218" s="71"/>
      <c r="F2218" s="71"/>
      <c r="G2218" s="71"/>
      <c r="H2218" s="71"/>
      <c r="I2218" s="71"/>
      <c r="J2218" s="71"/>
      <c r="K2218" s="71"/>
      <c r="L2218" s="71"/>
      <c r="M2218" s="71"/>
      <c r="N2218" s="71"/>
      <c r="O2218" s="71"/>
      <c r="P2218" s="71"/>
      <c r="Q2218" s="71"/>
      <c r="R2218" s="76" t="str">
        <f>IF(SUM(Table6[[#This Row],[MAY]:[APR]])=0,"",SUM(Table6[[#This Row],[MAY]:[APR]]))</f>
        <v/>
      </c>
      <c r="S2218" s="80"/>
      <c r="T2218" s="71"/>
    </row>
    <row r="2219" spans="2:20" ht="15">
      <c r="B2219" s="75" t="str">
        <f>IF(C2219="","",ROWS($A$4:A2219))</f>
        <v/>
      </c>
      <c r="C2219" s="75" t="str">
        <f>IF('Student Record'!A2217="","",'Student Record'!A2217)</f>
        <v/>
      </c>
      <c r="D2219" s="76" t="str">
        <f>IF('Student Record'!E2217="","",'Student Record'!E2217)</f>
        <v/>
      </c>
      <c r="E2219" s="71"/>
      <c r="F2219" s="71"/>
      <c r="G2219" s="71"/>
      <c r="H2219" s="71"/>
      <c r="I2219" s="71"/>
      <c r="J2219" s="71"/>
      <c r="K2219" s="71"/>
      <c r="L2219" s="71"/>
      <c r="M2219" s="71"/>
      <c r="N2219" s="71"/>
      <c r="O2219" s="71"/>
      <c r="P2219" s="71"/>
      <c r="Q2219" s="71"/>
      <c r="R2219" s="76" t="str">
        <f>IF(SUM(Table6[[#This Row],[MAY]:[APR]])=0,"",SUM(Table6[[#This Row],[MAY]:[APR]]))</f>
        <v/>
      </c>
      <c r="S2219" s="80"/>
      <c r="T2219" s="71"/>
    </row>
    <row r="2220" spans="2:20" ht="15">
      <c r="B2220" s="75" t="str">
        <f>IF(C2220="","",ROWS($A$4:A2220))</f>
        <v/>
      </c>
      <c r="C2220" s="75" t="str">
        <f>IF('Student Record'!A2218="","",'Student Record'!A2218)</f>
        <v/>
      </c>
      <c r="D2220" s="76" t="str">
        <f>IF('Student Record'!E2218="","",'Student Record'!E2218)</f>
        <v/>
      </c>
      <c r="E2220" s="71"/>
      <c r="F2220" s="71"/>
      <c r="G2220" s="71"/>
      <c r="H2220" s="71"/>
      <c r="I2220" s="71"/>
      <c r="J2220" s="71"/>
      <c r="K2220" s="71"/>
      <c r="L2220" s="71"/>
      <c r="M2220" s="71"/>
      <c r="N2220" s="71"/>
      <c r="O2220" s="71"/>
      <c r="P2220" s="71"/>
      <c r="Q2220" s="71"/>
      <c r="R2220" s="76" t="str">
        <f>IF(SUM(Table6[[#This Row],[MAY]:[APR]])=0,"",SUM(Table6[[#This Row],[MAY]:[APR]]))</f>
        <v/>
      </c>
      <c r="S2220" s="80"/>
      <c r="T2220" s="71"/>
    </row>
    <row r="2221" spans="2:20" ht="15">
      <c r="B2221" s="75" t="str">
        <f>IF(C2221="","",ROWS($A$4:A2221))</f>
        <v/>
      </c>
      <c r="C2221" s="75" t="str">
        <f>IF('Student Record'!A2219="","",'Student Record'!A2219)</f>
        <v/>
      </c>
      <c r="D2221" s="76" t="str">
        <f>IF('Student Record'!E2219="","",'Student Record'!E2219)</f>
        <v/>
      </c>
      <c r="E2221" s="71"/>
      <c r="F2221" s="71"/>
      <c r="G2221" s="71"/>
      <c r="H2221" s="71"/>
      <c r="I2221" s="71"/>
      <c r="J2221" s="71"/>
      <c r="K2221" s="71"/>
      <c r="L2221" s="71"/>
      <c r="M2221" s="71"/>
      <c r="N2221" s="71"/>
      <c r="O2221" s="71"/>
      <c r="P2221" s="71"/>
      <c r="Q2221" s="71"/>
      <c r="R2221" s="76" t="str">
        <f>IF(SUM(Table6[[#This Row],[MAY]:[APR]])=0,"",SUM(Table6[[#This Row],[MAY]:[APR]]))</f>
        <v/>
      </c>
      <c r="S2221" s="80"/>
      <c r="T2221" s="71"/>
    </row>
    <row r="2222" spans="2:20" ht="15">
      <c r="B2222" s="75" t="str">
        <f>IF(C2222="","",ROWS($A$4:A2222))</f>
        <v/>
      </c>
      <c r="C2222" s="75" t="str">
        <f>IF('Student Record'!A2220="","",'Student Record'!A2220)</f>
        <v/>
      </c>
      <c r="D2222" s="76" t="str">
        <f>IF('Student Record'!E2220="","",'Student Record'!E2220)</f>
        <v/>
      </c>
      <c r="E2222" s="71"/>
      <c r="F2222" s="71"/>
      <c r="G2222" s="71"/>
      <c r="H2222" s="71"/>
      <c r="I2222" s="71"/>
      <c r="J2222" s="71"/>
      <c r="K2222" s="71"/>
      <c r="L2222" s="71"/>
      <c r="M2222" s="71"/>
      <c r="N2222" s="71"/>
      <c r="O2222" s="71"/>
      <c r="P2222" s="71"/>
      <c r="Q2222" s="71"/>
      <c r="R2222" s="76" t="str">
        <f>IF(SUM(Table6[[#This Row],[MAY]:[APR]])=0,"",SUM(Table6[[#This Row],[MAY]:[APR]]))</f>
        <v/>
      </c>
      <c r="S2222" s="80"/>
      <c r="T2222" s="71"/>
    </row>
    <row r="2223" spans="2:20" ht="15">
      <c r="B2223" s="75" t="str">
        <f>IF(C2223="","",ROWS($A$4:A2223))</f>
        <v/>
      </c>
      <c r="C2223" s="75" t="str">
        <f>IF('Student Record'!A2221="","",'Student Record'!A2221)</f>
        <v/>
      </c>
      <c r="D2223" s="76" t="str">
        <f>IF('Student Record'!E2221="","",'Student Record'!E2221)</f>
        <v/>
      </c>
      <c r="E2223" s="71"/>
      <c r="F2223" s="71"/>
      <c r="G2223" s="71"/>
      <c r="H2223" s="71"/>
      <c r="I2223" s="71"/>
      <c r="J2223" s="71"/>
      <c r="K2223" s="71"/>
      <c r="L2223" s="71"/>
      <c r="M2223" s="71"/>
      <c r="N2223" s="71"/>
      <c r="O2223" s="71"/>
      <c r="P2223" s="71"/>
      <c r="Q2223" s="71"/>
      <c r="R2223" s="76" t="str">
        <f>IF(SUM(Table6[[#This Row],[MAY]:[APR]])=0,"",SUM(Table6[[#This Row],[MAY]:[APR]]))</f>
        <v/>
      </c>
      <c r="S2223" s="80"/>
      <c r="T2223" s="71"/>
    </row>
    <row r="2224" spans="2:20" ht="15">
      <c r="B2224" s="75" t="str">
        <f>IF(C2224="","",ROWS($A$4:A2224))</f>
        <v/>
      </c>
      <c r="C2224" s="75" t="str">
        <f>IF('Student Record'!A2222="","",'Student Record'!A2222)</f>
        <v/>
      </c>
      <c r="D2224" s="76" t="str">
        <f>IF('Student Record'!E2222="","",'Student Record'!E2222)</f>
        <v/>
      </c>
      <c r="E2224" s="71"/>
      <c r="F2224" s="71"/>
      <c r="G2224" s="71"/>
      <c r="H2224" s="71"/>
      <c r="I2224" s="71"/>
      <c r="J2224" s="71"/>
      <c r="K2224" s="71"/>
      <c r="L2224" s="71"/>
      <c r="M2224" s="71"/>
      <c r="N2224" s="71"/>
      <c r="O2224" s="71"/>
      <c r="P2224" s="71"/>
      <c r="Q2224" s="71"/>
      <c r="R2224" s="76" t="str">
        <f>IF(SUM(Table6[[#This Row],[MAY]:[APR]])=0,"",SUM(Table6[[#This Row],[MAY]:[APR]]))</f>
        <v/>
      </c>
      <c r="S2224" s="80"/>
      <c r="T2224" s="71"/>
    </row>
    <row r="2225" spans="2:20" ht="15">
      <c r="B2225" s="75" t="str">
        <f>IF(C2225="","",ROWS($A$4:A2225))</f>
        <v/>
      </c>
      <c r="C2225" s="75" t="str">
        <f>IF('Student Record'!A2223="","",'Student Record'!A2223)</f>
        <v/>
      </c>
      <c r="D2225" s="76" t="str">
        <f>IF('Student Record'!E2223="","",'Student Record'!E2223)</f>
        <v/>
      </c>
      <c r="E2225" s="71"/>
      <c r="F2225" s="71"/>
      <c r="G2225" s="71"/>
      <c r="H2225" s="71"/>
      <c r="I2225" s="71"/>
      <c r="J2225" s="71"/>
      <c r="K2225" s="71"/>
      <c r="L2225" s="71"/>
      <c r="M2225" s="71"/>
      <c r="N2225" s="71"/>
      <c r="O2225" s="71"/>
      <c r="P2225" s="71"/>
      <c r="Q2225" s="71"/>
      <c r="R2225" s="76" t="str">
        <f>IF(SUM(Table6[[#This Row],[MAY]:[APR]])=0,"",SUM(Table6[[#This Row],[MAY]:[APR]]))</f>
        <v/>
      </c>
      <c r="S2225" s="80"/>
      <c r="T2225" s="71"/>
    </row>
    <row r="2226" spans="2:20" ht="15">
      <c r="B2226" s="75" t="str">
        <f>IF(C2226="","",ROWS($A$4:A2226))</f>
        <v/>
      </c>
      <c r="C2226" s="75" t="str">
        <f>IF('Student Record'!A2224="","",'Student Record'!A2224)</f>
        <v/>
      </c>
      <c r="D2226" s="76" t="str">
        <f>IF('Student Record'!E2224="","",'Student Record'!E2224)</f>
        <v/>
      </c>
      <c r="E2226" s="71"/>
      <c r="F2226" s="71"/>
      <c r="G2226" s="71"/>
      <c r="H2226" s="71"/>
      <c r="I2226" s="71"/>
      <c r="J2226" s="71"/>
      <c r="K2226" s="71"/>
      <c r="L2226" s="71"/>
      <c r="M2226" s="71"/>
      <c r="N2226" s="71"/>
      <c r="O2226" s="71"/>
      <c r="P2226" s="71"/>
      <c r="Q2226" s="71"/>
      <c r="R2226" s="76" t="str">
        <f>IF(SUM(Table6[[#This Row],[MAY]:[APR]])=0,"",SUM(Table6[[#This Row],[MAY]:[APR]]))</f>
        <v/>
      </c>
      <c r="S2226" s="80"/>
      <c r="T2226" s="71"/>
    </row>
    <row r="2227" spans="2:20" ht="15">
      <c r="B2227" s="75" t="str">
        <f>IF(C2227="","",ROWS($A$4:A2227))</f>
        <v/>
      </c>
      <c r="C2227" s="75" t="str">
        <f>IF('Student Record'!A2225="","",'Student Record'!A2225)</f>
        <v/>
      </c>
      <c r="D2227" s="76" t="str">
        <f>IF('Student Record'!E2225="","",'Student Record'!E2225)</f>
        <v/>
      </c>
      <c r="E2227" s="71"/>
      <c r="F2227" s="71"/>
      <c r="G2227" s="71"/>
      <c r="H2227" s="71"/>
      <c r="I2227" s="71"/>
      <c r="J2227" s="71"/>
      <c r="K2227" s="71"/>
      <c r="L2227" s="71"/>
      <c r="M2227" s="71"/>
      <c r="N2227" s="71"/>
      <c r="O2227" s="71"/>
      <c r="P2227" s="71"/>
      <c r="Q2227" s="71"/>
      <c r="R2227" s="76" t="str">
        <f>IF(SUM(Table6[[#This Row],[MAY]:[APR]])=0,"",SUM(Table6[[#This Row],[MAY]:[APR]]))</f>
        <v/>
      </c>
      <c r="S2227" s="80"/>
      <c r="T2227" s="71"/>
    </row>
    <row r="2228" spans="2:20" ht="15">
      <c r="B2228" s="75" t="str">
        <f>IF(C2228="","",ROWS($A$4:A2228))</f>
        <v/>
      </c>
      <c r="C2228" s="75" t="str">
        <f>IF('Student Record'!A2226="","",'Student Record'!A2226)</f>
        <v/>
      </c>
      <c r="D2228" s="76" t="str">
        <f>IF('Student Record'!E2226="","",'Student Record'!E2226)</f>
        <v/>
      </c>
      <c r="E2228" s="71"/>
      <c r="F2228" s="71"/>
      <c r="G2228" s="71"/>
      <c r="H2228" s="71"/>
      <c r="I2228" s="71"/>
      <c r="J2228" s="71"/>
      <c r="K2228" s="71"/>
      <c r="L2228" s="71"/>
      <c r="M2228" s="71"/>
      <c r="N2228" s="71"/>
      <c r="O2228" s="71"/>
      <c r="P2228" s="71"/>
      <c r="Q2228" s="71"/>
      <c r="R2228" s="76" t="str">
        <f>IF(SUM(Table6[[#This Row],[MAY]:[APR]])=0,"",SUM(Table6[[#This Row],[MAY]:[APR]]))</f>
        <v/>
      </c>
      <c r="S2228" s="80"/>
      <c r="T2228" s="71"/>
    </row>
    <row r="2229" spans="2:20" ht="15">
      <c r="B2229" s="75" t="str">
        <f>IF(C2229="","",ROWS($A$4:A2229))</f>
        <v/>
      </c>
      <c r="C2229" s="75" t="str">
        <f>IF('Student Record'!A2227="","",'Student Record'!A2227)</f>
        <v/>
      </c>
      <c r="D2229" s="76" t="str">
        <f>IF('Student Record'!E2227="","",'Student Record'!E2227)</f>
        <v/>
      </c>
      <c r="E2229" s="71"/>
      <c r="F2229" s="71"/>
      <c r="G2229" s="71"/>
      <c r="H2229" s="71"/>
      <c r="I2229" s="71"/>
      <c r="J2229" s="71"/>
      <c r="K2229" s="71"/>
      <c r="L2229" s="71"/>
      <c r="M2229" s="71"/>
      <c r="N2229" s="71"/>
      <c r="O2229" s="71"/>
      <c r="P2229" s="71"/>
      <c r="Q2229" s="71"/>
      <c r="R2229" s="76" t="str">
        <f>IF(SUM(Table6[[#This Row],[MAY]:[APR]])=0,"",SUM(Table6[[#This Row],[MAY]:[APR]]))</f>
        <v/>
      </c>
      <c r="S2229" s="80"/>
      <c r="T2229" s="71"/>
    </row>
    <row r="2230" spans="2:20" ht="15">
      <c r="B2230" s="75" t="str">
        <f>IF(C2230="","",ROWS($A$4:A2230))</f>
        <v/>
      </c>
      <c r="C2230" s="75" t="str">
        <f>IF('Student Record'!A2228="","",'Student Record'!A2228)</f>
        <v/>
      </c>
      <c r="D2230" s="76" t="str">
        <f>IF('Student Record'!E2228="","",'Student Record'!E2228)</f>
        <v/>
      </c>
      <c r="E2230" s="71"/>
      <c r="F2230" s="71"/>
      <c r="G2230" s="71"/>
      <c r="H2230" s="71"/>
      <c r="I2230" s="71"/>
      <c r="J2230" s="71"/>
      <c r="K2230" s="71"/>
      <c r="L2230" s="71"/>
      <c r="M2230" s="71"/>
      <c r="N2230" s="71"/>
      <c r="O2230" s="71"/>
      <c r="P2230" s="71"/>
      <c r="Q2230" s="71"/>
      <c r="R2230" s="76" t="str">
        <f>IF(SUM(Table6[[#This Row],[MAY]:[APR]])=0,"",SUM(Table6[[#This Row],[MAY]:[APR]]))</f>
        <v/>
      </c>
      <c r="S2230" s="80"/>
      <c r="T2230" s="71"/>
    </row>
    <row r="2231" spans="2:20" ht="15">
      <c r="B2231" s="75" t="str">
        <f>IF(C2231="","",ROWS($A$4:A2231))</f>
        <v/>
      </c>
      <c r="C2231" s="75" t="str">
        <f>IF('Student Record'!A2229="","",'Student Record'!A2229)</f>
        <v/>
      </c>
      <c r="D2231" s="76" t="str">
        <f>IF('Student Record'!E2229="","",'Student Record'!E2229)</f>
        <v/>
      </c>
      <c r="E2231" s="71"/>
      <c r="F2231" s="71"/>
      <c r="G2231" s="71"/>
      <c r="H2231" s="71"/>
      <c r="I2231" s="71"/>
      <c r="J2231" s="71"/>
      <c r="K2231" s="71"/>
      <c r="L2231" s="71"/>
      <c r="M2231" s="71"/>
      <c r="N2231" s="71"/>
      <c r="O2231" s="71"/>
      <c r="P2231" s="71"/>
      <c r="Q2231" s="71"/>
      <c r="R2231" s="76" t="str">
        <f>IF(SUM(Table6[[#This Row],[MAY]:[APR]])=0,"",SUM(Table6[[#This Row],[MAY]:[APR]]))</f>
        <v/>
      </c>
      <c r="S2231" s="80"/>
      <c r="T2231" s="71"/>
    </row>
    <row r="2232" spans="2:20" ht="15">
      <c r="B2232" s="75" t="str">
        <f>IF(C2232="","",ROWS($A$4:A2232))</f>
        <v/>
      </c>
      <c r="C2232" s="75" t="str">
        <f>IF('Student Record'!A2230="","",'Student Record'!A2230)</f>
        <v/>
      </c>
      <c r="D2232" s="76" t="str">
        <f>IF('Student Record'!E2230="","",'Student Record'!E2230)</f>
        <v/>
      </c>
      <c r="E2232" s="71"/>
      <c r="F2232" s="71"/>
      <c r="G2232" s="71"/>
      <c r="H2232" s="71"/>
      <c r="I2232" s="71"/>
      <c r="J2232" s="71"/>
      <c r="K2232" s="71"/>
      <c r="L2232" s="71"/>
      <c r="M2232" s="71"/>
      <c r="N2232" s="71"/>
      <c r="O2232" s="71"/>
      <c r="P2232" s="71"/>
      <c r="Q2232" s="71"/>
      <c r="R2232" s="76" t="str">
        <f>IF(SUM(Table6[[#This Row],[MAY]:[APR]])=0,"",SUM(Table6[[#This Row],[MAY]:[APR]]))</f>
        <v/>
      </c>
      <c r="S2232" s="80"/>
      <c r="T2232" s="71"/>
    </row>
    <row r="2233" spans="2:20" ht="15">
      <c r="B2233" s="75" t="str">
        <f>IF(C2233="","",ROWS($A$4:A2233))</f>
        <v/>
      </c>
      <c r="C2233" s="75" t="str">
        <f>IF('Student Record'!A2231="","",'Student Record'!A2231)</f>
        <v/>
      </c>
      <c r="D2233" s="76" t="str">
        <f>IF('Student Record'!E2231="","",'Student Record'!E2231)</f>
        <v/>
      </c>
      <c r="E2233" s="71"/>
      <c r="F2233" s="71"/>
      <c r="G2233" s="71"/>
      <c r="H2233" s="71"/>
      <c r="I2233" s="71"/>
      <c r="J2233" s="71"/>
      <c r="K2233" s="71"/>
      <c r="L2233" s="71"/>
      <c r="M2233" s="71"/>
      <c r="N2233" s="71"/>
      <c r="O2233" s="71"/>
      <c r="P2233" s="71"/>
      <c r="Q2233" s="71"/>
      <c r="R2233" s="76" t="str">
        <f>IF(SUM(Table6[[#This Row],[MAY]:[APR]])=0,"",SUM(Table6[[#This Row],[MAY]:[APR]]))</f>
        <v/>
      </c>
      <c r="S2233" s="80"/>
      <c r="T2233" s="71"/>
    </row>
    <row r="2234" spans="2:20" ht="15">
      <c r="B2234" s="75" t="str">
        <f>IF(C2234="","",ROWS($A$4:A2234))</f>
        <v/>
      </c>
      <c r="C2234" s="75" t="str">
        <f>IF('Student Record'!A2232="","",'Student Record'!A2232)</f>
        <v/>
      </c>
      <c r="D2234" s="76" t="str">
        <f>IF('Student Record'!E2232="","",'Student Record'!E2232)</f>
        <v/>
      </c>
      <c r="E2234" s="71"/>
      <c r="F2234" s="71"/>
      <c r="G2234" s="71"/>
      <c r="H2234" s="71"/>
      <c r="I2234" s="71"/>
      <c r="J2234" s="71"/>
      <c r="K2234" s="71"/>
      <c r="L2234" s="71"/>
      <c r="M2234" s="71"/>
      <c r="N2234" s="71"/>
      <c r="O2234" s="71"/>
      <c r="P2234" s="71"/>
      <c r="Q2234" s="71"/>
      <c r="R2234" s="76" t="str">
        <f>IF(SUM(Table6[[#This Row],[MAY]:[APR]])=0,"",SUM(Table6[[#This Row],[MAY]:[APR]]))</f>
        <v/>
      </c>
      <c r="S2234" s="80"/>
      <c r="T2234" s="71"/>
    </row>
    <row r="2235" spans="2:20" ht="15">
      <c r="B2235" s="75" t="str">
        <f>IF(C2235="","",ROWS($A$4:A2235))</f>
        <v/>
      </c>
      <c r="C2235" s="75" t="str">
        <f>IF('Student Record'!A2233="","",'Student Record'!A2233)</f>
        <v/>
      </c>
      <c r="D2235" s="76" t="str">
        <f>IF('Student Record'!E2233="","",'Student Record'!E2233)</f>
        <v/>
      </c>
      <c r="E2235" s="71"/>
      <c r="F2235" s="71"/>
      <c r="G2235" s="71"/>
      <c r="H2235" s="71"/>
      <c r="I2235" s="71"/>
      <c r="J2235" s="71"/>
      <c r="K2235" s="71"/>
      <c r="L2235" s="71"/>
      <c r="M2235" s="71"/>
      <c r="N2235" s="71"/>
      <c r="O2235" s="71"/>
      <c r="P2235" s="71"/>
      <c r="Q2235" s="71"/>
      <c r="R2235" s="76" t="str">
        <f>IF(SUM(Table6[[#This Row],[MAY]:[APR]])=0,"",SUM(Table6[[#This Row],[MAY]:[APR]]))</f>
        <v/>
      </c>
      <c r="S2235" s="80"/>
      <c r="T2235" s="71"/>
    </row>
    <row r="2236" spans="2:20" ht="15">
      <c r="B2236" s="75" t="str">
        <f>IF(C2236="","",ROWS($A$4:A2236))</f>
        <v/>
      </c>
      <c r="C2236" s="75" t="str">
        <f>IF('Student Record'!A2234="","",'Student Record'!A2234)</f>
        <v/>
      </c>
      <c r="D2236" s="76" t="str">
        <f>IF('Student Record'!E2234="","",'Student Record'!E2234)</f>
        <v/>
      </c>
      <c r="E2236" s="71"/>
      <c r="F2236" s="71"/>
      <c r="G2236" s="71"/>
      <c r="H2236" s="71"/>
      <c r="I2236" s="71"/>
      <c r="J2236" s="71"/>
      <c r="K2236" s="71"/>
      <c r="L2236" s="71"/>
      <c r="M2236" s="71"/>
      <c r="N2236" s="71"/>
      <c r="O2236" s="71"/>
      <c r="P2236" s="71"/>
      <c r="Q2236" s="71"/>
      <c r="R2236" s="76" t="str">
        <f>IF(SUM(Table6[[#This Row],[MAY]:[APR]])=0,"",SUM(Table6[[#This Row],[MAY]:[APR]]))</f>
        <v/>
      </c>
      <c r="S2236" s="80"/>
      <c r="T2236" s="71"/>
    </row>
    <row r="2237" spans="2:20" ht="15">
      <c r="B2237" s="75" t="str">
        <f>IF(C2237="","",ROWS($A$4:A2237))</f>
        <v/>
      </c>
      <c r="C2237" s="75" t="str">
        <f>IF('Student Record'!A2235="","",'Student Record'!A2235)</f>
        <v/>
      </c>
      <c r="D2237" s="76" t="str">
        <f>IF('Student Record'!E2235="","",'Student Record'!E2235)</f>
        <v/>
      </c>
      <c r="E2237" s="71"/>
      <c r="F2237" s="71"/>
      <c r="G2237" s="71"/>
      <c r="H2237" s="71"/>
      <c r="I2237" s="71"/>
      <c r="J2237" s="71"/>
      <c r="K2237" s="71"/>
      <c r="L2237" s="71"/>
      <c r="M2237" s="71"/>
      <c r="N2237" s="71"/>
      <c r="O2237" s="71"/>
      <c r="P2237" s="71"/>
      <c r="Q2237" s="71"/>
      <c r="R2237" s="76" t="str">
        <f>IF(SUM(Table6[[#This Row],[MAY]:[APR]])=0,"",SUM(Table6[[#This Row],[MAY]:[APR]]))</f>
        <v/>
      </c>
      <c r="S2237" s="80"/>
      <c r="T2237" s="71"/>
    </row>
    <row r="2238" spans="2:20" ht="15">
      <c r="B2238" s="75" t="str">
        <f>IF(C2238="","",ROWS($A$4:A2238))</f>
        <v/>
      </c>
      <c r="C2238" s="75" t="str">
        <f>IF('Student Record'!A2236="","",'Student Record'!A2236)</f>
        <v/>
      </c>
      <c r="D2238" s="76" t="str">
        <f>IF('Student Record'!E2236="","",'Student Record'!E2236)</f>
        <v/>
      </c>
      <c r="E2238" s="71"/>
      <c r="F2238" s="71"/>
      <c r="G2238" s="71"/>
      <c r="H2238" s="71"/>
      <c r="I2238" s="71"/>
      <c r="J2238" s="71"/>
      <c r="K2238" s="71"/>
      <c r="L2238" s="71"/>
      <c r="M2238" s="71"/>
      <c r="N2238" s="71"/>
      <c r="O2238" s="71"/>
      <c r="P2238" s="71"/>
      <c r="Q2238" s="71"/>
      <c r="R2238" s="76" t="str">
        <f>IF(SUM(Table6[[#This Row],[MAY]:[APR]])=0,"",SUM(Table6[[#This Row],[MAY]:[APR]]))</f>
        <v/>
      </c>
      <c r="S2238" s="80"/>
      <c r="T2238" s="71"/>
    </row>
    <row r="2239" spans="2:20" ht="15">
      <c r="B2239" s="75" t="str">
        <f>IF(C2239="","",ROWS($A$4:A2239))</f>
        <v/>
      </c>
      <c r="C2239" s="75" t="str">
        <f>IF('Student Record'!A2237="","",'Student Record'!A2237)</f>
        <v/>
      </c>
      <c r="D2239" s="76" t="str">
        <f>IF('Student Record'!E2237="","",'Student Record'!E2237)</f>
        <v/>
      </c>
      <c r="E2239" s="71"/>
      <c r="F2239" s="71"/>
      <c r="G2239" s="71"/>
      <c r="H2239" s="71"/>
      <c r="I2239" s="71"/>
      <c r="J2239" s="71"/>
      <c r="K2239" s="71"/>
      <c r="L2239" s="71"/>
      <c r="M2239" s="71"/>
      <c r="N2239" s="71"/>
      <c r="O2239" s="71"/>
      <c r="P2239" s="71"/>
      <c r="Q2239" s="71"/>
      <c r="R2239" s="76" t="str">
        <f>IF(SUM(Table6[[#This Row],[MAY]:[APR]])=0,"",SUM(Table6[[#This Row],[MAY]:[APR]]))</f>
        <v/>
      </c>
      <c r="S2239" s="80"/>
      <c r="T2239" s="71"/>
    </row>
    <row r="2240" spans="2:20" ht="15">
      <c r="B2240" s="75" t="str">
        <f>IF(C2240="","",ROWS($A$4:A2240))</f>
        <v/>
      </c>
      <c r="C2240" s="75" t="str">
        <f>IF('Student Record'!A2238="","",'Student Record'!A2238)</f>
        <v/>
      </c>
      <c r="D2240" s="76" t="str">
        <f>IF('Student Record'!E2238="","",'Student Record'!E2238)</f>
        <v/>
      </c>
      <c r="E2240" s="71"/>
      <c r="F2240" s="71"/>
      <c r="G2240" s="71"/>
      <c r="H2240" s="71"/>
      <c r="I2240" s="71"/>
      <c r="J2240" s="71"/>
      <c r="K2240" s="71"/>
      <c r="L2240" s="71"/>
      <c r="M2240" s="71"/>
      <c r="N2240" s="71"/>
      <c r="O2240" s="71"/>
      <c r="P2240" s="71"/>
      <c r="Q2240" s="71"/>
      <c r="R2240" s="76" t="str">
        <f>IF(SUM(Table6[[#This Row],[MAY]:[APR]])=0,"",SUM(Table6[[#This Row],[MAY]:[APR]]))</f>
        <v/>
      </c>
      <c r="S2240" s="80"/>
      <c r="T2240" s="71"/>
    </row>
    <row r="2241" spans="2:20" ht="15">
      <c r="B2241" s="75" t="str">
        <f>IF(C2241="","",ROWS($A$4:A2241))</f>
        <v/>
      </c>
      <c r="C2241" s="75" t="str">
        <f>IF('Student Record'!A2239="","",'Student Record'!A2239)</f>
        <v/>
      </c>
      <c r="D2241" s="76" t="str">
        <f>IF('Student Record'!E2239="","",'Student Record'!E2239)</f>
        <v/>
      </c>
      <c r="E2241" s="71"/>
      <c r="F2241" s="71"/>
      <c r="G2241" s="71"/>
      <c r="H2241" s="71"/>
      <c r="I2241" s="71"/>
      <c r="J2241" s="71"/>
      <c r="K2241" s="71"/>
      <c r="L2241" s="71"/>
      <c r="M2241" s="71"/>
      <c r="N2241" s="71"/>
      <c r="O2241" s="71"/>
      <c r="P2241" s="71"/>
      <c r="Q2241" s="71"/>
      <c r="R2241" s="76" t="str">
        <f>IF(SUM(Table6[[#This Row],[MAY]:[APR]])=0,"",SUM(Table6[[#This Row],[MAY]:[APR]]))</f>
        <v/>
      </c>
      <c r="S2241" s="80"/>
      <c r="T2241" s="71"/>
    </row>
    <row r="2242" spans="2:20" ht="15">
      <c r="B2242" s="75" t="str">
        <f>IF(C2242="","",ROWS($A$4:A2242))</f>
        <v/>
      </c>
      <c r="C2242" s="75" t="str">
        <f>IF('Student Record'!A2240="","",'Student Record'!A2240)</f>
        <v/>
      </c>
      <c r="D2242" s="76" t="str">
        <f>IF('Student Record'!E2240="","",'Student Record'!E2240)</f>
        <v/>
      </c>
      <c r="E2242" s="71"/>
      <c r="F2242" s="71"/>
      <c r="G2242" s="71"/>
      <c r="H2242" s="71"/>
      <c r="I2242" s="71"/>
      <c r="J2242" s="71"/>
      <c r="K2242" s="71"/>
      <c r="L2242" s="71"/>
      <c r="M2242" s="71"/>
      <c r="N2242" s="71"/>
      <c r="O2242" s="71"/>
      <c r="P2242" s="71"/>
      <c r="Q2242" s="71"/>
      <c r="R2242" s="76" t="str">
        <f>IF(SUM(Table6[[#This Row],[MAY]:[APR]])=0,"",SUM(Table6[[#This Row],[MAY]:[APR]]))</f>
        <v/>
      </c>
      <c r="S2242" s="80"/>
      <c r="T2242" s="71"/>
    </row>
    <row r="2243" spans="2:20" ht="15">
      <c r="B2243" s="75" t="str">
        <f>IF(C2243="","",ROWS($A$4:A2243))</f>
        <v/>
      </c>
      <c r="C2243" s="75" t="str">
        <f>IF('Student Record'!A2241="","",'Student Record'!A2241)</f>
        <v/>
      </c>
      <c r="D2243" s="76" t="str">
        <f>IF('Student Record'!E2241="","",'Student Record'!E2241)</f>
        <v/>
      </c>
      <c r="E2243" s="71"/>
      <c r="F2243" s="71"/>
      <c r="G2243" s="71"/>
      <c r="H2243" s="71"/>
      <c r="I2243" s="71"/>
      <c r="J2243" s="71"/>
      <c r="K2243" s="71"/>
      <c r="L2243" s="71"/>
      <c r="M2243" s="71"/>
      <c r="N2243" s="71"/>
      <c r="O2243" s="71"/>
      <c r="P2243" s="71"/>
      <c r="Q2243" s="71"/>
      <c r="R2243" s="76" t="str">
        <f>IF(SUM(Table6[[#This Row],[MAY]:[APR]])=0,"",SUM(Table6[[#This Row],[MAY]:[APR]]))</f>
        <v/>
      </c>
      <c r="S2243" s="80"/>
      <c r="T2243" s="71"/>
    </row>
    <row r="2244" spans="2:20" ht="15">
      <c r="B2244" s="75" t="str">
        <f>IF(C2244="","",ROWS($A$4:A2244))</f>
        <v/>
      </c>
      <c r="C2244" s="75" t="str">
        <f>IF('Student Record'!A2242="","",'Student Record'!A2242)</f>
        <v/>
      </c>
      <c r="D2244" s="76" t="str">
        <f>IF('Student Record'!E2242="","",'Student Record'!E2242)</f>
        <v/>
      </c>
      <c r="E2244" s="71"/>
      <c r="F2244" s="71"/>
      <c r="G2244" s="71"/>
      <c r="H2244" s="71"/>
      <c r="I2244" s="71"/>
      <c r="J2244" s="71"/>
      <c r="K2244" s="71"/>
      <c r="L2244" s="71"/>
      <c r="M2244" s="71"/>
      <c r="N2244" s="71"/>
      <c r="O2244" s="71"/>
      <c r="P2244" s="71"/>
      <c r="Q2244" s="71"/>
      <c r="R2244" s="76" t="str">
        <f>IF(SUM(Table6[[#This Row],[MAY]:[APR]])=0,"",SUM(Table6[[#This Row],[MAY]:[APR]]))</f>
        <v/>
      </c>
      <c r="S2244" s="80"/>
      <c r="T2244" s="71"/>
    </row>
    <row r="2245" spans="2:20" ht="15">
      <c r="B2245" s="75" t="str">
        <f>IF(C2245="","",ROWS($A$4:A2245))</f>
        <v/>
      </c>
      <c r="C2245" s="75" t="str">
        <f>IF('Student Record'!A2243="","",'Student Record'!A2243)</f>
        <v/>
      </c>
      <c r="D2245" s="76" t="str">
        <f>IF('Student Record'!E2243="","",'Student Record'!E2243)</f>
        <v/>
      </c>
      <c r="E2245" s="71"/>
      <c r="F2245" s="71"/>
      <c r="G2245" s="71"/>
      <c r="H2245" s="71"/>
      <c r="I2245" s="71"/>
      <c r="J2245" s="71"/>
      <c r="K2245" s="71"/>
      <c r="L2245" s="71"/>
      <c r="M2245" s="71"/>
      <c r="N2245" s="71"/>
      <c r="O2245" s="71"/>
      <c r="P2245" s="71"/>
      <c r="Q2245" s="71"/>
      <c r="R2245" s="76" t="str">
        <f>IF(SUM(Table6[[#This Row],[MAY]:[APR]])=0,"",SUM(Table6[[#This Row],[MAY]:[APR]]))</f>
        <v/>
      </c>
      <c r="S2245" s="80"/>
      <c r="T2245" s="71"/>
    </row>
    <row r="2246" spans="2:20" ht="15">
      <c r="B2246" s="75" t="str">
        <f>IF(C2246="","",ROWS($A$4:A2246))</f>
        <v/>
      </c>
      <c r="C2246" s="75" t="str">
        <f>IF('Student Record'!A2244="","",'Student Record'!A2244)</f>
        <v/>
      </c>
      <c r="D2246" s="76" t="str">
        <f>IF('Student Record'!E2244="","",'Student Record'!E2244)</f>
        <v/>
      </c>
      <c r="E2246" s="71"/>
      <c r="F2246" s="71"/>
      <c r="G2246" s="71"/>
      <c r="H2246" s="71"/>
      <c r="I2246" s="71"/>
      <c r="J2246" s="71"/>
      <c r="K2246" s="71"/>
      <c r="L2246" s="71"/>
      <c r="M2246" s="71"/>
      <c r="N2246" s="71"/>
      <c r="O2246" s="71"/>
      <c r="P2246" s="71"/>
      <c r="Q2246" s="71"/>
      <c r="R2246" s="76" t="str">
        <f>IF(SUM(Table6[[#This Row],[MAY]:[APR]])=0,"",SUM(Table6[[#This Row],[MAY]:[APR]]))</f>
        <v/>
      </c>
      <c r="S2246" s="80"/>
      <c r="T2246" s="71"/>
    </row>
    <row r="2247" spans="2:20" ht="15">
      <c r="B2247" s="75" t="str">
        <f>IF(C2247="","",ROWS($A$4:A2247))</f>
        <v/>
      </c>
      <c r="C2247" s="75" t="str">
        <f>IF('Student Record'!A2245="","",'Student Record'!A2245)</f>
        <v/>
      </c>
      <c r="D2247" s="76" t="str">
        <f>IF('Student Record'!E2245="","",'Student Record'!E2245)</f>
        <v/>
      </c>
      <c r="E2247" s="71"/>
      <c r="F2247" s="71"/>
      <c r="G2247" s="71"/>
      <c r="H2247" s="71"/>
      <c r="I2247" s="71"/>
      <c r="J2247" s="71"/>
      <c r="K2247" s="71"/>
      <c r="L2247" s="71"/>
      <c r="M2247" s="71"/>
      <c r="N2247" s="71"/>
      <c r="O2247" s="71"/>
      <c r="P2247" s="71"/>
      <c r="Q2247" s="71"/>
      <c r="R2247" s="76" t="str">
        <f>IF(SUM(Table6[[#This Row],[MAY]:[APR]])=0,"",SUM(Table6[[#This Row],[MAY]:[APR]]))</f>
        <v/>
      </c>
      <c r="S2247" s="80"/>
      <c r="T2247" s="71"/>
    </row>
    <row r="2248" spans="2:20" ht="15">
      <c r="B2248" s="75" t="str">
        <f>IF(C2248="","",ROWS($A$4:A2248))</f>
        <v/>
      </c>
      <c r="C2248" s="75" t="str">
        <f>IF('Student Record'!A2246="","",'Student Record'!A2246)</f>
        <v/>
      </c>
      <c r="D2248" s="76" t="str">
        <f>IF('Student Record'!E2246="","",'Student Record'!E2246)</f>
        <v/>
      </c>
      <c r="E2248" s="71"/>
      <c r="F2248" s="71"/>
      <c r="G2248" s="71"/>
      <c r="H2248" s="71"/>
      <c r="I2248" s="71"/>
      <c r="J2248" s="71"/>
      <c r="K2248" s="71"/>
      <c r="L2248" s="71"/>
      <c r="M2248" s="71"/>
      <c r="N2248" s="71"/>
      <c r="O2248" s="71"/>
      <c r="P2248" s="71"/>
      <c r="Q2248" s="71"/>
      <c r="R2248" s="76" t="str">
        <f>IF(SUM(Table6[[#This Row],[MAY]:[APR]])=0,"",SUM(Table6[[#This Row],[MAY]:[APR]]))</f>
        <v/>
      </c>
      <c r="S2248" s="80"/>
      <c r="T2248" s="71"/>
    </row>
    <row r="2249" spans="2:20" ht="15">
      <c r="B2249" s="75" t="str">
        <f>IF(C2249="","",ROWS($A$4:A2249))</f>
        <v/>
      </c>
      <c r="C2249" s="75" t="str">
        <f>IF('Student Record'!A2247="","",'Student Record'!A2247)</f>
        <v/>
      </c>
      <c r="D2249" s="76" t="str">
        <f>IF('Student Record'!E2247="","",'Student Record'!E2247)</f>
        <v/>
      </c>
      <c r="E2249" s="71"/>
      <c r="F2249" s="71"/>
      <c r="G2249" s="71"/>
      <c r="H2249" s="71"/>
      <c r="I2249" s="71"/>
      <c r="J2249" s="71"/>
      <c r="K2249" s="71"/>
      <c r="L2249" s="71"/>
      <c r="M2249" s="71"/>
      <c r="N2249" s="71"/>
      <c r="O2249" s="71"/>
      <c r="P2249" s="71"/>
      <c r="Q2249" s="71"/>
      <c r="R2249" s="76" t="str">
        <f>IF(SUM(Table6[[#This Row],[MAY]:[APR]])=0,"",SUM(Table6[[#This Row],[MAY]:[APR]]))</f>
        <v/>
      </c>
      <c r="S2249" s="80"/>
      <c r="T2249" s="71"/>
    </row>
    <row r="2250" spans="2:20" ht="15">
      <c r="B2250" s="75" t="str">
        <f>IF(C2250="","",ROWS($A$4:A2250))</f>
        <v/>
      </c>
      <c r="C2250" s="75" t="str">
        <f>IF('Student Record'!A2248="","",'Student Record'!A2248)</f>
        <v/>
      </c>
      <c r="D2250" s="76" t="str">
        <f>IF('Student Record'!E2248="","",'Student Record'!E2248)</f>
        <v/>
      </c>
      <c r="E2250" s="71"/>
      <c r="F2250" s="71"/>
      <c r="G2250" s="71"/>
      <c r="H2250" s="71"/>
      <c r="I2250" s="71"/>
      <c r="J2250" s="71"/>
      <c r="K2250" s="71"/>
      <c r="L2250" s="71"/>
      <c r="M2250" s="71"/>
      <c r="N2250" s="71"/>
      <c r="O2250" s="71"/>
      <c r="P2250" s="71"/>
      <c r="Q2250" s="71"/>
      <c r="R2250" s="76" t="str">
        <f>IF(SUM(Table6[[#This Row],[MAY]:[APR]])=0,"",SUM(Table6[[#This Row],[MAY]:[APR]]))</f>
        <v/>
      </c>
      <c r="S2250" s="80"/>
      <c r="T2250" s="71"/>
    </row>
    <row r="2251" spans="2:20" ht="15">
      <c r="B2251" s="75" t="str">
        <f>IF(C2251="","",ROWS($A$4:A2251))</f>
        <v/>
      </c>
      <c r="C2251" s="75" t="str">
        <f>IF('Student Record'!A2249="","",'Student Record'!A2249)</f>
        <v/>
      </c>
      <c r="D2251" s="76" t="str">
        <f>IF('Student Record'!E2249="","",'Student Record'!E2249)</f>
        <v/>
      </c>
      <c r="E2251" s="71"/>
      <c r="F2251" s="71"/>
      <c r="G2251" s="71"/>
      <c r="H2251" s="71"/>
      <c r="I2251" s="71"/>
      <c r="J2251" s="71"/>
      <c r="K2251" s="71"/>
      <c r="L2251" s="71"/>
      <c r="M2251" s="71"/>
      <c r="N2251" s="71"/>
      <c r="O2251" s="71"/>
      <c r="P2251" s="71"/>
      <c r="Q2251" s="71"/>
      <c r="R2251" s="76" t="str">
        <f>IF(SUM(Table6[[#This Row],[MAY]:[APR]])=0,"",SUM(Table6[[#This Row],[MAY]:[APR]]))</f>
        <v/>
      </c>
      <c r="S2251" s="80"/>
      <c r="T2251" s="71"/>
    </row>
    <row r="2252" spans="2:20" ht="15">
      <c r="B2252" s="75" t="str">
        <f>IF(C2252="","",ROWS($A$4:A2252))</f>
        <v/>
      </c>
      <c r="C2252" s="75" t="str">
        <f>IF('Student Record'!A2250="","",'Student Record'!A2250)</f>
        <v/>
      </c>
      <c r="D2252" s="76" t="str">
        <f>IF('Student Record'!E2250="","",'Student Record'!E2250)</f>
        <v/>
      </c>
      <c r="E2252" s="71"/>
      <c r="F2252" s="71"/>
      <c r="G2252" s="71"/>
      <c r="H2252" s="71"/>
      <c r="I2252" s="71"/>
      <c r="J2252" s="71"/>
      <c r="K2252" s="71"/>
      <c r="L2252" s="71"/>
      <c r="M2252" s="71"/>
      <c r="N2252" s="71"/>
      <c r="O2252" s="71"/>
      <c r="P2252" s="71"/>
      <c r="Q2252" s="71"/>
      <c r="R2252" s="76" t="str">
        <f>IF(SUM(Table6[[#This Row],[MAY]:[APR]])=0,"",SUM(Table6[[#This Row],[MAY]:[APR]]))</f>
        <v/>
      </c>
      <c r="S2252" s="80"/>
      <c r="T2252" s="71"/>
    </row>
    <row r="2253" spans="2:20" ht="15">
      <c r="B2253" s="75" t="str">
        <f>IF(C2253="","",ROWS($A$4:A2253))</f>
        <v/>
      </c>
      <c r="C2253" s="75" t="str">
        <f>IF('Student Record'!A2251="","",'Student Record'!A2251)</f>
        <v/>
      </c>
      <c r="D2253" s="76" t="str">
        <f>IF('Student Record'!E2251="","",'Student Record'!E2251)</f>
        <v/>
      </c>
      <c r="E2253" s="71"/>
      <c r="F2253" s="71"/>
      <c r="G2253" s="71"/>
      <c r="H2253" s="71"/>
      <c r="I2253" s="71"/>
      <c r="J2253" s="71"/>
      <c r="K2253" s="71"/>
      <c r="L2253" s="71"/>
      <c r="M2253" s="71"/>
      <c r="N2253" s="71"/>
      <c r="O2253" s="71"/>
      <c r="P2253" s="71"/>
      <c r="Q2253" s="71"/>
      <c r="R2253" s="76" t="str">
        <f>IF(SUM(Table6[[#This Row],[MAY]:[APR]])=0,"",SUM(Table6[[#This Row],[MAY]:[APR]]))</f>
        <v/>
      </c>
      <c r="S2253" s="80"/>
      <c r="T2253" s="71"/>
    </row>
    <row r="2254" spans="2:20" ht="15">
      <c r="B2254" s="75" t="str">
        <f>IF(C2254="","",ROWS($A$4:A2254))</f>
        <v/>
      </c>
      <c r="C2254" s="75" t="str">
        <f>IF('Student Record'!A2252="","",'Student Record'!A2252)</f>
        <v/>
      </c>
      <c r="D2254" s="76" t="str">
        <f>IF('Student Record'!E2252="","",'Student Record'!E2252)</f>
        <v/>
      </c>
      <c r="E2254" s="71"/>
      <c r="F2254" s="71"/>
      <c r="G2254" s="71"/>
      <c r="H2254" s="71"/>
      <c r="I2254" s="71"/>
      <c r="J2254" s="71"/>
      <c r="K2254" s="71"/>
      <c r="L2254" s="71"/>
      <c r="M2254" s="71"/>
      <c r="N2254" s="71"/>
      <c r="O2254" s="71"/>
      <c r="P2254" s="71"/>
      <c r="Q2254" s="71"/>
      <c r="R2254" s="76" t="str">
        <f>IF(SUM(Table6[[#This Row],[MAY]:[APR]])=0,"",SUM(Table6[[#This Row],[MAY]:[APR]]))</f>
        <v/>
      </c>
      <c r="S2254" s="80"/>
      <c r="T2254" s="71"/>
    </row>
    <row r="2255" spans="2:20" ht="15">
      <c r="B2255" s="75" t="str">
        <f>IF(C2255="","",ROWS($A$4:A2255))</f>
        <v/>
      </c>
      <c r="C2255" s="75" t="str">
        <f>IF('Student Record'!A2253="","",'Student Record'!A2253)</f>
        <v/>
      </c>
      <c r="D2255" s="76" t="str">
        <f>IF('Student Record'!E2253="","",'Student Record'!E2253)</f>
        <v/>
      </c>
      <c r="E2255" s="71"/>
      <c r="F2255" s="71"/>
      <c r="G2255" s="71"/>
      <c r="H2255" s="71"/>
      <c r="I2255" s="71"/>
      <c r="J2255" s="71"/>
      <c r="K2255" s="71"/>
      <c r="L2255" s="71"/>
      <c r="M2255" s="71"/>
      <c r="N2255" s="71"/>
      <c r="O2255" s="71"/>
      <c r="P2255" s="71"/>
      <c r="Q2255" s="71"/>
      <c r="R2255" s="76" t="str">
        <f>IF(SUM(Table6[[#This Row],[MAY]:[APR]])=0,"",SUM(Table6[[#This Row],[MAY]:[APR]]))</f>
        <v/>
      </c>
      <c r="S2255" s="80"/>
      <c r="T2255" s="71"/>
    </row>
    <row r="2256" spans="2:20" ht="15">
      <c r="B2256" s="75" t="str">
        <f>IF(C2256="","",ROWS($A$4:A2256))</f>
        <v/>
      </c>
      <c r="C2256" s="75" t="str">
        <f>IF('Student Record'!A2254="","",'Student Record'!A2254)</f>
        <v/>
      </c>
      <c r="D2256" s="76" t="str">
        <f>IF('Student Record'!E2254="","",'Student Record'!E2254)</f>
        <v/>
      </c>
      <c r="E2256" s="71"/>
      <c r="F2256" s="71"/>
      <c r="G2256" s="71"/>
      <c r="H2256" s="71"/>
      <c r="I2256" s="71"/>
      <c r="J2256" s="71"/>
      <c r="K2256" s="71"/>
      <c r="L2256" s="71"/>
      <c r="M2256" s="71"/>
      <c r="N2256" s="71"/>
      <c r="O2256" s="71"/>
      <c r="P2256" s="71"/>
      <c r="Q2256" s="71"/>
      <c r="R2256" s="76" t="str">
        <f>IF(SUM(Table6[[#This Row],[MAY]:[APR]])=0,"",SUM(Table6[[#This Row],[MAY]:[APR]]))</f>
        <v/>
      </c>
      <c r="S2256" s="80"/>
      <c r="T2256" s="71"/>
    </row>
    <row r="2257" spans="2:20" ht="15">
      <c r="B2257" s="75" t="str">
        <f>IF(C2257="","",ROWS($A$4:A2257))</f>
        <v/>
      </c>
      <c r="C2257" s="75" t="str">
        <f>IF('Student Record'!A2255="","",'Student Record'!A2255)</f>
        <v/>
      </c>
      <c r="D2257" s="76" t="str">
        <f>IF('Student Record'!E2255="","",'Student Record'!E2255)</f>
        <v/>
      </c>
      <c r="E2257" s="71"/>
      <c r="F2257" s="71"/>
      <c r="G2257" s="71"/>
      <c r="H2257" s="71"/>
      <c r="I2257" s="71"/>
      <c r="J2257" s="71"/>
      <c r="K2257" s="71"/>
      <c r="L2257" s="71"/>
      <c r="M2257" s="71"/>
      <c r="N2257" s="71"/>
      <c r="O2257" s="71"/>
      <c r="P2257" s="71"/>
      <c r="Q2257" s="71"/>
      <c r="R2257" s="76" t="str">
        <f>IF(SUM(Table6[[#This Row],[MAY]:[APR]])=0,"",SUM(Table6[[#This Row],[MAY]:[APR]]))</f>
        <v/>
      </c>
      <c r="S2257" s="80"/>
      <c r="T2257" s="71"/>
    </row>
    <row r="2258" spans="2:20" ht="15">
      <c r="B2258" s="75" t="str">
        <f>IF(C2258="","",ROWS($A$4:A2258))</f>
        <v/>
      </c>
      <c r="C2258" s="75" t="str">
        <f>IF('Student Record'!A2256="","",'Student Record'!A2256)</f>
        <v/>
      </c>
      <c r="D2258" s="76" t="str">
        <f>IF('Student Record'!E2256="","",'Student Record'!E2256)</f>
        <v/>
      </c>
      <c r="E2258" s="71"/>
      <c r="F2258" s="71"/>
      <c r="G2258" s="71"/>
      <c r="H2258" s="71"/>
      <c r="I2258" s="71"/>
      <c r="J2258" s="71"/>
      <c r="K2258" s="71"/>
      <c r="L2258" s="71"/>
      <c r="M2258" s="71"/>
      <c r="N2258" s="71"/>
      <c r="O2258" s="71"/>
      <c r="P2258" s="71"/>
      <c r="Q2258" s="71"/>
      <c r="R2258" s="76" t="str">
        <f>IF(SUM(Table6[[#This Row],[MAY]:[APR]])=0,"",SUM(Table6[[#This Row],[MAY]:[APR]]))</f>
        <v/>
      </c>
      <c r="S2258" s="80"/>
      <c r="T2258" s="71"/>
    </row>
    <row r="2259" spans="2:20" ht="15">
      <c r="B2259" s="75" t="str">
        <f>IF(C2259="","",ROWS($A$4:A2259))</f>
        <v/>
      </c>
      <c r="C2259" s="75" t="str">
        <f>IF('Student Record'!A2257="","",'Student Record'!A2257)</f>
        <v/>
      </c>
      <c r="D2259" s="76" t="str">
        <f>IF('Student Record'!E2257="","",'Student Record'!E2257)</f>
        <v/>
      </c>
      <c r="E2259" s="71"/>
      <c r="F2259" s="71"/>
      <c r="G2259" s="71"/>
      <c r="H2259" s="71"/>
      <c r="I2259" s="71"/>
      <c r="J2259" s="71"/>
      <c r="K2259" s="71"/>
      <c r="L2259" s="71"/>
      <c r="M2259" s="71"/>
      <c r="N2259" s="71"/>
      <c r="O2259" s="71"/>
      <c r="P2259" s="71"/>
      <c r="Q2259" s="71"/>
      <c r="R2259" s="76" t="str">
        <f>IF(SUM(Table6[[#This Row],[MAY]:[APR]])=0,"",SUM(Table6[[#This Row],[MAY]:[APR]]))</f>
        <v/>
      </c>
      <c r="S2259" s="80"/>
      <c r="T2259" s="71"/>
    </row>
    <row r="2260" spans="2:20" ht="15">
      <c r="B2260" s="75" t="str">
        <f>IF(C2260="","",ROWS($A$4:A2260))</f>
        <v/>
      </c>
      <c r="C2260" s="75" t="str">
        <f>IF('Student Record'!A2258="","",'Student Record'!A2258)</f>
        <v/>
      </c>
      <c r="D2260" s="76" t="str">
        <f>IF('Student Record'!E2258="","",'Student Record'!E2258)</f>
        <v/>
      </c>
      <c r="E2260" s="71"/>
      <c r="F2260" s="71"/>
      <c r="G2260" s="71"/>
      <c r="H2260" s="71"/>
      <c r="I2260" s="71"/>
      <c r="J2260" s="71"/>
      <c r="K2260" s="71"/>
      <c r="L2260" s="71"/>
      <c r="M2260" s="71"/>
      <c r="N2260" s="71"/>
      <c r="O2260" s="71"/>
      <c r="P2260" s="71"/>
      <c r="Q2260" s="71"/>
      <c r="R2260" s="76" t="str">
        <f>IF(SUM(Table6[[#This Row],[MAY]:[APR]])=0,"",SUM(Table6[[#This Row],[MAY]:[APR]]))</f>
        <v/>
      </c>
      <c r="S2260" s="80"/>
      <c r="T2260" s="71"/>
    </row>
    <row r="2261" spans="2:20" ht="15">
      <c r="B2261" s="75" t="str">
        <f>IF(C2261="","",ROWS($A$4:A2261))</f>
        <v/>
      </c>
      <c r="C2261" s="75" t="str">
        <f>IF('Student Record'!A2259="","",'Student Record'!A2259)</f>
        <v/>
      </c>
      <c r="D2261" s="76" t="str">
        <f>IF('Student Record'!E2259="","",'Student Record'!E2259)</f>
        <v/>
      </c>
      <c r="E2261" s="71"/>
      <c r="F2261" s="71"/>
      <c r="G2261" s="71"/>
      <c r="H2261" s="71"/>
      <c r="I2261" s="71"/>
      <c r="J2261" s="71"/>
      <c r="K2261" s="71"/>
      <c r="L2261" s="71"/>
      <c r="M2261" s="71"/>
      <c r="N2261" s="71"/>
      <c r="O2261" s="71"/>
      <c r="P2261" s="71"/>
      <c r="Q2261" s="71"/>
      <c r="R2261" s="76" t="str">
        <f>IF(SUM(Table6[[#This Row],[MAY]:[APR]])=0,"",SUM(Table6[[#This Row],[MAY]:[APR]]))</f>
        <v/>
      </c>
      <c r="S2261" s="80"/>
      <c r="T2261" s="71"/>
    </row>
    <row r="2262" spans="2:20" ht="15">
      <c r="B2262" s="75" t="str">
        <f>IF(C2262="","",ROWS($A$4:A2262))</f>
        <v/>
      </c>
      <c r="C2262" s="75" t="str">
        <f>IF('Student Record'!A2260="","",'Student Record'!A2260)</f>
        <v/>
      </c>
      <c r="D2262" s="76" t="str">
        <f>IF('Student Record'!E2260="","",'Student Record'!E2260)</f>
        <v/>
      </c>
      <c r="E2262" s="71"/>
      <c r="F2262" s="71"/>
      <c r="G2262" s="71"/>
      <c r="H2262" s="71"/>
      <c r="I2262" s="71"/>
      <c r="J2262" s="71"/>
      <c r="K2262" s="71"/>
      <c r="L2262" s="71"/>
      <c r="M2262" s="71"/>
      <c r="N2262" s="71"/>
      <c r="O2262" s="71"/>
      <c r="P2262" s="71"/>
      <c r="Q2262" s="71"/>
      <c r="R2262" s="76" t="str">
        <f>IF(SUM(Table6[[#This Row],[MAY]:[APR]])=0,"",SUM(Table6[[#This Row],[MAY]:[APR]]))</f>
        <v/>
      </c>
      <c r="S2262" s="80"/>
      <c r="T2262" s="71"/>
    </row>
    <row r="2263" spans="2:20" ht="15">
      <c r="B2263" s="75" t="str">
        <f>IF(C2263="","",ROWS($A$4:A2263))</f>
        <v/>
      </c>
      <c r="C2263" s="75" t="str">
        <f>IF('Student Record'!A2261="","",'Student Record'!A2261)</f>
        <v/>
      </c>
      <c r="D2263" s="76" t="str">
        <f>IF('Student Record'!E2261="","",'Student Record'!E2261)</f>
        <v/>
      </c>
      <c r="E2263" s="71"/>
      <c r="F2263" s="71"/>
      <c r="G2263" s="71"/>
      <c r="H2263" s="71"/>
      <c r="I2263" s="71"/>
      <c r="J2263" s="71"/>
      <c r="K2263" s="71"/>
      <c r="L2263" s="71"/>
      <c r="M2263" s="71"/>
      <c r="N2263" s="71"/>
      <c r="O2263" s="71"/>
      <c r="P2263" s="71"/>
      <c r="Q2263" s="71"/>
      <c r="R2263" s="76" t="str">
        <f>IF(SUM(Table6[[#This Row],[MAY]:[APR]])=0,"",SUM(Table6[[#This Row],[MAY]:[APR]]))</f>
        <v/>
      </c>
      <c r="S2263" s="80"/>
      <c r="T2263" s="71"/>
    </row>
    <row r="2264" spans="2:20" ht="15">
      <c r="B2264" s="75" t="str">
        <f>IF(C2264="","",ROWS($A$4:A2264))</f>
        <v/>
      </c>
      <c r="C2264" s="75" t="str">
        <f>IF('Student Record'!A2262="","",'Student Record'!A2262)</f>
        <v/>
      </c>
      <c r="D2264" s="76" t="str">
        <f>IF('Student Record'!E2262="","",'Student Record'!E2262)</f>
        <v/>
      </c>
      <c r="E2264" s="71"/>
      <c r="F2264" s="71"/>
      <c r="G2264" s="71"/>
      <c r="H2264" s="71"/>
      <c r="I2264" s="71"/>
      <c r="J2264" s="71"/>
      <c r="K2264" s="71"/>
      <c r="L2264" s="71"/>
      <c r="M2264" s="71"/>
      <c r="N2264" s="71"/>
      <c r="O2264" s="71"/>
      <c r="P2264" s="71"/>
      <c r="Q2264" s="71"/>
      <c r="R2264" s="76" t="str">
        <f>IF(SUM(Table6[[#This Row],[MAY]:[APR]])=0,"",SUM(Table6[[#This Row],[MAY]:[APR]]))</f>
        <v/>
      </c>
      <c r="S2264" s="80"/>
      <c r="T2264" s="71"/>
    </row>
    <row r="2265" spans="2:20" ht="15">
      <c r="B2265" s="75" t="str">
        <f>IF(C2265="","",ROWS($A$4:A2265))</f>
        <v/>
      </c>
      <c r="C2265" s="75" t="str">
        <f>IF('Student Record'!A2263="","",'Student Record'!A2263)</f>
        <v/>
      </c>
      <c r="D2265" s="76" t="str">
        <f>IF('Student Record'!E2263="","",'Student Record'!E2263)</f>
        <v/>
      </c>
      <c r="E2265" s="71"/>
      <c r="F2265" s="71"/>
      <c r="G2265" s="71"/>
      <c r="H2265" s="71"/>
      <c r="I2265" s="71"/>
      <c r="J2265" s="71"/>
      <c r="K2265" s="71"/>
      <c r="L2265" s="71"/>
      <c r="M2265" s="71"/>
      <c r="N2265" s="71"/>
      <c r="O2265" s="71"/>
      <c r="P2265" s="71"/>
      <c r="Q2265" s="71"/>
      <c r="R2265" s="76" t="str">
        <f>IF(SUM(Table6[[#This Row],[MAY]:[APR]])=0,"",SUM(Table6[[#This Row],[MAY]:[APR]]))</f>
        <v/>
      </c>
      <c r="S2265" s="80"/>
      <c r="T2265" s="71"/>
    </row>
    <row r="2266" spans="2:20" ht="15">
      <c r="B2266" s="75" t="str">
        <f>IF(C2266="","",ROWS($A$4:A2266))</f>
        <v/>
      </c>
      <c r="C2266" s="75" t="str">
        <f>IF('Student Record'!A2264="","",'Student Record'!A2264)</f>
        <v/>
      </c>
      <c r="D2266" s="76" t="str">
        <f>IF('Student Record'!E2264="","",'Student Record'!E2264)</f>
        <v/>
      </c>
      <c r="E2266" s="71"/>
      <c r="F2266" s="71"/>
      <c r="G2266" s="71"/>
      <c r="H2266" s="71"/>
      <c r="I2266" s="71"/>
      <c r="J2266" s="71"/>
      <c r="K2266" s="71"/>
      <c r="L2266" s="71"/>
      <c r="M2266" s="71"/>
      <c r="N2266" s="71"/>
      <c r="O2266" s="71"/>
      <c r="P2266" s="71"/>
      <c r="Q2266" s="71"/>
      <c r="R2266" s="76" t="str">
        <f>IF(SUM(Table6[[#This Row],[MAY]:[APR]])=0,"",SUM(Table6[[#This Row],[MAY]:[APR]]))</f>
        <v/>
      </c>
      <c r="S2266" s="80"/>
      <c r="T2266" s="71"/>
    </row>
    <row r="2267" spans="2:20" ht="15">
      <c r="B2267" s="75" t="str">
        <f>IF(C2267="","",ROWS($A$4:A2267))</f>
        <v/>
      </c>
      <c r="C2267" s="75" t="str">
        <f>IF('Student Record'!A2265="","",'Student Record'!A2265)</f>
        <v/>
      </c>
      <c r="D2267" s="76" t="str">
        <f>IF('Student Record'!E2265="","",'Student Record'!E2265)</f>
        <v/>
      </c>
      <c r="E2267" s="71"/>
      <c r="F2267" s="71"/>
      <c r="G2267" s="71"/>
      <c r="H2267" s="71"/>
      <c r="I2267" s="71"/>
      <c r="J2267" s="71"/>
      <c r="K2267" s="71"/>
      <c r="L2267" s="71"/>
      <c r="M2267" s="71"/>
      <c r="N2267" s="71"/>
      <c r="O2267" s="71"/>
      <c r="P2267" s="71"/>
      <c r="Q2267" s="71"/>
      <c r="R2267" s="76" t="str">
        <f>IF(SUM(Table6[[#This Row],[MAY]:[APR]])=0,"",SUM(Table6[[#This Row],[MAY]:[APR]]))</f>
        <v/>
      </c>
      <c r="S2267" s="80"/>
      <c r="T2267" s="71"/>
    </row>
    <row r="2268" spans="2:20" ht="15">
      <c r="B2268" s="75" t="str">
        <f>IF(C2268="","",ROWS($A$4:A2268))</f>
        <v/>
      </c>
      <c r="C2268" s="75" t="str">
        <f>IF('Student Record'!A2266="","",'Student Record'!A2266)</f>
        <v/>
      </c>
      <c r="D2268" s="76" t="str">
        <f>IF('Student Record'!E2266="","",'Student Record'!E2266)</f>
        <v/>
      </c>
      <c r="E2268" s="71"/>
      <c r="F2268" s="71"/>
      <c r="G2268" s="71"/>
      <c r="H2268" s="71"/>
      <c r="I2268" s="71"/>
      <c r="J2268" s="71"/>
      <c r="K2268" s="71"/>
      <c r="L2268" s="71"/>
      <c r="M2268" s="71"/>
      <c r="N2268" s="71"/>
      <c r="O2268" s="71"/>
      <c r="P2268" s="71"/>
      <c r="Q2268" s="71"/>
      <c r="R2268" s="76" t="str">
        <f>IF(SUM(Table6[[#This Row],[MAY]:[APR]])=0,"",SUM(Table6[[#This Row],[MAY]:[APR]]))</f>
        <v/>
      </c>
      <c r="S2268" s="80"/>
      <c r="T2268" s="71"/>
    </row>
    <row r="2269" spans="2:20" ht="15">
      <c r="B2269" s="75" t="str">
        <f>IF(C2269="","",ROWS($A$4:A2269))</f>
        <v/>
      </c>
      <c r="C2269" s="75" t="str">
        <f>IF('Student Record'!A2267="","",'Student Record'!A2267)</f>
        <v/>
      </c>
      <c r="D2269" s="76" t="str">
        <f>IF('Student Record'!E2267="","",'Student Record'!E2267)</f>
        <v/>
      </c>
      <c r="E2269" s="71"/>
      <c r="F2269" s="71"/>
      <c r="G2269" s="71"/>
      <c r="H2269" s="71"/>
      <c r="I2269" s="71"/>
      <c r="J2269" s="71"/>
      <c r="K2269" s="71"/>
      <c r="L2269" s="71"/>
      <c r="M2269" s="71"/>
      <c r="N2269" s="71"/>
      <c r="O2269" s="71"/>
      <c r="P2269" s="71"/>
      <c r="Q2269" s="71"/>
      <c r="R2269" s="76" t="str">
        <f>IF(SUM(Table6[[#This Row],[MAY]:[APR]])=0,"",SUM(Table6[[#This Row],[MAY]:[APR]]))</f>
        <v/>
      </c>
      <c r="S2269" s="80"/>
      <c r="T2269" s="71"/>
    </row>
    <row r="2270" spans="2:20" ht="15">
      <c r="B2270" s="75" t="str">
        <f>IF(C2270="","",ROWS($A$4:A2270))</f>
        <v/>
      </c>
      <c r="C2270" s="75" t="str">
        <f>IF('Student Record'!A2268="","",'Student Record'!A2268)</f>
        <v/>
      </c>
      <c r="D2270" s="76" t="str">
        <f>IF('Student Record'!E2268="","",'Student Record'!E2268)</f>
        <v/>
      </c>
      <c r="E2270" s="71"/>
      <c r="F2270" s="71"/>
      <c r="G2270" s="71"/>
      <c r="H2270" s="71"/>
      <c r="I2270" s="71"/>
      <c r="J2270" s="71"/>
      <c r="K2270" s="71"/>
      <c r="L2270" s="71"/>
      <c r="M2270" s="71"/>
      <c r="N2270" s="71"/>
      <c r="O2270" s="71"/>
      <c r="P2270" s="71"/>
      <c r="Q2270" s="71"/>
      <c r="R2270" s="76" t="str">
        <f>IF(SUM(Table6[[#This Row],[MAY]:[APR]])=0,"",SUM(Table6[[#This Row],[MAY]:[APR]]))</f>
        <v/>
      </c>
      <c r="S2270" s="80"/>
      <c r="T2270" s="71"/>
    </row>
    <row r="2271" spans="2:20" ht="15">
      <c r="B2271" s="75" t="str">
        <f>IF(C2271="","",ROWS($A$4:A2271))</f>
        <v/>
      </c>
      <c r="C2271" s="75" t="str">
        <f>IF('Student Record'!A2269="","",'Student Record'!A2269)</f>
        <v/>
      </c>
      <c r="D2271" s="76" t="str">
        <f>IF('Student Record'!E2269="","",'Student Record'!E2269)</f>
        <v/>
      </c>
      <c r="E2271" s="71"/>
      <c r="F2271" s="71"/>
      <c r="G2271" s="71"/>
      <c r="H2271" s="71"/>
      <c r="I2271" s="71"/>
      <c r="J2271" s="71"/>
      <c r="K2271" s="71"/>
      <c r="L2271" s="71"/>
      <c r="M2271" s="71"/>
      <c r="N2271" s="71"/>
      <c r="O2271" s="71"/>
      <c r="P2271" s="71"/>
      <c r="Q2271" s="71"/>
      <c r="R2271" s="76" t="str">
        <f>IF(SUM(Table6[[#This Row],[MAY]:[APR]])=0,"",SUM(Table6[[#This Row],[MAY]:[APR]]))</f>
        <v/>
      </c>
      <c r="S2271" s="80"/>
      <c r="T2271" s="71"/>
    </row>
    <row r="2272" spans="2:20" ht="15">
      <c r="B2272" s="75" t="str">
        <f>IF(C2272="","",ROWS($A$4:A2272))</f>
        <v/>
      </c>
      <c r="C2272" s="75" t="str">
        <f>IF('Student Record'!A2270="","",'Student Record'!A2270)</f>
        <v/>
      </c>
      <c r="D2272" s="76" t="str">
        <f>IF('Student Record'!E2270="","",'Student Record'!E2270)</f>
        <v/>
      </c>
      <c r="E2272" s="71"/>
      <c r="F2272" s="71"/>
      <c r="G2272" s="71"/>
      <c r="H2272" s="71"/>
      <c r="I2272" s="71"/>
      <c r="J2272" s="71"/>
      <c r="K2272" s="71"/>
      <c r="L2272" s="71"/>
      <c r="M2272" s="71"/>
      <c r="N2272" s="71"/>
      <c r="O2272" s="71"/>
      <c r="P2272" s="71"/>
      <c r="Q2272" s="71"/>
      <c r="R2272" s="76" t="str">
        <f>IF(SUM(Table6[[#This Row],[MAY]:[APR]])=0,"",SUM(Table6[[#This Row],[MAY]:[APR]]))</f>
        <v/>
      </c>
      <c r="S2272" s="80"/>
      <c r="T2272" s="71"/>
    </row>
    <row r="2273" spans="2:20" ht="15">
      <c r="B2273" s="75" t="str">
        <f>IF(C2273="","",ROWS($A$4:A2273))</f>
        <v/>
      </c>
      <c r="C2273" s="75" t="str">
        <f>IF('Student Record'!A2271="","",'Student Record'!A2271)</f>
        <v/>
      </c>
      <c r="D2273" s="76" t="str">
        <f>IF('Student Record'!E2271="","",'Student Record'!E2271)</f>
        <v/>
      </c>
      <c r="E2273" s="71"/>
      <c r="F2273" s="71"/>
      <c r="G2273" s="71"/>
      <c r="H2273" s="71"/>
      <c r="I2273" s="71"/>
      <c r="J2273" s="71"/>
      <c r="K2273" s="71"/>
      <c r="L2273" s="71"/>
      <c r="M2273" s="71"/>
      <c r="N2273" s="71"/>
      <c r="O2273" s="71"/>
      <c r="P2273" s="71"/>
      <c r="Q2273" s="71"/>
      <c r="R2273" s="76" t="str">
        <f>IF(SUM(Table6[[#This Row],[MAY]:[APR]])=0,"",SUM(Table6[[#This Row],[MAY]:[APR]]))</f>
        <v/>
      </c>
      <c r="S2273" s="80"/>
      <c r="T2273" s="71"/>
    </row>
    <row r="2274" spans="2:20" ht="15">
      <c r="B2274" s="75" t="str">
        <f>IF(C2274="","",ROWS($A$4:A2274))</f>
        <v/>
      </c>
      <c r="C2274" s="75" t="str">
        <f>IF('Student Record'!A2272="","",'Student Record'!A2272)</f>
        <v/>
      </c>
      <c r="D2274" s="76" t="str">
        <f>IF('Student Record'!E2272="","",'Student Record'!E2272)</f>
        <v/>
      </c>
      <c r="E2274" s="71"/>
      <c r="F2274" s="71"/>
      <c r="G2274" s="71"/>
      <c r="H2274" s="71"/>
      <c r="I2274" s="71"/>
      <c r="J2274" s="71"/>
      <c r="K2274" s="71"/>
      <c r="L2274" s="71"/>
      <c r="M2274" s="71"/>
      <c r="N2274" s="71"/>
      <c r="O2274" s="71"/>
      <c r="P2274" s="71"/>
      <c r="Q2274" s="71"/>
      <c r="R2274" s="76" t="str">
        <f>IF(SUM(Table6[[#This Row],[MAY]:[APR]])=0,"",SUM(Table6[[#This Row],[MAY]:[APR]]))</f>
        <v/>
      </c>
      <c r="S2274" s="80"/>
      <c r="T2274" s="71"/>
    </row>
    <row r="2275" spans="2:20" ht="15">
      <c r="B2275" s="75" t="str">
        <f>IF(C2275="","",ROWS($A$4:A2275))</f>
        <v/>
      </c>
      <c r="C2275" s="75" t="str">
        <f>IF('Student Record'!A2273="","",'Student Record'!A2273)</f>
        <v/>
      </c>
      <c r="D2275" s="76" t="str">
        <f>IF('Student Record'!E2273="","",'Student Record'!E2273)</f>
        <v/>
      </c>
      <c r="E2275" s="71"/>
      <c r="F2275" s="71"/>
      <c r="G2275" s="71"/>
      <c r="H2275" s="71"/>
      <c r="I2275" s="71"/>
      <c r="J2275" s="71"/>
      <c r="K2275" s="71"/>
      <c r="L2275" s="71"/>
      <c r="M2275" s="71"/>
      <c r="N2275" s="71"/>
      <c r="O2275" s="71"/>
      <c r="P2275" s="71"/>
      <c r="Q2275" s="71"/>
      <c r="R2275" s="76" t="str">
        <f>IF(SUM(Table6[[#This Row],[MAY]:[APR]])=0,"",SUM(Table6[[#This Row],[MAY]:[APR]]))</f>
        <v/>
      </c>
      <c r="S2275" s="80"/>
      <c r="T2275" s="71"/>
    </row>
    <row r="2276" spans="2:20" ht="15">
      <c r="B2276" s="75" t="str">
        <f>IF(C2276="","",ROWS($A$4:A2276))</f>
        <v/>
      </c>
      <c r="C2276" s="75" t="str">
        <f>IF('Student Record'!A2274="","",'Student Record'!A2274)</f>
        <v/>
      </c>
      <c r="D2276" s="76" t="str">
        <f>IF('Student Record'!E2274="","",'Student Record'!E2274)</f>
        <v/>
      </c>
      <c r="E2276" s="71"/>
      <c r="F2276" s="71"/>
      <c r="G2276" s="71"/>
      <c r="H2276" s="71"/>
      <c r="I2276" s="71"/>
      <c r="J2276" s="71"/>
      <c r="K2276" s="71"/>
      <c r="L2276" s="71"/>
      <c r="M2276" s="71"/>
      <c r="N2276" s="71"/>
      <c r="O2276" s="71"/>
      <c r="P2276" s="71"/>
      <c r="Q2276" s="71"/>
      <c r="R2276" s="76" t="str">
        <f>IF(SUM(Table6[[#This Row],[MAY]:[APR]])=0,"",SUM(Table6[[#This Row],[MAY]:[APR]]))</f>
        <v/>
      </c>
      <c r="S2276" s="80"/>
      <c r="T2276" s="71"/>
    </row>
    <row r="2277" spans="2:20" ht="15">
      <c r="B2277" s="75" t="str">
        <f>IF(C2277="","",ROWS($A$4:A2277))</f>
        <v/>
      </c>
      <c r="C2277" s="75" t="str">
        <f>IF('Student Record'!A2275="","",'Student Record'!A2275)</f>
        <v/>
      </c>
      <c r="D2277" s="76" t="str">
        <f>IF('Student Record'!E2275="","",'Student Record'!E2275)</f>
        <v/>
      </c>
      <c r="E2277" s="71"/>
      <c r="F2277" s="71"/>
      <c r="G2277" s="71"/>
      <c r="H2277" s="71"/>
      <c r="I2277" s="71"/>
      <c r="J2277" s="71"/>
      <c r="K2277" s="71"/>
      <c r="L2277" s="71"/>
      <c r="M2277" s="71"/>
      <c r="N2277" s="71"/>
      <c r="O2277" s="71"/>
      <c r="P2277" s="71"/>
      <c r="Q2277" s="71"/>
      <c r="R2277" s="76" t="str">
        <f>IF(SUM(Table6[[#This Row],[MAY]:[APR]])=0,"",SUM(Table6[[#This Row],[MAY]:[APR]]))</f>
        <v/>
      </c>
      <c r="S2277" s="80"/>
      <c r="T2277" s="71"/>
    </row>
    <row r="2278" spans="2:20" ht="15">
      <c r="B2278" s="75" t="str">
        <f>IF(C2278="","",ROWS($A$4:A2278))</f>
        <v/>
      </c>
      <c r="C2278" s="75" t="str">
        <f>IF('Student Record'!A2276="","",'Student Record'!A2276)</f>
        <v/>
      </c>
      <c r="D2278" s="76" t="str">
        <f>IF('Student Record'!E2276="","",'Student Record'!E2276)</f>
        <v/>
      </c>
      <c r="E2278" s="71"/>
      <c r="F2278" s="71"/>
      <c r="G2278" s="71"/>
      <c r="H2278" s="71"/>
      <c r="I2278" s="71"/>
      <c r="J2278" s="71"/>
      <c r="K2278" s="71"/>
      <c r="L2278" s="71"/>
      <c r="M2278" s="71"/>
      <c r="N2278" s="71"/>
      <c r="O2278" s="71"/>
      <c r="P2278" s="71"/>
      <c r="Q2278" s="71"/>
      <c r="R2278" s="76" t="str">
        <f>IF(SUM(Table6[[#This Row],[MAY]:[APR]])=0,"",SUM(Table6[[#This Row],[MAY]:[APR]]))</f>
        <v/>
      </c>
      <c r="S2278" s="80"/>
      <c r="T2278" s="71"/>
    </row>
    <row r="2279" spans="2:20" ht="15">
      <c r="B2279" s="75" t="str">
        <f>IF(C2279="","",ROWS($A$4:A2279))</f>
        <v/>
      </c>
      <c r="C2279" s="75" t="str">
        <f>IF('Student Record'!A2277="","",'Student Record'!A2277)</f>
        <v/>
      </c>
      <c r="D2279" s="76" t="str">
        <f>IF('Student Record'!E2277="","",'Student Record'!E2277)</f>
        <v/>
      </c>
      <c r="E2279" s="71"/>
      <c r="F2279" s="71"/>
      <c r="G2279" s="71"/>
      <c r="H2279" s="71"/>
      <c r="I2279" s="71"/>
      <c r="J2279" s="71"/>
      <c r="K2279" s="71"/>
      <c r="L2279" s="71"/>
      <c r="M2279" s="71"/>
      <c r="N2279" s="71"/>
      <c r="O2279" s="71"/>
      <c r="P2279" s="71"/>
      <c r="Q2279" s="71"/>
      <c r="R2279" s="76" t="str">
        <f>IF(SUM(Table6[[#This Row],[MAY]:[APR]])=0,"",SUM(Table6[[#This Row],[MAY]:[APR]]))</f>
        <v/>
      </c>
      <c r="S2279" s="80"/>
      <c r="T2279" s="71"/>
    </row>
    <row r="2280" spans="2:20" ht="15">
      <c r="B2280" s="75" t="str">
        <f>IF(C2280="","",ROWS($A$4:A2280))</f>
        <v/>
      </c>
      <c r="C2280" s="75" t="str">
        <f>IF('Student Record'!A2278="","",'Student Record'!A2278)</f>
        <v/>
      </c>
      <c r="D2280" s="76" t="str">
        <f>IF('Student Record'!E2278="","",'Student Record'!E2278)</f>
        <v/>
      </c>
      <c r="E2280" s="71"/>
      <c r="F2280" s="71"/>
      <c r="G2280" s="71"/>
      <c r="H2280" s="71"/>
      <c r="I2280" s="71"/>
      <c r="J2280" s="71"/>
      <c r="K2280" s="71"/>
      <c r="L2280" s="71"/>
      <c r="M2280" s="71"/>
      <c r="N2280" s="71"/>
      <c r="O2280" s="71"/>
      <c r="P2280" s="71"/>
      <c r="Q2280" s="71"/>
      <c r="R2280" s="76" t="str">
        <f>IF(SUM(Table6[[#This Row],[MAY]:[APR]])=0,"",SUM(Table6[[#This Row],[MAY]:[APR]]))</f>
        <v/>
      </c>
      <c r="S2280" s="80"/>
      <c r="T2280" s="71"/>
    </row>
    <row r="2281" spans="2:20" ht="15">
      <c r="B2281" s="75" t="str">
        <f>IF(C2281="","",ROWS($A$4:A2281))</f>
        <v/>
      </c>
      <c r="C2281" s="75" t="str">
        <f>IF('Student Record'!A2279="","",'Student Record'!A2279)</f>
        <v/>
      </c>
      <c r="D2281" s="76" t="str">
        <f>IF('Student Record'!E2279="","",'Student Record'!E2279)</f>
        <v/>
      </c>
      <c r="E2281" s="71"/>
      <c r="F2281" s="71"/>
      <c r="G2281" s="71"/>
      <c r="H2281" s="71"/>
      <c r="I2281" s="71"/>
      <c r="J2281" s="71"/>
      <c r="K2281" s="71"/>
      <c r="L2281" s="71"/>
      <c r="M2281" s="71"/>
      <c r="N2281" s="71"/>
      <c r="O2281" s="71"/>
      <c r="P2281" s="71"/>
      <c r="Q2281" s="71"/>
      <c r="R2281" s="76" t="str">
        <f>IF(SUM(Table6[[#This Row],[MAY]:[APR]])=0,"",SUM(Table6[[#This Row],[MAY]:[APR]]))</f>
        <v/>
      </c>
      <c r="S2281" s="80"/>
      <c r="T2281" s="71"/>
    </row>
    <row r="2282" spans="2:20" ht="15">
      <c r="B2282" s="75" t="str">
        <f>IF(C2282="","",ROWS($A$4:A2282))</f>
        <v/>
      </c>
      <c r="C2282" s="75" t="str">
        <f>IF('Student Record'!A2280="","",'Student Record'!A2280)</f>
        <v/>
      </c>
      <c r="D2282" s="76" t="str">
        <f>IF('Student Record'!E2280="","",'Student Record'!E2280)</f>
        <v/>
      </c>
      <c r="E2282" s="71"/>
      <c r="F2282" s="71"/>
      <c r="G2282" s="71"/>
      <c r="H2282" s="71"/>
      <c r="I2282" s="71"/>
      <c r="J2282" s="71"/>
      <c r="K2282" s="71"/>
      <c r="L2282" s="71"/>
      <c r="M2282" s="71"/>
      <c r="N2282" s="71"/>
      <c r="O2282" s="71"/>
      <c r="P2282" s="71"/>
      <c r="Q2282" s="71"/>
      <c r="R2282" s="76" t="str">
        <f>IF(SUM(Table6[[#This Row],[MAY]:[APR]])=0,"",SUM(Table6[[#This Row],[MAY]:[APR]]))</f>
        <v/>
      </c>
      <c r="S2282" s="80"/>
      <c r="T2282" s="71"/>
    </row>
    <row r="2283" spans="2:20" ht="15">
      <c r="B2283" s="75" t="str">
        <f>IF(C2283="","",ROWS($A$4:A2283))</f>
        <v/>
      </c>
      <c r="C2283" s="75" t="str">
        <f>IF('Student Record'!A2281="","",'Student Record'!A2281)</f>
        <v/>
      </c>
      <c r="D2283" s="76" t="str">
        <f>IF('Student Record'!E2281="","",'Student Record'!E2281)</f>
        <v/>
      </c>
      <c r="E2283" s="71"/>
      <c r="F2283" s="71"/>
      <c r="G2283" s="71"/>
      <c r="H2283" s="71"/>
      <c r="I2283" s="71"/>
      <c r="J2283" s="71"/>
      <c r="K2283" s="71"/>
      <c r="L2283" s="71"/>
      <c r="M2283" s="71"/>
      <c r="N2283" s="71"/>
      <c r="O2283" s="71"/>
      <c r="P2283" s="71"/>
      <c r="Q2283" s="71"/>
      <c r="R2283" s="76" t="str">
        <f>IF(SUM(Table6[[#This Row],[MAY]:[APR]])=0,"",SUM(Table6[[#This Row],[MAY]:[APR]]))</f>
        <v/>
      </c>
      <c r="S2283" s="80"/>
      <c r="T2283" s="71"/>
    </row>
    <row r="2284" spans="2:20" ht="15">
      <c r="B2284" s="75" t="str">
        <f>IF(C2284="","",ROWS($A$4:A2284))</f>
        <v/>
      </c>
      <c r="C2284" s="75" t="str">
        <f>IF('Student Record'!A2282="","",'Student Record'!A2282)</f>
        <v/>
      </c>
      <c r="D2284" s="76" t="str">
        <f>IF('Student Record'!E2282="","",'Student Record'!E2282)</f>
        <v/>
      </c>
      <c r="E2284" s="71"/>
      <c r="F2284" s="71"/>
      <c r="G2284" s="71"/>
      <c r="H2284" s="71"/>
      <c r="I2284" s="71"/>
      <c r="J2284" s="71"/>
      <c r="K2284" s="71"/>
      <c r="L2284" s="71"/>
      <c r="M2284" s="71"/>
      <c r="N2284" s="71"/>
      <c r="O2284" s="71"/>
      <c r="P2284" s="71"/>
      <c r="Q2284" s="71"/>
      <c r="R2284" s="76" t="str">
        <f>IF(SUM(Table6[[#This Row],[MAY]:[APR]])=0,"",SUM(Table6[[#This Row],[MAY]:[APR]]))</f>
        <v/>
      </c>
      <c r="S2284" s="80"/>
      <c r="T2284" s="71"/>
    </row>
    <row r="2285" spans="2:20" ht="15">
      <c r="B2285" s="75" t="str">
        <f>IF(C2285="","",ROWS($A$4:A2285))</f>
        <v/>
      </c>
      <c r="C2285" s="75" t="str">
        <f>IF('Student Record'!A2283="","",'Student Record'!A2283)</f>
        <v/>
      </c>
      <c r="D2285" s="76" t="str">
        <f>IF('Student Record'!E2283="","",'Student Record'!E2283)</f>
        <v/>
      </c>
      <c r="E2285" s="71"/>
      <c r="F2285" s="71"/>
      <c r="G2285" s="71"/>
      <c r="H2285" s="71"/>
      <c r="I2285" s="71"/>
      <c r="J2285" s="71"/>
      <c r="K2285" s="71"/>
      <c r="L2285" s="71"/>
      <c r="M2285" s="71"/>
      <c r="N2285" s="71"/>
      <c r="O2285" s="71"/>
      <c r="P2285" s="71"/>
      <c r="Q2285" s="71"/>
      <c r="R2285" s="76" t="str">
        <f>IF(SUM(Table6[[#This Row],[MAY]:[APR]])=0,"",SUM(Table6[[#This Row],[MAY]:[APR]]))</f>
        <v/>
      </c>
      <c r="S2285" s="80"/>
      <c r="T2285" s="71"/>
    </row>
    <row r="2286" spans="2:20" ht="15">
      <c r="B2286" s="75" t="str">
        <f>IF(C2286="","",ROWS($A$4:A2286))</f>
        <v/>
      </c>
      <c r="C2286" s="75" t="str">
        <f>IF('Student Record'!A2284="","",'Student Record'!A2284)</f>
        <v/>
      </c>
      <c r="D2286" s="76" t="str">
        <f>IF('Student Record'!E2284="","",'Student Record'!E2284)</f>
        <v/>
      </c>
      <c r="E2286" s="71"/>
      <c r="F2286" s="71"/>
      <c r="G2286" s="71"/>
      <c r="H2286" s="71"/>
      <c r="I2286" s="71"/>
      <c r="J2286" s="71"/>
      <c r="K2286" s="71"/>
      <c r="L2286" s="71"/>
      <c r="M2286" s="71"/>
      <c r="N2286" s="71"/>
      <c r="O2286" s="71"/>
      <c r="P2286" s="71"/>
      <c r="Q2286" s="71"/>
      <c r="R2286" s="76" t="str">
        <f>IF(SUM(Table6[[#This Row],[MAY]:[APR]])=0,"",SUM(Table6[[#This Row],[MAY]:[APR]]))</f>
        <v/>
      </c>
      <c r="S2286" s="80"/>
      <c r="T2286" s="71"/>
    </row>
    <row r="2287" spans="2:20" ht="15">
      <c r="B2287" s="75" t="str">
        <f>IF(C2287="","",ROWS($A$4:A2287))</f>
        <v/>
      </c>
      <c r="C2287" s="75" t="str">
        <f>IF('Student Record'!A2285="","",'Student Record'!A2285)</f>
        <v/>
      </c>
      <c r="D2287" s="76" t="str">
        <f>IF('Student Record'!E2285="","",'Student Record'!E2285)</f>
        <v/>
      </c>
      <c r="E2287" s="71"/>
      <c r="F2287" s="71"/>
      <c r="G2287" s="71"/>
      <c r="H2287" s="71"/>
      <c r="I2287" s="71"/>
      <c r="J2287" s="71"/>
      <c r="K2287" s="71"/>
      <c r="L2287" s="71"/>
      <c r="M2287" s="71"/>
      <c r="N2287" s="71"/>
      <c r="O2287" s="71"/>
      <c r="P2287" s="71"/>
      <c r="Q2287" s="71"/>
      <c r="R2287" s="76" t="str">
        <f>IF(SUM(Table6[[#This Row],[MAY]:[APR]])=0,"",SUM(Table6[[#This Row],[MAY]:[APR]]))</f>
        <v/>
      </c>
      <c r="S2287" s="80"/>
      <c r="T2287" s="71"/>
    </row>
    <row r="2288" spans="2:20" ht="15">
      <c r="B2288" s="75" t="str">
        <f>IF(C2288="","",ROWS($A$4:A2288))</f>
        <v/>
      </c>
      <c r="C2288" s="75" t="str">
        <f>IF('Student Record'!A2286="","",'Student Record'!A2286)</f>
        <v/>
      </c>
      <c r="D2288" s="76" t="str">
        <f>IF('Student Record'!E2286="","",'Student Record'!E2286)</f>
        <v/>
      </c>
      <c r="E2288" s="71"/>
      <c r="F2288" s="71"/>
      <c r="G2288" s="71"/>
      <c r="H2288" s="71"/>
      <c r="I2288" s="71"/>
      <c r="J2288" s="71"/>
      <c r="K2288" s="71"/>
      <c r="L2288" s="71"/>
      <c r="M2288" s="71"/>
      <c r="N2288" s="71"/>
      <c r="O2288" s="71"/>
      <c r="P2288" s="71"/>
      <c r="Q2288" s="71"/>
      <c r="R2288" s="76" t="str">
        <f>IF(SUM(Table6[[#This Row],[MAY]:[APR]])=0,"",SUM(Table6[[#This Row],[MAY]:[APR]]))</f>
        <v/>
      </c>
      <c r="S2288" s="80"/>
      <c r="T2288" s="71"/>
    </row>
    <row r="2289" spans="2:20" ht="15">
      <c r="B2289" s="75" t="str">
        <f>IF(C2289="","",ROWS($A$4:A2289))</f>
        <v/>
      </c>
      <c r="C2289" s="75" t="str">
        <f>IF('Student Record'!A2287="","",'Student Record'!A2287)</f>
        <v/>
      </c>
      <c r="D2289" s="76" t="str">
        <f>IF('Student Record'!E2287="","",'Student Record'!E2287)</f>
        <v/>
      </c>
      <c r="E2289" s="71"/>
      <c r="F2289" s="71"/>
      <c r="G2289" s="71"/>
      <c r="H2289" s="71"/>
      <c r="I2289" s="71"/>
      <c r="J2289" s="71"/>
      <c r="K2289" s="71"/>
      <c r="L2289" s="71"/>
      <c r="M2289" s="71"/>
      <c r="N2289" s="71"/>
      <c r="O2289" s="71"/>
      <c r="P2289" s="71"/>
      <c r="Q2289" s="71"/>
      <c r="R2289" s="76" t="str">
        <f>IF(SUM(Table6[[#This Row],[MAY]:[APR]])=0,"",SUM(Table6[[#This Row],[MAY]:[APR]]))</f>
        <v/>
      </c>
      <c r="S2289" s="80"/>
      <c r="T2289" s="71"/>
    </row>
    <row r="2290" spans="2:20" ht="15">
      <c r="B2290" s="75" t="str">
        <f>IF(C2290="","",ROWS($A$4:A2290))</f>
        <v/>
      </c>
      <c r="C2290" s="75" t="str">
        <f>IF('Student Record'!A2288="","",'Student Record'!A2288)</f>
        <v/>
      </c>
      <c r="D2290" s="76" t="str">
        <f>IF('Student Record'!E2288="","",'Student Record'!E2288)</f>
        <v/>
      </c>
      <c r="E2290" s="71"/>
      <c r="F2290" s="71"/>
      <c r="G2290" s="71"/>
      <c r="H2290" s="71"/>
      <c r="I2290" s="71"/>
      <c r="J2290" s="71"/>
      <c r="K2290" s="71"/>
      <c r="L2290" s="71"/>
      <c r="M2290" s="71"/>
      <c r="N2290" s="71"/>
      <c r="O2290" s="71"/>
      <c r="P2290" s="71"/>
      <c r="Q2290" s="71"/>
      <c r="R2290" s="76" t="str">
        <f>IF(SUM(Table6[[#This Row],[MAY]:[APR]])=0,"",SUM(Table6[[#This Row],[MAY]:[APR]]))</f>
        <v/>
      </c>
      <c r="S2290" s="80"/>
      <c r="T2290" s="71"/>
    </row>
    <row r="2291" spans="2:20" ht="15">
      <c r="B2291" s="75" t="str">
        <f>IF(C2291="","",ROWS($A$4:A2291))</f>
        <v/>
      </c>
      <c r="C2291" s="75" t="str">
        <f>IF('Student Record'!A2289="","",'Student Record'!A2289)</f>
        <v/>
      </c>
      <c r="D2291" s="76" t="str">
        <f>IF('Student Record'!E2289="","",'Student Record'!E2289)</f>
        <v/>
      </c>
      <c r="E2291" s="71"/>
      <c r="F2291" s="71"/>
      <c r="G2291" s="71"/>
      <c r="H2291" s="71"/>
      <c r="I2291" s="71"/>
      <c r="J2291" s="71"/>
      <c r="K2291" s="71"/>
      <c r="L2291" s="71"/>
      <c r="M2291" s="71"/>
      <c r="N2291" s="71"/>
      <c r="O2291" s="71"/>
      <c r="P2291" s="71"/>
      <c r="Q2291" s="71"/>
      <c r="R2291" s="76" t="str">
        <f>IF(SUM(Table6[[#This Row],[MAY]:[APR]])=0,"",SUM(Table6[[#This Row],[MAY]:[APR]]))</f>
        <v/>
      </c>
      <c r="S2291" s="80"/>
      <c r="T2291" s="71"/>
    </row>
    <row r="2292" spans="2:20" ht="15">
      <c r="B2292" s="75" t="str">
        <f>IF(C2292="","",ROWS($A$4:A2292))</f>
        <v/>
      </c>
      <c r="C2292" s="75" t="str">
        <f>IF('Student Record'!A2290="","",'Student Record'!A2290)</f>
        <v/>
      </c>
      <c r="D2292" s="76" t="str">
        <f>IF('Student Record'!E2290="","",'Student Record'!E2290)</f>
        <v/>
      </c>
      <c r="E2292" s="71"/>
      <c r="F2292" s="71"/>
      <c r="G2292" s="71"/>
      <c r="H2292" s="71"/>
      <c r="I2292" s="71"/>
      <c r="J2292" s="71"/>
      <c r="K2292" s="71"/>
      <c r="L2292" s="71"/>
      <c r="M2292" s="71"/>
      <c r="N2292" s="71"/>
      <c r="O2292" s="71"/>
      <c r="P2292" s="71"/>
      <c r="Q2292" s="71"/>
      <c r="R2292" s="76" t="str">
        <f>IF(SUM(Table6[[#This Row],[MAY]:[APR]])=0,"",SUM(Table6[[#This Row],[MAY]:[APR]]))</f>
        <v/>
      </c>
      <c r="S2292" s="80"/>
      <c r="T2292" s="71"/>
    </row>
    <row r="2293" spans="2:20" ht="15">
      <c r="B2293" s="75" t="str">
        <f>IF(C2293="","",ROWS($A$4:A2293))</f>
        <v/>
      </c>
      <c r="C2293" s="75" t="str">
        <f>IF('Student Record'!A2291="","",'Student Record'!A2291)</f>
        <v/>
      </c>
      <c r="D2293" s="76" t="str">
        <f>IF('Student Record'!E2291="","",'Student Record'!E2291)</f>
        <v/>
      </c>
      <c r="E2293" s="71"/>
      <c r="F2293" s="71"/>
      <c r="G2293" s="71"/>
      <c r="H2293" s="71"/>
      <c r="I2293" s="71"/>
      <c r="J2293" s="71"/>
      <c r="K2293" s="71"/>
      <c r="L2293" s="71"/>
      <c r="M2293" s="71"/>
      <c r="N2293" s="71"/>
      <c r="O2293" s="71"/>
      <c r="P2293" s="71"/>
      <c r="Q2293" s="71"/>
      <c r="R2293" s="76" t="str">
        <f>IF(SUM(Table6[[#This Row],[MAY]:[APR]])=0,"",SUM(Table6[[#This Row],[MAY]:[APR]]))</f>
        <v/>
      </c>
      <c r="S2293" s="80"/>
      <c r="T2293" s="71"/>
    </row>
    <row r="2294" spans="2:20" ht="15">
      <c r="B2294" s="75" t="str">
        <f>IF(C2294="","",ROWS($A$4:A2294))</f>
        <v/>
      </c>
      <c r="C2294" s="75" t="str">
        <f>IF('Student Record'!A2292="","",'Student Record'!A2292)</f>
        <v/>
      </c>
      <c r="D2294" s="76" t="str">
        <f>IF('Student Record'!E2292="","",'Student Record'!E2292)</f>
        <v/>
      </c>
      <c r="E2294" s="71"/>
      <c r="F2294" s="71"/>
      <c r="G2294" s="71"/>
      <c r="H2294" s="71"/>
      <c r="I2294" s="71"/>
      <c r="J2294" s="71"/>
      <c r="K2294" s="71"/>
      <c r="L2294" s="71"/>
      <c r="M2294" s="71"/>
      <c r="N2294" s="71"/>
      <c r="O2294" s="71"/>
      <c r="P2294" s="71"/>
      <c r="Q2294" s="71"/>
      <c r="R2294" s="76" t="str">
        <f>IF(SUM(Table6[[#This Row],[MAY]:[APR]])=0,"",SUM(Table6[[#This Row],[MAY]:[APR]]))</f>
        <v/>
      </c>
      <c r="S2294" s="80"/>
      <c r="T2294" s="71"/>
    </row>
    <row r="2295" spans="2:20" ht="15">
      <c r="B2295" s="75" t="str">
        <f>IF(C2295="","",ROWS($A$4:A2295))</f>
        <v/>
      </c>
      <c r="C2295" s="75" t="str">
        <f>IF('Student Record'!A2293="","",'Student Record'!A2293)</f>
        <v/>
      </c>
      <c r="D2295" s="76" t="str">
        <f>IF('Student Record'!E2293="","",'Student Record'!E2293)</f>
        <v/>
      </c>
      <c r="E2295" s="71"/>
      <c r="F2295" s="71"/>
      <c r="G2295" s="71"/>
      <c r="H2295" s="71"/>
      <c r="I2295" s="71"/>
      <c r="J2295" s="71"/>
      <c r="K2295" s="71"/>
      <c r="L2295" s="71"/>
      <c r="M2295" s="71"/>
      <c r="N2295" s="71"/>
      <c r="O2295" s="71"/>
      <c r="P2295" s="71"/>
      <c r="Q2295" s="71"/>
      <c r="R2295" s="76" t="str">
        <f>IF(SUM(Table6[[#This Row],[MAY]:[APR]])=0,"",SUM(Table6[[#This Row],[MAY]:[APR]]))</f>
        <v/>
      </c>
      <c r="S2295" s="80"/>
      <c r="T2295" s="71"/>
    </row>
    <row r="2296" spans="2:20" ht="15">
      <c r="B2296" s="75" t="str">
        <f>IF(C2296="","",ROWS($A$4:A2296))</f>
        <v/>
      </c>
      <c r="C2296" s="75" t="str">
        <f>IF('Student Record'!A2294="","",'Student Record'!A2294)</f>
        <v/>
      </c>
      <c r="D2296" s="76" t="str">
        <f>IF('Student Record'!E2294="","",'Student Record'!E2294)</f>
        <v/>
      </c>
      <c r="E2296" s="71"/>
      <c r="F2296" s="71"/>
      <c r="G2296" s="71"/>
      <c r="H2296" s="71"/>
      <c r="I2296" s="71"/>
      <c r="J2296" s="71"/>
      <c r="K2296" s="71"/>
      <c r="L2296" s="71"/>
      <c r="M2296" s="71"/>
      <c r="N2296" s="71"/>
      <c r="O2296" s="71"/>
      <c r="P2296" s="71"/>
      <c r="Q2296" s="71"/>
      <c r="R2296" s="76" t="str">
        <f>IF(SUM(Table6[[#This Row],[MAY]:[APR]])=0,"",SUM(Table6[[#This Row],[MAY]:[APR]]))</f>
        <v/>
      </c>
      <c r="S2296" s="80"/>
      <c r="T2296" s="71"/>
    </row>
    <row r="2297" spans="2:20" ht="15">
      <c r="B2297" s="75" t="str">
        <f>IF(C2297="","",ROWS($A$4:A2297))</f>
        <v/>
      </c>
      <c r="C2297" s="75" t="str">
        <f>IF('Student Record'!A2295="","",'Student Record'!A2295)</f>
        <v/>
      </c>
      <c r="D2297" s="76" t="str">
        <f>IF('Student Record'!E2295="","",'Student Record'!E2295)</f>
        <v/>
      </c>
      <c r="E2297" s="71"/>
      <c r="F2297" s="71"/>
      <c r="G2297" s="71"/>
      <c r="H2297" s="71"/>
      <c r="I2297" s="71"/>
      <c r="J2297" s="71"/>
      <c r="K2297" s="71"/>
      <c r="L2297" s="71"/>
      <c r="M2297" s="71"/>
      <c r="N2297" s="71"/>
      <c r="O2297" s="71"/>
      <c r="P2297" s="71"/>
      <c r="Q2297" s="71"/>
      <c r="R2297" s="76" t="str">
        <f>IF(SUM(Table6[[#This Row],[MAY]:[APR]])=0,"",SUM(Table6[[#This Row],[MAY]:[APR]]))</f>
        <v/>
      </c>
      <c r="S2297" s="80"/>
      <c r="T2297" s="71"/>
    </row>
    <row r="2298" spans="2:20" ht="15">
      <c r="B2298" s="75" t="str">
        <f>IF(C2298="","",ROWS($A$4:A2298))</f>
        <v/>
      </c>
      <c r="C2298" s="75" t="str">
        <f>IF('Student Record'!A2296="","",'Student Record'!A2296)</f>
        <v/>
      </c>
      <c r="D2298" s="76" t="str">
        <f>IF('Student Record'!E2296="","",'Student Record'!E2296)</f>
        <v/>
      </c>
      <c r="E2298" s="71"/>
      <c r="F2298" s="71"/>
      <c r="G2298" s="71"/>
      <c r="H2298" s="71"/>
      <c r="I2298" s="71"/>
      <c r="J2298" s="71"/>
      <c r="K2298" s="71"/>
      <c r="L2298" s="71"/>
      <c r="M2298" s="71"/>
      <c r="N2298" s="71"/>
      <c r="O2298" s="71"/>
      <c r="P2298" s="71"/>
      <c r="Q2298" s="71"/>
      <c r="R2298" s="76" t="str">
        <f>IF(SUM(Table6[[#This Row],[MAY]:[APR]])=0,"",SUM(Table6[[#This Row],[MAY]:[APR]]))</f>
        <v/>
      </c>
      <c r="S2298" s="80"/>
      <c r="T2298" s="71"/>
    </row>
    <row r="2299" spans="2:20" ht="15">
      <c r="B2299" s="75" t="str">
        <f>IF(C2299="","",ROWS($A$4:A2299))</f>
        <v/>
      </c>
      <c r="C2299" s="75" t="str">
        <f>IF('Student Record'!A2297="","",'Student Record'!A2297)</f>
        <v/>
      </c>
      <c r="D2299" s="76" t="str">
        <f>IF('Student Record'!E2297="","",'Student Record'!E2297)</f>
        <v/>
      </c>
      <c r="E2299" s="71"/>
      <c r="F2299" s="71"/>
      <c r="G2299" s="71"/>
      <c r="H2299" s="71"/>
      <c r="I2299" s="71"/>
      <c r="J2299" s="71"/>
      <c r="K2299" s="71"/>
      <c r="L2299" s="71"/>
      <c r="M2299" s="71"/>
      <c r="N2299" s="71"/>
      <c r="O2299" s="71"/>
      <c r="P2299" s="71"/>
      <c r="Q2299" s="71"/>
      <c r="R2299" s="76" t="str">
        <f>IF(SUM(Table6[[#This Row],[MAY]:[APR]])=0,"",SUM(Table6[[#This Row],[MAY]:[APR]]))</f>
        <v/>
      </c>
      <c r="S2299" s="80"/>
      <c r="T2299" s="71"/>
    </row>
    <row r="2300" spans="2:20" ht="15">
      <c r="B2300" s="75" t="str">
        <f>IF(C2300="","",ROWS($A$4:A2300))</f>
        <v/>
      </c>
      <c r="C2300" s="75" t="str">
        <f>IF('Student Record'!A2298="","",'Student Record'!A2298)</f>
        <v/>
      </c>
      <c r="D2300" s="76" t="str">
        <f>IF('Student Record'!E2298="","",'Student Record'!E2298)</f>
        <v/>
      </c>
      <c r="E2300" s="71"/>
      <c r="F2300" s="71"/>
      <c r="G2300" s="71"/>
      <c r="H2300" s="71"/>
      <c r="I2300" s="71"/>
      <c r="J2300" s="71"/>
      <c r="K2300" s="71"/>
      <c r="L2300" s="71"/>
      <c r="M2300" s="71"/>
      <c r="N2300" s="71"/>
      <c r="O2300" s="71"/>
      <c r="P2300" s="71"/>
      <c r="Q2300" s="71"/>
      <c r="R2300" s="76" t="str">
        <f>IF(SUM(Table6[[#This Row],[MAY]:[APR]])=0,"",SUM(Table6[[#This Row],[MAY]:[APR]]))</f>
        <v/>
      </c>
      <c r="S2300" s="80"/>
      <c r="T2300" s="71"/>
    </row>
    <row r="2301" spans="2:20" ht="15">
      <c r="B2301" s="75" t="str">
        <f>IF(C2301="","",ROWS($A$4:A2301))</f>
        <v/>
      </c>
      <c r="C2301" s="75" t="str">
        <f>IF('Student Record'!A2299="","",'Student Record'!A2299)</f>
        <v/>
      </c>
      <c r="D2301" s="76" t="str">
        <f>IF('Student Record'!E2299="","",'Student Record'!E2299)</f>
        <v/>
      </c>
      <c r="E2301" s="71"/>
      <c r="F2301" s="71"/>
      <c r="G2301" s="71"/>
      <c r="H2301" s="71"/>
      <c r="I2301" s="71"/>
      <c r="J2301" s="71"/>
      <c r="K2301" s="71"/>
      <c r="L2301" s="71"/>
      <c r="M2301" s="71"/>
      <c r="N2301" s="71"/>
      <c r="O2301" s="71"/>
      <c r="P2301" s="71"/>
      <c r="Q2301" s="71"/>
      <c r="R2301" s="76" t="str">
        <f>IF(SUM(Table6[[#This Row],[MAY]:[APR]])=0,"",SUM(Table6[[#This Row],[MAY]:[APR]]))</f>
        <v/>
      </c>
      <c r="S2301" s="80"/>
      <c r="T2301" s="71"/>
    </row>
    <row r="2302" spans="2:20" ht="15">
      <c r="B2302" s="75" t="str">
        <f>IF(C2302="","",ROWS($A$4:A2302))</f>
        <v/>
      </c>
      <c r="C2302" s="75" t="str">
        <f>IF('Student Record'!A2300="","",'Student Record'!A2300)</f>
        <v/>
      </c>
      <c r="D2302" s="76" t="str">
        <f>IF('Student Record'!E2300="","",'Student Record'!E2300)</f>
        <v/>
      </c>
      <c r="E2302" s="71"/>
      <c r="F2302" s="71"/>
      <c r="G2302" s="71"/>
      <c r="H2302" s="71"/>
      <c r="I2302" s="71"/>
      <c r="J2302" s="71"/>
      <c r="K2302" s="71"/>
      <c r="L2302" s="71"/>
      <c r="M2302" s="71"/>
      <c r="N2302" s="71"/>
      <c r="O2302" s="71"/>
      <c r="P2302" s="71"/>
      <c r="Q2302" s="71"/>
      <c r="R2302" s="76" t="str">
        <f>IF(SUM(Table6[[#This Row],[MAY]:[APR]])=0,"",SUM(Table6[[#This Row],[MAY]:[APR]]))</f>
        <v/>
      </c>
      <c r="S2302" s="80"/>
      <c r="T2302" s="71"/>
    </row>
    <row r="2303" spans="2:20" ht="15">
      <c r="B2303" s="75" t="str">
        <f>IF(C2303="","",ROWS($A$4:A2303))</f>
        <v/>
      </c>
      <c r="C2303" s="75" t="str">
        <f>IF('Student Record'!A2301="","",'Student Record'!A2301)</f>
        <v/>
      </c>
      <c r="D2303" s="76" t="str">
        <f>IF('Student Record'!E2301="","",'Student Record'!E2301)</f>
        <v/>
      </c>
      <c r="E2303" s="71"/>
      <c r="F2303" s="71"/>
      <c r="G2303" s="71"/>
      <c r="H2303" s="71"/>
      <c r="I2303" s="71"/>
      <c r="J2303" s="71"/>
      <c r="K2303" s="71"/>
      <c r="L2303" s="71"/>
      <c r="M2303" s="71"/>
      <c r="N2303" s="71"/>
      <c r="O2303" s="71"/>
      <c r="P2303" s="71"/>
      <c r="Q2303" s="71"/>
      <c r="R2303" s="76" t="str">
        <f>IF(SUM(Table6[[#This Row],[MAY]:[APR]])=0,"",SUM(Table6[[#This Row],[MAY]:[APR]]))</f>
        <v/>
      </c>
      <c r="S2303" s="80"/>
      <c r="T2303" s="71"/>
    </row>
    <row r="2304" spans="2:20" ht="15">
      <c r="B2304" s="75" t="str">
        <f>IF(C2304="","",ROWS($A$4:A2304))</f>
        <v/>
      </c>
      <c r="C2304" s="75" t="str">
        <f>IF('Student Record'!A2302="","",'Student Record'!A2302)</f>
        <v/>
      </c>
      <c r="D2304" s="76" t="str">
        <f>IF('Student Record'!E2302="","",'Student Record'!E2302)</f>
        <v/>
      </c>
      <c r="E2304" s="71"/>
      <c r="F2304" s="71"/>
      <c r="G2304" s="71"/>
      <c r="H2304" s="71"/>
      <c r="I2304" s="71"/>
      <c r="J2304" s="71"/>
      <c r="K2304" s="71"/>
      <c r="L2304" s="71"/>
      <c r="M2304" s="71"/>
      <c r="N2304" s="71"/>
      <c r="O2304" s="71"/>
      <c r="P2304" s="71"/>
      <c r="Q2304" s="71"/>
      <c r="R2304" s="76" t="str">
        <f>IF(SUM(Table6[[#This Row],[MAY]:[APR]])=0,"",SUM(Table6[[#This Row],[MAY]:[APR]]))</f>
        <v/>
      </c>
      <c r="S2304" s="80"/>
      <c r="T2304" s="71"/>
    </row>
    <row r="2305" spans="2:20" ht="15">
      <c r="B2305" s="75" t="str">
        <f>IF(C2305="","",ROWS($A$4:A2305))</f>
        <v/>
      </c>
      <c r="C2305" s="75" t="str">
        <f>IF('Student Record'!A2303="","",'Student Record'!A2303)</f>
        <v/>
      </c>
      <c r="D2305" s="76" t="str">
        <f>IF('Student Record'!E2303="","",'Student Record'!E2303)</f>
        <v/>
      </c>
      <c r="E2305" s="71"/>
      <c r="F2305" s="71"/>
      <c r="G2305" s="71"/>
      <c r="H2305" s="71"/>
      <c r="I2305" s="71"/>
      <c r="J2305" s="71"/>
      <c r="K2305" s="71"/>
      <c r="L2305" s="71"/>
      <c r="M2305" s="71"/>
      <c r="N2305" s="71"/>
      <c r="O2305" s="71"/>
      <c r="P2305" s="71"/>
      <c r="Q2305" s="71"/>
      <c r="R2305" s="76" t="str">
        <f>IF(SUM(Table6[[#This Row],[MAY]:[APR]])=0,"",SUM(Table6[[#This Row],[MAY]:[APR]]))</f>
        <v/>
      </c>
      <c r="S2305" s="80"/>
      <c r="T2305" s="71"/>
    </row>
    <row r="2306" spans="2:20" ht="15">
      <c r="B2306" s="75" t="str">
        <f>IF(C2306="","",ROWS($A$4:A2306))</f>
        <v/>
      </c>
      <c r="C2306" s="75" t="str">
        <f>IF('Student Record'!A2304="","",'Student Record'!A2304)</f>
        <v/>
      </c>
      <c r="D2306" s="76" t="str">
        <f>IF('Student Record'!E2304="","",'Student Record'!E2304)</f>
        <v/>
      </c>
      <c r="E2306" s="71"/>
      <c r="F2306" s="71"/>
      <c r="G2306" s="71"/>
      <c r="H2306" s="71"/>
      <c r="I2306" s="71"/>
      <c r="J2306" s="71"/>
      <c r="K2306" s="71"/>
      <c r="L2306" s="71"/>
      <c r="M2306" s="71"/>
      <c r="N2306" s="71"/>
      <c r="O2306" s="71"/>
      <c r="P2306" s="71"/>
      <c r="Q2306" s="71"/>
      <c r="R2306" s="76" t="str">
        <f>IF(SUM(Table6[[#This Row],[MAY]:[APR]])=0,"",SUM(Table6[[#This Row],[MAY]:[APR]]))</f>
        <v/>
      </c>
      <c r="S2306" s="80"/>
      <c r="T2306" s="71"/>
    </row>
    <row r="2307" spans="2:20" ht="15">
      <c r="B2307" s="75" t="str">
        <f>IF(C2307="","",ROWS($A$4:A2307))</f>
        <v/>
      </c>
      <c r="C2307" s="75" t="str">
        <f>IF('Student Record'!A2305="","",'Student Record'!A2305)</f>
        <v/>
      </c>
      <c r="D2307" s="76" t="str">
        <f>IF('Student Record'!E2305="","",'Student Record'!E2305)</f>
        <v/>
      </c>
      <c r="E2307" s="71"/>
      <c r="F2307" s="71"/>
      <c r="G2307" s="71"/>
      <c r="H2307" s="71"/>
      <c r="I2307" s="71"/>
      <c r="J2307" s="71"/>
      <c r="K2307" s="71"/>
      <c r="L2307" s="71"/>
      <c r="M2307" s="71"/>
      <c r="N2307" s="71"/>
      <c r="O2307" s="71"/>
      <c r="P2307" s="71"/>
      <c r="Q2307" s="71"/>
      <c r="R2307" s="76" t="str">
        <f>IF(SUM(Table6[[#This Row],[MAY]:[APR]])=0,"",SUM(Table6[[#This Row],[MAY]:[APR]]))</f>
        <v/>
      </c>
      <c r="S2307" s="80"/>
      <c r="T2307" s="71"/>
    </row>
    <row r="2308" spans="2:20" ht="15">
      <c r="B2308" s="75" t="str">
        <f>IF(C2308="","",ROWS($A$4:A2308))</f>
        <v/>
      </c>
      <c r="C2308" s="75" t="str">
        <f>IF('Student Record'!A2306="","",'Student Record'!A2306)</f>
        <v/>
      </c>
      <c r="D2308" s="76" t="str">
        <f>IF('Student Record'!E2306="","",'Student Record'!E2306)</f>
        <v/>
      </c>
      <c r="E2308" s="71"/>
      <c r="F2308" s="71"/>
      <c r="G2308" s="71"/>
      <c r="H2308" s="71"/>
      <c r="I2308" s="71"/>
      <c r="J2308" s="71"/>
      <c r="K2308" s="71"/>
      <c r="L2308" s="71"/>
      <c r="M2308" s="71"/>
      <c r="N2308" s="71"/>
      <c r="O2308" s="71"/>
      <c r="P2308" s="71"/>
      <c r="Q2308" s="71"/>
      <c r="R2308" s="76" t="str">
        <f>IF(SUM(Table6[[#This Row],[MAY]:[APR]])=0,"",SUM(Table6[[#This Row],[MAY]:[APR]]))</f>
        <v/>
      </c>
      <c r="S2308" s="80"/>
      <c r="T2308" s="71"/>
    </row>
    <row r="2309" spans="2:20" ht="15">
      <c r="B2309" s="75" t="str">
        <f>IF(C2309="","",ROWS($A$4:A2309))</f>
        <v/>
      </c>
      <c r="C2309" s="75" t="str">
        <f>IF('Student Record'!A2307="","",'Student Record'!A2307)</f>
        <v/>
      </c>
      <c r="D2309" s="76" t="str">
        <f>IF('Student Record'!E2307="","",'Student Record'!E2307)</f>
        <v/>
      </c>
      <c r="E2309" s="71"/>
      <c r="F2309" s="71"/>
      <c r="G2309" s="71"/>
      <c r="H2309" s="71"/>
      <c r="I2309" s="71"/>
      <c r="J2309" s="71"/>
      <c r="K2309" s="71"/>
      <c r="L2309" s="71"/>
      <c r="M2309" s="71"/>
      <c r="N2309" s="71"/>
      <c r="O2309" s="71"/>
      <c r="P2309" s="71"/>
      <c r="Q2309" s="71"/>
      <c r="R2309" s="76" t="str">
        <f>IF(SUM(Table6[[#This Row],[MAY]:[APR]])=0,"",SUM(Table6[[#This Row],[MAY]:[APR]]))</f>
        <v/>
      </c>
      <c r="S2309" s="80"/>
      <c r="T2309" s="71"/>
    </row>
    <row r="2310" spans="2:20" ht="15">
      <c r="B2310" s="75" t="str">
        <f>IF(C2310="","",ROWS($A$4:A2310))</f>
        <v/>
      </c>
      <c r="C2310" s="75" t="str">
        <f>IF('Student Record'!A2308="","",'Student Record'!A2308)</f>
        <v/>
      </c>
      <c r="D2310" s="76" t="str">
        <f>IF('Student Record'!E2308="","",'Student Record'!E2308)</f>
        <v/>
      </c>
      <c r="E2310" s="71"/>
      <c r="F2310" s="71"/>
      <c r="G2310" s="71"/>
      <c r="H2310" s="71"/>
      <c r="I2310" s="71"/>
      <c r="J2310" s="71"/>
      <c r="K2310" s="71"/>
      <c r="L2310" s="71"/>
      <c r="M2310" s="71"/>
      <c r="N2310" s="71"/>
      <c r="O2310" s="71"/>
      <c r="P2310" s="71"/>
      <c r="Q2310" s="71"/>
      <c r="R2310" s="76" t="str">
        <f>IF(SUM(Table6[[#This Row],[MAY]:[APR]])=0,"",SUM(Table6[[#This Row],[MAY]:[APR]]))</f>
        <v/>
      </c>
      <c r="S2310" s="80"/>
      <c r="T2310" s="71"/>
    </row>
    <row r="2311" spans="2:20" ht="15">
      <c r="B2311" s="75" t="str">
        <f>IF(C2311="","",ROWS($A$4:A2311))</f>
        <v/>
      </c>
      <c r="C2311" s="75" t="str">
        <f>IF('Student Record'!A2309="","",'Student Record'!A2309)</f>
        <v/>
      </c>
      <c r="D2311" s="76" t="str">
        <f>IF('Student Record'!E2309="","",'Student Record'!E2309)</f>
        <v/>
      </c>
      <c r="E2311" s="71"/>
      <c r="F2311" s="71"/>
      <c r="G2311" s="71"/>
      <c r="H2311" s="71"/>
      <c r="I2311" s="71"/>
      <c r="J2311" s="71"/>
      <c r="K2311" s="71"/>
      <c r="L2311" s="71"/>
      <c r="M2311" s="71"/>
      <c r="N2311" s="71"/>
      <c r="O2311" s="71"/>
      <c r="P2311" s="71"/>
      <c r="Q2311" s="71"/>
      <c r="R2311" s="76" t="str">
        <f>IF(SUM(Table6[[#This Row],[MAY]:[APR]])=0,"",SUM(Table6[[#This Row],[MAY]:[APR]]))</f>
        <v/>
      </c>
      <c r="S2311" s="80"/>
      <c r="T2311" s="71"/>
    </row>
    <row r="2312" spans="2:20" ht="15">
      <c r="B2312" s="75" t="str">
        <f>IF(C2312="","",ROWS($A$4:A2312))</f>
        <v/>
      </c>
      <c r="C2312" s="75" t="str">
        <f>IF('Student Record'!A2310="","",'Student Record'!A2310)</f>
        <v/>
      </c>
      <c r="D2312" s="76" t="str">
        <f>IF('Student Record'!E2310="","",'Student Record'!E2310)</f>
        <v/>
      </c>
      <c r="E2312" s="71"/>
      <c r="F2312" s="71"/>
      <c r="G2312" s="71"/>
      <c r="H2312" s="71"/>
      <c r="I2312" s="71"/>
      <c r="J2312" s="71"/>
      <c r="K2312" s="71"/>
      <c r="L2312" s="71"/>
      <c r="M2312" s="71"/>
      <c r="N2312" s="71"/>
      <c r="O2312" s="71"/>
      <c r="P2312" s="71"/>
      <c r="Q2312" s="71"/>
      <c r="R2312" s="76" t="str">
        <f>IF(SUM(Table6[[#This Row],[MAY]:[APR]])=0,"",SUM(Table6[[#This Row],[MAY]:[APR]]))</f>
        <v/>
      </c>
      <c r="S2312" s="80"/>
      <c r="T2312" s="71"/>
    </row>
    <row r="2313" spans="2:20" ht="15">
      <c r="B2313" s="75" t="str">
        <f>IF(C2313="","",ROWS($A$4:A2313))</f>
        <v/>
      </c>
      <c r="C2313" s="75" t="str">
        <f>IF('Student Record'!A2311="","",'Student Record'!A2311)</f>
        <v/>
      </c>
      <c r="D2313" s="76" t="str">
        <f>IF('Student Record'!E2311="","",'Student Record'!E2311)</f>
        <v/>
      </c>
      <c r="E2313" s="71"/>
      <c r="F2313" s="71"/>
      <c r="G2313" s="71"/>
      <c r="H2313" s="71"/>
      <c r="I2313" s="71"/>
      <c r="J2313" s="71"/>
      <c r="K2313" s="71"/>
      <c r="L2313" s="71"/>
      <c r="M2313" s="71"/>
      <c r="N2313" s="71"/>
      <c r="O2313" s="71"/>
      <c r="P2313" s="71"/>
      <c r="Q2313" s="71"/>
      <c r="R2313" s="76" t="str">
        <f>IF(SUM(Table6[[#This Row],[MAY]:[APR]])=0,"",SUM(Table6[[#This Row],[MAY]:[APR]]))</f>
        <v/>
      </c>
      <c r="S2313" s="80"/>
      <c r="T2313" s="71"/>
    </row>
    <row r="2314" spans="2:20" ht="15">
      <c r="B2314" s="75" t="str">
        <f>IF(C2314="","",ROWS($A$4:A2314))</f>
        <v/>
      </c>
      <c r="C2314" s="75" t="str">
        <f>IF('Student Record'!A2312="","",'Student Record'!A2312)</f>
        <v/>
      </c>
      <c r="D2314" s="76" t="str">
        <f>IF('Student Record'!E2312="","",'Student Record'!E2312)</f>
        <v/>
      </c>
      <c r="E2314" s="71"/>
      <c r="F2314" s="71"/>
      <c r="G2314" s="71"/>
      <c r="H2314" s="71"/>
      <c r="I2314" s="71"/>
      <c r="J2314" s="71"/>
      <c r="K2314" s="71"/>
      <c r="L2314" s="71"/>
      <c r="M2314" s="71"/>
      <c r="N2314" s="71"/>
      <c r="O2314" s="71"/>
      <c r="P2314" s="71"/>
      <c r="Q2314" s="71"/>
      <c r="R2314" s="76" t="str">
        <f>IF(SUM(Table6[[#This Row],[MAY]:[APR]])=0,"",SUM(Table6[[#This Row],[MAY]:[APR]]))</f>
        <v/>
      </c>
      <c r="S2314" s="80"/>
      <c r="T2314" s="71"/>
    </row>
    <row r="2315" spans="2:20" ht="15">
      <c r="B2315" s="75" t="str">
        <f>IF(C2315="","",ROWS($A$4:A2315))</f>
        <v/>
      </c>
      <c r="C2315" s="75" t="str">
        <f>IF('Student Record'!A2313="","",'Student Record'!A2313)</f>
        <v/>
      </c>
      <c r="D2315" s="76" t="str">
        <f>IF('Student Record'!E2313="","",'Student Record'!E2313)</f>
        <v/>
      </c>
      <c r="E2315" s="71"/>
      <c r="F2315" s="71"/>
      <c r="G2315" s="71"/>
      <c r="H2315" s="71"/>
      <c r="I2315" s="71"/>
      <c r="J2315" s="71"/>
      <c r="K2315" s="71"/>
      <c r="L2315" s="71"/>
      <c r="M2315" s="71"/>
      <c r="N2315" s="71"/>
      <c r="O2315" s="71"/>
      <c r="P2315" s="71"/>
      <c r="Q2315" s="71"/>
      <c r="R2315" s="76" t="str">
        <f>IF(SUM(Table6[[#This Row],[MAY]:[APR]])=0,"",SUM(Table6[[#This Row],[MAY]:[APR]]))</f>
        <v/>
      </c>
      <c r="S2315" s="80"/>
      <c r="T2315" s="71"/>
    </row>
    <row r="2316" spans="2:20" ht="15">
      <c r="B2316" s="75" t="str">
        <f>IF(C2316="","",ROWS($A$4:A2316))</f>
        <v/>
      </c>
      <c r="C2316" s="75" t="str">
        <f>IF('Student Record'!A2314="","",'Student Record'!A2314)</f>
        <v/>
      </c>
      <c r="D2316" s="76" t="str">
        <f>IF('Student Record'!E2314="","",'Student Record'!E2314)</f>
        <v/>
      </c>
      <c r="E2316" s="71"/>
      <c r="F2316" s="71"/>
      <c r="G2316" s="71"/>
      <c r="H2316" s="71"/>
      <c r="I2316" s="71"/>
      <c r="J2316" s="71"/>
      <c r="K2316" s="71"/>
      <c r="L2316" s="71"/>
      <c r="M2316" s="71"/>
      <c r="N2316" s="71"/>
      <c r="O2316" s="71"/>
      <c r="P2316" s="71"/>
      <c r="Q2316" s="71"/>
      <c r="R2316" s="76" t="str">
        <f>IF(SUM(Table6[[#This Row],[MAY]:[APR]])=0,"",SUM(Table6[[#This Row],[MAY]:[APR]]))</f>
        <v/>
      </c>
      <c r="S2316" s="80"/>
      <c r="T2316" s="71"/>
    </row>
    <row r="2317" spans="2:20" ht="15">
      <c r="B2317" s="75" t="str">
        <f>IF(C2317="","",ROWS($A$4:A2317))</f>
        <v/>
      </c>
      <c r="C2317" s="75" t="str">
        <f>IF('Student Record'!A2315="","",'Student Record'!A2315)</f>
        <v/>
      </c>
      <c r="D2317" s="76" t="str">
        <f>IF('Student Record'!E2315="","",'Student Record'!E2315)</f>
        <v/>
      </c>
      <c r="E2317" s="71"/>
      <c r="F2317" s="71"/>
      <c r="G2317" s="71"/>
      <c r="H2317" s="71"/>
      <c r="I2317" s="71"/>
      <c r="J2317" s="71"/>
      <c r="K2317" s="71"/>
      <c r="L2317" s="71"/>
      <c r="M2317" s="71"/>
      <c r="N2317" s="71"/>
      <c r="O2317" s="71"/>
      <c r="P2317" s="71"/>
      <c r="Q2317" s="71"/>
      <c r="R2317" s="76" t="str">
        <f>IF(SUM(Table6[[#This Row],[MAY]:[APR]])=0,"",SUM(Table6[[#This Row],[MAY]:[APR]]))</f>
        <v/>
      </c>
      <c r="S2317" s="80"/>
      <c r="T2317" s="71"/>
    </row>
    <row r="2318" spans="2:20" ht="15">
      <c r="B2318" s="75" t="str">
        <f>IF(C2318="","",ROWS($A$4:A2318))</f>
        <v/>
      </c>
      <c r="C2318" s="75" t="str">
        <f>IF('Student Record'!A2316="","",'Student Record'!A2316)</f>
        <v/>
      </c>
      <c r="D2318" s="76" t="str">
        <f>IF('Student Record'!E2316="","",'Student Record'!E2316)</f>
        <v/>
      </c>
      <c r="E2318" s="71"/>
      <c r="F2318" s="71"/>
      <c r="G2318" s="71"/>
      <c r="H2318" s="71"/>
      <c r="I2318" s="71"/>
      <c r="J2318" s="71"/>
      <c r="K2318" s="71"/>
      <c r="L2318" s="71"/>
      <c r="M2318" s="71"/>
      <c r="N2318" s="71"/>
      <c r="O2318" s="71"/>
      <c r="P2318" s="71"/>
      <c r="Q2318" s="71"/>
      <c r="R2318" s="76" t="str">
        <f>IF(SUM(Table6[[#This Row],[MAY]:[APR]])=0,"",SUM(Table6[[#This Row],[MAY]:[APR]]))</f>
        <v/>
      </c>
      <c r="S2318" s="80"/>
      <c r="T2318" s="71"/>
    </row>
    <row r="2319" spans="2:20" ht="15">
      <c r="B2319" s="75" t="str">
        <f>IF(C2319="","",ROWS($A$4:A2319))</f>
        <v/>
      </c>
      <c r="C2319" s="75" t="str">
        <f>IF('Student Record'!A2317="","",'Student Record'!A2317)</f>
        <v/>
      </c>
      <c r="D2319" s="76" t="str">
        <f>IF('Student Record'!E2317="","",'Student Record'!E2317)</f>
        <v/>
      </c>
      <c r="E2319" s="71"/>
      <c r="F2319" s="71"/>
      <c r="G2319" s="71"/>
      <c r="H2319" s="71"/>
      <c r="I2319" s="71"/>
      <c r="J2319" s="71"/>
      <c r="K2319" s="71"/>
      <c r="L2319" s="71"/>
      <c r="M2319" s="71"/>
      <c r="N2319" s="71"/>
      <c r="O2319" s="71"/>
      <c r="P2319" s="71"/>
      <c r="Q2319" s="71"/>
      <c r="R2319" s="76" t="str">
        <f>IF(SUM(Table6[[#This Row],[MAY]:[APR]])=0,"",SUM(Table6[[#This Row],[MAY]:[APR]]))</f>
        <v/>
      </c>
      <c r="S2319" s="80"/>
      <c r="T2319" s="71"/>
    </row>
    <row r="2320" spans="2:20" ht="15">
      <c r="B2320" s="75" t="str">
        <f>IF(C2320="","",ROWS($A$4:A2320))</f>
        <v/>
      </c>
      <c r="C2320" s="75" t="str">
        <f>IF('Student Record'!A2318="","",'Student Record'!A2318)</f>
        <v/>
      </c>
      <c r="D2320" s="76" t="str">
        <f>IF('Student Record'!E2318="","",'Student Record'!E2318)</f>
        <v/>
      </c>
      <c r="E2320" s="71"/>
      <c r="F2320" s="71"/>
      <c r="G2320" s="71"/>
      <c r="H2320" s="71"/>
      <c r="I2320" s="71"/>
      <c r="J2320" s="71"/>
      <c r="K2320" s="71"/>
      <c r="L2320" s="71"/>
      <c r="M2320" s="71"/>
      <c r="N2320" s="71"/>
      <c r="O2320" s="71"/>
      <c r="P2320" s="71"/>
      <c r="Q2320" s="71"/>
      <c r="R2320" s="76" t="str">
        <f>IF(SUM(Table6[[#This Row],[MAY]:[APR]])=0,"",SUM(Table6[[#This Row],[MAY]:[APR]]))</f>
        <v/>
      </c>
      <c r="S2320" s="80"/>
      <c r="T2320" s="71"/>
    </row>
    <row r="2321" spans="2:20" ht="15">
      <c r="B2321" s="75" t="str">
        <f>IF(C2321="","",ROWS($A$4:A2321))</f>
        <v/>
      </c>
      <c r="C2321" s="75" t="str">
        <f>IF('Student Record'!A2319="","",'Student Record'!A2319)</f>
        <v/>
      </c>
      <c r="D2321" s="76" t="str">
        <f>IF('Student Record'!E2319="","",'Student Record'!E2319)</f>
        <v/>
      </c>
      <c r="E2321" s="71"/>
      <c r="F2321" s="71"/>
      <c r="G2321" s="71"/>
      <c r="H2321" s="71"/>
      <c r="I2321" s="71"/>
      <c r="J2321" s="71"/>
      <c r="K2321" s="71"/>
      <c r="L2321" s="71"/>
      <c r="M2321" s="71"/>
      <c r="N2321" s="71"/>
      <c r="O2321" s="71"/>
      <c r="P2321" s="71"/>
      <c r="Q2321" s="71"/>
      <c r="R2321" s="76" t="str">
        <f>IF(SUM(Table6[[#This Row],[MAY]:[APR]])=0,"",SUM(Table6[[#This Row],[MAY]:[APR]]))</f>
        <v/>
      </c>
      <c r="S2321" s="80"/>
      <c r="T2321" s="71"/>
    </row>
    <row r="2322" spans="2:20" ht="15">
      <c r="B2322" s="75" t="str">
        <f>IF(C2322="","",ROWS($A$4:A2322))</f>
        <v/>
      </c>
      <c r="C2322" s="75" t="str">
        <f>IF('Student Record'!A2320="","",'Student Record'!A2320)</f>
        <v/>
      </c>
      <c r="D2322" s="76" t="str">
        <f>IF('Student Record'!E2320="","",'Student Record'!E2320)</f>
        <v/>
      </c>
      <c r="E2322" s="71"/>
      <c r="F2322" s="71"/>
      <c r="G2322" s="71"/>
      <c r="H2322" s="71"/>
      <c r="I2322" s="71"/>
      <c r="J2322" s="71"/>
      <c r="K2322" s="71"/>
      <c r="L2322" s="71"/>
      <c r="M2322" s="71"/>
      <c r="N2322" s="71"/>
      <c r="O2322" s="71"/>
      <c r="P2322" s="71"/>
      <c r="Q2322" s="71"/>
      <c r="R2322" s="76" t="str">
        <f>IF(SUM(Table6[[#This Row],[MAY]:[APR]])=0,"",SUM(Table6[[#This Row],[MAY]:[APR]]))</f>
        <v/>
      </c>
      <c r="S2322" s="80"/>
      <c r="T2322" s="71"/>
    </row>
    <row r="2323" spans="2:20" ht="15">
      <c r="B2323" s="75" t="str">
        <f>IF(C2323="","",ROWS($A$4:A2323))</f>
        <v/>
      </c>
      <c r="C2323" s="75" t="str">
        <f>IF('Student Record'!A2321="","",'Student Record'!A2321)</f>
        <v/>
      </c>
      <c r="D2323" s="76" t="str">
        <f>IF('Student Record'!E2321="","",'Student Record'!E2321)</f>
        <v/>
      </c>
      <c r="E2323" s="71"/>
      <c r="F2323" s="71"/>
      <c r="G2323" s="71"/>
      <c r="H2323" s="71"/>
      <c r="I2323" s="71"/>
      <c r="J2323" s="71"/>
      <c r="K2323" s="71"/>
      <c r="L2323" s="71"/>
      <c r="M2323" s="71"/>
      <c r="N2323" s="71"/>
      <c r="O2323" s="71"/>
      <c r="P2323" s="71"/>
      <c r="Q2323" s="71"/>
      <c r="R2323" s="76" t="str">
        <f>IF(SUM(Table6[[#This Row],[MAY]:[APR]])=0,"",SUM(Table6[[#This Row],[MAY]:[APR]]))</f>
        <v/>
      </c>
      <c r="S2323" s="80"/>
      <c r="T2323" s="71"/>
    </row>
    <row r="2324" spans="2:20" ht="15">
      <c r="B2324" s="75" t="str">
        <f>IF(C2324="","",ROWS($A$4:A2324))</f>
        <v/>
      </c>
      <c r="C2324" s="75" t="str">
        <f>IF('Student Record'!A2322="","",'Student Record'!A2322)</f>
        <v/>
      </c>
      <c r="D2324" s="76" t="str">
        <f>IF('Student Record'!E2322="","",'Student Record'!E2322)</f>
        <v/>
      </c>
      <c r="E2324" s="71"/>
      <c r="F2324" s="71"/>
      <c r="G2324" s="71"/>
      <c r="H2324" s="71"/>
      <c r="I2324" s="71"/>
      <c r="J2324" s="71"/>
      <c r="K2324" s="71"/>
      <c r="L2324" s="71"/>
      <c r="M2324" s="71"/>
      <c r="N2324" s="71"/>
      <c r="O2324" s="71"/>
      <c r="P2324" s="71"/>
      <c r="Q2324" s="71"/>
      <c r="R2324" s="76" t="str">
        <f>IF(SUM(Table6[[#This Row],[MAY]:[APR]])=0,"",SUM(Table6[[#This Row],[MAY]:[APR]]))</f>
        <v/>
      </c>
      <c r="S2324" s="80"/>
      <c r="T2324" s="71"/>
    </row>
    <row r="2325" spans="2:20" ht="15">
      <c r="B2325" s="75" t="str">
        <f>IF(C2325="","",ROWS($A$4:A2325))</f>
        <v/>
      </c>
      <c r="C2325" s="75" t="str">
        <f>IF('Student Record'!A2323="","",'Student Record'!A2323)</f>
        <v/>
      </c>
      <c r="D2325" s="76" t="str">
        <f>IF('Student Record'!E2323="","",'Student Record'!E2323)</f>
        <v/>
      </c>
      <c r="E2325" s="71"/>
      <c r="F2325" s="71"/>
      <c r="G2325" s="71"/>
      <c r="H2325" s="71"/>
      <c r="I2325" s="71"/>
      <c r="J2325" s="71"/>
      <c r="K2325" s="71"/>
      <c r="L2325" s="71"/>
      <c r="M2325" s="71"/>
      <c r="N2325" s="71"/>
      <c r="O2325" s="71"/>
      <c r="P2325" s="71"/>
      <c r="Q2325" s="71"/>
      <c r="R2325" s="76" t="str">
        <f>IF(SUM(Table6[[#This Row],[MAY]:[APR]])=0,"",SUM(Table6[[#This Row],[MAY]:[APR]]))</f>
        <v/>
      </c>
      <c r="S2325" s="80"/>
      <c r="T2325" s="71"/>
    </row>
    <row r="2326" spans="2:20" ht="15">
      <c r="B2326" s="75" t="str">
        <f>IF(C2326="","",ROWS($A$4:A2326))</f>
        <v/>
      </c>
      <c r="C2326" s="75" t="str">
        <f>IF('Student Record'!A2324="","",'Student Record'!A2324)</f>
        <v/>
      </c>
      <c r="D2326" s="76" t="str">
        <f>IF('Student Record'!E2324="","",'Student Record'!E2324)</f>
        <v/>
      </c>
      <c r="E2326" s="71"/>
      <c r="F2326" s="71"/>
      <c r="G2326" s="71"/>
      <c r="H2326" s="71"/>
      <c r="I2326" s="71"/>
      <c r="J2326" s="71"/>
      <c r="K2326" s="71"/>
      <c r="L2326" s="71"/>
      <c r="M2326" s="71"/>
      <c r="N2326" s="71"/>
      <c r="O2326" s="71"/>
      <c r="P2326" s="71"/>
      <c r="Q2326" s="71"/>
      <c r="R2326" s="76" t="str">
        <f>IF(SUM(Table6[[#This Row],[MAY]:[APR]])=0,"",SUM(Table6[[#This Row],[MAY]:[APR]]))</f>
        <v/>
      </c>
      <c r="S2326" s="80"/>
      <c r="T2326" s="71"/>
    </row>
    <row r="2327" spans="2:20" ht="15">
      <c r="B2327" s="75" t="str">
        <f>IF(C2327="","",ROWS($A$4:A2327))</f>
        <v/>
      </c>
      <c r="C2327" s="75" t="str">
        <f>IF('Student Record'!A2325="","",'Student Record'!A2325)</f>
        <v/>
      </c>
      <c r="D2327" s="76" t="str">
        <f>IF('Student Record'!E2325="","",'Student Record'!E2325)</f>
        <v/>
      </c>
      <c r="E2327" s="71"/>
      <c r="F2327" s="71"/>
      <c r="G2327" s="71"/>
      <c r="H2327" s="71"/>
      <c r="I2327" s="71"/>
      <c r="J2327" s="71"/>
      <c r="K2327" s="71"/>
      <c r="L2327" s="71"/>
      <c r="M2327" s="71"/>
      <c r="N2327" s="71"/>
      <c r="O2327" s="71"/>
      <c r="P2327" s="71"/>
      <c r="Q2327" s="71"/>
      <c r="R2327" s="76" t="str">
        <f>IF(SUM(Table6[[#This Row],[MAY]:[APR]])=0,"",SUM(Table6[[#This Row],[MAY]:[APR]]))</f>
        <v/>
      </c>
      <c r="S2327" s="80"/>
      <c r="T2327" s="71"/>
    </row>
    <row r="2328" spans="2:20" ht="15">
      <c r="B2328" s="75" t="str">
        <f>IF(C2328="","",ROWS($A$4:A2328))</f>
        <v/>
      </c>
      <c r="C2328" s="75" t="str">
        <f>IF('Student Record'!A2326="","",'Student Record'!A2326)</f>
        <v/>
      </c>
      <c r="D2328" s="76" t="str">
        <f>IF('Student Record'!E2326="","",'Student Record'!E2326)</f>
        <v/>
      </c>
      <c r="E2328" s="71"/>
      <c r="F2328" s="71"/>
      <c r="G2328" s="71"/>
      <c r="H2328" s="71"/>
      <c r="I2328" s="71"/>
      <c r="J2328" s="71"/>
      <c r="K2328" s="71"/>
      <c r="L2328" s="71"/>
      <c r="M2328" s="71"/>
      <c r="N2328" s="71"/>
      <c r="O2328" s="71"/>
      <c r="P2328" s="71"/>
      <c r="Q2328" s="71"/>
      <c r="R2328" s="76" t="str">
        <f>IF(SUM(Table6[[#This Row],[MAY]:[APR]])=0,"",SUM(Table6[[#This Row],[MAY]:[APR]]))</f>
        <v/>
      </c>
      <c r="S2328" s="80"/>
      <c r="T2328" s="71"/>
    </row>
    <row r="2329" spans="2:20" ht="15">
      <c r="B2329" s="75" t="str">
        <f>IF(C2329="","",ROWS($A$4:A2329))</f>
        <v/>
      </c>
      <c r="C2329" s="75" t="str">
        <f>IF('Student Record'!A2327="","",'Student Record'!A2327)</f>
        <v/>
      </c>
      <c r="D2329" s="76" t="str">
        <f>IF('Student Record'!E2327="","",'Student Record'!E2327)</f>
        <v/>
      </c>
      <c r="E2329" s="71"/>
      <c r="F2329" s="71"/>
      <c r="G2329" s="71"/>
      <c r="H2329" s="71"/>
      <c r="I2329" s="71"/>
      <c r="J2329" s="71"/>
      <c r="K2329" s="71"/>
      <c r="L2329" s="71"/>
      <c r="M2329" s="71"/>
      <c r="N2329" s="71"/>
      <c r="O2329" s="71"/>
      <c r="P2329" s="71"/>
      <c r="Q2329" s="71"/>
      <c r="R2329" s="76" t="str">
        <f>IF(SUM(Table6[[#This Row],[MAY]:[APR]])=0,"",SUM(Table6[[#This Row],[MAY]:[APR]]))</f>
        <v/>
      </c>
      <c r="S2329" s="80"/>
      <c r="T2329" s="71"/>
    </row>
    <row r="2330" spans="2:20" ht="15">
      <c r="B2330" s="75" t="str">
        <f>IF(C2330="","",ROWS($A$4:A2330))</f>
        <v/>
      </c>
      <c r="C2330" s="75" t="str">
        <f>IF('Student Record'!A2328="","",'Student Record'!A2328)</f>
        <v/>
      </c>
      <c r="D2330" s="76" t="str">
        <f>IF('Student Record'!E2328="","",'Student Record'!E2328)</f>
        <v/>
      </c>
      <c r="E2330" s="71"/>
      <c r="F2330" s="71"/>
      <c r="G2330" s="71"/>
      <c r="H2330" s="71"/>
      <c r="I2330" s="71"/>
      <c r="J2330" s="71"/>
      <c r="K2330" s="71"/>
      <c r="L2330" s="71"/>
      <c r="M2330" s="71"/>
      <c r="N2330" s="71"/>
      <c r="O2330" s="71"/>
      <c r="P2330" s="71"/>
      <c r="Q2330" s="71"/>
      <c r="R2330" s="76" t="str">
        <f>IF(SUM(Table6[[#This Row],[MAY]:[APR]])=0,"",SUM(Table6[[#This Row],[MAY]:[APR]]))</f>
        <v/>
      </c>
      <c r="S2330" s="80"/>
      <c r="T2330" s="71"/>
    </row>
    <row r="2331" spans="2:20" ht="15">
      <c r="B2331" s="75" t="str">
        <f>IF(C2331="","",ROWS($A$4:A2331))</f>
        <v/>
      </c>
      <c r="C2331" s="75" t="str">
        <f>IF('Student Record'!A2329="","",'Student Record'!A2329)</f>
        <v/>
      </c>
      <c r="D2331" s="76" t="str">
        <f>IF('Student Record'!E2329="","",'Student Record'!E2329)</f>
        <v/>
      </c>
      <c r="E2331" s="71"/>
      <c r="F2331" s="71"/>
      <c r="G2331" s="71"/>
      <c r="H2331" s="71"/>
      <c r="I2331" s="71"/>
      <c r="J2331" s="71"/>
      <c r="K2331" s="71"/>
      <c r="L2331" s="71"/>
      <c r="M2331" s="71"/>
      <c r="N2331" s="71"/>
      <c r="O2331" s="71"/>
      <c r="P2331" s="71"/>
      <c r="Q2331" s="71"/>
      <c r="R2331" s="76" t="str">
        <f>IF(SUM(Table6[[#This Row],[MAY]:[APR]])=0,"",SUM(Table6[[#This Row],[MAY]:[APR]]))</f>
        <v/>
      </c>
      <c r="S2331" s="80"/>
      <c r="T2331" s="71"/>
    </row>
    <row r="2332" spans="2:20" ht="15">
      <c r="B2332" s="75" t="str">
        <f>IF(C2332="","",ROWS($A$4:A2332))</f>
        <v/>
      </c>
      <c r="C2332" s="75" t="str">
        <f>IF('Student Record'!A2330="","",'Student Record'!A2330)</f>
        <v/>
      </c>
      <c r="D2332" s="76" t="str">
        <f>IF('Student Record'!E2330="","",'Student Record'!E2330)</f>
        <v/>
      </c>
      <c r="E2332" s="71"/>
      <c r="F2332" s="71"/>
      <c r="G2332" s="71"/>
      <c r="H2332" s="71"/>
      <c r="I2332" s="71"/>
      <c r="J2332" s="71"/>
      <c r="K2332" s="71"/>
      <c r="L2332" s="71"/>
      <c r="M2332" s="71"/>
      <c r="N2332" s="71"/>
      <c r="O2332" s="71"/>
      <c r="P2332" s="71"/>
      <c r="Q2332" s="71"/>
      <c r="R2332" s="76" t="str">
        <f>IF(SUM(Table6[[#This Row],[MAY]:[APR]])=0,"",SUM(Table6[[#This Row],[MAY]:[APR]]))</f>
        <v/>
      </c>
      <c r="S2332" s="80"/>
      <c r="T2332" s="71"/>
    </row>
    <row r="2333" spans="2:20" ht="15">
      <c r="B2333" s="75" t="str">
        <f>IF(C2333="","",ROWS($A$4:A2333))</f>
        <v/>
      </c>
      <c r="C2333" s="75" t="str">
        <f>IF('Student Record'!A2331="","",'Student Record'!A2331)</f>
        <v/>
      </c>
      <c r="D2333" s="76" t="str">
        <f>IF('Student Record'!E2331="","",'Student Record'!E2331)</f>
        <v/>
      </c>
      <c r="E2333" s="71"/>
      <c r="F2333" s="71"/>
      <c r="G2333" s="71"/>
      <c r="H2333" s="71"/>
      <c r="I2333" s="71"/>
      <c r="J2333" s="71"/>
      <c r="K2333" s="71"/>
      <c r="L2333" s="71"/>
      <c r="M2333" s="71"/>
      <c r="N2333" s="71"/>
      <c r="O2333" s="71"/>
      <c r="P2333" s="71"/>
      <c r="Q2333" s="71"/>
      <c r="R2333" s="76" t="str">
        <f>IF(SUM(Table6[[#This Row],[MAY]:[APR]])=0,"",SUM(Table6[[#This Row],[MAY]:[APR]]))</f>
        <v/>
      </c>
      <c r="S2333" s="80"/>
      <c r="T2333" s="71"/>
    </row>
    <row r="2334" spans="2:20" ht="15">
      <c r="B2334" s="75" t="str">
        <f>IF(C2334="","",ROWS($A$4:A2334))</f>
        <v/>
      </c>
      <c r="C2334" s="75" t="str">
        <f>IF('Student Record'!A2332="","",'Student Record'!A2332)</f>
        <v/>
      </c>
      <c r="D2334" s="76" t="str">
        <f>IF('Student Record'!E2332="","",'Student Record'!E2332)</f>
        <v/>
      </c>
      <c r="E2334" s="71"/>
      <c r="F2334" s="71"/>
      <c r="G2334" s="71"/>
      <c r="H2334" s="71"/>
      <c r="I2334" s="71"/>
      <c r="J2334" s="71"/>
      <c r="K2334" s="71"/>
      <c r="L2334" s="71"/>
      <c r="M2334" s="71"/>
      <c r="N2334" s="71"/>
      <c r="O2334" s="71"/>
      <c r="P2334" s="71"/>
      <c r="Q2334" s="71"/>
      <c r="R2334" s="76" t="str">
        <f>IF(SUM(Table6[[#This Row],[MAY]:[APR]])=0,"",SUM(Table6[[#This Row],[MAY]:[APR]]))</f>
        <v/>
      </c>
      <c r="S2334" s="80"/>
      <c r="T2334" s="71"/>
    </row>
    <row r="2335" spans="2:20" ht="15">
      <c r="B2335" s="75" t="str">
        <f>IF(C2335="","",ROWS($A$4:A2335))</f>
        <v/>
      </c>
      <c r="C2335" s="75" t="str">
        <f>IF('Student Record'!A2333="","",'Student Record'!A2333)</f>
        <v/>
      </c>
      <c r="D2335" s="76" t="str">
        <f>IF('Student Record'!E2333="","",'Student Record'!E2333)</f>
        <v/>
      </c>
      <c r="E2335" s="71"/>
      <c r="F2335" s="71"/>
      <c r="G2335" s="71"/>
      <c r="H2335" s="71"/>
      <c r="I2335" s="71"/>
      <c r="J2335" s="71"/>
      <c r="K2335" s="71"/>
      <c r="L2335" s="71"/>
      <c r="M2335" s="71"/>
      <c r="N2335" s="71"/>
      <c r="O2335" s="71"/>
      <c r="P2335" s="71"/>
      <c r="Q2335" s="71"/>
      <c r="R2335" s="76" t="str">
        <f>IF(SUM(Table6[[#This Row],[MAY]:[APR]])=0,"",SUM(Table6[[#This Row],[MAY]:[APR]]))</f>
        <v/>
      </c>
      <c r="S2335" s="80"/>
      <c r="T2335" s="71"/>
    </row>
    <row r="2336" spans="2:20" ht="15">
      <c r="B2336" s="75" t="str">
        <f>IF(C2336="","",ROWS($A$4:A2336))</f>
        <v/>
      </c>
      <c r="C2336" s="75" t="str">
        <f>IF('Student Record'!A2334="","",'Student Record'!A2334)</f>
        <v/>
      </c>
      <c r="D2336" s="76" t="str">
        <f>IF('Student Record'!E2334="","",'Student Record'!E2334)</f>
        <v/>
      </c>
      <c r="E2336" s="71"/>
      <c r="F2336" s="71"/>
      <c r="G2336" s="71"/>
      <c r="H2336" s="71"/>
      <c r="I2336" s="71"/>
      <c r="J2336" s="71"/>
      <c r="K2336" s="71"/>
      <c r="L2336" s="71"/>
      <c r="M2336" s="71"/>
      <c r="N2336" s="71"/>
      <c r="O2336" s="71"/>
      <c r="P2336" s="71"/>
      <c r="Q2336" s="71"/>
      <c r="R2336" s="76" t="str">
        <f>IF(SUM(Table6[[#This Row],[MAY]:[APR]])=0,"",SUM(Table6[[#This Row],[MAY]:[APR]]))</f>
        <v/>
      </c>
      <c r="S2336" s="80"/>
      <c r="T2336" s="71"/>
    </row>
    <row r="2337" spans="2:20" ht="15">
      <c r="B2337" s="75" t="str">
        <f>IF(C2337="","",ROWS($A$4:A2337))</f>
        <v/>
      </c>
      <c r="C2337" s="75" t="str">
        <f>IF('Student Record'!A2335="","",'Student Record'!A2335)</f>
        <v/>
      </c>
      <c r="D2337" s="76" t="str">
        <f>IF('Student Record'!E2335="","",'Student Record'!E2335)</f>
        <v/>
      </c>
      <c r="E2337" s="71"/>
      <c r="F2337" s="71"/>
      <c r="G2337" s="71"/>
      <c r="H2337" s="71"/>
      <c r="I2337" s="71"/>
      <c r="J2337" s="71"/>
      <c r="K2337" s="71"/>
      <c r="L2337" s="71"/>
      <c r="M2337" s="71"/>
      <c r="N2337" s="71"/>
      <c r="O2337" s="71"/>
      <c r="P2337" s="71"/>
      <c r="Q2337" s="71"/>
      <c r="R2337" s="76" t="str">
        <f>IF(SUM(Table6[[#This Row],[MAY]:[APR]])=0,"",SUM(Table6[[#This Row],[MAY]:[APR]]))</f>
        <v/>
      </c>
      <c r="S2337" s="80"/>
      <c r="T2337" s="71"/>
    </row>
    <row r="2338" spans="2:20" ht="15">
      <c r="B2338" s="75" t="str">
        <f>IF(C2338="","",ROWS($A$4:A2338))</f>
        <v/>
      </c>
      <c r="C2338" s="75" t="str">
        <f>IF('Student Record'!A2336="","",'Student Record'!A2336)</f>
        <v/>
      </c>
      <c r="D2338" s="76" t="str">
        <f>IF('Student Record'!E2336="","",'Student Record'!E2336)</f>
        <v/>
      </c>
      <c r="E2338" s="71"/>
      <c r="F2338" s="71"/>
      <c r="G2338" s="71"/>
      <c r="H2338" s="71"/>
      <c r="I2338" s="71"/>
      <c r="J2338" s="71"/>
      <c r="K2338" s="71"/>
      <c r="L2338" s="71"/>
      <c r="M2338" s="71"/>
      <c r="N2338" s="71"/>
      <c r="O2338" s="71"/>
      <c r="P2338" s="71"/>
      <c r="Q2338" s="71"/>
      <c r="R2338" s="76" t="str">
        <f>IF(SUM(Table6[[#This Row],[MAY]:[APR]])=0,"",SUM(Table6[[#This Row],[MAY]:[APR]]))</f>
        <v/>
      </c>
      <c r="S2338" s="80"/>
      <c r="T2338" s="71"/>
    </row>
    <row r="2339" spans="2:20" ht="15">
      <c r="B2339" s="75" t="str">
        <f>IF(C2339="","",ROWS($A$4:A2339))</f>
        <v/>
      </c>
      <c r="C2339" s="75" t="str">
        <f>IF('Student Record'!A2337="","",'Student Record'!A2337)</f>
        <v/>
      </c>
      <c r="D2339" s="76" t="str">
        <f>IF('Student Record'!E2337="","",'Student Record'!E2337)</f>
        <v/>
      </c>
      <c r="E2339" s="71"/>
      <c r="F2339" s="71"/>
      <c r="G2339" s="71"/>
      <c r="H2339" s="71"/>
      <c r="I2339" s="71"/>
      <c r="J2339" s="71"/>
      <c r="K2339" s="71"/>
      <c r="L2339" s="71"/>
      <c r="M2339" s="71"/>
      <c r="N2339" s="71"/>
      <c r="O2339" s="71"/>
      <c r="P2339" s="71"/>
      <c r="Q2339" s="71"/>
      <c r="R2339" s="76" t="str">
        <f>IF(SUM(Table6[[#This Row],[MAY]:[APR]])=0,"",SUM(Table6[[#This Row],[MAY]:[APR]]))</f>
        <v/>
      </c>
      <c r="S2339" s="80"/>
      <c r="T2339" s="71"/>
    </row>
    <row r="2340" spans="2:20" ht="15">
      <c r="B2340" s="75" t="str">
        <f>IF(C2340="","",ROWS($A$4:A2340))</f>
        <v/>
      </c>
      <c r="C2340" s="75" t="str">
        <f>IF('Student Record'!A2338="","",'Student Record'!A2338)</f>
        <v/>
      </c>
      <c r="D2340" s="76" t="str">
        <f>IF('Student Record'!E2338="","",'Student Record'!E2338)</f>
        <v/>
      </c>
      <c r="E2340" s="71"/>
      <c r="F2340" s="71"/>
      <c r="G2340" s="71"/>
      <c r="H2340" s="71"/>
      <c r="I2340" s="71"/>
      <c r="J2340" s="71"/>
      <c r="K2340" s="71"/>
      <c r="L2340" s="71"/>
      <c r="M2340" s="71"/>
      <c r="N2340" s="71"/>
      <c r="O2340" s="71"/>
      <c r="P2340" s="71"/>
      <c r="Q2340" s="71"/>
      <c r="R2340" s="76" t="str">
        <f>IF(SUM(Table6[[#This Row],[MAY]:[APR]])=0,"",SUM(Table6[[#This Row],[MAY]:[APR]]))</f>
        <v/>
      </c>
      <c r="S2340" s="80"/>
      <c r="T2340" s="71"/>
    </row>
    <row r="2341" spans="2:20" ht="15">
      <c r="B2341" s="75" t="str">
        <f>IF(C2341="","",ROWS($A$4:A2341))</f>
        <v/>
      </c>
      <c r="C2341" s="75" t="str">
        <f>IF('Student Record'!A2339="","",'Student Record'!A2339)</f>
        <v/>
      </c>
      <c r="D2341" s="76" t="str">
        <f>IF('Student Record'!E2339="","",'Student Record'!E2339)</f>
        <v/>
      </c>
      <c r="E2341" s="71"/>
      <c r="F2341" s="71"/>
      <c r="G2341" s="71"/>
      <c r="H2341" s="71"/>
      <c r="I2341" s="71"/>
      <c r="J2341" s="71"/>
      <c r="K2341" s="71"/>
      <c r="L2341" s="71"/>
      <c r="M2341" s="71"/>
      <c r="N2341" s="71"/>
      <c r="O2341" s="71"/>
      <c r="P2341" s="71"/>
      <c r="Q2341" s="71"/>
      <c r="R2341" s="76" t="str">
        <f>IF(SUM(Table6[[#This Row],[MAY]:[APR]])=0,"",SUM(Table6[[#This Row],[MAY]:[APR]]))</f>
        <v/>
      </c>
      <c r="S2341" s="80"/>
      <c r="T2341" s="71"/>
    </row>
    <row r="2342" spans="2:20" ht="15">
      <c r="B2342" s="75" t="str">
        <f>IF(C2342="","",ROWS($A$4:A2342))</f>
        <v/>
      </c>
      <c r="C2342" s="75" t="str">
        <f>IF('Student Record'!A2340="","",'Student Record'!A2340)</f>
        <v/>
      </c>
      <c r="D2342" s="76" t="str">
        <f>IF('Student Record'!E2340="","",'Student Record'!E2340)</f>
        <v/>
      </c>
      <c r="E2342" s="71"/>
      <c r="F2342" s="71"/>
      <c r="G2342" s="71"/>
      <c r="H2342" s="71"/>
      <c r="I2342" s="71"/>
      <c r="J2342" s="71"/>
      <c r="K2342" s="71"/>
      <c r="L2342" s="71"/>
      <c r="M2342" s="71"/>
      <c r="N2342" s="71"/>
      <c r="O2342" s="71"/>
      <c r="P2342" s="71"/>
      <c r="Q2342" s="71"/>
      <c r="R2342" s="76" t="str">
        <f>IF(SUM(Table6[[#This Row],[MAY]:[APR]])=0,"",SUM(Table6[[#This Row],[MAY]:[APR]]))</f>
        <v/>
      </c>
      <c r="S2342" s="80"/>
      <c r="T2342" s="71"/>
    </row>
    <row r="2343" spans="2:20" ht="15">
      <c r="B2343" s="75" t="str">
        <f>IF(C2343="","",ROWS($A$4:A2343))</f>
        <v/>
      </c>
      <c r="C2343" s="75" t="str">
        <f>IF('Student Record'!A2341="","",'Student Record'!A2341)</f>
        <v/>
      </c>
      <c r="D2343" s="76" t="str">
        <f>IF('Student Record'!E2341="","",'Student Record'!E2341)</f>
        <v/>
      </c>
      <c r="E2343" s="71"/>
      <c r="F2343" s="71"/>
      <c r="G2343" s="71"/>
      <c r="H2343" s="71"/>
      <c r="I2343" s="71"/>
      <c r="J2343" s="71"/>
      <c r="K2343" s="71"/>
      <c r="L2343" s="71"/>
      <c r="M2343" s="71"/>
      <c r="N2343" s="71"/>
      <c r="O2343" s="71"/>
      <c r="P2343" s="71"/>
      <c r="Q2343" s="71"/>
      <c r="R2343" s="76" t="str">
        <f>IF(SUM(Table6[[#This Row],[MAY]:[APR]])=0,"",SUM(Table6[[#This Row],[MAY]:[APR]]))</f>
        <v/>
      </c>
      <c r="S2343" s="80"/>
      <c r="T2343" s="71"/>
    </row>
    <row r="2344" spans="2:20" ht="15">
      <c r="B2344" s="75" t="str">
        <f>IF(C2344="","",ROWS($A$4:A2344))</f>
        <v/>
      </c>
      <c r="C2344" s="75" t="str">
        <f>IF('Student Record'!A2342="","",'Student Record'!A2342)</f>
        <v/>
      </c>
      <c r="D2344" s="76" t="str">
        <f>IF('Student Record'!E2342="","",'Student Record'!E2342)</f>
        <v/>
      </c>
      <c r="E2344" s="71"/>
      <c r="F2344" s="71"/>
      <c r="G2344" s="71"/>
      <c r="H2344" s="71"/>
      <c r="I2344" s="71"/>
      <c r="J2344" s="71"/>
      <c r="K2344" s="71"/>
      <c r="L2344" s="71"/>
      <c r="M2344" s="71"/>
      <c r="N2344" s="71"/>
      <c r="O2344" s="71"/>
      <c r="P2344" s="71"/>
      <c r="Q2344" s="71"/>
      <c r="R2344" s="76" t="str">
        <f>IF(SUM(Table6[[#This Row],[MAY]:[APR]])=0,"",SUM(Table6[[#This Row],[MAY]:[APR]]))</f>
        <v/>
      </c>
      <c r="S2344" s="80"/>
      <c r="T2344" s="71"/>
    </row>
    <row r="2345" spans="2:20" ht="15">
      <c r="B2345" s="75" t="str">
        <f>IF(C2345="","",ROWS($A$4:A2345))</f>
        <v/>
      </c>
      <c r="C2345" s="75" t="str">
        <f>IF('Student Record'!A2343="","",'Student Record'!A2343)</f>
        <v/>
      </c>
      <c r="D2345" s="76" t="str">
        <f>IF('Student Record'!E2343="","",'Student Record'!E2343)</f>
        <v/>
      </c>
      <c r="E2345" s="71"/>
      <c r="F2345" s="71"/>
      <c r="G2345" s="71"/>
      <c r="H2345" s="71"/>
      <c r="I2345" s="71"/>
      <c r="J2345" s="71"/>
      <c r="K2345" s="71"/>
      <c r="L2345" s="71"/>
      <c r="M2345" s="71"/>
      <c r="N2345" s="71"/>
      <c r="O2345" s="71"/>
      <c r="P2345" s="71"/>
      <c r="Q2345" s="71"/>
      <c r="R2345" s="76" t="str">
        <f>IF(SUM(Table6[[#This Row],[MAY]:[APR]])=0,"",SUM(Table6[[#This Row],[MAY]:[APR]]))</f>
        <v/>
      </c>
      <c r="S2345" s="80"/>
      <c r="T2345" s="71"/>
    </row>
    <row r="2346" spans="2:20" ht="15">
      <c r="B2346" s="75" t="str">
        <f>IF(C2346="","",ROWS($A$4:A2346))</f>
        <v/>
      </c>
      <c r="C2346" s="75" t="str">
        <f>IF('Student Record'!A2344="","",'Student Record'!A2344)</f>
        <v/>
      </c>
      <c r="D2346" s="76" t="str">
        <f>IF('Student Record'!E2344="","",'Student Record'!E2344)</f>
        <v/>
      </c>
      <c r="E2346" s="71"/>
      <c r="F2346" s="71"/>
      <c r="G2346" s="71"/>
      <c r="H2346" s="71"/>
      <c r="I2346" s="71"/>
      <c r="J2346" s="71"/>
      <c r="K2346" s="71"/>
      <c r="L2346" s="71"/>
      <c r="M2346" s="71"/>
      <c r="N2346" s="71"/>
      <c r="O2346" s="71"/>
      <c r="P2346" s="71"/>
      <c r="Q2346" s="71"/>
      <c r="R2346" s="76" t="str">
        <f>IF(SUM(Table6[[#This Row],[MAY]:[APR]])=0,"",SUM(Table6[[#This Row],[MAY]:[APR]]))</f>
        <v/>
      </c>
      <c r="S2346" s="80"/>
      <c r="T2346" s="71"/>
    </row>
    <row r="2347" spans="2:20" ht="15">
      <c r="B2347" s="75" t="str">
        <f>IF(C2347="","",ROWS($A$4:A2347))</f>
        <v/>
      </c>
      <c r="C2347" s="75" t="str">
        <f>IF('Student Record'!A2345="","",'Student Record'!A2345)</f>
        <v/>
      </c>
      <c r="D2347" s="76" t="str">
        <f>IF('Student Record'!E2345="","",'Student Record'!E2345)</f>
        <v/>
      </c>
      <c r="E2347" s="71"/>
      <c r="F2347" s="71"/>
      <c r="G2347" s="71"/>
      <c r="H2347" s="71"/>
      <c r="I2347" s="71"/>
      <c r="J2347" s="71"/>
      <c r="K2347" s="71"/>
      <c r="L2347" s="71"/>
      <c r="M2347" s="71"/>
      <c r="N2347" s="71"/>
      <c r="O2347" s="71"/>
      <c r="P2347" s="71"/>
      <c r="Q2347" s="71"/>
      <c r="R2347" s="76" t="str">
        <f>IF(SUM(Table6[[#This Row],[MAY]:[APR]])=0,"",SUM(Table6[[#This Row],[MAY]:[APR]]))</f>
        <v/>
      </c>
      <c r="S2347" s="80"/>
      <c r="T2347" s="71"/>
    </row>
    <row r="2348" spans="2:20" ht="15">
      <c r="B2348" s="75" t="str">
        <f>IF(C2348="","",ROWS($A$4:A2348))</f>
        <v/>
      </c>
      <c r="C2348" s="75" t="str">
        <f>IF('Student Record'!A2346="","",'Student Record'!A2346)</f>
        <v/>
      </c>
      <c r="D2348" s="76" t="str">
        <f>IF('Student Record'!E2346="","",'Student Record'!E2346)</f>
        <v/>
      </c>
      <c r="E2348" s="71"/>
      <c r="F2348" s="71"/>
      <c r="G2348" s="71"/>
      <c r="H2348" s="71"/>
      <c r="I2348" s="71"/>
      <c r="J2348" s="71"/>
      <c r="K2348" s="71"/>
      <c r="L2348" s="71"/>
      <c r="M2348" s="71"/>
      <c r="N2348" s="71"/>
      <c r="O2348" s="71"/>
      <c r="P2348" s="71"/>
      <c r="Q2348" s="71"/>
      <c r="R2348" s="76" t="str">
        <f>IF(SUM(Table6[[#This Row],[MAY]:[APR]])=0,"",SUM(Table6[[#This Row],[MAY]:[APR]]))</f>
        <v/>
      </c>
      <c r="S2348" s="80"/>
      <c r="T2348" s="71"/>
    </row>
    <row r="2349" spans="2:20" ht="15">
      <c r="B2349" s="75" t="str">
        <f>IF(C2349="","",ROWS($A$4:A2349))</f>
        <v/>
      </c>
      <c r="C2349" s="75" t="str">
        <f>IF('Student Record'!A2347="","",'Student Record'!A2347)</f>
        <v/>
      </c>
      <c r="D2349" s="76" t="str">
        <f>IF('Student Record'!E2347="","",'Student Record'!E2347)</f>
        <v/>
      </c>
      <c r="E2349" s="71"/>
      <c r="F2349" s="71"/>
      <c r="G2349" s="71"/>
      <c r="H2349" s="71"/>
      <c r="I2349" s="71"/>
      <c r="J2349" s="71"/>
      <c r="K2349" s="71"/>
      <c r="L2349" s="71"/>
      <c r="M2349" s="71"/>
      <c r="N2349" s="71"/>
      <c r="O2349" s="71"/>
      <c r="P2349" s="71"/>
      <c r="Q2349" s="71"/>
      <c r="R2349" s="76" t="str">
        <f>IF(SUM(Table6[[#This Row],[MAY]:[APR]])=0,"",SUM(Table6[[#This Row],[MAY]:[APR]]))</f>
        <v/>
      </c>
      <c r="S2349" s="80"/>
      <c r="T2349" s="71"/>
    </row>
    <row r="2350" spans="2:20" ht="15">
      <c r="B2350" s="75" t="str">
        <f>IF(C2350="","",ROWS($A$4:A2350))</f>
        <v/>
      </c>
      <c r="C2350" s="75" t="str">
        <f>IF('Student Record'!A2348="","",'Student Record'!A2348)</f>
        <v/>
      </c>
      <c r="D2350" s="76" t="str">
        <f>IF('Student Record'!E2348="","",'Student Record'!E2348)</f>
        <v/>
      </c>
      <c r="E2350" s="71"/>
      <c r="F2350" s="71"/>
      <c r="G2350" s="71"/>
      <c r="H2350" s="71"/>
      <c r="I2350" s="71"/>
      <c r="J2350" s="71"/>
      <c r="K2350" s="71"/>
      <c r="L2350" s="71"/>
      <c r="M2350" s="71"/>
      <c r="N2350" s="71"/>
      <c r="O2350" s="71"/>
      <c r="P2350" s="71"/>
      <c r="Q2350" s="71"/>
      <c r="R2350" s="76" t="str">
        <f>IF(SUM(Table6[[#This Row],[MAY]:[APR]])=0,"",SUM(Table6[[#This Row],[MAY]:[APR]]))</f>
        <v/>
      </c>
      <c r="S2350" s="80"/>
      <c r="T2350" s="71"/>
    </row>
    <row r="2351" spans="2:20" ht="15">
      <c r="B2351" s="75" t="str">
        <f>IF(C2351="","",ROWS($A$4:A2351))</f>
        <v/>
      </c>
      <c r="C2351" s="75" t="str">
        <f>IF('Student Record'!A2349="","",'Student Record'!A2349)</f>
        <v/>
      </c>
      <c r="D2351" s="76" t="str">
        <f>IF('Student Record'!E2349="","",'Student Record'!E2349)</f>
        <v/>
      </c>
      <c r="E2351" s="71"/>
      <c r="F2351" s="71"/>
      <c r="G2351" s="71"/>
      <c r="H2351" s="71"/>
      <c r="I2351" s="71"/>
      <c r="J2351" s="71"/>
      <c r="K2351" s="71"/>
      <c r="L2351" s="71"/>
      <c r="M2351" s="71"/>
      <c r="N2351" s="71"/>
      <c r="O2351" s="71"/>
      <c r="P2351" s="71"/>
      <c r="Q2351" s="71"/>
      <c r="R2351" s="76" t="str">
        <f>IF(SUM(Table6[[#This Row],[MAY]:[APR]])=0,"",SUM(Table6[[#This Row],[MAY]:[APR]]))</f>
        <v/>
      </c>
      <c r="S2351" s="80"/>
      <c r="T2351" s="71"/>
    </row>
    <row r="2352" spans="2:20" ht="15">
      <c r="B2352" s="75" t="str">
        <f>IF(C2352="","",ROWS($A$4:A2352))</f>
        <v/>
      </c>
      <c r="C2352" s="75" t="str">
        <f>IF('Student Record'!A2350="","",'Student Record'!A2350)</f>
        <v/>
      </c>
      <c r="D2352" s="76" t="str">
        <f>IF('Student Record'!E2350="","",'Student Record'!E2350)</f>
        <v/>
      </c>
      <c r="E2352" s="71"/>
      <c r="F2352" s="71"/>
      <c r="G2352" s="71"/>
      <c r="H2352" s="71"/>
      <c r="I2352" s="71"/>
      <c r="J2352" s="71"/>
      <c r="K2352" s="71"/>
      <c r="L2352" s="71"/>
      <c r="M2352" s="71"/>
      <c r="N2352" s="71"/>
      <c r="O2352" s="71"/>
      <c r="P2352" s="71"/>
      <c r="Q2352" s="71"/>
      <c r="R2352" s="76" t="str">
        <f>IF(SUM(Table6[[#This Row],[MAY]:[APR]])=0,"",SUM(Table6[[#This Row],[MAY]:[APR]]))</f>
        <v/>
      </c>
      <c r="S2352" s="80"/>
      <c r="T2352" s="71"/>
    </row>
    <row r="2353" spans="2:20" ht="15">
      <c r="B2353" s="75" t="str">
        <f>IF(C2353="","",ROWS($A$4:A2353))</f>
        <v/>
      </c>
      <c r="C2353" s="75" t="str">
        <f>IF('Student Record'!A2351="","",'Student Record'!A2351)</f>
        <v/>
      </c>
      <c r="D2353" s="76" t="str">
        <f>IF('Student Record'!E2351="","",'Student Record'!E2351)</f>
        <v/>
      </c>
      <c r="E2353" s="71"/>
      <c r="F2353" s="71"/>
      <c r="G2353" s="71"/>
      <c r="H2353" s="71"/>
      <c r="I2353" s="71"/>
      <c r="J2353" s="71"/>
      <c r="K2353" s="71"/>
      <c r="L2353" s="71"/>
      <c r="M2353" s="71"/>
      <c r="N2353" s="71"/>
      <c r="O2353" s="71"/>
      <c r="P2353" s="71"/>
      <c r="Q2353" s="71"/>
      <c r="R2353" s="76" t="str">
        <f>IF(SUM(Table6[[#This Row],[MAY]:[APR]])=0,"",SUM(Table6[[#This Row],[MAY]:[APR]]))</f>
        <v/>
      </c>
      <c r="S2353" s="80"/>
      <c r="T2353" s="71"/>
    </row>
    <row r="2354" spans="2:20" ht="15">
      <c r="B2354" s="75" t="str">
        <f>IF(C2354="","",ROWS($A$4:A2354))</f>
        <v/>
      </c>
      <c r="C2354" s="75" t="str">
        <f>IF('Student Record'!A2352="","",'Student Record'!A2352)</f>
        <v/>
      </c>
      <c r="D2354" s="76" t="str">
        <f>IF('Student Record'!E2352="","",'Student Record'!E2352)</f>
        <v/>
      </c>
      <c r="E2354" s="71"/>
      <c r="F2354" s="71"/>
      <c r="G2354" s="71"/>
      <c r="H2354" s="71"/>
      <c r="I2354" s="71"/>
      <c r="J2354" s="71"/>
      <c r="K2354" s="71"/>
      <c r="L2354" s="71"/>
      <c r="M2354" s="71"/>
      <c r="N2354" s="71"/>
      <c r="O2354" s="71"/>
      <c r="P2354" s="71"/>
      <c r="Q2354" s="71"/>
      <c r="R2354" s="76" t="str">
        <f>IF(SUM(Table6[[#This Row],[MAY]:[APR]])=0,"",SUM(Table6[[#This Row],[MAY]:[APR]]))</f>
        <v/>
      </c>
      <c r="S2354" s="80"/>
      <c r="T2354" s="71"/>
    </row>
    <row r="2355" spans="2:20" ht="15">
      <c r="B2355" s="75" t="str">
        <f>IF(C2355="","",ROWS($A$4:A2355))</f>
        <v/>
      </c>
      <c r="C2355" s="75" t="str">
        <f>IF('Student Record'!A2353="","",'Student Record'!A2353)</f>
        <v/>
      </c>
      <c r="D2355" s="76" t="str">
        <f>IF('Student Record'!E2353="","",'Student Record'!E2353)</f>
        <v/>
      </c>
      <c r="E2355" s="71"/>
      <c r="F2355" s="71"/>
      <c r="G2355" s="71"/>
      <c r="H2355" s="71"/>
      <c r="I2355" s="71"/>
      <c r="J2355" s="71"/>
      <c r="K2355" s="71"/>
      <c r="L2355" s="71"/>
      <c r="M2355" s="71"/>
      <c r="N2355" s="71"/>
      <c r="O2355" s="71"/>
      <c r="P2355" s="71"/>
      <c r="Q2355" s="71"/>
      <c r="R2355" s="76" t="str">
        <f>IF(SUM(Table6[[#This Row],[MAY]:[APR]])=0,"",SUM(Table6[[#This Row],[MAY]:[APR]]))</f>
        <v/>
      </c>
      <c r="S2355" s="80"/>
      <c r="T2355" s="71"/>
    </row>
    <row r="2356" spans="2:20" ht="15">
      <c r="B2356" s="75" t="str">
        <f>IF(C2356="","",ROWS($A$4:A2356))</f>
        <v/>
      </c>
      <c r="C2356" s="75" t="str">
        <f>IF('Student Record'!A2354="","",'Student Record'!A2354)</f>
        <v/>
      </c>
      <c r="D2356" s="76" t="str">
        <f>IF('Student Record'!E2354="","",'Student Record'!E2354)</f>
        <v/>
      </c>
      <c r="E2356" s="71"/>
      <c r="F2356" s="71"/>
      <c r="G2356" s="71"/>
      <c r="H2356" s="71"/>
      <c r="I2356" s="71"/>
      <c r="J2356" s="71"/>
      <c r="K2356" s="71"/>
      <c r="L2356" s="71"/>
      <c r="M2356" s="71"/>
      <c r="N2356" s="71"/>
      <c r="O2356" s="71"/>
      <c r="P2356" s="71"/>
      <c r="Q2356" s="71"/>
      <c r="R2356" s="76" t="str">
        <f>IF(SUM(Table6[[#This Row],[MAY]:[APR]])=0,"",SUM(Table6[[#This Row],[MAY]:[APR]]))</f>
        <v/>
      </c>
      <c r="S2356" s="80"/>
      <c r="T2356" s="71"/>
    </row>
    <row r="2357" spans="2:20" ht="15">
      <c r="B2357" s="75" t="str">
        <f>IF(C2357="","",ROWS($A$4:A2357))</f>
        <v/>
      </c>
      <c r="C2357" s="75" t="str">
        <f>IF('Student Record'!A2355="","",'Student Record'!A2355)</f>
        <v/>
      </c>
      <c r="D2357" s="76" t="str">
        <f>IF('Student Record'!E2355="","",'Student Record'!E2355)</f>
        <v/>
      </c>
      <c r="E2357" s="71"/>
      <c r="F2357" s="71"/>
      <c r="G2357" s="71"/>
      <c r="H2357" s="71"/>
      <c r="I2357" s="71"/>
      <c r="J2357" s="71"/>
      <c r="K2357" s="71"/>
      <c r="L2357" s="71"/>
      <c r="M2357" s="71"/>
      <c r="N2357" s="71"/>
      <c r="O2357" s="71"/>
      <c r="P2357" s="71"/>
      <c r="Q2357" s="71"/>
      <c r="R2357" s="76" t="str">
        <f>IF(SUM(Table6[[#This Row],[MAY]:[APR]])=0,"",SUM(Table6[[#This Row],[MAY]:[APR]]))</f>
        <v/>
      </c>
      <c r="S2357" s="80"/>
      <c r="T2357" s="71"/>
    </row>
    <row r="2358" spans="2:20" ht="15">
      <c r="B2358" s="75" t="str">
        <f>IF(C2358="","",ROWS($A$4:A2358))</f>
        <v/>
      </c>
      <c r="C2358" s="75" t="str">
        <f>IF('Student Record'!A2356="","",'Student Record'!A2356)</f>
        <v/>
      </c>
      <c r="D2358" s="76" t="str">
        <f>IF('Student Record'!E2356="","",'Student Record'!E2356)</f>
        <v/>
      </c>
      <c r="E2358" s="71"/>
      <c r="F2358" s="71"/>
      <c r="G2358" s="71"/>
      <c r="H2358" s="71"/>
      <c r="I2358" s="71"/>
      <c r="J2358" s="71"/>
      <c r="K2358" s="71"/>
      <c r="L2358" s="71"/>
      <c r="M2358" s="71"/>
      <c r="N2358" s="71"/>
      <c r="O2358" s="71"/>
      <c r="P2358" s="71"/>
      <c r="Q2358" s="71"/>
      <c r="R2358" s="76" t="str">
        <f>IF(SUM(Table6[[#This Row],[MAY]:[APR]])=0,"",SUM(Table6[[#This Row],[MAY]:[APR]]))</f>
        <v/>
      </c>
      <c r="S2358" s="80"/>
      <c r="T2358" s="71"/>
    </row>
    <row r="2359" spans="2:20" ht="15">
      <c r="B2359" s="75" t="str">
        <f>IF(C2359="","",ROWS($A$4:A2359))</f>
        <v/>
      </c>
      <c r="C2359" s="75" t="str">
        <f>IF('Student Record'!A2357="","",'Student Record'!A2357)</f>
        <v/>
      </c>
      <c r="D2359" s="76" t="str">
        <f>IF('Student Record'!E2357="","",'Student Record'!E2357)</f>
        <v/>
      </c>
      <c r="E2359" s="71"/>
      <c r="F2359" s="71"/>
      <c r="G2359" s="71"/>
      <c r="H2359" s="71"/>
      <c r="I2359" s="71"/>
      <c r="J2359" s="71"/>
      <c r="K2359" s="71"/>
      <c r="L2359" s="71"/>
      <c r="M2359" s="71"/>
      <c r="N2359" s="71"/>
      <c r="O2359" s="71"/>
      <c r="P2359" s="71"/>
      <c r="Q2359" s="71"/>
      <c r="R2359" s="76" t="str">
        <f>IF(SUM(Table6[[#This Row],[MAY]:[APR]])=0,"",SUM(Table6[[#This Row],[MAY]:[APR]]))</f>
        <v/>
      </c>
      <c r="S2359" s="80"/>
      <c r="T2359" s="71"/>
    </row>
    <row r="2360" spans="2:20" ht="15">
      <c r="B2360" s="75" t="str">
        <f>IF(C2360="","",ROWS($A$4:A2360))</f>
        <v/>
      </c>
      <c r="C2360" s="75" t="str">
        <f>IF('Student Record'!A2358="","",'Student Record'!A2358)</f>
        <v/>
      </c>
      <c r="D2360" s="76" t="str">
        <f>IF('Student Record'!E2358="","",'Student Record'!E2358)</f>
        <v/>
      </c>
      <c r="E2360" s="71"/>
      <c r="F2360" s="71"/>
      <c r="G2360" s="71"/>
      <c r="H2360" s="71"/>
      <c r="I2360" s="71"/>
      <c r="J2360" s="71"/>
      <c r="K2360" s="71"/>
      <c r="L2360" s="71"/>
      <c r="M2360" s="71"/>
      <c r="N2360" s="71"/>
      <c r="O2360" s="71"/>
      <c r="P2360" s="71"/>
      <c r="Q2360" s="71"/>
      <c r="R2360" s="76" t="str">
        <f>IF(SUM(Table6[[#This Row],[MAY]:[APR]])=0,"",SUM(Table6[[#This Row],[MAY]:[APR]]))</f>
        <v/>
      </c>
      <c r="S2360" s="80"/>
      <c r="T2360" s="71"/>
    </row>
    <row r="2361" spans="2:20" ht="15">
      <c r="B2361" s="75" t="str">
        <f>IF(C2361="","",ROWS($A$4:A2361))</f>
        <v/>
      </c>
      <c r="C2361" s="75" t="str">
        <f>IF('Student Record'!A2359="","",'Student Record'!A2359)</f>
        <v/>
      </c>
      <c r="D2361" s="76" t="str">
        <f>IF('Student Record'!E2359="","",'Student Record'!E2359)</f>
        <v/>
      </c>
      <c r="E2361" s="71"/>
      <c r="F2361" s="71"/>
      <c r="G2361" s="71"/>
      <c r="H2361" s="71"/>
      <c r="I2361" s="71"/>
      <c r="J2361" s="71"/>
      <c r="K2361" s="71"/>
      <c r="L2361" s="71"/>
      <c r="M2361" s="71"/>
      <c r="N2361" s="71"/>
      <c r="O2361" s="71"/>
      <c r="P2361" s="71"/>
      <c r="Q2361" s="71"/>
      <c r="R2361" s="76" t="str">
        <f>IF(SUM(Table6[[#This Row],[MAY]:[APR]])=0,"",SUM(Table6[[#This Row],[MAY]:[APR]]))</f>
        <v/>
      </c>
      <c r="S2361" s="80"/>
      <c r="T2361" s="71"/>
    </row>
    <row r="2362" spans="2:20" ht="15">
      <c r="B2362" s="75" t="str">
        <f>IF(C2362="","",ROWS($A$4:A2362))</f>
        <v/>
      </c>
      <c r="C2362" s="75" t="str">
        <f>IF('Student Record'!A2360="","",'Student Record'!A2360)</f>
        <v/>
      </c>
      <c r="D2362" s="76" t="str">
        <f>IF('Student Record'!E2360="","",'Student Record'!E2360)</f>
        <v/>
      </c>
      <c r="E2362" s="71"/>
      <c r="F2362" s="71"/>
      <c r="G2362" s="71"/>
      <c r="H2362" s="71"/>
      <c r="I2362" s="71"/>
      <c r="J2362" s="71"/>
      <c r="K2362" s="71"/>
      <c r="L2362" s="71"/>
      <c r="M2362" s="71"/>
      <c r="N2362" s="71"/>
      <c r="O2362" s="71"/>
      <c r="P2362" s="71"/>
      <c r="Q2362" s="71"/>
      <c r="R2362" s="76" t="str">
        <f>IF(SUM(Table6[[#This Row],[MAY]:[APR]])=0,"",SUM(Table6[[#This Row],[MAY]:[APR]]))</f>
        <v/>
      </c>
      <c r="S2362" s="80"/>
      <c r="T2362" s="71"/>
    </row>
    <row r="2363" spans="2:20" ht="15">
      <c r="B2363" s="75" t="str">
        <f>IF(C2363="","",ROWS($A$4:A2363))</f>
        <v/>
      </c>
      <c r="C2363" s="75" t="str">
        <f>IF('Student Record'!A2361="","",'Student Record'!A2361)</f>
        <v/>
      </c>
      <c r="D2363" s="76" t="str">
        <f>IF('Student Record'!E2361="","",'Student Record'!E2361)</f>
        <v/>
      </c>
      <c r="E2363" s="71"/>
      <c r="F2363" s="71"/>
      <c r="G2363" s="71"/>
      <c r="H2363" s="71"/>
      <c r="I2363" s="71"/>
      <c r="J2363" s="71"/>
      <c r="K2363" s="71"/>
      <c r="L2363" s="71"/>
      <c r="M2363" s="71"/>
      <c r="N2363" s="71"/>
      <c r="O2363" s="71"/>
      <c r="P2363" s="71"/>
      <c r="Q2363" s="71"/>
      <c r="R2363" s="76" t="str">
        <f>IF(SUM(Table6[[#This Row],[MAY]:[APR]])=0,"",SUM(Table6[[#This Row],[MAY]:[APR]]))</f>
        <v/>
      </c>
      <c r="S2363" s="80"/>
      <c r="T2363" s="71"/>
    </row>
    <row r="2364" spans="2:20" ht="15">
      <c r="B2364" s="75" t="str">
        <f>IF(C2364="","",ROWS($A$4:A2364))</f>
        <v/>
      </c>
      <c r="C2364" s="75" t="str">
        <f>IF('Student Record'!A2362="","",'Student Record'!A2362)</f>
        <v/>
      </c>
      <c r="D2364" s="76" t="str">
        <f>IF('Student Record'!E2362="","",'Student Record'!E2362)</f>
        <v/>
      </c>
      <c r="E2364" s="71"/>
      <c r="F2364" s="71"/>
      <c r="G2364" s="71"/>
      <c r="H2364" s="71"/>
      <c r="I2364" s="71"/>
      <c r="J2364" s="71"/>
      <c r="K2364" s="71"/>
      <c r="L2364" s="71"/>
      <c r="M2364" s="71"/>
      <c r="N2364" s="71"/>
      <c r="O2364" s="71"/>
      <c r="P2364" s="71"/>
      <c r="Q2364" s="71"/>
      <c r="R2364" s="76" t="str">
        <f>IF(SUM(Table6[[#This Row],[MAY]:[APR]])=0,"",SUM(Table6[[#This Row],[MAY]:[APR]]))</f>
        <v/>
      </c>
      <c r="S2364" s="80"/>
      <c r="T2364" s="71"/>
    </row>
    <row r="2365" spans="2:20" ht="15">
      <c r="B2365" s="75" t="str">
        <f>IF(C2365="","",ROWS($A$4:A2365))</f>
        <v/>
      </c>
      <c r="C2365" s="75" t="str">
        <f>IF('Student Record'!A2363="","",'Student Record'!A2363)</f>
        <v/>
      </c>
      <c r="D2365" s="76" t="str">
        <f>IF('Student Record'!E2363="","",'Student Record'!E2363)</f>
        <v/>
      </c>
      <c r="E2365" s="71"/>
      <c r="F2365" s="71"/>
      <c r="G2365" s="71"/>
      <c r="H2365" s="71"/>
      <c r="I2365" s="71"/>
      <c r="J2365" s="71"/>
      <c r="K2365" s="71"/>
      <c r="L2365" s="71"/>
      <c r="M2365" s="71"/>
      <c r="N2365" s="71"/>
      <c r="O2365" s="71"/>
      <c r="P2365" s="71"/>
      <c r="Q2365" s="71"/>
      <c r="R2365" s="76" t="str">
        <f>IF(SUM(Table6[[#This Row],[MAY]:[APR]])=0,"",SUM(Table6[[#This Row],[MAY]:[APR]]))</f>
        <v/>
      </c>
      <c r="S2365" s="80"/>
      <c r="T2365" s="71"/>
    </row>
    <row r="2366" spans="2:20" ht="15">
      <c r="B2366" s="75" t="str">
        <f>IF(C2366="","",ROWS($A$4:A2366))</f>
        <v/>
      </c>
      <c r="C2366" s="75" t="str">
        <f>IF('Student Record'!A2364="","",'Student Record'!A2364)</f>
        <v/>
      </c>
      <c r="D2366" s="76" t="str">
        <f>IF('Student Record'!E2364="","",'Student Record'!E2364)</f>
        <v/>
      </c>
      <c r="E2366" s="71"/>
      <c r="F2366" s="71"/>
      <c r="G2366" s="71"/>
      <c r="H2366" s="71"/>
      <c r="I2366" s="71"/>
      <c r="J2366" s="71"/>
      <c r="K2366" s="71"/>
      <c r="L2366" s="71"/>
      <c r="M2366" s="71"/>
      <c r="N2366" s="71"/>
      <c r="O2366" s="71"/>
      <c r="P2366" s="71"/>
      <c r="Q2366" s="71"/>
      <c r="R2366" s="76" t="str">
        <f>IF(SUM(Table6[[#This Row],[MAY]:[APR]])=0,"",SUM(Table6[[#This Row],[MAY]:[APR]]))</f>
        <v/>
      </c>
      <c r="S2366" s="80"/>
      <c r="T2366" s="71"/>
    </row>
    <row r="2367" spans="2:20" ht="15">
      <c r="B2367" s="75" t="str">
        <f>IF(C2367="","",ROWS($A$4:A2367))</f>
        <v/>
      </c>
      <c r="C2367" s="75" t="str">
        <f>IF('Student Record'!A2365="","",'Student Record'!A2365)</f>
        <v/>
      </c>
      <c r="D2367" s="76" t="str">
        <f>IF('Student Record'!E2365="","",'Student Record'!E2365)</f>
        <v/>
      </c>
      <c r="E2367" s="71"/>
      <c r="F2367" s="71"/>
      <c r="G2367" s="71"/>
      <c r="H2367" s="71"/>
      <c r="I2367" s="71"/>
      <c r="J2367" s="71"/>
      <c r="K2367" s="71"/>
      <c r="L2367" s="71"/>
      <c r="M2367" s="71"/>
      <c r="N2367" s="71"/>
      <c r="O2367" s="71"/>
      <c r="P2367" s="71"/>
      <c r="Q2367" s="71"/>
      <c r="R2367" s="76" t="str">
        <f>IF(SUM(Table6[[#This Row],[MAY]:[APR]])=0,"",SUM(Table6[[#This Row],[MAY]:[APR]]))</f>
        <v/>
      </c>
      <c r="S2367" s="80"/>
      <c r="T2367" s="71"/>
    </row>
    <row r="2368" spans="2:20" ht="15">
      <c r="B2368" s="75" t="str">
        <f>IF(C2368="","",ROWS($A$4:A2368))</f>
        <v/>
      </c>
      <c r="C2368" s="75" t="str">
        <f>IF('Student Record'!A2366="","",'Student Record'!A2366)</f>
        <v/>
      </c>
      <c r="D2368" s="76" t="str">
        <f>IF('Student Record'!E2366="","",'Student Record'!E2366)</f>
        <v/>
      </c>
      <c r="E2368" s="71"/>
      <c r="F2368" s="71"/>
      <c r="G2368" s="71"/>
      <c r="H2368" s="71"/>
      <c r="I2368" s="71"/>
      <c r="J2368" s="71"/>
      <c r="K2368" s="71"/>
      <c r="L2368" s="71"/>
      <c r="M2368" s="71"/>
      <c r="N2368" s="71"/>
      <c r="O2368" s="71"/>
      <c r="P2368" s="71"/>
      <c r="Q2368" s="71"/>
      <c r="R2368" s="76" t="str">
        <f>IF(SUM(Table6[[#This Row],[MAY]:[APR]])=0,"",SUM(Table6[[#This Row],[MAY]:[APR]]))</f>
        <v/>
      </c>
      <c r="S2368" s="80"/>
      <c r="T2368" s="71"/>
    </row>
    <row r="2369" spans="2:20" ht="15">
      <c r="B2369" s="75" t="str">
        <f>IF(C2369="","",ROWS($A$4:A2369))</f>
        <v/>
      </c>
      <c r="C2369" s="75" t="str">
        <f>IF('Student Record'!A2367="","",'Student Record'!A2367)</f>
        <v/>
      </c>
      <c r="D2369" s="76" t="str">
        <f>IF('Student Record'!E2367="","",'Student Record'!E2367)</f>
        <v/>
      </c>
      <c r="E2369" s="71"/>
      <c r="F2369" s="71"/>
      <c r="G2369" s="71"/>
      <c r="H2369" s="71"/>
      <c r="I2369" s="71"/>
      <c r="J2369" s="71"/>
      <c r="K2369" s="71"/>
      <c r="L2369" s="71"/>
      <c r="M2369" s="71"/>
      <c r="N2369" s="71"/>
      <c r="O2369" s="71"/>
      <c r="P2369" s="71"/>
      <c r="Q2369" s="71"/>
      <c r="R2369" s="76" t="str">
        <f>IF(SUM(Table6[[#This Row],[MAY]:[APR]])=0,"",SUM(Table6[[#This Row],[MAY]:[APR]]))</f>
        <v/>
      </c>
      <c r="S2369" s="80"/>
      <c r="T2369" s="71"/>
    </row>
    <row r="2370" spans="2:20" ht="15">
      <c r="B2370" s="75" t="str">
        <f>IF(C2370="","",ROWS($A$4:A2370))</f>
        <v/>
      </c>
      <c r="C2370" s="75" t="str">
        <f>IF('Student Record'!A2368="","",'Student Record'!A2368)</f>
        <v/>
      </c>
      <c r="D2370" s="76" t="str">
        <f>IF('Student Record'!E2368="","",'Student Record'!E2368)</f>
        <v/>
      </c>
      <c r="E2370" s="71"/>
      <c r="F2370" s="71"/>
      <c r="G2370" s="71"/>
      <c r="H2370" s="71"/>
      <c r="I2370" s="71"/>
      <c r="J2370" s="71"/>
      <c r="K2370" s="71"/>
      <c r="L2370" s="71"/>
      <c r="M2370" s="71"/>
      <c r="N2370" s="71"/>
      <c r="O2370" s="71"/>
      <c r="P2370" s="71"/>
      <c r="Q2370" s="71"/>
      <c r="R2370" s="76" t="str">
        <f>IF(SUM(Table6[[#This Row],[MAY]:[APR]])=0,"",SUM(Table6[[#This Row],[MAY]:[APR]]))</f>
        <v/>
      </c>
      <c r="S2370" s="80"/>
      <c r="T2370" s="71"/>
    </row>
    <row r="2371" spans="2:20" ht="15">
      <c r="B2371" s="75" t="str">
        <f>IF(C2371="","",ROWS($A$4:A2371))</f>
        <v/>
      </c>
      <c r="C2371" s="75" t="str">
        <f>IF('Student Record'!A2369="","",'Student Record'!A2369)</f>
        <v/>
      </c>
      <c r="D2371" s="76" t="str">
        <f>IF('Student Record'!E2369="","",'Student Record'!E2369)</f>
        <v/>
      </c>
      <c r="E2371" s="71"/>
      <c r="F2371" s="71"/>
      <c r="G2371" s="71"/>
      <c r="H2371" s="71"/>
      <c r="I2371" s="71"/>
      <c r="J2371" s="71"/>
      <c r="K2371" s="71"/>
      <c r="L2371" s="71"/>
      <c r="M2371" s="71"/>
      <c r="N2371" s="71"/>
      <c r="O2371" s="71"/>
      <c r="P2371" s="71"/>
      <c r="Q2371" s="71"/>
      <c r="R2371" s="76" t="str">
        <f>IF(SUM(Table6[[#This Row],[MAY]:[APR]])=0,"",SUM(Table6[[#This Row],[MAY]:[APR]]))</f>
        <v/>
      </c>
      <c r="S2371" s="80"/>
      <c r="T2371" s="71"/>
    </row>
    <row r="2372" spans="2:20" ht="15">
      <c r="B2372" s="75" t="str">
        <f>IF(C2372="","",ROWS($A$4:A2372))</f>
        <v/>
      </c>
      <c r="C2372" s="75" t="str">
        <f>IF('Student Record'!A2370="","",'Student Record'!A2370)</f>
        <v/>
      </c>
      <c r="D2372" s="76" t="str">
        <f>IF('Student Record'!E2370="","",'Student Record'!E2370)</f>
        <v/>
      </c>
      <c r="E2372" s="71"/>
      <c r="F2372" s="71"/>
      <c r="G2372" s="71"/>
      <c r="H2372" s="71"/>
      <c r="I2372" s="71"/>
      <c r="J2372" s="71"/>
      <c r="K2372" s="71"/>
      <c r="L2372" s="71"/>
      <c r="M2372" s="71"/>
      <c r="N2372" s="71"/>
      <c r="O2372" s="71"/>
      <c r="P2372" s="71"/>
      <c r="Q2372" s="71"/>
      <c r="R2372" s="76" t="str">
        <f>IF(SUM(Table6[[#This Row],[MAY]:[APR]])=0,"",SUM(Table6[[#This Row],[MAY]:[APR]]))</f>
        <v/>
      </c>
      <c r="S2372" s="80"/>
      <c r="T2372" s="71"/>
    </row>
    <row r="2373" spans="2:20" ht="15">
      <c r="B2373" s="75" t="str">
        <f>IF(C2373="","",ROWS($A$4:A2373))</f>
        <v/>
      </c>
      <c r="C2373" s="75" t="str">
        <f>IF('Student Record'!A2371="","",'Student Record'!A2371)</f>
        <v/>
      </c>
      <c r="D2373" s="76" t="str">
        <f>IF('Student Record'!E2371="","",'Student Record'!E2371)</f>
        <v/>
      </c>
      <c r="E2373" s="71"/>
      <c r="F2373" s="71"/>
      <c r="G2373" s="71"/>
      <c r="H2373" s="71"/>
      <c r="I2373" s="71"/>
      <c r="J2373" s="71"/>
      <c r="K2373" s="71"/>
      <c r="L2373" s="71"/>
      <c r="M2373" s="71"/>
      <c r="N2373" s="71"/>
      <c r="O2373" s="71"/>
      <c r="P2373" s="71"/>
      <c r="Q2373" s="71"/>
      <c r="R2373" s="76" t="str">
        <f>IF(SUM(Table6[[#This Row],[MAY]:[APR]])=0,"",SUM(Table6[[#This Row],[MAY]:[APR]]))</f>
        <v/>
      </c>
      <c r="S2373" s="80"/>
      <c r="T2373" s="71"/>
    </row>
    <row r="2374" spans="2:20" ht="15">
      <c r="B2374" s="75" t="str">
        <f>IF(C2374="","",ROWS($A$4:A2374))</f>
        <v/>
      </c>
      <c r="C2374" s="75" t="str">
        <f>IF('Student Record'!A2372="","",'Student Record'!A2372)</f>
        <v/>
      </c>
      <c r="D2374" s="76" t="str">
        <f>IF('Student Record'!E2372="","",'Student Record'!E2372)</f>
        <v/>
      </c>
      <c r="E2374" s="71"/>
      <c r="F2374" s="71"/>
      <c r="G2374" s="71"/>
      <c r="H2374" s="71"/>
      <c r="I2374" s="71"/>
      <c r="J2374" s="71"/>
      <c r="K2374" s="71"/>
      <c r="L2374" s="71"/>
      <c r="M2374" s="71"/>
      <c r="N2374" s="71"/>
      <c r="O2374" s="71"/>
      <c r="P2374" s="71"/>
      <c r="Q2374" s="71"/>
      <c r="R2374" s="76" t="str">
        <f>IF(SUM(Table6[[#This Row],[MAY]:[APR]])=0,"",SUM(Table6[[#This Row],[MAY]:[APR]]))</f>
        <v/>
      </c>
      <c r="S2374" s="80"/>
      <c r="T2374" s="71"/>
    </row>
    <row r="2375" spans="2:20" ht="15">
      <c r="B2375" s="75" t="str">
        <f>IF(C2375="","",ROWS($A$4:A2375))</f>
        <v/>
      </c>
      <c r="C2375" s="75" t="str">
        <f>IF('Student Record'!A2373="","",'Student Record'!A2373)</f>
        <v/>
      </c>
      <c r="D2375" s="76" t="str">
        <f>IF('Student Record'!E2373="","",'Student Record'!E2373)</f>
        <v/>
      </c>
      <c r="E2375" s="71"/>
      <c r="F2375" s="71"/>
      <c r="G2375" s="71"/>
      <c r="H2375" s="71"/>
      <c r="I2375" s="71"/>
      <c r="J2375" s="71"/>
      <c r="K2375" s="71"/>
      <c r="L2375" s="71"/>
      <c r="M2375" s="71"/>
      <c r="N2375" s="71"/>
      <c r="O2375" s="71"/>
      <c r="P2375" s="71"/>
      <c r="Q2375" s="71"/>
      <c r="R2375" s="76" t="str">
        <f>IF(SUM(Table6[[#This Row],[MAY]:[APR]])=0,"",SUM(Table6[[#This Row],[MAY]:[APR]]))</f>
        <v/>
      </c>
      <c r="S2375" s="80"/>
      <c r="T2375" s="71"/>
    </row>
    <row r="2376" spans="2:20" ht="15">
      <c r="B2376" s="75" t="str">
        <f>IF(C2376="","",ROWS($A$4:A2376))</f>
        <v/>
      </c>
      <c r="C2376" s="75" t="str">
        <f>IF('Student Record'!A2374="","",'Student Record'!A2374)</f>
        <v/>
      </c>
      <c r="D2376" s="76" t="str">
        <f>IF('Student Record'!E2374="","",'Student Record'!E2374)</f>
        <v/>
      </c>
      <c r="E2376" s="71"/>
      <c r="F2376" s="71"/>
      <c r="G2376" s="71"/>
      <c r="H2376" s="71"/>
      <c r="I2376" s="71"/>
      <c r="J2376" s="71"/>
      <c r="K2376" s="71"/>
      <c r="L2376" s="71"/>
      <c r="M2376" s="71"/>
      <c r="N2376" s="71"/>
      <c r="O2376" s="71"/>
      <c r="P2376" s="71"/>
      <c r="Q2376" s="71"/>
      <c r="R2376" s="76" t="str">
        <f>IF(SUM(Table6[[#This Row],[MAY]:[APR]])=0,"",SUM(Table6[[#This Row],[MAY]:[APR]]))</f>
        <v/>
      </c>
      <c r="S2376" s="80"/>
      <c r="T2376" s="71"/>
    </row>
    <row r="2377" spans="2:20" ht="15">
      <c r="B2377" s="75" t="str">
        <f>IF(C2377="","",ROWS($A$4:A2377))</f>
        <v/>
      </c>
      <c r="C2377" s="75" t="str">
        <f>IF('Student Record'!A2375="","",'Student Record'!A2375)</f>
        <v/>
      </c>
      <c r="D2377" s="76" t="str">
        <f>IF('Student Record'!E2375="","",'Student Record'!E2375)</f>
        <v/>
      </c>
      <c r="E2377" s="71"/>
      <c r="F2377" s="71"/>
      <c r="G2377" s="71"/>
      <c r="H2377" s="71"/>
      <c r="I2377" s="71"/>
      <c r="J2377" s="71"/>
      <c r="K2377" s="71"/>
      <c r="L2377" s="71"/>
      <c r="M2377" s="71"/>
      <c r="N2377" s="71"/>
      <c r="O2377" s="71"/>
      <c r="P2377" s="71"/>
      <c r="Q2377" s="71"/>
      <c r="R2377" s="76" t="str">
        <f>IF(SUM(Table6[[#This Row],[MAY]:[APR]])=0,"",SUM(Table6[[#This Row],[MAY]:[APR]]))</f>
        <v/>
      </c>
      <c r="S2377" s="80"/>
      <c r="T2377" s="71"/>
    </row>
    <row r="2378" spans="2:20" ht="15">
      <c r="B2378" s="75" t="str">
        <f>IF(C2378="","",ROWS($A$4:A2378))</f>
        <v/>
      </c>
      <c r="C2378" s="75" t="str">
        <f>IF('Student Record'!A2376="","",'Student Record'!A2376)</f>
        <v/>
      </c>
      <c r="D2378" s="76" t="str">
        <f>IF('Student Record'!E2376="","",'Student Record'!E2376)</f>
        <v/>
      </c>
      <c r="E2378" s="71"/>
      <c r="F2378" s="71"/>
      <c r="G2378" s="71"/>
      <c r="H2378" s="71"/>
      <c r="I2378" s="71"/>
      <c r="J2378" s="71"/>
      <c r="K2378" s="71"/>
      <c r="L2378" s="71"/>
      <c r="M2378" s="71"/>
      <c r="N2378" s="71"/>
      <c r="O2378" s="71"/>
      <c r="P2378" s="71"/>
      <c r="Q2378" s="71"/>
      <c r="R2378" s="76" t="str">
        <f>IF(SUM(Table6[[#This Row],[MAY]:[APR]])=0,"",SUM(Table6[[#This Row],[MAY]:[APR]]))</f>
        <v/>
      </c>
      <c r="S2378" s="80"/>
      <c r="T2378" s="71"/>
    </row>
    <row r="2379" spans="2:20" ht="15">
      <c r="B2379" s="75" t="str">
        <f>IF(C2379="","",ROWS($A$4:A2379))</f>
        <v/>
      </c>
      <c r="C2379" s="75" t="str">
        <f>IF('Student Record'!A2377="","",'Student Record'!A2377)</f>
        <v/>
      </c>
      <c r="D2379" s="76" t="str">
        <f>IF('Student Record'!E2377="","",'Student Record'!E2377)</f>
        <v/>
      </c>
      <c r="E2379" s="71"/>
      <c r="F2379" s="71"/>
      <c r="G2379" s="71"/>
      <c r="H2379" s="71"/>
      <c r="I2379" s="71"/>
      <c r="J2379" s="71"/>
      <c r="K2379" s="71"/>
      <c r="L2379" s="71"/>
      <c r="M2379" s="71"/>
      <c r="N2379" s="71"/>
      <c r="O2379" s="71"/>
      <c r="P2379" s="71"/>
      <c r="Q2379" s="71"/>
      <c r="R2379" s="76" t="str">
        <f>IF(SUM(Table6[[#This Row],[MAY]:[APR]])=0,"",SUM(Table6[[#This Row],[MAY]:[APR]]))</f>
        <v/>
      </c>
      <c r="S2379" s="80"/>
      <c r="T2379" s="71"/>
    </row>
    <row r="2380" spans="2:20" ht="15">
      <c r="B2380" s="75" t="str">
        <f>IF(C2380="","",ROWS($A$4:A2380))</f>
        <v/>
      </c>
      <c r="C2380" s="75" t="str">
        <f>IF('Student Record'!A2378="","",'Student Record'!A2378)</f>
        <v/>
      </c>
      <c r="D2380" s="76" t="str">
        <f>IF('Student Record'!E2378="","",'Student Record'!E2378)</f>
        <v/>
      </c>
      <c r="E2380" s="71"/>
      <c r="F2380" s="71"/>
      <c r="G2380" s="71"/>
      <c r="H2380" s="71"/>
      <c r="I2380" s="71"/>
      <c r="J2380" s="71"/>
      <c r="K2380" s="71"/>
      <c r="L2380" s="71"/>
      <c r="M2380" s="71"/>
      <c r="N2380" s="71"/>
      <c r="O2380" s="71"/>
      <c r="P2380" s="71"/>
      <c r="Q2380" s="71"/>
      <c r="R2380" s="76" t="str">
        <f>IF(SUM(Table6[[#This Row],[MAY]:[APR]])=0,"",SUM(Table6[[#This Row],[MAY]:[APR]]))</f>
        <v/>
      </c>
      <c r="S2380" s="80"/>
      <c r="T2380" s="71"/>
    </row>
    <row r="2381" spans="2:20" ht="15">
      <c r="B2381" s="75" t="str">
        <f>IF(C2381="","",ROWS($A$4:A2381))</f>
        <v/>
      </c>
      <c r="C2381" s="75" t="str">
        <f>IF('Student Record'!A2379="","",'Student Record'!A2379)</f>
        <v/>
      </c>
      <c r="D2381" s="76" t="str">
        <f>IF('Student Record'!E2379="","",'Student Record'!E2379)</f>
        <v/>
      </c>
      <c r="E2381" s="71"/>
      <c r="F2381" s="71"/>
      <c r="G2381" s="71"/>
      <c r="H2381" s="71"/>
      <c r="I2381" s="71"/>
      <c r="J2381" s="71"/>
      <c r="K2381" s="71"/>
      <c r="L2381" s="71"/>
      <c r="M2381" s="71"/>
      <c r="N2381" s="71"/>
      <c r="O2381" s="71"/>
      <c r="P2381" s="71"/>
      <c r="Q2381" s="71"/>
      <c r="R2381" s="76" t="str">
        <f>IF(SUM(Table6[[#This Row],[MAY]:[APR]])=0,"",SUM(Table6[[#This Row],[MAY]:[APR]]))</f>
        <v/>
      </c>
      <c r="S2381" s="80"/>
      <c r="T2381" s="71"/>
    </row>
    <row r="2382" spans="2:20" ht="15">
      <c r="B2382" s="75" t="str">
        <f>IF(C2382="","",ROWS($A$4:A2382))</f>
        <v/>
      </c>
      <c r="C2382" s="75" t="str">
        <f>IF('Student Record'!A2380="","",'Student Record'!A2380)</f>
        <v/>
      </c>
      <c r="D2382" s="76" t="str">
        <f>IF('Student Record'!E2380="","",'Student Record'!E2380)</f>
        <v/>
      </c>
      <c r="E2382" s="71"/>
      <c r="F2382" s="71"/>
      <c r="G2382" s="71"/>
      <c r="H2382" s="71"/>
      <c r="I2382" s="71"/>
      <c r="J2382" s="71"/>
      <c r="K2382" s="71"/>
      <c r="L2382" s="71"/>
      <c r="M2382" s="71"/>
      <c r="N2382" s="71"/>
      <c r="O2382" s="71"/>
      <c r="P2382" s="71"/>
      <c r="Q2382" s="71"/>
      <c r="R2382" s="76" t="str">
        <f>IF(SUM(Table6[[#This Row],[MAY]:[APR]])=0,"",SUM(Table6[[#This Row],[MAY]:[APR]]))</f>
        <v/>
      </c>
      <c r="S2382" s="80"/>
      <c r="T2382" s="71"/>
    </row>
    <row r="2383" spans="2:20" ht="15">
      <c r="B2383" s="75" t="str">
        <f>IF(C2383="","",ROWS($A$4:A2383))</f>
        <v/>
      </c>
      <c r="C2383" s="75" t="str">
        <f>IF('Student Record'!A2381="","",'Student Record'!A2381)</f>
        <v/>
      </c>
      <c r="D2383" s="76" t="str">
        <f>IF('Student Record'!E2381="","",'Student Record'!E2381)</f>
        <v/>
      </c>
      <c r="E2383" s="71"/>
      <c r="F2383" s="71"/>
      <c r="G2383" s="71"/>
      <c r="H2383" s="71"/>
      <c r="I2383" s="71"/>
      <c r="J2383" s="71"/>
      <c r="K2383" s="71"/>
      <c r="L2383" s="71"/>
      <c r="M2383" s="71"/>
      <c r="N2383" s="71"/>
      <c r="O2383" s="71"/>
      <c r="P2383" s="71"/>
      <c r="Q2383" s="71"/>
      <c r="R2383" s="76" t="str">
        <f>IF(SUM(Table6[[#This Row],[MAY]:[APR]])=0,"",SUM(Table6[[#This Row],[MAY]:[APR]]))</f>
        <v/>
      </c>
      <c r="S2383" s="80"/>
      <c r="T2383" s="71"/>
    </row>
    <row r="2384" spans="2:20" ht="15">
      <c r="B2384" s="75" t="str">
        <f>IF(C2384="","",ROWS($A$4:A2384))</f>
        <v/>
      </c>
      <c r="C2384" s="75" t="str">
        <f>IF('Student Record'!A2382="","",'Student Record'!A2382)</f>
        <v/>
      </c>
      <c r="D2384" s="76" t="str">
        <f>IF('Student Record'!E2382="","",'Student Record'!E2382)</f>
        <v/>
      </c>
      <c r="E2384" s="71"/>
      <c r="F2384" s="71"/>
      <c r="G2384" s="71"/>
      <c r="H2384" s="71"/>
      <c r="I2384" s="71"/>
      <c r="J2384" s="71"/>
      <c r="K2384" s="71"/>
      <c r="L2384" s="71"/>
      <c r="M2384" s="71"/>
      <c r="N2384" s="71"/>
      <c r="O2384" s="71"/>
      <c r="P2384" s="71"/>
      <c r="Q2384" s="71"/>
      <c r="R2384" s="76" t="str">
        <f>IF(SUM(Table6[[#This Row],[MAY]:[APR]])=0,"",SUM(Table6[[#This Row],[MAY]:[APR]]))</f>
        <v/>
      </c>
      <c r="S2384" s="80"/>
      <c r="T2384" s="71"/>
    </row>
    <row r="2385" spans="2:20" ht="15">
      <c r="B2385" s="75" t="str">
        <f>IF(C2385="","",ROWS($A$4:A2385))</f>
        <v/>
      </c>
      <c r="C2385" s="75" t="str">
        <f>IF('Student Record'!A2383="","",'Student Record'!A2383)</f>
        <v/>
      </c>
      <c r="D2385" s="76" t="str">
        <f>IF('Student Record'!E2383="","",'Student Record'!E2383)</f>
        <v/>
      </c>
      <c r="E2385" s="71"/>
      <c r="F2385" s="71"/>
      <c r="G2385" s="71"/>
      <c r="H2385" s="71"/>
      <c r="I2385" s="71"/>
      <c r="J2385" s="71"/>
      <c r="K2385" s="71"/>
      <c r="L2385" s="71"/>
      <c r="M2385" s="71"/>
      <c r="N2385" s="71"/>
      <c r="O2385" s="71"/>
      <c r="P2385" s="71"/>
      <c r="Q2385" s="71"/>
      <c r="R2385" s="76" t="str">
        <f>IF(SUM(Table6[[#This Row],[MAY]:[APR]])=0,"",SUM(Table6[[#This Row],[MAY]:[APR]]))</f>
        <v/>
      </c>
      <c r="S2385" s="80"/>
      <c r="T2385" s="71"/>
    </row>
    <row r="2386" spans="2:20" ht="15">
      <c r="B2386" s="75" t="str">
        <f>IF(C2386="","",ROWS($A$4:A2386))</f>
        <v/>
      </c>
      <c r="C2386" s="75" t="str">
        <f>IF('Student Record'!A2384="","",'Student Record'!A2384)</f>
        <v/>
      </c>
      <c r="D2386" s="76" t="str">
        <f>IF('Student Record'!E2384="","",'Student Record'!E2384)</f>
        <v/>
      </c>
      <c r="E2386" s="71"/>
      <c r="F2386" s="71"/>
      <c r="G2386" s="71"/>
      <c r="H2386" s="71"/>
      <c r="I2386" s="71"/>
      <c r="J2386" s="71"/>
      <c r="K2386" s="71"/>
      <c r="L2386" s="71"/>
      <c r="M2386" s="71"/>
      <c r="N2386" s="71"/>
      <c r="O2386" s="71"/>
      <c r="P2386" s="71"/>
      <c r="Q2386" s="71"/>
      <c r="R2386" s="76" t="str">
        <f>IF(SUM(Table6[[#This Row],[MAY]:[APR]])=0,"",SUM(Table6[[#This Row],[MAY]:[APR]]))</f>
        <v/>
      </c>
      <c r="S2386" s="80"/>
      <c r="T2386" s="71"/>
    </row>
    <row r="2387" spans="2:20" ht="15">
      <c r="B2387" s="75" t="str">
        <f>IF(C2387="","",ROWS($A$4:A2387))</f>
        <v/>
      </c>
      <c r="C2387" s="75" t="str">
        <f>IF('Student Record'!A2385="","",'Student Record'!A2385)</f>
        <v/>
      </c>
      <c r="D2387" s="76" t="str">
        <f>IF('Student Record'!E2385="","",'Student Record'!E2385)</f>
        <v/>
      </c>
      <c r="E2387" s="71"/>
      <c r="F2387" s="71"/>
      <c r="G2387" s="71"/>
      <c r="H2387" s="71"/>
      <c r="I2387" s="71"/>
      <c r="J2387" s="71"/>
      <c r="K2387" s="71"/>
      <c r="L2387" s="71"/>
      <c r="M2387" s="71"/>
      <c r="N2387" s="71"/>
      <c r="O2387" s="71"/>
      <c r="P2387" s="71"/>
      <c r="Q2387" s="71"/>
      <c r="R2387" s="76" t="str">
        <f>IF(SUM(Table6[[#This Row],[MAY]:[APR]])=0,"",SUM(Table6[[#This Row],[MAY]:[APR]]))</f>
        <v/>
      </c>
      <c r="S2387" s="80"/>
      <c r="T2387" s="71"/>
    </row>
    <row r="2388" spans="2:20" ht="15">
      <c r="B2388" s="75" t="str">
        <f>IF(C2388="","",ROWS($A$4:A2388))</f>
        <v/>
      </c>
      <c r="C2388" s="75" t="str">
        <f>IF('Student Record'!A2386="","",'Student Record'!A2386)</f>
        <v/>
      </c>
      <c r="D2388" s="76" t="str">
        <f>IF('Student Record'!E2386="","",'Student Record'!E2386)</f>
        <v/>
      </c>
      <c r="E2388" s="71"/>
      <c r="F2388" s="71"/>
      <c r="G2388" s="71"/>
      <c r="H2388" s="71"/>
      <c r="I2388" s="71"/>
      <c r="J2388" s="71"/>
      <c r="K2388" s="71"/>
      <c r="L2388" s="71"/>
      <c r="M2388" s="71"/>
      <c r="N2388" s="71"/>
      <c r="O2388" s="71"/>
      <c r="P2388" s="71"/>
      <c r="Q2388" s="71"/>
      <c r="R2388" s="76" t="str">
        <f>IF(SUM(Table6[[#This Row],[MAY]:[APR]])=0,"",SUM(Table6[[#This Row],[MAY]:[APR]]))</f>
        <v/>
      </c>
      <c r="S2388" s="80"/>
      <c r="T2388" s="71"/>
    </row>
    <row r="2389" spans="2:20" ht="15">
      <c r="B2389" s="75" t="str">
        <f>IF(C2389="","",ROWS($A$4:A2389))</f>
        <v/>
      </c>
      <c r="C2389" s="75" t="str">
        <f>IF('Student Record'!A2387="","",'Student Record'!A2387)</f>
        <v/>
      </c>
      <c r="D2389" s="76" t="str">
        <f>IF('Student Record'!E2387="","",'Student Record'!E2387)</f>
        <v/>
      </c>
      <c r="E2389" s="71"/>
      <c r="F2389" s="71"/>
      <c r="G2389" s="71"/>
      <c r="H2389" s="71"/>
      <c r="I2389" s="71"/>
      <c r="J2389" s="71"/>
      <c r="K2389" s="71"/>
      <c r="L2389" s="71"/>
      <c r="M2389" s="71"/>
      <c r="N2389" s="71"/>
      <c r="O2389" s="71"/>
      <c r="P2389" s="71"/>
      <c r="Q2389" s="71"/>
      <c r="R2389" s="76" t="str">
        <f>IF(SUM(Table6[[#This Row],[MAY]:[APR]])=0,"",SUM(Table6[[#This Row],[MAY]:[APR]]))</f>
        <v/>
      </c>
      <c r="S2389" s="80"/>
      <c r="T2389" s="71"/>
    </row>
    <row r="2390" spans="2:20" ht="15">
      <c r="B2390" s="75" t="str">
        <f>IF(C2390="","",ROWS($A$4:A2390))</f>
        <v/>
      </c>
      <c r="C2390" s="75" t="str">
        <f>IF('Student Record'!A2388="","",'Student Record'!A2388)</f>
        <v/>
      </c>
      <c r="D2390" s="76" t="str">
        <f>IF('Student Record'!E2388="","",'Student Record'!E2388)</f>
        <v/>
      </c>
      <c r="E2390" s="71"/>
      <c r="F2390" s="71"/>
      <c r="G2390" s="71"/>
      <c r="H2390" s="71"/>
      <c r="I2390" s="71"/>
      <c r="J2390" s="71"/>
      <c r="K2390" s="71"/>
      <c r="L2390" s="71"/>
      <c r="M2390" s="71"/>
      <c r="N2390" s="71"/>
      <c r="O2390" s="71"/>
      <c r="P2390" s="71"/>
      <c r="Q2390" s="71"/>
      <c r="R2390" s="76" t="str">
        <f>IF(SUM(Table6[[#This Row],[MAY]:[APR]])=0,"",SUM(Table6[[#This Row],[MAY]:[APR]]))</f>
        <v/>
      </c>
      <c r="S2390" s="80"/>
      <c r="T2390" s="71"/>
    </row>
    <row r="2391" spans="2:20" ht="15">
      <c r="B2391" s="75" t="str">
        <f>IF(C2391="","",ROWS($A$4:A2391))</f>
        <v/>
      </c>
      <c r="C2391" s="75" t="str">
        <f>IF('Student Record'!A2389="","",'Student Record'!A2389)</f>
        <v/>
      </c>
      <c r="D2391" s="76" t="str">
        <f>IF('Student Record'!E2389="","",'Student Record'!E2389)</f>
        <v/>
      </c>
      <c r="E2391" s="71"/>
      <c r="F2391" s="71"/>
      <c r="G2391" s="71"/>
      <c r="H2391" s="71"/>
      <c r="I2391" s="71"/>
      <c r="J2391" s="71"/>
      <c r="K2391" s="71"/>
      <c r="L2391" s="71"/>
      <c r="M2391" s="71"/>
      <c r="N2391" s="71"/>
      <c r="O2391" s="71"/>
      <c r="P2391" s="71"/>
      <c r="Q2391" s="71"/>
      <c r="R2391" s="76" t="str">
        <f>IF(SUM(Table6[[#This Row],[MAY]:[APR]])=0,"",SUM(Table6[[#This Row],[MAY]:[APR]]))</f>
        <v/>
      </c>
      <c r="S2391" s="80"/>
      <c r="T2391" s="71"/>
    </row>
    <row r="2392" spans="2:20" ht="15">
      <c r="B2392" s="75" t="str">
        <f>IF(C2392="","",ROWS($A$4:A2392))</f>
        <v/>
      </c>
      <c r="C2392" s="75" t="str">
        <f>IF('Student Record'!A2390="","",'Student Record'!A2390)</f>
        <v/>
      </c>
      <c r="D2392" s="76" t="str">
        <f>IF('Student Record'!E2390="","",'Student Record'!E2390)</f>
        <v/>
      </c>
      <c r="E2392" s="71"/>
      <c r="F2392" s="71"/>
      <c r="G2392" s="71"/>
      <c r="H2392" s="71"/>
      <c r="I2392" s="71"/>
      <c r="J2392" s="71"/>
      <c r="K2392" s="71"/>
      <c r="L2392" s="71"/>
      <c r="M2392" s="71"/>
      <c r="N2392" s="71"/>
      <c r="O2392" s="71"/>
      <c r="P2392" s="71"/>
      <c r="Q2392" s="71"/>
      <c r="R2392" s="76" t="str">
        <f>IF(SUM(Table6[[#This Row],[MAY]:[APR]])=0,"",SUM(Table6[[#This Row],[MAY]:[APR]]))</f>
        <v/>
      </c>
      <c r="S2392" s="80"/>
      <c r="T2392" s="71"/>
    </row>
    <row r="2393" spans="2:20" ht="15">
      <c r="B2393" s="75" t="str">
        <f>IF(C2393="","",ROWS($A$4:A2393))</f>
        <v/>
      </c>
      <c r="C2393" s="75" t="str">
        <f>IF('Student Record'!A2391="","",'Student Record'!A2391)</f>
        <v/>
      </c>
      <c r="D2393" s="76" t="str">
        <f>IF('Student Record'!E2391="","",'Student Record'!E2391)</f>
        <v/>
      </c>
      <c r="E2393" s="71"/>
      <c r="F2393" s="71"/>
      <c r="G2393" s="71"/>
      <c r="H2393" s="71"/>
      <c r="I2393" s="71"/>
      <c r="J2393" s="71"/>
      <c r="K2393" s="71"/>
      <c r="L2393" s="71"/>
      <c r="M2393" s="71"/>
      <c r="N2393" s="71"/>
      <c r="O2393" s="71"/>
      <c r="P2393" s="71"/>
      <c r="Q2393" s="71"/>
      <c r="R2393" s="76" t="str">
        <f>IF(SUM(Table6[[#This Row],[MAY]:[APR]])=0,"",SUM(Table6[[#This Row],[MAY]:[APR]]))</f>
        <v/>
      </c>
      <c r="S2393" s="80"/>
      <c r="T2393" s="71"/>
    </row>
    <row r="2394" spans="2:20" ht="15">
      <c r="B2394" s="75" t="str">
        <f>IF(C2394="","",ROWS($A$4:A2394))</f>
        <v/>
      </c>
      <c r="C2394" s="75" t="str">
        <f>IF('Student Record'!A2392="","",'Student Record'!A2392)</f>
        <v/>
      </c>
      <c r="D2394" s="76" t="str">
        <f>IF('Student Record'!E2392="","",'Student Record'!E2392)</f>
        <v/>
      </c>
      <c r="E2394" s="71"/>
      <c r="F2394" s="71"/>
      <c r="G2394" s="71"/>
      <c r="H2394" s="71"/>
      <c r="I2394" s="71"/>
      <c r="J2394" s="71"/>
      <c r="K2394" s="71"/>
      <c r="L2394" s="71"/>
      <c r="M2394" s="71"/>
      <c r="N2394" s="71"/>
      <c r="O2394" s="71"/>
      <c r="P2394" s="71"/>
      <c r="Q2394" s="71"/>
      <c r="R2394" s="76" t="str">
        <f>IF(SUM(Table6[[#This Row],[MAY]:[APR]])=0,"",SUM(Table6[[#This Row],[MAY]:[APR]]))</f>
        <v/>
      </c>
      <c r="S2394" s="80"/>
      <c r="T2394" s="71"/>
    </row>
    <row r="2395" spans="2:20" ht="15">
      <c r="B2395" s="75" t="str">
        <f>IF(C2395="","",ROWS($A$4:A2395))</f>
        <v/>
      </c>
      <c r="C2395" s="75" t="str">
        <f>IF('Student Record'!A2393="","",'Student Record'!A2393)</f>
        <v/>
      </c>
      <c r="D2395" s="76" t="str">
        <f>IF('Student Record'!E2393="","",'Student Record'!E2393)</f>
        <v/>
      </c>
      <c r="E2395" s="71"/>
      <c r="F2395" s="71"/>
      <c r="G2395" s="71"/>
      <c r="H2395" s="71"/>
      <c r="I2395" s="71"/>
      <c r="J2395" s="71"/>
      <c r="K2395" s="71"/>
      <c r="L2395" s="71"/>
      <c r="M2395" s="71"/>
      <c r="N2395" s="71"/>
      <c r="O2395" s="71"/>
      <c r="P2395" s="71"/>
      <c r="Q2395" s="71"/>
      <c r="R2395" s="76" t="str">
        <f>IF(SUM(Table6[[#This Row],[MAY]:[APR]])=0,"",SUM(Table6[[#This Row],[MAY]:[APR]]))</f>
        <v/>
      </c>
      <c r="S2395" s="80"/>
      <c r="T2395" s="71"/>
    </row>
    <row r="2396" spans="2:20" ht="15">
      <c r="B2396" s="75" t="str">
        <f>IF(C2396="","",ROWS($A$4:A2396))</f>
        <v/>
      </c>
      <c r="C2396" s="75" t="str">
        <f>IF('Student Record'!A2394="","",'Student Record'!A2394)</f>
        <v/>
      </c>
      <c r="D2396" s="76" t="str">
        <f>IF('Student Record'!E2394="","",'Student Record'!E2394)</f>
        <v/>
      </c>
      <c r="E2396" s="71"/>
      <c r="F2396" s="71"/>
      <c r="G2396" s="71"/>
      <c r="H2396" s="71"/>
      <c r="I2396" s="71"/>
      <c r="J2396" s="71"/>
      <c r="K2396" s="71"/>
      <c r="L2396" s="71"/>
      <c r="M2396" s="71"/>
      <c r="N2396" s="71"/>
      <c r="O2396" s="71"/>
      <c r="P2396" s="71"/>
      <c r="Q2396" s="71"/>
      <c r="R2396" s="76" t="str">
        <f>IF(SUM(Table6[[#This Row],[MAY]:[APR]])=0,"",SUM(Table6[[#This Row],[MAY]:[APR]]))</f>
        <v/>
      </c>
      <c r="S2396" s="80"/>
      <c r="T2396" s="71"/>
    </row>
    <row r="2397" spans="2:20" ht="15">
      <c r="B2397" s="75" t="str">
        <f>IF(C2397="","",ROWS($A$4:A2397))</f>
        <v/>
      </c>
      <c r="C2397" s="75" t="str">
        <f>IF('Student Record'!A2395="","",'Student Record'!A2395)</f>
        <v/>
      </c>
      <c r="D2397" s="76" t="str">
        <f>IF('Student Record'!E2395="","",'Student Record'!E2395)</f>
        <v/>
      </c>
      <c r="E2397" s="71"/>
      <c r="F2397" s="71"/>
      <c r="G2397" s="71"/>
      <c r="H2397" s="71"/>
      <c r="I2397" s="71"/>
      <c r="J2397" s="71"/>
      <c r="K2397" s="71"/>
      <c r="L2397" s="71"/>
      <c r="M2397" s="71"/>
      <c r="N2397" s="71"/>
      <c r="O2397" s="71"/>
      <c r="P2397" s="71"/>
      <c r="Q2397" s="71"/>
      <c r="R2397" s="76" t="str">
        <f>IF(SUM(Table6[[#This Row],[MAY]:[APR]])=0,"",SUM(Table6[[#This Row],[MAY]:[APR]]))</f>
        <v/>
      </c>
      <c r="S2397" s="80"/>
      <c r="T2397" s="71"/>
    </row>
    <row r="2398" spans="2:20" ht="15">
      <c r="B2398" s="75" t="str">
        <f>IF(C2398="","",ROWS($A$4:A2398))</f>
        <v/>
      </c>
      <c r="C2398" s="75" t="str">
        <f>IF('Student Record'!A2396="","",'Student Record'!A2396)</f>
        <v/>
      </c>
      <c r="D2398" s="76" t="str">
        <f>IF('Student Record'!E2396="","",'Student Record'!E2396)</f>
        <v/>
      </c>
      <c r="E2398" s="71"/>
      <c r="F2398" s="71"/>
      <c r="G2398" s="71"/>
      <c r="H2398" s="71"/>
      <c r="I2398" s="71"/>
      <c r="J2398" s="71"/>
      <c r="K2398" s="71"/>
      <c r="L2398" s="71"/>
      <c r="M2398" s="71"/>
      <c r="N2398" s="71"/>
      <c r="O2398" s="71"/>
      <c r="P2398" s="71"/>
      <c r="Q2398" s="71"/>
      <c r="R2398" s="76" t="str">
        <f>IF(SUM(Table6[[#This Row],[MAY]:[APR]])=0,"",SUM(Table6[[#This Row],[MAY]:[APR]]))</f>
        <v/>
      </c>
      <c r="S2398" s="80"/>
      <c r="T2398" s="71"/>
    </row>
    <row r="2399" spans="2:20" ht="15">
      <c r="B2399" s="75" t="str">
        <f>IF(C2399="","",ROWS($A$4:A2399))</f>
        <v/>
      </c>
      <c r="C2399" s="75" t="str">
        <f>IF('Student Record'!A2397="","",'Student Record'!A2397)</f>
        <v/>
      </c>
      <c r="D2399" s="76" t="str">
        <f>IF('Student Record'!E2397="","",'Student Record'!E2397)</f>
        <v/>
      </c>
      <c r="E2399" s="71"/>
      <c r="F2399" s="71"/>
      <c r="G2399" s="71"/>
      <c r="H2399" s="71"/>
      <c r="I2399" s="71"/>
      <c r="J2399" s="71"/>
      <c r="K2399" s="71"/>
      <c r="L2399" s="71"/>
      <c r="M2399" s="71"/>
      <c r="N2399" s="71"/>
      <c r="O2399" s="71"/>
      <c r="P2399" s="71"/>
      <c r="Q2399" s="71"/>
      <c r="R2399" s="76" t="str">
        <f>IF(SUM(Table6[[#This Row],[MAY]:[APR]])=0,"",SUM(Table6[[#This Row],[MAY]:[APR]]))</f>
        <v/>
      </c>
      <c r="S2399" s="80"/>
      <c r="T2399" s="71"/>
    </row>
    <row r="2400" spans="2:20" ht="15">
      <c r="B2400" s="75" t="str">
        <f>IF(C2400="","",ROWS($A$4:A2400))</f>
        <v/>
      </c>
      <c r="C2400" s="75" t="str">
        <f>IF('Student Record'!A2398="","",'Student Record'!A2398)</f>
        <v/>
      </c>
      <c r="D2400" s="76" t="str">
        <f>IF('Student Record'!E2398="","",'Student Record'!E2398)</f>
        <v/>
      </c>
      <c r="E2400" s="71"/>
      <c r="F2400" s="71"/>
      <c r="G2400" s="71"/>
      <c r="H2400" s="71"/>
      <c r="I2400" s="71"/>
      <c r="J2400" s="71"/>
      <c r="K2400" s="71"/>
      <c r="L2400" s="71"/>
      <c r="M2400" s="71"/>
      <c r="N2400" s="71"/>
      <c r="O2400" s="71"/>
      <c r="P2400" s="71"/>
      <c r="Q2400" s="71"/>
      <c r="R2400" s="76" t="str">
        <f>IF(SUM(Table6[[#This Row],[MAY]:[APR]])=0,"",SUM(Table6[[#This Row],[MAY]:[APR]]))</f>
        <v/>
      </c>
      <c r="S2400" s="80"/>
      <c r="T2400" s="71"/>
    </row>
    <row r="2401" spans="2:20" ht="15">
      <c r="B2401" s="75" t="str">
        <f>IF(C2401="","",ROWS($A$4:A2401))</f>
        <v/>
      </c>
      <c r="C2401" s="75" t="str">
        <f>IF('Student Record'!A2399="","",'Student Record'!A2399)</f>
        <v/>
      </c>
      <c r="D2401" s="76" t="str">
        <f>IF('Student Record'!E2399="","",'Student Record'!E2399)</f>
        <v/>
      </c>
      <c r="E2401" s="71"/>
      <c r="F2401" s="71"/>
      <c r="G2401" s="71"/>
      <c r="H2401" s="71"/>
      <c r="I2401" s="71"/>
      <c r="J2401" s="71"/>
      <c r="K2401" s="71"/>
      <c r="L2401" s="71"/>
      <c r="M2401" s="71"/>
      <c r="N2401" s="71"/>
      <c r="O2401" s="71"/>
      <c r="P2401" s="71"/>
      <c r="Q2401" s="71"/>
      <c r="R2401" s="76" t="str">
        <f>IF(SUM(Table6[[#This Row],[MAY]:[APR]])=0,"",SUM(Table6[[#This Row],[MAY]:[APR]]))</f>
        <v/>
      </c>
      <c r="S2401" s="80"/>
      <c r="T2401" s="71"/>
    </row>
    <row r="2402" spans="2:20" ht="15">
      <c r="B2402" s="75" t="str">
        <f>IF(C2402="","",ROWS($A$4:A2402))</f>
        <v/>
      </c>
      <c r="C2402" s="75" t="str">
        <f>IF('Student Record'!A2400="","",'Student Record'!A2400)</f>
        <v/>
      </c>
      <c r="D2402" s="76" t="str">
        <f>IF('Student Record'!E2400="","",'Student Record'!E2400)</f>
        <v/>
      </c>
      <c r="E2402" s="71"/>
      <c r="F2402" s="71"/>
      <c r="G2402" s="71"/>
      <c r="H2402" s="71"/>
      <c r="I2402" s="71"/>
      <c r="J2402" s="71"/>
      <c r="K2402" s="71"/>
      <c r="L2402" s="71"/>
      <c r="M2402" s="71"/>
      <c r="N2402" s="71"/>
      <c r="O2402" s="71"/>
      <c r="P2402" s="71"/>
      <c r="Q2402" s="71"/>
      <c r="R2402" s="76" t="str">
        <f>IF(SUM(Table6[[#This Row],[MAY]:[APR]])=0,"",SUM(Table6[[#This Row],[MAY]:[APR]]))</f>
        <v/>
      </c>
      <c r="S2402" s="80"/>
      <c r="T2402" s="71"/>
    </row>
    <row r="2403" spans="2:20" ht="15">
      <c r="B2403" s="75" t="str">
        <f>IF(C2403="","",ROWS($A$4:A2403))</f>
        <v/>
      </c>
      <c r="C2403" s="75" t="str">
        <f>IF('Student Record'!A2401="","",'Student Record'!A2401)</f>
        <v/>
      </c>
      <c r="D2403" s="76" t="str">
        <f>IF('Student Record'!E2401="","",'Student Record'!E2401)</f>
        <v/>
      </c>
      <c r="E2403" s="71"/>
      <c r="F2403" s="71"/>
      <c r="G2403" s="71"/>
      <c r="H2403" s="71"/>
      <c r="I2403" s="71"/>
      <c r="J2403" s="71"/>
      <c r="K2403" s="71"/>
      <c r="L2403" s="71"/>
      <c r="M2403" s="71"/>
      <c r="N2403" s="71"/>
      <c r="O2403" s="71"/>
      <c r="P2403" s="71"/>
      <c r="Q2403" s="71"/>
      <c r="R2403" s="76" t="str">
        <f>IF(SUM(Table6[[#This Row],[MAY]:[APR]])=0,"",SUM(Table6[[#This Row],[MAY]:[APR]]))</f>
        <v/>
      </c>
      <c r="S2403" s="80"/>
      <c r="T2403" s="71"/>
    </row>
    <row r="2404" spans="2:20" ht="15">
      <c r="B2404" s="75" t="str">
        <f>IF(C2404="","",ROWS($A$4:A2404))</f>
        <v/>
      </c>
      <c r="C2404" s="75" t="str">
        <f>IF('Student Record'!A2402="","",'Student Record'!A2402)</f>
        <v/>
      </c>
      <c r="D2404" s="76" t="str">
        <f>IF('Student Record'!E2402="","",'Student Record'!E2402)</f>
        <v/>
      </c>
      <c r="E2404" s="71"/>
      <c r="F2404" s="71"/>
      <c r="G2404" s="71"/>
      <c r="H2404" s="71"/>
      <c r="I2404" s="71"/>
      <c r="J2404" s="71"/>
      <c r="K2404" s="71"/>
      <c r="L2404" s="71"/>
      <c r="M2404" s="71"/>
      <c r="N2404" s="71"/>
      <c r="O2404" s="71"/>
      <c r="P2404" s="71"/>
      <c r="Q2404" s="71"/>
      <c r="R2404" s="76" t="str">
        <f>IF(SUM(Table6[[#This Row],[MAY]:[APR]])=0,"",SUM(Table6[[#This Row],[MAY]:[APR]]))</f>
        <v/>
      </c>
      <c r="S2404" s="80"/>
      <c r="T2404" s="71"/>
    </row>
    <row r="2405" spans="2:20" ht="15">
      <c r="B2405" s="75" t="str">
        <f>IF(C2405="","",ROWS($A$4:A2405))</f>
        <v/>
      </c>
      <c r="C2405" s="75" t="str">
        <f>IF('Student Record'!A2403="","",'Student Record'!A2403)</f>
        <v/>
      </c>
      <c r="D2405" s="76" t="str">
        <f>IF('Student Record'!E2403="","",'Student Record'!E2403)</f>
        <v/>
      </c>
      <c r="E2405" s="71"/>
      <c r="F2405" s="71"/>
      <c r="G2405" s="71"/>
      <c r="H2405" s="71"/>
      <c r="I2405" s="71"/>
      <c r="J2405" s="71"/>
      <c r="K2405" s="71"/>
      <c r="L2405" s="71"/>
      <c r="M2405" s="71"/>
      <c r="N2405" s="71"/>
      <c r="O2405" s="71"/>
      <c r="P2405" s="71"/>
      <c r="Q2405" s="71"/>
      <c r="R2405" s="76" t="str">
        <f>IF(SUM(Table6[[#This Row],[MAY]:[APR]])=0,"",SUM(Table6[[#This Row],[MAY]:[APR]]))</f>
        <v/>
      </c>
      <c r="S2405" s="80"/>
      <c r="T2405" s="71"/>
    </row>
    <row r="2406" spans="2:20" ht="15">
      <c r="B2406" s="75" t="str">
        <f>IF(C2406="","",ROWS($A$4:A2406))</f>
        <v/>
      </c>
      <c r="C2406" s="75" t="str">
        <f>IF('Student Record'!A2404="","",'Student Record'!A2404)</f>
        <v/>
      </c>
      <c r="D2406" s="76" t="str">
        <f>IF('Student Record'!E2404="","",'Student Record'!E2404)</f>
        <v/>
      </c>
      <c r="E2406" s="71"/>
      <c r="F2406" s="71"/>
      <c r="G2406" s="71"/>
      <c r="H2406" s="71"/>
      <c r="I2406" s="71"/>
      <c r="J2406" s="71"/>
      <c r="K2406" s="71"/>
      <c r="L2406" s="71"/>
      <c r="M2406" s="71"/>
      <c r="N2406" s="71"/>
      <c r="O2406" s="71"/>
      <c r="P2406" s="71"/>
      <c r="Q2406" s="71"/>
      <c r="R2406" s="76" t="str">
        <f>IF(SUM(Table6[[#This Row],[MAY]:[APR]])=0,"",SUM(Table6[[#This Row],[MAY]:[APR]]))</f>
        <v/>
      </c>
      <c r="S2406" s="80"/>
      <c r="T2406" s="71"/>
    </row>
    <row r="2407" spans="2:20" ht="15">
      <c r="B2407" s="75" t="str">
        <f>IF(C2407="","",ROWS($A$4:A2407))</f>
        <v/>
      </c>
      <c r="C2407" s="75" t="str">
        <f>IF('Student Record'!A2405="","",'Student Record'!A2405)</f>
        <v/>
      </c>
      <c r="D2407" s="76" t="str">
        <f>IF('Student Record'!E2405="","",'Student Record'!E2405)</f>
        <v/>
      </c>
      <c r="E2407" s="71"/>
      <c r="F2407" s="71"/>
      <c r="G2407" s="71"/>
      <c r="H2407" s="71"/>
      <c r="I2407" s="71"/>
      <c r="J2407" s="71"/>
      <c r="K2407" s="71"/>
      <c r="L2407" s="71"/>
      <c r="M2407" s="71"/>
      <c r="N2407" s="71"/>
      <c r="O2407" s="71"/>
      <c r="P2407" s="71"/>
      <c r="Q2407" s="71"/>
      <c r="R2407" s="76" t="str">
        <f>IF(SUM(Table6[[#This Row],[MAY]:[APR]])=0,"",SUM(Table6[[#This Row],[MAY]:[APR]]))</f>
        <v/>
      </c>
      <c r="S2407" s="80"/>
      <c r="T2407" s="71"/>
    </row>
    <row r="2408" spans="2:20" ht="15">
      <c r="B2408" s="75" t="str">
        <f>IF(C2408="","",ROWS($A$4:A2408))</f>
        <v/>
      </c>
      <c r="C2408" s="75" t="str">
        <f>IF('Student Record'!A2406="","",'Student Record'!A2406)</f>
        <v/>
      </c>
      <c r="D2408" s="76" t="str">
        <f>IF('Student Record'!E2406="","",'Student Record'!E2406)</f>
        <v/>
      </c>
      <c r="E2408" s="71"/>
      <c r="F2408" s="71"/>
      <c r="G2408" s="71"/>
      <c r="H2408" s="71"/>
      <c r="I2408" s="71"/>
      <c r="J2408" s="71"/>
      <c r="K2408" s="71"/>
      <c r="L2408" s="71"/>
      <c r="M2408" s="71"/>
      <c r="N2408" s="71"/>
      <c r="O2408" s="71"/>
      <c r="P2408" s="71"/>
      <c r="Q2408" s="71"/>
      <c r="R2408" s="76" t="str">
        <f>IF(SUM(Table6[[#This Row],[MAY]:[APR]])=0,"",SUM(Table6[[#This Row],[MAY]:[APR]]))</f>
        <v/>
      </c>
      <c r="S2408" s="80"/>
      <c r="T2408" s="71"/>
    </row>
    <row r="2409" spans="2:20" ht="15">
      <c r="B2409" s="75" t="str">
        <f>IF(C2409="","",ROWS($A$4:A2409))</f>
        <v/>
      </c>
      <c r="C2409" s="75" t="str">
        <f>IF('Student Record'!A2407="","",'Student Record'!A2407)</f>
        <v/>
      </c>
      <c r="D2409" s="76" t="str">
        <f>IF('Student Record'!E2407="","",'Student Record'!E2407)</f>
        <v/>
      </c>
      <c r="E2409" s="71"/>
      <c r="F2409" s="71"/>
      <c r="G2409" s="71"/>
      <c r="H2409" s="71"/>
      <c r="I2409" s="71"/>
      <c r="J2409" s="71"/>
      <c r="K2409" s="71"/>
      <c r="L2409" s="71"/>
      <c r="M2409" s="71"/>
      <c r="N2409" s="71"/>
      <c r="O2409" s="71"/>
      <c r="P2409" s="71"/>
      <c r="Q2409" s="71"/>
      <c r="R2409" s="76" t="str">
        <f>IF(SUM(Table6[[#This Row],[MAY]:[APR]])=0,"",SUM(Table6[[#This Row],[MAY]:[APR]]))</f>
        <v/>
      </c>
      <c r="S2409" s="80"/>
      <c r="T2409" s="71"/>
    </row>
    <row r="2410" spans="2:20" ht="15">
      <c r="B2410" s="75" t="str">
        <f>IF(C2410="","",ROWS($A$4:A2410))</f>
        <v/>
      </c>
      <c r="C2410" s="75" t="str">
        <f>IF('Student Record'!A2408="","",'Student Record'!A2408)</f>
        <v/>
      </c>
      <c r="D2410" s="76" t="str">
        <f>IF('Student Record'!E2408="","",'Student Record'!E2408)</f>
        <v/>
      </c>
      <c r="E2410" s="71"/>
      <c r="F2410" s="71"/>
      <c r="G2410" s="71"/>
      <c r="H2410" s="71"/>
      <c r="I2410" s="71"/>
      <c r="J2410" s="71"/>
      <c r="K2410" s="71"/>
      <c r="L2410" s="71"/>
      <c r="M2410" s="71"/>
      <c r="N2410" s="71"/>
      <c r="O2410" s="71"/>
      <c r="P2410" s="71"/>
      <c r="Q2410" s="71"/>
      <c r="R2410" s="76" t="str">
        <f>IF(SUM(Table6[[#This Row],[MAY]:[APR]])=0,"",SUM(Table6[[#This Row],[MAY]:[APR]]))</f>
        <v/>
      </c>
      <c r="S2410" s="80"/>
      <c r="T2410" s="71"/>
    </row>
    <row r="2411" spans="2:20" ht="15">
      <c r="B2411" s="75" t="str">
        <f>IF(C2411="","",ROWS($A$4:A2411))</f>
        <v/>
      </c>
      <c r="C2411" s="75" t="str">
        <f>IF('Student Record'!A2409="","",'Student Record'!A2409)</f>
        <v/>
      </c>
      <c r="D2411" s="76" t="str">
        <f>IF('Student Record'!E2409="","",'Student Record'!E2409)</f>
        <v/>
      </c>
      <c r="E2411" s="71"/>
      <c r="F2411" s="71"/>
      <c r="G2411" s="71"/>
      <c r="H2411" s="71"/>
      <c r="I2411" s="71"/>
      <c r="J2411" s="71"/>
      <c r="K2411" s="71"/>
      <c r="L2411" s="71"/>
      <c r="M2411" s="71"/>
      <c r="N2411" s="71"/>
      <c r="O2411" s="71"/>
      <c r="P2411" s="71"/>
      <c r="Q2411" s="71"/>
      <c r="R2411" s="76" t="str">
        <f>IF(SUM(Table6[[#This Row],[MAY]:[APR]])=0,"",SUM(Table6[[#This Row],[MAY]:[APR]]))</f>
        <v/>
      </c>
      <c r="S2411" s="80"/>
      <c r="T2411" s="71"/>
    </row>
    <row r="2412" spans="2:20" ht="15">
      <c r="B2412" s="75" t="str">
        <f>IF(C2412="","",ROWS($A$4:A2412))</f>
        <v/>
      </c>
      <c r="C2412" s="75" t="str">
        <f>IF('Student Record'!A2410="","",'Student Record'!A2410)</f>
        <v/>
      </c>
      <c r="D2412" s="76" t="str">
        <f>IF('Student Record'!E2410="","",'Student Record'!E2410)</f>
        <v/>
      </c>
      <c r="E2412" s="71"/>
      <c r="F2412" s="71"/>
      <c r="G2412" s="71"/>
      <c r="H2412" s="71"/>
      <c r="I2412" s="71"/>
      <c r="J2412" s="71"/>
      <c r="K2412" s="71"/>
      <c r="L2412" s="71"/>
      <c r="M2412" s="71"/>
      <c r="N2412" s="71"/>
      <c r="O2412" s="71"/>
      <c r="P2412" s="71"/>
      <c r="Q2412" s="71"/>
      <c r="R2412" s="76" t="str">
        <f>IF(SUM(Table6[[#This Row],[MAY]:[APR]])=0,"",SUM(Table6[[#This Row],[MAY]:[APR]]))</f>
        <v/>
      </c>
      <c r="S2412" s="80"/>
      <c r="T2412" s="71"/>
    </row>
    <row r="2413" spans="2:20" ht="15">
      <c r="B2413" s="75" t="str">
        <f>IF(C2413="","",ROWS($A$4:A2413))</f>
        <v/>
      </c>
      <c r="C2413" s="75" t="str">
        <f>IF('Student Record'!A2411="","",'Student Record'!A2411)</f>
        <v/>
      </c>
      <c r="D2413" s="76" t="str">
        <f>IF('Student Record'!E2411="","",'Student Record'!E2411)</f>
        <v/>
      </c>
      <c r="E2413" s="71"/>
      <c r="F2413" s="71"/>
      <c r="G2413" s="71"/>
      <c r="H2413" s="71"/>
      <c r="I2413" s="71"/>
      <c r="J2413" s="71"/>
      <c r="K2413" s="71"/>
      <c r="L2413" s="71"/>
      <c r="M2413" s="71"/>
      <c r="N2413" s="71"/>
      <c r="O2413" s="71"/>
      <c r="P2413" s="71"/>
      <c r="Q2413" s="71"/>
      <c r="R2413" s="76" t="str">
        <f>IF(SUM(Table6[[#This Row],[MAY]:[APR]])=0,"",SUM(Table6[[#This Row],[MAY]:[APR]]))</f>
        <v/>
      </c>
      <c r="S2413" s="80"/>
      <c r="T2413" s="71"/>
    </row>
    <row r="2414" spans="2:20" ht="15">
      <c r="B2414" s="75" t="str">
        <f>IF(C2414="","",ROWS($A$4:A2414))</f>
        <v/>
      </c>
      <c r="C2414" s="75" t="str">
        <f>IF('Student Record'!A2412="","",'Student Record'!A2412)</f>
        <v/>
      </c>
      <c r="D2414" s="76" t="str">
        <f>IF('Student Record'!E2412="","",'Student Record'!E2412)</f>
        <v/>
      </c>
      <c r="E2414" s="71"/>
      <c r="F2414" s="71"/>
      <c r="G2414" s="71"/>
      <c r="H2414" s="71"/>
      <c r="I2414" s="71"/>
      <c r="J2414" s="71"/>
      <c r="K2414" s="71"/>
      <c r="L2414" s="71"/>
      <c r="M2414" s="71"/>
      <c r="N2414" s="71"/>
      <c r="O2414" s="71"/>
      <c r="P2414" s="71"/>
      <c r="Q2414" s="71"/>
      <c r="R2414" s="76" t="str">
        <f>IF(SUM(Table6[[#This Row],[MAY]:[APR]])=0,"",SUM(Table6[[#This Row],[MAY]:[APR]]))</f>
        <v/>
      </c>
      <c r="S2414" s="80"/>
      <c r="T2414" s="71"/>
    </row>
    <row r="2415" spans="2:20" ht="15">
      <c r="B2415" s="75" t="str">
        <f>IF(C2415="","",ROWS($A$4:A2415))</f>
        <v/>
      </c>
      <c r="C2415" s="75" t="str">
        <f>IF('Student Record'!A2413="","",'Student Record'!A2413)</f>
        <v/>
      </c>
      <c r="D2415" s="76" t="str">
        <f>IF('Student Record'!E2413="","",'Student Record'!E2413)</f>
        <v/>
      </c>
      <c r="E2415" s="71"/>
      <c r="F2415" s="71"/>
      <c r="G2415" s="71"/>
      <c r="H2415" s="71"/>
      <c r="I2415" s="71"/>
      <c r="J2415" s="71"/>
      <c r="K2415" s="71"/>
      <c r="L2415" s="71"/>
      <c r="M2415" s="71"/>
      <c r="N2415" s="71"/>
      <c r="O2415" s="71"/>
      <c r="P2415" s="71"/>
      <c r="Q2415" s="71"/>
      <c r="R2415" s="76" t="str">
        <f>IF(SUM(Table6[[#This Row],[MAY]:[APR]])=0,"",SUM(Table6[[#This Row],[MAY]:[APR]]))</f>
        <v/>
      </c>
      <c r="S2415" s="80"/>
      <c r="T2415" s="71"/>
    </row>
    <row r="2416" spans="2:20" ht="15">
      <c r="B2416" s="75" t="str">
        <f>IF(C2416="","",ROWS($A$4:A2416))</f>
        <v/>
      </c>
      <c r="C2416" s="75" t="str">
        <f>IF('Student Record'!A2414="","",'Student Record'!A2414)</f>
        <v/>
      </c>
      <c r="D2416" s="76" t="str">
        <f>IF('Student Record'!E2414="","",'Student Record'!E2414)</f>
        <v/>
      </c>
      <c r="E2416" s="71"/>
      <c r="F2416" s="71"/>
      <c r="G2416" s="71"/>
      <c r="H2416" s="71"/>
      <c r="I2416" s="71"/>
      <c r="J2416" s="71"/>
      <c r="K2416" s="71"/>
      <c r="L2416" s="71"/>
      <c r="M2416" s="71"/>
      <c r="N2416" s="71"/>
      <c r="O2416" s="71"/>
      <c r="P2416" s="71"/>
      <c r="Q2416" s="71"/>
      <c r="R2416" s="76" t="str">
        <f>IF(SUM(Table6[[#This Row],[MAY]:[APR]])=0,"",SUM(Table6[[#This Row],[MAY]:[APR]]))</f>
        <v/>
      </c>
      <c r="S2416" s="80"/>
      <c r="T2416" s="71"/>
    </row>
    <row r="2417" spans="2:20" ht="15">
      <c r="B2417" s="75" t="str">
        <f>IF(C2417="","",ROWS($A$4:A2417))</f>
        <v/>
      </c>
      <c r="C2417" s="75" t="str">
        <f>IF('Student Record'!A2415="","",'Student Record'!A2415)</f>
        <v/>
      </c>
      <c r="D2417" s="76" t="str">
        <f>IF('Student Record'!E2415="","",'Student Record'!E2415)</f>
        <v/>
      </c>
      <c r="E2417" s="71"/>
      <c r="F2417" s="71"/>
      <c r="G2417" s="71"/>
      <c r="H2417" s="71"/>
      <c r="I2417" s="71"/>
      <c r="J2417" s="71"/>
      <c r="K2417" s="71"/>
      <c r="L2417" s="71"/>
      <c r="M2417" s="71"/>
      <c r="N2417" s="71"/>
      <c r="O2417" s="71"/>
      <c r="P2417" s="71"/>
      <c r="Q2417" s="71"/>
      <c r="R2417" s="76" t="str">
        <f>IF(SUM(Table6[[#This Row],[MAY]:[APR]])=0,"",SUM(Table6[[#This Row],[MAY]:[APR]]))</f>
        <v/>
      </c>
      <c r="S2417" s="80"/>
      <c r="T2417" s="71"/>
    </row>
    <row r="2418" spans="2:20" ht="15">
      <c r="B2418" s="75" t="str">
        <f>IF(C2418="","",ROWS($A$4:A2418))</f>
        <v/>
      </c>
      <c r="C2418" s="75" t="str">
        <f>IF('Student Record'!A2416="","",'Student Record'!A2416)</f>
        <v/>
      </c>
      <c r="D2418" s="76" t="str">
        <f>IF('Student Record'!E2416="","",'Student Record'!E2416)</f>
        <v/>
      </c>
      <c r="E2418" s="71"/>
      <c r="F2418" s="71"/>
      <c r="G2418" s="71"/>
      <c r="H2418" s="71"/>
      <c r="I2418" s="71"/>
      <c r="J2418" s="71"/>
      <c r="K2418" s="71"/>
      <c r="L2418" s="71"/>
      <c r="M2418" s="71"/>
      <c r="N2418" s="71"/>
      <c r="O2418" s="71"/>
      <c r="P2418" s="71"/>
      <c r="Q2418" s="71"/>
      <c r="R2418" s="76" t="str">
        <f>IF(SUM(Table6[[#This Row],[MAY]:[APR]])=0,"",SUM(Table6[[#This Row],[MAY]:[APR]]))</f>
        <v/>
      </c>
      <c r="S2418" s="80"/>
      <c r="T2418" s="71"/>
    </row>
    <row r="2419" spans="2:20" ht="15">
      <c r="B2419" s="75" t="str">
        <f>IF(C2419="","",ROWS($A$4:A2419))</f>
        <v/>
      </c>
      <c r="C2419" s="75" t="str">
        <f>IF('Student Record'!A2417="","",'Student Record'!A2417)</f>
        <v/>
      </c>
      <c r="D2419" s="76" t="str">
        <f>IF('Student Record'!E2417="","",'Student Record'!E2417)</f>
        <v/>
      </c>
      <c r="E2419" s="71"/>
      <c r="F2419" s="71"/>
      <c r="G2419" s="71"/>
      <c r="H2419" s="71"/>
      <c r="I2419" s="71"/>
      <c r="J2419" s="71"/>
      <c r="K2419" s="71"/>
      <c r="L2419" s="71"/>
      <c r="M2419" s="71"/>
      <c r="N2419" s="71"/>
      <c r="O2419" s="71"/>
      <c r="P2419" s="71"/>
      <c r="Q2419" s="71"/>
      <c r="R2419" s="76" t="str">
        <f>IF(SUM(Table6[[#This Row],[MAY]:[APR]])=0,"",SUM(Table6[[#This Row],[MAY]:[APR]]))</f>
        <v/>
      </c>
      <c r="S2419" s="80"/>
      <c r="T2419" s="71"/>
    </row>
    <row r="2420" spans="2:20" ht="15">
      <c r="B2420" s="75" t="str">
        <f>IF(C2420="","",ROWS($A$4:A2420))</f>
        <v/>
      </c>
      <c r="C2420" s="75" t="str">
        <f>IF('Student Record'!A2418="","",'Student Record'!A2418)</f>
        <v/>
      </c>
      <c r="D2420" s="76" t="str">
        <f>IF('Student Record'!E2418="","",'Student Record'!E2418)</f>
        <v/>
      </c>
      <c r="E2420" s="71"/>
      <c r="F2420" s="71"/>
      <c r="G2420" s="71"/>
      <c r="H2420" s="71"/>
      <c r="I2420" s="71"/>
      <c r="J2420" s="71"/>
      <c r="K2420" s="71"/>
      <c r="L2420" s="71"/>
      <c r="M2420" s="71"/>
      <c r="N2420" s="71"/>
      <c r="O2420" s="71"/>
      <c r="P2420" s="71"/>
      <c r="Q2420" s="71"/>
      <c r="R2420" s="76" t="str">
        <f>IF(SUM(Table6[[#This Row],[MAY]:[APR]])=0,"",SUM(Table6[[#This Row],[MAY]:[APR]]))</f>
        <v/>
      </c>
      <c r="S2420" s="80"/>
      <c r="T2420" s="71"/>
    </row>
    <row r="2421" spans="2:20" ht="15">
      <c r="B2421" s="75" t="str">
        <f>IF(C2421="","",ROWS($A$4:A2421))</f>
        <v/>
      </c>
      <c r="C2421" s="75" t="str">
        <f>IF('Student Record'!A2419="","",'Student Record'!A2419)</f>
        <v/>
      </c>
      <c r="D2421" s="76" t="str">
        <f>IF('Student Record'!E2419="","",'Student Record'!E2419)</f>
        <v/>
      </c>
      <c r="E2421" s="71"/>
      <c r="F2421" s="71"/>
      <c r="G2421" s="71"/>
      <c r="H2421" s="71"/>
      <c r="I2421" s="71"/>
      <c r="J2421" s="71"/>
      <c r="K2421" s="71"/>
      <c r="L2421" s="71"/>
      <c r="M2421" s="71"/>
      <c r="N2421" s="71"/>
      <c r="O2421" s="71"/>
      <c r="P2421" s="71"/>
      <c r="Q2421" s="71"/>
      <c r="R2421" s="76" t="str">
        <f>IF(SUM(Table6[[#This Row],[MAY]:[APR]])=0,"",SUM(Table6[[#This Row],[MAY]:[APR]]))</f>
        <v/>
      </c>
      <c r="S2421" s="80"/>
      <c r="T2421" s="71"/>
    </row>
    <row r="2422" spans="2:20" ht="15">
      <c r="B2422" s="75" t="str">
        <f>IF(C2422="","",ROWS($A$4:A2422))</f>
        <v/>
      </c>
      <c r="C2422" s="75" t="str">
        <f>IF('Student Record'!A2420="","",'Student Record'!A2420)</f>
        <v/>
      </c>
      <c r="D2422" s="76" t="str">
        <f>IF('Student Record'!E2420="","",'Student Record'!E2420)</f>
        <v/>
      </c>
      <c r="E2422" s="71"/>
      <c r="F2422" s="71"/>
      <c r="G2422" s="71"/>
      <c r="H2422" s="71"/>
      <c r="I2422" s="71"/>
      <c r="J2422" s="71"/>
      <c r="K2422" s="71"/>
      <c r="L2422" s="71"/>
      <c r="M2422" s="71"/>
      <c r="N2422" s="71"/>
      <c r="O2422" s="71"/>
      <c r="P2422" s="71"/>
      <c r="Q2422" s="71"/>
      <c r="R2422" s="76" t="str">
        <f>IF(SUM(Table6[[#This Row],[MAY]:[APR]])=0,"",SUM(Table6[[#This Row],[MAY]:[APR]]))</f>
        <v/>
      </c>
      <c r="S2422" s="80"/>
      <c r="T2422" s="71"/>
    </row>
    <row r="2423" spans="2:20" ht="15">
      <c r="B2423" s="75" t="str">
        <f>IF(C2423="","",ROWS($A$4:A2423))</f>
        <v/>
      </c>
      <c r="C2423" s="75" t="str">
        <f>IF('Student Record'!A2421="","",'Student Record'!A2421)</f>
        <v/>
      </c>
      <c r="D2423" s="76" t="str">
        <f>IF('Student Record'!E2421="","",'Student Record'!E2421)</f>
        <v/>
      </c>
      <c r="E2423" s="71"/>
      <c r="F2423" s="71"/>
      <c r="G2423" s="71"/>
      <c r="H2423" s="71"/>
      <c r="I2423" s="71"/>
      <c r="J2423" s="71"/>
      <c r="K2423" s="71"/>
      <c r="L2423" s="71"/>
      <c r="M2423" s="71"/>
      <c r="N2423" s="71"/>
      <c r="O2423" s="71"/>
      <c r="P2423" s="71"/>
      <c r="Q2423" s="71"/>
      <c r="R2423" s="76" t="str">
        <f>IF(SUM(Table6[[#This Row],[MAY]:[APR]])=0,"",SUM(Table6[[#This Row],[MAY]:[APR]]))</f>
        <v/>
      </c>
      <c r="S2423" s="80"/>
      <c r="T2423" s="71"/>
    </row>
    <row r="2424" spans="2:20" ht="15">
      <c r="B2424" s="75" t="str">
        <f>IF(C2424="","",ROWS($A$4:A2424))</f>
        <v/>
      </c>
      <c r="C2424" s="75" t="str">
        <f>IF('Student Record'!A2422="","",'Student Record'!A2422)</f>
        <v/>
      </c>
      <c r="D2424" s="76" t="str">
        <f>IF('Student Record'!E2422="","",'Student Record'!E2422)</f>
        <v/>
      </c>
      <c r="E2424" s="71"/>
      <c r="F2424" s="71"/>
      <c r="G2424" s="71"/>
      <c r="H2424" s="71"/>
      <c r="I2424" s="71"/>
      <c r="J2424" s="71"/>
      <c r="K2424" s="71"/>
      <c r="L2424" s="71"/>
      <c r="M2424" s="71"/>
      <c r="N2424" s="71"/>
      <c r="O2424" s="71"/>
      <c r="P2424" s="71"/>
      <c r="Q2424" s="71"/>
      <c r="R2424" s="76" t="str">
        <f>IF(SUM(Table6[[#This Row],[MAY]:[APR]])=0,"",SUM(Table6[[#This Row],[MAY]:[APR]]))</f>
        <v/>
      </c>
      <c r="S2424" s="80"/>
      <c r="T2424" s="71"/>
    </row>
    <row r="2425" spans="2:20" ht="15">
      <c r="B2425" s="75" t="str">
        <f>IF(C2425="","",ROWS($A$4:A2425))</f>
        <v/>
      </c>
      <c r="C2425" s="75" t="str">
        <f>IF('Student Record'!A2423="","",'Student Record'!A2423)</f>
        <v/>
      </c>
      <c r="D2425" s="76" t="str">
        <f>IF('Student Record'!E2423="","",'Student Record'!E2423)</f>
        <v/>
      </c>
      <c r="E2425" s="71"/>
      <c r="F2425" s="71"/>
      <c r="G2425" s="71"/>
      <c r="H2425" s="71"/>
      <c r="I2425" s="71"/>
      <c r="J2425" s="71"/>
      <c r="K2425" s="71"/>
      <c r="L2425" s="71"/>
      <c r="M2425" s="71"/>
      <c r="N2425" s="71"/>
      <c r="O2425" s="71"/>
      <c r="P2425" s="71"/>
      <c r="Q2425" s="71"/>
      <c r="R2425" s="76" t="str">
        <f>IF(SUM(Table6[[#This Row],[MAY]:[APR]])=0,"",SUM(Table6[[#This Row],[MAY]:[APR]]))</f>
        <v/>
      </c>
      <c r="S2425" s="80"/>
      <c r="T2425" s="71"/>
    </row>
    <row r="2426" spans="2:20" ht="15">
      <c r="B2426" s="75" t="str">
        <f>IF(C2426="","",ROWS($A$4:A2426))</f>
        <v/>
      </c>
      <c r="C2426" s="75" t="str">
        <f>IF('Student Record'!A2424="","",'Student Record'!A2424)</f>
        <v/>
      </c>
      <c r="D2426" s="76" t="str">
        <f>IF('Student Record'!E2424="","",'Student Record'!E2424)</f>
        <v/>
      </c>
      <c r="E2426" s="71"/>
      <c r="F2426" s="71"/>
      <c r="G2426" s="71"/>
      <c r="H2426" s="71"/>
      <c r="I2426" s="71"/>
      <c r="J2426" s="71"/>
      <c r="K2426" s="71"/>
      <c r="L2426" s="71"/>
      <c r="M2426" s="71"/>
      <c r="N2426" s="71"/>
      <c r="O2426" s="71"/>
      <c r="P2426" s="71"/>
      <c r="Q2426" s="71"/>
      <c r="R2426" s="76" t="str">
        <f>IF(SUM(Table6[[#This Row],[MAY]:[APR]])=0,"",SUM(Table6[[#This Row],[MAY]:[APR]]))</f>
        <v/>
      </c>
      <c r="S2426" s="80"/>
      <c r="T2426" s="71"/>
    </row>
    <row r="2427" spans="2:20" ht="15">
      <c r="B2427" s="75" t="str">
        <f>IF(C2427="","",ROWS($A$4:A2427))</f>
        <v/>
      </c>
      <c r="C2427" s="75" t="str">
        <f>IF('Student Record'!A2425="","",'Student Record'!A2425)</f>
        <v/>
      </c>
      <c r="D2427" s="76" t="str">
        <f>IF('Student Record'!E2425="","",'Student Record'!E2425)</f>
        <v/>
      </c>
      <c r="E2427" s="71"/>
      <c r="F2427" s="71"/>
      <c r="G2427" s="71"/>
      <c r="H2427" s="71"/>
      <c r="I2427" s="71"/>
      <c r="J2427" s="71"/>
      <c r="K2427" s="71"/>
      <c r="L2427" s="71"/>
      <c r="M2427" s="71"/>
      <c r="N2427" s="71"/>
      <c r="O2427" s="71"/>
      <c r="P2427" s="71"/>
      <c r="Q2427" s="71"/>
      <c r="R2427" s="76" t="str">
        <f>IF(SUM(Table6[[#This Row],[MAY]:[APR]])=0,"",SUM(Table6[[#This Row],[MAY]:[APR]]))</f>
        <v/>
      </c>
      <c r="S2427" s="80"/>
      <c r="T2427" s="71"/>
    </row>
    <row r="2428" spans="2:20" ht="15">
      <c r="B2428" s="75" t="str">
        <f>IF(C2428="","",ROWS($A$4:A2428))</f>
        <v/>
      </c>
      <c r="C2428" s="75" t="str">
        <f>IF('Student Record'!A2426="","",'Student Record'!A2426)</f>
        <v/>
      </c>
      <c r="D2428" s="76" t="str">
        <f>IF('Student Record'!E2426="","",'Student Record'!E2426)</f>
        <v/>
      </c>
      <c r="E2428" s="71"/>
      <c r="F2428" s="71"/>
      <c r="G2428" s="71"/>
      <c r="H2428" s="71"/>
      <c r="I2428" s="71"/>
      <c r="J2428" s="71"/>
      <c r="K2428" s="71"/>
      <c r="L2428" s="71"/>
      <c r="M2428" s="71"/>
      <c r="N2428" s="71"/>
      <c r="O2428" s="71"/>
      <c r="P2428" s="71"/>
      <c r="Q2428" s="71"/>
      <c r="R2428" s="76" t="str">
        <f>IF(SUM(Table6[[#This Row],[MAY]:[APR]])=0,"",SUM(Table6[[#This Row],[MAY]:[APR]]))</f>
        <v/>
      </c>
      <c r="S2428" s="80"/>
      <c r="T2428" s="71"/>
    </row>
    <row r="2429" spans="2:20" ht="15">
      <c r="B2429" s="75" t="str">
        <f>IF(C2429="","",ROWS($A$4:A2429))</f>
        <v/>
      </c>
      <c r="C2429" s="75" t="str">
        <f>IF('Student Record'!A2427="","",'Student Record'!A2427)</f>
        <v/>
      </c>
      <c r="D2429" s="76" t="str">
        <f>IF('Student Record'!E2427="","",'Student Record'!E2427)</f>
        <v/>
      </c>
      <c r="E2429" s="71"/>
      <c r="F2429" s="71"/>
      <c r="G2429" s="71"/>
      <c r="H2429" s="71"/>
      <c r="I2429" s="71"/>
      <c r="J2429" s="71"/>
      <c r="K2429" s="71"/>
      <c r="L2429" s="71"/>
      <c r="M2429" s="71"/>
      <c r="N2429" s="71"/>
      <c r="O2429" s="71"/>
      <c r="P2429" s="71"/>
      <c r="Q2429" s="71"/>
      <c r="R2429" s="76" t="str">
        <f>IF(SUM(Table6[[#This Row],[MAY]:[APR]])=0,"",SUM(Table6[[#This Row],[MAY]:[APR]]))</f>
        <v/>
      </c>
      <c r="S2429" s="80"/>
      <c r="T2429" s="71"/>
    </row>
    <row r="2430" spans="2:20" ht="15">
      <c r="B2430" s="75" t="str">
        <f>IF(C2430="","",ROWS($A$4:A2430))</f>
        <v/>
      </c>
      <c r="C2430" s="75" t="str">
        <f>IF('Student Record'!A2428="","",'Student Record'!A2428)</f>
        <v/>
      </c>
      <c r="D2430" s="76" t="str">
        <f>IF('Student Record'!E2428="","",'Student Record'!E2428)</f>
        <v/>
      </c>
      <c r="E2430" s="71"/>
      <c r="F2430" s="71"/>
      <c r="G2430" s="71"/>
      <c r="H2430" s="71"/>
      <c r="I2430" s="71"/>
      <c r="J2430" s="71"/>
      <c r="K2430" s="71"/>
      <c r="L2430" s="71"/>
      <c r="M2430" s="71"/>
      <c r="N2430" s="71"/>
      <c r="O2430" s="71"/>
      <c r="P2430" s="71"/>
      <c r="Q2430" s="71"/>
      <c r="R2430" s="76" t="str">
        <f>IF(SUM(Table6[[#This Row],[MAY]:[APR]])=0,"",SUM(Table6[[#This Row],[MAY]:[APR]]))</f>
        <v/>
      </c>
      <c r="S2430" s="80"/>
      <c r="T2430" s="71"/>
    </row>
    <row r="2431" spans="2:20" ht="15">
      <c r="B2431" s="75" t="str">
        <f>IF(C2431="","",ROWS($A$4:A2431))</f>
        <v/>
      </c>
      <c r="C2431" s="75" t="str">
        <f>IF('Student Record'!A2429="","",'Student Record'!A2429)</f>
        <v/>
      </c>
      <c r="D2431" s="76" t="str">
        <f>IF('Student Record'!E2429="","",'Student Record'!E2429)</f>
        <v/>
      </c>
      <c r="E2431" s="71"/>
      <c r="F2431" s="71"/>
      <c r="G2431" s="71"/>
      <c r="H2431" s="71"/>
      <c r="I2431" s="71"/>
      <c r="J2431" s="71"/>
      <c r="K2431" s="71"/>
      <c r="L2431" s="71"/>
      <c r="M2431" s="71"/>
      <c r="N2431" s="71"/>
      <c r="O2431" s="71"/>
      <c r="P2431" s="71"/>
      <c r="Q2431" s="71"/>
      <c r="R2431" s="76" t="str">
        <f>IF(SUM(Table6[[#This Row],[MAY]:[APR]])=0,"",SUM(Table6[[#This Row],[MAY]:[APR]]))</f>
        <v/>
      </c>
      <c r="S2431" s="80"/>
      <c r="T2431" s="71"/>
    </row>
    <row r="2432" spans="2:20" ht="15">
      <c r="B2432" s="75" t="str">
        <f>IF(C2432="","",ROWS($A$4:A2432))</f>
        <v/>
      </c>
      <c r="C2432" s="75" t="str">
        <f>IF('Student Record'!A2430="","",'Student Record'!A2430)</f>
        <v/>
      </c>
      <c r="D2432" s="76" t="str">
        <f>IF('Student Record'!E2430="","",'Student Record'!E2430)</f>
        <v/>
      </c>
      <c r="E2432" s="71"/>
      <c r="F2432" s="71"/>
      <c r="G2432" s="71"/>
      <c r="H2432" s="71"/>
      <c r="I2432" s="71"/>
      <c r="J2432" s="71"/>
      <c r="K2432" s="71"/>
      <c r="L2432" s="71"/>
      <c r="M2432" s="71"/>
      <c r="N2432" s="71"/>
      <c r="O2432" s="71"/>
      <c r="P2432" s="71"/>
      <c r="Q2432" s="71"/>
      <c r="R2432" s="76" t="str">
        <f>IF(SUM(Table6[[#This Row],[MAY]:[APR]])=0,"",SUM(Table6[[#This Row],[MAY]:[APR]]))</f>
        <v/>
      </c>
      <c r="S2432" s="80"/>
      <c r="T2432" s="71"/>
    </row>
    <row r="2433" spans="2:20" ht="15">
      <c r="B2433" s="75" t="str">
        <f>IF(C2433="","",ROWS($A$4:A2433))</f>
        <v/>
      </c>
      <c r="C2433" s="75" t="str">
        <f>IF('Student Record'!A2431="","",'Student Record'!A2431)</f>
        <v/>
      </c>
      <c r="D2433" s="76" t="str">
        <f>IF('Student Record'!E2431="","",'Student Record'!E2431)</f>
        <v/>
      </c>
      <c r="E2433" s="71"/>
      <c r="F2433" s="71"/>
      <c r="G2433" s="71"/>
      <c r="H2433" s="71"/>
      <c r="I2433" s="71"/>
      <c r="J2433" s="71"/>
      <c r="K2433" s="71"/>
      <c r="L2433" s="71"/>
      <c r="M2433" s="71"/>
      <c r="N2433" s="71"/>
      <c r="O2433" s="71"/>
      <c r="P2433" s="71"/>
      <c r="Q2433" s="71"/>
      <c r="R2433" s="76" t="str">
        <f>IF(SUM(Table6[[#This Row],[MAY]:[APR]])=0,"",SUM(Table6[[#This Row],[MAY]:[APR]]))</f>
        <v/>
      </c>
      <c r="S2433" s="80"/>
      <c r="T2433" s="71"/>
    </row>
    <row r="2434" spans="2:20" ht="15">
      <c r="B2434" s="75" t="str">
        <f>IF(C2434="","",ROWS($A$4:A2434))</f>
        <v/>
      </c>
      <c r="C2434" s="75" t="str">
        <f>IF('Student Record'!A2432="","",'Student Record'!A2432)</f>
        <v/>
      </c>
      <c r="D2434" s="76" t="str">
        <f>IF('Student Record'!E2432="","",'Student Record'!E2432)</f>
        <v/>
      </c>
      <c r="E2434" s="71"/>
      <c r="F2434" s="71"/>
      <c r="G2434" s="71"/>
      <c r="H2434" s="71"/>
      <c r="I2434" s="71"/>
      <c r="J2434" s="71"/>
      <c r="K2434" s="71"/>
      <c r="L2434" s="71"/>
      <c r="M2434" s="71"/>
      <c r="N2434" s="71"/>
      <c r="O2434" s="71"/>
      <c r="P2434" s="71"/>
      <c r="Q2434" s="71"/>
      <c r="R2434" s="76" t="str">
        <f>IF(SUM(Table6[[#This Row],[MAY]:[APR]])=0,"",SUM(Table6[[#This Row],[MAY]:[APR]]))</f>
        <v/>
      </c>
      <c r="S2434" s="80"/>
      <c r="T2434" s="71"/>
    </row>
    <row r="2435" spans="2:20" ht="15">
      <c r="B2435" s="75" t="str">
        <f>IF(C2435="","",ROWS($A$4:A2435))</f>
        <v/>
      </c>
      <c r="C2435" s="75" t="str">
        <f>IF('Student Record'!A2433="","",'Student Record'!A2433)</f>
        <v/>
      </c>
      <c r="D2435" s="76" t="str">
        <f>IF('Student Record'!E2433="","",'Student Record'!E2433)</f>
        <v/>
      </c>
      <c r="E2435" s="71"/>
      <c r="F2435" s="71"/>
      <c r="G2435" s="71"/>
      <c r="H2435" s="71"/>
      <c r="I2435" s="71"/>
      <c r="J2435" s="71"/>
      <c r="K2435" s="71"/>
      <c r="L2435" s="71"/>
      <c r="M2435" s="71"/>
      <c r="N2435" s="71"/>
      <c r="O2435" s="71"/>
      <c r="P2435" s="71"/>
      <c r="Q2435" s="71"/>
      <c r="R2435" s="76" t="str">
        <f>IF(SUM(Table6[[#This Row],[MAY]:[APR]])=0,"",SUM(Table6[[#This Row],[MAY]:[APR]]))</f>
        <v/>
      </c>
      <c r="S2435" s="80"/>
      <c r="T2435" s="71"/>
    </row>
    <row r="2436" spans="2:20" ht="15">
      <c r="B2436" s="75" t="str">
        <f>IF(C2436="","",ROWS($A$4:A2436))</f>
        <v/>
      </c>
      <c r="C2436" s="75" t="str">
        <f>IF('Student Record'!A2434="","",'Student Record'!A2434)</f>
        <v/>
      </c>
      <c r="D2436" s="76" t="str">
        <f>IF('Student Record'!E2434="","",'Student Record'!E2434)</f>
        <v/>
      </c>
      <c r="E2436" s="71"/>
      <c r="F2436" s="71"/>
      <c r="G2436" s="71"/>
      <c r="H2436" s="71"/>
      <c r="I2436" s="71"/>
      <c r="J2436" s="71"/>
      <c r="K2436" s="71"/>
      <c r="L2436" s="71"/>
      <c r="M2436" s="71"/>
      <c r="N2436" s="71"/>
      <c r="O2436" s="71"/>
      <c r="P2436" s="71"/>
      <c r="Q2436" s="71"/>
      <c r="R2436" s="76" t="str">
        <f>IF(SUM(Table6[[#This Row],[MAY]:[APR]])=0,"",SUM(Table6[[#This Row],[MAY]:[APR]]))</f>
        <v/>
      </c>
      <c r="S2436" s="80"/>
      <c r="T2436" s="71"/>
    </row>
    <row r="2437" spans="2:20" ht="15">
      <c r="B2437" s="75" t="str">
        <f>IF(C2437="","",ROWS($A$4:A2437))</f>
        <v/>
      </c>
      <c r="C2437" s="75" t="str">
        <f>IF('Student Record'!A2435="","",'Student Record'!A2435)</f>
        <v/>
      </c>
      <c r="D2437" s="76" t="str">
        <f>IF('Student Record'!E2435="","",'Student Record'!E2435)</f>
        <v/>
      </c>
      <c r="E2437" s="71"/>
      <c r="F2437" s="71"/>
      <c r="G2437" s="71"/>
      <c r="H2437" s="71"/>
      <c r="I2437" s="71"/>
      <c r="J2437" s="71"/>
      <c r="K2437" s="71"/>
      <c r="L2437" s="71"/>
      <c r="M2437" s="71"/>
      <c r="N2437" s="71"/>
      <c r="O2437" s="71"/>
      <c r="P2437" s="71"/>
      <c r="Q2437" s="71"/>
      <c r="R2437" s="76" t="str">
        <f>IF(SUM(Table6[[#This Row],[MAY]:[APR]])=0,"",SUM(Table6[[#This Row],[MAY]:[APR]]))</f>
        <v/>
      </c>
      <c r="S2437" s="80"/>
      <c r="T2437" s="71"/>
    </row>
    <row r="2438" spans="2:20" ht="15">
      <c r="B2438" s="75" t="str">
        <f>IF(C2438="","",ROWS($A$4:A2438))</f>
        <v/>
      </c>
      <c r="C2438" s="75" t="str">
        <f>IF('Student Record'!A2436="","",'Student Record'!A2436)</f>
        <v/>
      </c>
      <c r="D2438" s="76" t="str">
        <f>IF('Student Record'!E2436="","",'Student Record'!E2436)</f>
        <v/>
      </c>
      <c r="E2438" s="71"/>
      <c r="F2438" s="71"/>
      <c r="G2438" s="71"/>
      <c r="H2438" s="71"/>
      <c r="I2438" s="71"/>
      <c r="J2438" s="71"/>
      <c r="K2438" s="71"/>
      <c r="L2438" s="71"/>
      <c r="M2438" s="71"/>
      <c r="N2438" s="71"/>
      <c r="O2438" s="71"/>
      <c r="P2438" s="71"/>
      <c r="Q2438" s="71"/>
      <c r="R2438" s="76" t="str">
        <f>IF(SUM(Table6[[#This Row],[MAY]:[APR]])=0,"",SUM(Table6[[#This Row],[MAY]:[APR]]))</f>
        <v/>
      </c>
      <c r="S2438" s="80"/>
      <c r="T2438" s="71"/>
    </row>
    <row r="2439" spans="2:20" ht="15">
      <c r="B2439" s="75" t="str">
        <f>IF(C2439="","",ROWS($A$4:A2439))</f>
        <v/>
      </c>
      <c r="C2439" s="75" t="str">
        <f>IF('Student Record'!A2437="","",'Student Record'!A2437)</f>
        <v/>
      </c>
      <c r="D2439" s="76" t="str">
        <f>IF('Student Record'!E2437="","",'Student Record'!E2437)</f>
        <v/>
      </c>
      <c r="E2439" s="71"/>
      <c r="F2439" s="71"/>
      <c r="G2439" s="71"/>
      <c r="H2439" s="71"/>
      <c r="I2439" s="71"/>
      <c r="J2439" s="71"/>
      <c r="K2439" s="71"/>
      <c r="L2439" s="71"/>
      <c r="M2439" s="71"/>
      <c r="N2439" s="71"/>
      <c r="O2439" s="71"/>
      <c r="P2439" s="71"/>
      <c r="Q2439" s="71"/>
      <c r="R2439" s="76" t="str">
        <f>IF(SUM(Table6[[#This Row],[MAY]:[APR]])=0,"",SUM(Table6[[#This Row],[MAY]:[APR]]))</f>
        <v/>
      </c>
      <c r="S2439" s="80"/>
      <c r="T2439" s="71"/>
    </row>
    <row r="2440" spans="2:20" ht="15">
      <c r="B2440" s="75" t="str">
        <f>IF(C2440="","",ROWS($A$4:A2440))</f>
        <v/>
      </c>
      <c r="C2440" s="75" t="str">
        <f>IF('Student Record'!A2438="","",'Student Record'!A2438)</f>
        <v/>
      </c>
      <c r="D2440" s="76" t="str">
        <f>IF('Student Record'!E2438="","",'Student Record'!E2438)</f>
        <v/>
      </c>
      <c r="E2440" s="71"/>
      <c r="F2440" s="71"/>
      <c r="G2440" s="71"/>
      <c r="H2440" s="71"/>
      <c r="I2440" s="71"/>
      <c r="J2440" s="71"/>
      <c r="K2440" s="71"/>
      <c r="L2440" s="71"/>
      <c r="M2440" s="71"/>
      <c r="N2440" s="71"/>
      <c r="O2440" s="71"/>
      <c r="P2440" s="71"/>
      <c r="Q2440" s="71"/>
      <c r="R2440" s="76" t="str">
        <f>IF(SUM(Table6[[#This Row],[MAY]:[APR]])=0,"",SUM(Table6[[#This Row],[MAY]:[APR]]))</f>
        <v/>
      </c>
      <c r="S2440" s="80"/>
      <c r="T2440" s="71"/>
    </row>
    <row r="2441" spans="2:20" ht="15">
      <c r="B2441" s="75" t="str">
        <f>IF(C2441="","",ROWS($A$4:A2441))</f>
        <v/>
      </c>
      <c r="C2441" s="75" t="str">
        <f>IF('Student Record'!A2439="","",'Student Record'!A2439)</f>
        <v/>
      </c>
      <c r="D2441" s="76" t="str">
        <f>IF('Student Record'!E2439="","",'Student Record'!E2439)</f>
        <v/>
      </c>
      <c r="E2441" s="71"/>
      <c r="F2441" s="71"/>
      <c r="G2441" s="71"/>
      <c r="H2441" s="71"/>
      <c r="I2441" s="71"/>
      <c r="J2441" s="71"/>
      <c r="K2441" s="71"/>
      <c r="L2441" s="71"/>
      <c r="M2441" s="71"/>
      <c r="N2441" s="71"/>
      <c r="O2441" s="71"/>
      <c r="P2441" s="71"/>
      <c r="Q2441" s="71"/>
      <c r="R2441" s="76" t="str">
        <f>IF(SUM(Table6[[#This Row],[MAY]:[APR]])=0,"",SUM(Table6[[#This Row],[MAY]:[APR]]))</f>
        <v/>
      </c>
      <c r="S2441" s="80"/>
      <c r="T2441" s="71"/>
    </row>
    <row r="2442" spans="2:20" ht="15">
      <c r="B2442" s="75" t="str">
        <f>IF(C2442="","",ROWS($A$4:A2442))</f>
        <v/>
      </c>
      <c r="C2442" s="75" t="str">
        <f>IF('Student Record'!A2440="","",'Student Record'!A2440)</f>
        <v/>
      </c>
      <c r="D2442" s="76" t="str">
        <f>IF('Student Record'!E2440="","",'Student Record'!E2440)</f>
        <v/>
      </c>
      <c r="E2442" s="71"/>
      <c r="F2442" s="71"/>
      <c r="G2442" s="71"/>
      <c r="H2442" s="71"/>
      <c r="I2442" s="71"/>
      <c r="J2442" s="71"/>
      <c r="K2442" s="71"/>
      <c r="L2442" s="71"/>
      <c r="M2442" s="71"/>
      <c r="N2442" s="71"/>
      <c r="O2442" s="71"/>
      <c r="P2442" s="71"/>
      <c r="Q2442" s="71"/>
      <c r="R2442" s="76" t="str">
        <f>IF(SUM(Table6[[#This Row],[MAY]:[APR]])=0,"",SUM(Table6[[#This Row],[MAY]:[APR]]))</f>
        <v/>
      </c>
      <c r="S2442" s="80"/>
      <c r="T2442" s="71"/>
    </row>
    <row r="2443" spans="2:20" ht="15">
      <c r="B2443" s="75" t="str">
        <f>IF(C2443="","",ROWS($A$4:A2443))</f>
        <v/>
      </c>
      <c r="C2443" s="75" t="str">
        <f>IF('Student Record'!A2441="","",'Student Record'!A2441)</f>
        <v/>
      </c>
      <c r="D2443" s="76" t="str">
        <f>IF('Student Record'!E2441="","",'Student Record'!E2441)</f>
        <v/>
      </c>
      <c r="E2443" s="71"/>
      <c r="F2443" s="71"/>
      <c r="G2443" s="71"/>
      <c r="H2443" s="71"/>
      <c r="I2443" s="71"/>
      <c r="J2443" s="71"/>
      <c r="K2443" s="71"/>
      <c r="L2443" s="71"/>
      <c r="M2443" s="71"/>
      <c r="N2443" s="71"/>
      <c r="O2443" s="71"/>
      <c r="P2443" s="71"/>
      <c r="Q2443" s="71"/>
      <c r="R2443" s="76" t="str">
        <f>IF(SUM(Table6[[#This Row],[MAY]:[APR]])=0,"",SUM(Table6[[#This Row],[MAY]:[APR]]))</f>
        <v/>
      </c>
      <c r="S2443" s="80"/>
      <c r="T2443" s="71"/>
    </row>
    <row r="2444" spans="2:20" ht="15">
      <c r="B2444" s="75" t="str">
        <f>IF(C2444="","",ROWS($A$4:A2444))</f>
        <v/>
      </c>
      <c r="C2444" s="75" t="str">
        <f>IF('Student Record'!A2442="","",'Student Record'!A2442)</f>
        <v/>
      </c>
      <c r="D2444" s="76" t="str">
        <f>IF('Student Record'!E2442="","",'Student Record'!E2442)</f>
        <v/>
      </c>
      <c r="E2444" s="71"/>
      <c r="F2444" s="71"/>
      <c r="G2444" s="71"/>
      <c r="H2444" s="71"/>
      <c r="I2444" s="71"/>
      <c r="J2444" s="71"/>
      <c r="K2444" s="71"/>
      <c r="L2444" s="71"/>
      <c r="M2444" s="71"/>
      <c r="N2444" s="71"/>
      <c r="O2444" s="71"/>
      <c r="P2444" s="71"/>
      <c r="Q2444" s="71"/>
      <c r="R2444" s="76" t="str">
        <f>IF(SUM(Table6[[#This Row],[MAY]:[APR]])=0,"",SUM(Table6[[#This Row],[MAY]:[APR]]))</f>
        <v/>
      </c>
      <c r="S2444" s="80"/>
      <c r="T2444" s="71"/>
    </row>
    <row r="2445" spans="2:20" ht="15">
      <c r="B2445" s="75" t="str">
        <f>IF(C2445="","",ROWS($A$4:A2445))</f>
        <v/>
      </c>
      <c r="C2445" s="75" t="str">
        <f>IF('Student Record'!A2443="","",'Student Record'!A2443)</f>
        <v/>
      </c>
      <c r="D2445" s="76" t="str">
        <f>IF('Student Record'!E2443="","",'Student Record'!E2443)</f>
        <v/>
      </c>
      <c r="E2445" s="71"/>
      <c r="F2445" s="71"/>
      <c r="G2445" s="71"/>
      <c r="H2445" s="71"/>
      <c r="I2445" s="71"/>
      <c r="J2445" s="71"/>
      <c r="K2445" s="71"/>
      <c r="L2445" s="71"/>
      <c r="M2445" s="71"/>
      <c r="N2445" s="71"/>
      <c r="O2445" s="71"/>
      <c r="P2445" s="71"/>
      <c r="Q2445" s="71"/>
      <c r="R2445" s="76" t="str">
        <f>IF(SUM(Table6[[#This Row],[MAY]:[APR]])=0,"",SUM(Table6[[#This Row],[MAY]:[APR]]))</f>
        <v/>
      </c>
      <c r="S2445" s="80"/>
      <c r="T2445" s="71"/>
    </row>
    <row r="2446" spans="2:20" ht="15">
      <c r="B2446" s="75" t="str">
        <f>IF(C2446="","",ROWS($A$4:A2446))</f>
        <v/>
      </c>
      <c r="C2446" s="75" t="str">
        <f>IF('Student Record'!A2444="","",'Student Record'!A2444)</f>
        <v/>
      </c>
      <c r="D2446" s="76" t="str">
        <f>IF('Student Record'!E2444="","",'Student Record'!E2444)</f>
        <v/>
      </c>
      <c r="E2446" s="71"/>
      <c r="F2446" s="71"/>
      <c r="G2446" s="71"/>
      <c r="H2446" s="71"/>
      <c r="I2446" s="71"/>
      <c r="J2446" s="71"/>
      <c r="K2446" s="71"/>
      <c r="L2446" s="71"/>
      <c r="M2446" s="71"/>
      <c r="N2446" s="71"/>
      <c r="O2446" s="71"/>
      <c r="P2446" s="71"/>
      <c r="Q2446" s="71"/>
      <c r="R2446" s="76" t="str">
        <f>IF(SUM(Table6[[#This Row],[MAY]:[APR]])=0,"",SUM(Table6[[#This Row],[MAY]:[APR]]))</f>
        <v/>
      </c>
      <c r="S2446" s="80"/>
      <c r="T2446" s="71"/>
    </row>
    <row r="2447" spans="2:20" ht="15">
      <c r="B2447" s="75" t="str">
        <f>IF(C2447="","",ROWS($A$4:A2447))</f>
        <v/>
      </c>
      <c r="C2447" s="75" t="str">
        <f>IF('Student Record'!A2445="","",'Student Record'!A2445)</f>
        <v/>
      </c>
      <c r="D2447" s="76" t="str">
        <f>IF('Student Record'!E2445="","",'Student Record'!E2445)</f>
        <v/>
      </c>
      <c r="E2447" s="71"/>
      <c r="F2447" s="71"/>
      <c r="G2447" s="71"/>
      <c r="H2447" s="71"/>
      <c r="I2447" s="71"/>
      <c r="J2447" s="71"/>
      <c r="K2447" s="71"/>
      <c r="L2447" s="71"/>
      <c r="M2447" s="71"/>
      <c r="N2447" s="71"/>
      <c r="O2447" s="71"/>
      <c r="P2447" s="71"/>
      <c r="Q2447" s="71"/>
      <c r="R2447" s="76" t="str">
        <f>IF(SUM(Table6[[#This Row],[MAY]:[APR]])=0,"",SUM(Table6[[#This Row],[MAY]:[APR]]))</f>
        <v/>
      </c>
      <c r="S2447" s="80"/>
      <c r="T2447" s="71"/>
    </row>
    <row r="2448" spans="2:20" ht="15">
      <c r="B2448" s="75" t="str">
        <f>IF(C2448="","",ROWS($A$4:A2448))</f>
        <v/>
      </c>
      <c r="C2448" s="75" t="str">
        <f>IF('Student Record'!A2446="","",'Student Record'!A2446)</f>
        <v/>
      </c>
      <c r="D2448" s="76" t="str">
        <f>IF('Student Record'!E2446="","",'Student Record'!E2446)</f>
        <v/>
      </c>
      <c r="E2448" s="71"/>
      <c r="F2448" s="71"/>
      <c r="G2448" s="71"/>
      <c r="H2448" s="71"/>
      <c r="I2448" s="71"/>
      <c r="J2448" s="71"/>
      <c r="K2448" s="71"/>
      <c r="L2448" s="71"/>
      <c r="M2448" s="71"/>
      <c r="N2448" s="71"/>
      <c r="O2448" s="71"/>
      <c r="P2448" s="71"/>
      <c r="Q2448" s="71"/>
      <c r="R2448" s="76" t="str">
        <f>IF(SUM(Table6[[#This Row],[MAY]:[APR]])=0,"",SUM(Table6[[#This Row],[MAY]:[APR]]))</f>
        <v/>
      </c>
      <c r="S2448" s="80"/>
      <c r="T2448" s="71"/>
    </row>
    <row r="2449" spans="2:20" ht="15">
      <c r="B2449" s="75" t="str">
        <f>IF(C2449="","",ROWS($A$4:A2449))</f>
        <v/>
      </c>
      <c r="C2449" s="75" t="str">
        <f>IF('Student Record'!A2447="","",'Student Record'!A2447)</f>
        <v/>
      </c>
      <c r="D2449" s="76" t="str">
        <f>IF('Student Record'!E2447="","",'Student Record'!E2447)</f>
        <v/>
      </c>
      <c r="E2449" s="71"/>
      <c r="F2449" s="71"/>
      <c r="G2449" s="71"/>
      <c r="H2449" s="71"/>
      <c r="I2449" s="71"/>
      <c r="J2449" s="71"/>
      <c r="K2449" s="71"/>
      <c r="L2449" s="71"/>
      <c r="M2449" s="71"/>
      <c r="N2449" s="71"/>
      <c r="O2449" s="71"/>
      <c r="P2449" s="71"/>
      <c r="Q2449" s="71"/>
      <c r="R2449" s="76" t="str">
        <f>IF(SUM(Table6[[#This Row],[MAY]:[APR]])=0,"",SUM(Table6[[#This Row],[MAY]:[APR]]))</f>
        <v/>
      </c>
      <c r="S2449" s="80"/>
      <c r="T2449" s="71"/>
    </row>
    <row r="2450" spans="2:20" ht="15">
      <c r="B2450" s="75" t="str">
        <f>IF(C2450="","",ROWS($A$4:A2450))</f>
        <v/>
      </c>
      <c r="C2450" s="75" t="str">
        <f>IF('Student Record'!A2448="","",'Student Record'!A2448)</f>
        <v/>
      </c>
      <c r="D2450" s="76" t="str">
        <f>IF('Student Record'!E2448="","",'Student Record'!E2448)</f>
        <v/>
      </c>
      <c r="E2450" s="71"/>
      <c r="F2450" s="71"/>
      <c r="G2450" s="71"/>
      <c r="H2450" s="71"/>
      <c r="I2450" s="71"/>
      <c r="J2450" s="71"/>
      <c r="K2450" s="71"/>
      <c r="L2450" s="71"/>
      <c r="M2450" s="71"/>
      <c r="N2450" s="71"/>
      <c r="O2450" s="71"/>
      <c r="P2450" s="71"/>
      <c r="Q2450" s="71"/>
      <c r="R2450" s="76" t="str">
        <f>IF(SUM(Table6[[#This Row],[MAY]:[APR]])=0,"",SUM(Table6[[#This Row],[MAY]:[APR]]))</f>
        <v/>
      </c>
      <c r="S2450" s="80"/>
      <c r="T2450" s="71"/>
    </row>
    <row r="2451" spans="2:20" ht="15">
      <c r="B2451" s="75" t="str">
        <f>IF(C2451="","",ROWS($A$4:A2451))</f>
        <v/>
      </c>
      <c r="C2451" s="75" t="str">
        <f>IF('Student Record'!A2449="","",'Student Record'!A2449)</f>
        <v/>
      </c>
      <c r="D2451" s="76" t="str">
        <f>IF('Student Record'!E2449="","",'Student Record'!E2449)</f>
        <v/>
      </c>
      <c r="E2451" s="71"/>
      <c r="F2451" s="71"/>
      <c r="G2451" s="71"/>
      <c r="H2451" s="71"/>
      <c r="I2451" s="71"/>
      <c r="J2451" s="71"/>
      <c r="K2451" s="71"/>
      <c r="L2451" s="71"/>
      <c r="M2451" s="71"/>
      <c r="N2451" s="71"/>
      <c r="O2451" s="71"/>
      <c r="P2451" s="71"/>
      <c r="Q2451" s="71"/>
      <c r="R2451" s="76" t="str">
        <f>IF(SUM(Table6[[#This Row],[MAY]:[APR]])=0,"",SUM(Table6[[#This Row],[MAY]:[APR]]))</f>
        <v/>
      </c>
      <c r="S2451" s="80"/>
      <c r="T2451" s="71"/>
    </row>
    <row r="2452" spans="2:20" ht="15">
      <c r="B2452" s="75" t="str">
        <f>IF(C2452="","",ROWS($A$4:A2452))</f>
        <v/>
      </c>
      <c r="C2452" s="75" t="str">
        <f>IF('Student Record'!A2450="","",'Student Record'!A2450)</f>
        <v/>
      </c>
      <c r="D2452" s="76" t="str">
        <f>IF('Student Record'!E2450="","",'Student Record'!E2450)</f>
        <v/>
      </c>
      <c r="E2452" s="71"/>
      <c r="F2452" s="71"/>
      <c r="G2452" s="71"/>
      <c r="H2452" s="71"/>
      <c r="I2452" s="71"/>
      <c r="J2452" s="71"/>
      <c r="K2452" s="71"/>
      <c r="L2452" s="71"/>
      <c r="M2452" s="71"/>
      <c r="N2452" s="71"/>
      <c r="O2452" s="71"/>
      <c r="P2452" s="71"/>
      <c r="Q2452" s="71"/>
      <c r="R2452" s="76" t="str">
        <f>IF(SUM(Table6[[#This Row],[MAY]:[APR]])=0,"",SUM(Table6[[#This Row],[MAY]:[APR]]))</f>
        <v/>
      </c>
      <c r="S2452" s="80"/>
      <c r="T2452" s="71"/>
    </row>
    <row r="2453" spans="2:20" ht="15">
      <c r="B2453" s="75" t="str">
        <f>IF(C2453="","",ROWS($A$4:A2453))</f>
        <v/>
      </c>
      <c r="C2453" s="75" t="str">
        <f>IF('Student Record'!A2451="","",'Student Record'!A2451)</f>
        <v/>
      </c>
      <c r="D2453" s="76" t="str">
        <f>IF('Student Record'!E2451="","",'Student Record'!E2451)</f>
        <v/>
      </c>
      <c r="E2453" s="71"/>
      <c r="F2453" s="71"/>
      <c r="G2453" s="71"/>
      <c r="H2453" s="71"/>
      <c r="I2453" s="71"/>
      <c r="J2453" s="71"/>
      <c r="K2453" s="71"/>
      <c r="L2453" s="71"/>
      <c r="M2453" s="71"/>
      <c r="N2453" s="71"/>
      <c r="O2453" s="71"/>
      <c r="P2453" s="71"/>
      <c r="Q2453" s="71"/>
      <c r="R2453" s="76" t="str">
        <f>IF(SUM(Table6[[#This Row],[MAY]:[APR]])=0,"",SUM(Table6[[#This Row],[MAY]:[APR]]))</f>
        <v/>
      </c>
      <c r="S2453" s="80"/>
      <c r="T2453" s="71"/>
    </row>
    <row r="2454" spans="2:20" ht="15">
      <c r="B2454" s="75" t="str">
        <f>IF(C2454="","",ROWS($A$4:A2454))</f>
        <v/>
      </c>
      <c r="C2454" s="75" t="str">
        <f>IF('Student Record'!A2452="","",'Student Record'!A2452)</f>
        <v/>
      </c>
      <c r="D2454" s="76" t="str">
        <f>IF('Student Record'!E2452="","",'Student Record'!E2452)</f>
        <v/>
      </c>
      <c r="E2454" s="71"/>
      <c r="F2454" s="71"/>
      <c r="G2454" s="71"/>
      <c r="H2454" s="71"/>
      <c r="I2454" s="71"/>
      <c r="J2454" s="71"/>
      <c r="K2454" s="71"/>
      <c r="L2454" s="71"/>
      <c r="M2454" s="71"/>
      <c r="N2454" s="71"/>
      <c r="O2454" s="71"/>
      <c r="P2454" s="71"/>
      <c r="Q2454" s="71"/>
      <c r="R2454" s="76" t="str">
        <f>IF(SUM(Table6[[#This Row],[MAY]:[APR]])=0,"",SUM(Table6[[#This Row],[MAY]:[APR]]))</f>
        <v/>
      </c>
      <c r="S2454" s="80"/>
      <c r="T2454" s="71"/>
    </row>
    <row r="2455" spans="2:20" ht="15">
      <c r="B2455" s="75" t="str">
        <f>IF(C2455="","",ROWS($A$4:A2455))</f>
        <v/>
      </c>
      <c r="C2455" s="75" t="str">
        <f>IF('Student Record'!A2453="","",'Student Record'!A2453)</f>
        <v/>
      </c>
      <c r="D2455" s="76" t="str">
        <f>IF('Student Record'!E2453="","",'Student Record'!E2453)</f>
        <v/>
      </c>
      <c r="E2455" s="71"/>
      <c r="F2455" s="71"/>
      <c r="G2455" s="71"/>
      <c r="H2455" s="71"/>
      <c r="I2455" s="71"/>
      <c r="J2455" s="71"/>
      <c r="K2455" s="71"/>
      <c r="L2455" s="71"/>
      <c r="M2455" s="71"/>
      <c r="N2455" s="71"/>
      <c r="O2455" s="71"/>
      <c r="P2455" s="71"/>
      <c r="Q2455" s="71"/>
      <c r="R2455" s="76" t="str">
        <f>IF(SUM(Table6[[#This Row],[MAY]:[APR]])=0,"",SUM(Table6[[#This Row],[MAY]:[APR]]))</f>
        <v/>
      </c>
      <c r="S2455" s="80"/>
      <c r="T2455" s="71"/>
    </row>
    <row r="2456" spans="2:20" ht="15">
      <c r="B2456" s="75" t="str">
        <f>IF(C2456="","",ROWS($A$4:A2456))</f>
        <v/>
      </c>
      <c r="C2456" s="75" t="str">
        <f>IF('Student Record'!A2454="","",'Student Record'!A2454)</f>
        <v/>
      </c>
      <c r="D2456" s="76" t="str">
        <f>IF('Student Record'!E2454="","",'Student Record'!E2454)</f>
        <v/>
      </c>
      <c r="E2456" s="71"/>
      <c r="F2456" s="71"/>
      <c r="G2456" s="71"/>
      <c r="H2456" s="71"/>
      <c r="I2456" s="71"/>
      <c r="J2456" s="71"/>
      <c r="K2456" s="71"/>
      <c r="L2456" s="71"/>
      <c r="M2456" s="71"/>
      <c r="N2456" s="71"/>
      <c r="O2456" s="71"/>
      <c r="P2456" s="71"/>
      <c r="Q2456" s="71"/>
      <c r="R2456" s="76" t="str">
        <f>IF(SUM(Table6[[#This Row],[MAY]:[APR]])=0,"",SUM(Table6[[#This Row],[MAY]:[APR]]))</f>
        <v/>
      </c>
      <c r="S2456" s="80"/>
      <c r="T2456" s="71"/>
    </row>
    <row r="2457" spans="2:20" ht="15">
      <c r="B2457" s="75" t="str">
        <f>IF(C2457="","",ROWS($A$4:A2457))</f>
        <v/>
      </c>
      <c r="C2457" s="75" t="str">
        <f>IF('Student Record'!A2455="","",'Student Record'!A2455)</f>
        <v/>
      </c>
      <c r="D2457" s="76" t="str">
        <f>IF('Student Record'!E2455="","",'Student Record'!E2455)</f>
        <v/>
      </c>
      <c r="E2457" s="71"/>
      <c r="F2457" s="71"/>
      <c r="G2457" s="71"/>
      <c r="H2457" s="71"/>
      <c r="I2457" s="71"/>
      <c r="J2457" s="71"/>
      <c r="K2457" s="71"/>
      <c r="L2457" s="71"/>
      <c r="M2457" s="71"/>
      <c r="N2457" s="71"/>
      <c r="O2457" s="71"/>
      <c r="P2457" s="71"/>
      <c r="Q2457" s="71"/>
      <c r="R2457" s="76" t="str">
        <f>IF(SUM(Table6[[#This Row],[MAY]:[APR]])=0,"",SUM(Table6[[#This Row],[MAY]:[APR]]))</f>
        <v/>
      </c>
      <c r="S2457" s="80"/>
      <c r="T2457" s="71"/>
    </row>
    <row r="2458" spans="2:20" ht="15">
      <c r="B2458" s="75" t="str">
        <f>IF(C2458="","",ROWS($A$4:A2458))</f>
        <v/>
      </c>
      <c r="C2458" s="75" t="str">
        <f>IF('Student Record'!A2456="","",'Student Record'!A2456)</f>
        <v/>
      </c>
      <c r="D2458" s="76" t="str">
        <f>IF('Student Record'!E2456="","",'Student Record'!E2456)</f>
        <v/>
      </c>
      <c r="E2458" s="71"/>
      <c r="F2458" s="71"/>
      <c r="G2458" s="71"/>
      <c r="H2458" s="71"/>
      <c r="I2458" s="71"/>
      <c r="J2458" s="71"/>
      <c r="K2458" s="71"/>
      <c r="L2458" s="71"/>
      <c r="M2458" s="71"/>
      <c r="N2458" s="71"/>
      <c r="O2458" s="71"/>
      <c r="P2458" s="71"/>
      <c r="Q2458" s="71"/>
      <c r="R2458" s="76" t="str">
        <f>IF(SUM(Table6[[#This Row],[MAY]:[APR]])=0,"",SUM(Table6[[#This Row],[MAY]:[APR]]))</f>
        <v/>
      </c>
      <c r="S2458" s="80"/>
      <c r="T2458" s="71"/>
    </row>
    <row r="2459" spans="2:20" ht="15">
      <c r="B2459" s="75" t="str">
        <f>IF(C2459="","",ROWS($A$4:A2459))</f>
        <v/>
      </c>
      <c r="C2459" s="75" t="str">
        <f>IF('Student Record'!A2457="","",'Student Record'!A2457)</f>
        <v/>
      </c>
      <c r="D2459" s="76" t="str">
        <f>IF('Student Record'!E2457="","",'Student Record'!E2457)</f>
        <v/>
      </c>
      <c r="E2459" s="71"/>
      <c r="F2459" s="71"/>
      <c r="G2459" s="71"/>
      <c r="H2459" s="71"/>
      <c r="I2459" s="71"/>
      <c r="J2459" s="71"/>
      <c r="K2459" s="71"/>
      <c r="L2459" s="71"/>
      <c r="M2459" s="71"/>
      <c r="N2459" s="71"/>
      <c r="O2459" s="71"/>
      <c r="P2459" s="71"/>
      <c r="Q2459" s="71"/>
      <c r="R2459" s="76" t="str">
        <f>IF(SUM(Table6[[#This Row],[MAY]:[APR]])=0,"",SUM(Table6[[#This Row],[MAY]:[APR]]))</f>
        <v/>
      </c>
      <c r="S2459" s="80"/>
      <c r="T2459" s="71"/>
    </row>
    <row r="2460" spans="2:20" ht="15">
      <c r="B2460" s="75" t="str">
        <f>IF(C2460="","",ROWS($A$4:A2460))</f>
        <v/>
      </c>
      <c r="C2460" s="75" t="str">
        <f>IF('Student Record'!A2458="","",'Student Record'!A2458)</f>
        <v/>
      </c>
      <c r="D2460" s="76" t="str">
        <f>IF('Student Record'!E2458="","",'Student Record'!E2458)</f>
        <v/>
      </c>
      <c r="E2460" s="71"/>
      <c r="F2460" s="71"/>
      <c r="G2460" s="71"/>
      <c r="H2460" s="71"/>
      <c r="I2460" s="71"/>
      <c r="J2460" s="71"/>
      <c r="K2460" s="71"/>
      <c r="L2460" s="71"/>
      <c r="M2460" s="71"/>
      <c r="N2460" s="71"/>
      <c r="O2460" s="71"/>
      <c r="P2460" s="71"/>
      <c r="Q2460" s="71"/>
      <c r="R2460" s="76" t="str">
        <f>IF(SUM(Table6[[#This Row],[MAY]:[APR]])=0,"",SUM(Table6[[#This Row],[MAY]:[APR]]))</f>
        <v/>
      </c>
      <c r="S2460" s="80"/>
      <c r="T2460" s="71"/>
    </row>
    <row r="2461" spans="2:20" ht="15">
      <c r="B2461" s="75" t="str">
        <f>IF(C2461="","",ROWS($A$4:A2461))</f>
        <v/>
      </c>
      <c r="C2461" s="75" t="str">
        <f>IF('Student Record'!A2459="","",'Student Record'!A2459)</f>
        <v/>
      </c>
      <c r="D2461" s="76" t="str">
        <f>IF('Student Record'!E2459="","",'Student Record'!E2459)</f>
        <v/>
      </c>
      <c r="E2461" s="71"/>
      <c r="F2461" s="71"/>
      <c r="G2461" s="71"/>
      <c r="H2461" s="71"/>
      <c r="I2461" s="71"/>
      <c r="J2461" s="71"/>
      <c r="K2461" s="71"/>
      <c r="L2461" s="71"/>
      <c r="M2461" s="71"/>
      <c r="N2461" s="71"/>
      <c r="O2461" s="71"/>
      <c r="P2461" s="71"/>
      <c r="Q2461" s="71"/>
      <c r="R2461" s="76" t="str">
        <f>IF(SUM(Table6[[#This Row],[MAY]:[APR]])=0,"",SUM(Table6[[#This Row],[MAY]:[APR]]))</f>
        <v/>
      </c>
      <c r="S2461" s="80"/>
      <c r="T2461" s="71"/>
    </row>
    <row r="2462" spans="2:20" ht="15">
      <c r="B2462" s="75" t="str">
        <f>IF(C2462="","",ROWS($A$4:A2462))</f>
        <v/>
      </c>
      <c r="C2462" s="75" t="str">
        <f>IF('Student Record'!A2460="","",'Student Record'!A2460)</f>
        <v/>
      </c>
      <c r="D2462" s="76" t="str">
        <f>IF('Student Record'!E2460="","",'Student Record'!E2460)</f>
        <v/>
      </c>
      <c r="E2462" s="71"/>
      <c r="F2462" s="71"/>
      <c r="G2462" s="71"/>
      <c r="H2462" s="71"/>
      <c r="I2462" s="71"/>
      <c r="J2462" s="71"/>
      <c r="K2462" s="71"/>
      <c r="L2462" s="71"/>
      <c r="M2462" s="71"/>
      <c r="N2462" s="71"/>
      <c r="O2462" s="71"/>
      <c r="P2462" s="71"/>
      <c r="Q2462" s="71"/>
      <c r="R2462" s="76" t="str">
        <f>IF(SUM(Table6[[#This Row],[MAY]:[APR]])=0,"",SUM(Table6[[#This Row],[MAY]:[APR]]))</f>
        <v/>
      </c>
      <c r="S2462" s="80"/>
      <c r="T2462" s="71"/>
    </row>
    <row r="2463" spans="2:20" ht="15">
      <c r="B2463" s="75" t="str">
        <f>IF(C2463="","",ROWS($A$4:A2463))</f>
        <v/>
      </c>
      <c r="C2463" s="75" t="str">
        <f>IF('Student Record'!A2461="","",'Student Record'!A2461)</f>
        <v/>
      </c>
      <c r="D2463" s="76" t="str">
        <f>IF('Student Record'!E2461="","",'Student Record'!E2461)</f>
        <v/>
      </c>
      <c r="E2463" s="71"/>
      <c r="F2463" s="71"/>
      <c r="G2463" s="71"/>
      <c r="H2463" s="71"/>
      <c r="I2463" s="71"/>
      <c r="J2463" s="71"/>
      <c r="K2463" s="71"/>
      <c r="L2463" s="71"/>
      <c r="M2463" s="71"/>
      <c r="N2463" s="71"/>
      <c r="O2463" s="71"/>
      <c r="P2463" s="71"/>
      <c r="Q2463" s="71"/>
      <c r="R2463" s="76" t="str">
        <f>IF(SUM(Table6[[#This Row],[MAY]:[APR]])=0,"",SUM(Table6[[#This Row],[MAY]:[APR]]))</f>
        <v/>
      </c>
      <c r="S2463" s="80"/>
      <c r="T2463" s="71"/>
    </row>
    <row r="2464" spans="2:20" ht="15">
      <c r="B2464" s="75" t="str">
        <f>IF(C2464="","",ROWS($A$4:A2464))</f>
        <v/>
      </c>
      <c r="C2464" s="75" t="str">
        <f>IF('Student Record'!A2462="","",'Student Record'!A2462)</f>
        <v/>
      </c>
      <c r="D2464" s="76" t="str">
        <f>IF('Student Record'!E2462="","",'Student Record'!E2462)</f>
        <v/>
      </c>
      <c r="E2464" s="71"/>
      <c r="F2464" s="71"/>
      <c r="G2464" s="71"/>
      <c r="H2464" s="71"/>
      <c r="I2464" s="71"/>
      <c r="J2464" s="71"/>
      <c r="K2464" s="71"/>
      <c r="L2464" s="71"/>
      <c r="M2464" s="71"/>
      <c r="N2464" s="71"/>
      <c r="O2464" s="71"/>
      <c r="P2464" s="71"/>
      <c r="Q2464" s="71"/>
      <c r="R2464" s="76" t="str">
        <f>IF(SUM(Table6[[#This Row],[MAY]:[APR]])=0,"",SUM(Table6[[#This Row],[MAY]:[APR]]))</f>
        <v/>
      </c>
      <c r="S2464" s="80"/>
      <c r="T2464" s="71"/>
    </row>
    <row r="2465" spans="2:20" ht="15">
      <c r="B2465" s="75" t="str">
        <f>IF(C2465="","",ROWS($A$4:A2465))</f>
        <v/>
      </c>
      <c r="C2465" s="75" t="str">
        <f>IF('Student Record'!A2463="","",'Student Record'!A2463)</f>
        <v/>
      </c>
      <c r="D2465" s="76" t="str">
        <f>IF('Student Record'!E2463="","",'Student Record'!E2463)</f>
        <v/>
      </c>
      <c r="E2465" s="71"/>
      <c r="F2465" s="71"/>
      <c r="G2465" s="71"/>
      <c r="H2465" s="71"/>
      <c r="I2465" s="71"/>
      <c r="J2465" s="71"/>
      <c r="K2465" s="71"/>
      <c r="L2465" s="71"/>
      <c r="M2465" s="71"/>
      <c r="N2465" s="71"/>
      <c r="O2465" s="71"/>
      <c r="P2465" s="71"/>
      <c r="Q2465" s="71"/>
      <c r="R2465" s="76" t="str">
        <f>IF(SUM(Table6[[#This Row],[MAY]:[APR]])=0,"",SUM(Table6[[#This Row],[MAY]:[APR]]))</f>
        <v/>
      </c>
      <c r="S2465" s="80"/>
      <c r="T2465" s="71"/>
    </row>
    <row r="2466" spans="2:20" ht="15">
      <c r="B2466" s="75" t="str">
        <f>IF(C2466="","",ROWS($A$4:A2466))</f>
        <v/>
      </c>
      <c r="C2466" s="75" t="str">
        <f>IF('Student Record'!A2464="","",'Student Record'!A2464)</f>
        <v/>
      </c>
      <c r="D2466" s="76" t="str">
        <f>IF('Student Record'!E2464="","",'Student Record'!E2464)</f>
        <v/>
      </c>
      <c r="E2466" s="71"/>
      <c r="F2466" s="71"/>
      <c r="G2466" s="71"/>
      <c r="H2466" s="71"/>
      <c r="I2466" s="71"/>
      <c r="J2466" s="71"/>
      <c r="K2466" s="71"/>
      <c r="L2466" s="71"/>
      <c r="M2466" s="71"/>
      <c r="N2466" s="71"/>
      <c r="O2466" s="71"/>
      <c r="P2466" s="71"/>
      <c r="Q2466" s="71"/>
      <c r="R2466" s="76" t="str">
        <f>IF(SUM(Table6[[#This Row],[MAY]:[APR]])=0,"",SUM(Table6[[#This Row],[MAY]:[APR]]))</f>
        <v/>
      </c>
      <c r="S2466" s="80"/>
      <c r="T2466" s="71"/>
    </row>
    <row r="2467" spans="2:20" ht="15">
      <c r="B2467" s="75" t="str">
        <f>IF(C2467="","",ROWS($A$4:A2467))</f>
        <v/>
      </c>
      <c r="C2467" s="75" t="str">
        <f>IF('Student Record'!A2465="","",'Student Record'!A2465)</f>
        <v/>
      </c>
      <c r="D2467" s="76" t="str">
        <f>IF('Student Record'!E2465="","",'Student Record'!E2465)</f>
        <v/>
      </c>
      <c r="E2467" s="71"/>
      <c r="F2467" s="71"/>
      <c r="G2467" s="71"/>
      <c r="H2467" s="71"/>
      <c r="I2467" s="71"/>
      <c r="J2467" s="71"/>
      <c r="K2467" s="71"/>
      <c r="L2467" s="71"/>
      <c r="M2467" s="71"/>
      <c r="N2467" s="71"/>
      <c r="O2467" s="71"/>
      <c r="P2467" s="71"/>
      <c r="Q2467" s="71"/>
      <c r="R2467" s="76" t="str">
        <f>IF(SUM(Table6[[#This Row],[MAY]:[APR]])=0,"",SUM(Table6[[#This Row],[MAY]:[APR]]))</f>
        <v/>
      </c>
      <c r="S2467" s="80"/>
      <c r="T2467" s="71"/>
    </row>
    <row r="2468" spans="2:20" ht="15">
      <c r="B2468" s="75" t="str">
        <f>IF(C2468="","",ROWS($A$4:A2468))</f>
        <v/>
      </c>
      <c r="C2468" s="75" t="str">
        <f>IF('Student Record'!A2466="","",'Student Record'!A2466)</f>
        <v/>
      </c>
      <c r="D2468" s="76" t="str">
        <f>IF('Student Record'!E2466="","",'Student Record'!E2466)</f>
        <v/>
      </c>
      <c r="E2468" s="71"/>
      <c r="F2468" s="71"/>
      <c r="G2468" s="71"/>
      <c r="H2468" s="71"/>
      <c r="I2468" s="71"/>
      <c r="J2468" s="71"/>
      <c r="K2468" s="71"/>
      <c r="L2468" s="71"/>
      <c r="M2468" s="71"/>
      <c r="N2468" s="71"/>
      <c r="O2468" s="71"/>
      <c r="P2468" s="71"/>
      <c r="Q2468" s="71"/>
      <c r="R2468" s="76" t="str">
        <f>IF(SUM(Table6[[#This Row],[MAY]:[APR]])=0,"",SUM(Table6[[#This Row],[MAY]:[APR]]))</f>
        <v/>
      </c>
      <c r="S2468" s="80"/>
      <c r="T2468" s="71"/>
    </row>
    <row r="2469" spans="2:20" ht="15">
      <c r="B2469" s="75" t="str">
        <f>IF(C2469="","",ROWS($A$4:A2469))</f>
        <v/>
      </c>
      <c r="C2469" s="75" t="str">
        <f>IF('Student Record'!A2467="","",'Student Record'!A2467)</f>
        <v/>
      </c>
      <c r="D2469" s="76" t="str">
        <f>IF('Student Record'!E2467="","",'Student Record'!E2467)</f>
        <v/>
      </c>
      <c r="E2469" s="71"/>
      <c r="F2469" s="71"/>
      <c r="G2469" s="71"/>
      <c r="H2469" s="71"/>
      <c r="I2469" s="71"/>
      <c r="J2469" s="71"/>
      <c r="K2469" s="71"/>
      <c r="L2469" s="71"/>
      <c r="M2469" s="71"/>
      <c r="N2469" s="71"/>
      <c r="O2469" s="71"/>
      <c r="P2469" s="71"/>
      <c r="Q2469" s="71"/>
      <c r="R2469" s="76" t="str">
        <f>IF(SUM(Table6[[#This Row],[MAY]:[APR]])=0,"",SUM(Table6[[#This Row],[MAY]:[APR]]))</f>
        <v/>
      </c>
      <c r="S2469" s="80"/>
      <c r="T2469" s="71"/>
    </row>
    <row r="2470" spans="2:20" ht="15">
      <c r="B2470" s="75" t="str">
        <f>IF(C2470="","",ROWS($A$4:A2470))</f>
        <v/>
      </c>
      <c r="C2470" s="75" t="str">
        <f>IF('Student Record'!A2468="","",'Student Record'!A2468)</f>
        <v/>
      </c>
      <c r="D2470" s="76" t="str">
        <f>IF('Student Record'!E2468="","",'Student Record'!E2468)</f>
        <v/>
      </c>
      <c r="E2470" s="71"/>
      <c r="F2470" s="71"/>
      <c r="G2470" s="71"/>
      <c r="H2470" s="71"/>
      <c r="I2470" s="71"/>
      <c r="J2470" s="71"/>
      <c r="K2470" s="71"/>
      <c r="L2470" s="71"/>
      <c r="M2470" s="71"/>
      <c r="N2470" s="71"/>
      <c r="O2470" s="71"/>
      <c r="P2470" s="71"/>
      <c r="Q2470" s="71"/>
      <c r="R2470" s="76" t="str">
        <f>IF(SUM(Table6[[#This Row],[MAY]:[APR]])=0,"",SUM(Table6[[#This Row],[MAY]:[APR]]))</f>
        <v/>
      </c>
      <c r="S2470" s="80"/>
      <c r="T2470" s="71"/>
    </row>
    <row r="2471" spans="2:20" ht="15">
      <c r="B2471" s="75" t="str">
        <f>IF(C2471="","",ROWS($A$4:A2471))</f>
        <v/>
      </c>
      <c r="C2471" s="75" t="str">
        <f>IF('Student Record'!A2469="","",'Student Record'!A2469)</f>
        <v/>
      </c>
      <c r="D2471" s="76" t="str">
        <f>IF('Student Record'!E2469="","",'Student Record'!E2469)</f>
        <v/>
      </c>
      <c r="E2471" s="71"/>
      <c r="F2471" s="71"/>
      <c r="G2471" s="71"/>
      <c r="H2471" s="71"/>
      <c r="I2471" s="71"/>
      <c r="J2471" s="71"/>
      <c r="K2471" s="71"/>
      <c r="L2471" s="71"/>
      <c r="M2471" s="71"/>
      <c r="N2471" s="71"/>
      <c r="O2471" s="71"/>
      <c r="P2471" s="71"/>
      <c r="Q2471" s="71"/>
      <c r="R2471" s="76" t="str">
        <f>IF(SUM(Table6[[#This Row],[MAY]:[APR]])=0,"",SUM(Table6[[#This Row],[MAY]:[APR]]))</f>
        <v/>
      </c>
      <c r="S2471" s="80"/>
      <c r="T2471" s="71"/>
    </row>
    <row r="2472" spans="2:20" ht="15">
      <c r="B2472" s="75" t="str">
        <f>IF(C2472="","",ROWS($A$4:A2472))</f>
        <v/>
      </c>
      <c r="C2472" s="75" t="str">
        <f>IF('Student Record'!A2470="","",'Student Record'!A2470)</f>
        <v/>
      </c>
      <c r="D2472" s="76" t="str">
        <f>IF('Student Record'!E2470="","",'Student Record'!E2470)</f>
        <v/>
      </c>
      <c r="E2472" s="71"/>
      <c r="F2472" s="71"/>
      <c r="G2472" s="71"/>
      <c r="H2472" s="71"/>
      <c r="I2472" s="71"/>
      <c r="J2472" s="71"/>
      <c r="K2472" s="71"/>
      <c r="L2472" s="71"/>
      <c r="M2472" s="71"/>
      <c r="N2472" s="71"/>
      <c r="O2472" s="71"/>
      <c r="P2472" s="71"/>
      <c r="Q2472" s="71"/>
      <c r="R2472" s="76" t="str">
        <f>IF(SUM(Table6[[#This Row],[MAY]:[APR]])=0,"",SUM(Table6[[#This Row],[MAY]:[APR]]))</f>
        <v/>
      </c>
      <c r="S2472" s="80"/>
      <c r="T2472" s="71"/>
    </row>
    <row r="2473" spans="2:20" ht="15">
      <c r="B2473" s="75" t="str">
        <f>IF(C2473="","",ROWS($A$4:A2473))</f>
        <v/>
      </c>
      <c r="C2473" s="75" t="str">
        <f>IF('Student Record'!A2471="","",'Student Record'!A2471)</f>
        <v/>
      </c>
      <c r="D2473" s="76" t="str">
        <f>IF('Student Record'!E2471="","",'Student Record'!E2471)</f>
        <v/>
      </c>
      <c r="E2473" s="71"/>
      <c r="F2473" s="71"/>
      <c r="G2473" s="71"/>
      <c r="H2473" s="71"/>
      <c r="I2473" s="71"/>
      <c r="J2473" s="71"/>
      <c r="K2473" s="71"/>
      <c r="L2473" s="71"/>
      <c r="M2473" s="71"/>
      <c r="N2473" s="71"/>
      <c r="O2473" s="71"/>
      <c r="P2473" s="71"/>
      <c r="Q2473" s="71"/>
      <c r="R2473" s="76" t="str">
        <f>IF(SUM(Table6[[#This Row],[MAY]:[APR]])=0,"",SUM(Table6[[#This Row],[MAY]:[APR]]))</f>
        <v/>
      </c>
      <c r="S2473" s="80"/>
      <c r="T2473" s="71"/>
    </row>
    <row r="2474" spans="2:20" ht="15">
      <c r="B2474" s="75" t="str">
        <f>IF(C2474="","",ROWS($A$4:A2474))</f>
        <v/>
      </c>
      <c r="C2474" s="75" t="str">
        <f>IF('Student Record'!A2472="","",'Student Record'!A2472)</f>
        <v/>
      </c>
      <c r="D2474" s="76" t="str">
        <f>IF('Student Record'!E2472="","",'Student Record'!E2472)</f>
        <v/>
      </c>
      <c r="E2474" s="71"/>
      <c r="F2474" s="71"/>
      <c r="G2474" s="71"/>
      <c r="H2474" s="71"/>
      <c r="I2474" s="71"/>
      <c r="J2474" s="71"/>
      <c r="K2474" s="71"/>
      <c r="L2474" s="71"/>
      <c r="M2474" s="71"/>
      <c r="N2474" s="71"/>
      <c r="O2474" s="71"/>
      <c r="P2474" s="71"/>
      <c r="Q2474" s="71"/>
      <c r="R2474" s="76" t="str">
        <f>IF(SUM(Table6[[#This Row],[MAY]:[APR]])=0,"",SUM(Table6[[#This Row],[MAY]:[APR]]))</f>
        <v/>
      </c>
      <c r="S2474" s="80"/>
      <c r="T2474" s="71"/>
    </row>
    <row r="2475" spans="2:20" ht="15">
      <c r="B2475" s="75" t="str">
        <f>IF(C2475="","",ROWS($A$4:A2475))</f>
        <v/>
      </c>
      <c r="C2475" s="75" t="str">
        <f>IF('Student Record'!A2473="","",'Student Record'!A2473)</f>
        <v/>
      </c>
      <c r="D2475" s="76" t="str">
        <f>IF('Student Record'!E2473="","",'Student Record'!E2473)</f>
        <v/>
      </c>
      <c r="E2475" s="71"/>
      <c r="F2475" s="71"/>
      <c r="G2475" s="71"/>
      <c r="H2475" s="71"/>
      <c r="I2475" s="71"/>
      <c r="J2475" s="71"/>
      <c r="K2475" s="71"/>
      <c r="L2475" s="71"/>
      <c r="M2475" s="71"/>
      <c r="N2475" s="71"/>
      <c r="O2475" s="71"/>
      <c r="P2475" s="71"/>
      <c r="Q2475" s="71"/>
      <c r="R2475" s="76" t="str">
        <f>IF(SUM(Table6[[#This Row],[MAY]:[APR]])=0,"",SUM(Table6[[#This Row],[MAY]:[APR]]))</f>
        <v/>
      </c>
      <c r="S2475" s="80"/>
      <c r="T2475" s="71"/>
    </row>
    <row r="2476" spans="2:20" ht="15">
      <c r="B2476" s="75" t="str">
        <f>IF(C2476="","",ROWS($A$4:A2476))</f>
        <v/>
      </c>
      <c r="C2476" s="75" t="str">
        <f>IF('Student Record'!A2474="","",'Student Record'!A2474)</f>
        <v/>
      </c>
      <c r="D2476" s="76" t="str">
        <f>IF('Student Record'!E2474="","",'Student Record'!E2474)</f>
        <v/>
      </c>
      <c r="E2476" s="71"/>
      <c r="F2476" s="71"/>
      <c r="G2476" s="71"/>
      <c r="H2476" s="71"/>
      <c r="I2476" s="71"/>
      <c r="J2476" s="71"/>
      <c r="K2476" s="71"/>
      <c r="L2476" s="71"/>
      <c r="M2476" s="71"/>
      <c r="N2476" s="71"/>
      <c r="O2476" s="71"/>
      <c r="P2476" s="71"/>
      <c r="Q2476" s="71"/>
      <c r="R2476" s="76" t="str">
        <f>IF(SUM(Table6[[#This Row],[MAY]:[APR]])=0,"",SUM(Table6[[#This Row],[MAY]:[APR]]))</f>
        <v/>
      </c>
      <c r="S2476" s="80"/>
      <c r="T2476" s="71"/>
    </row>
    <row r="2477" spans="2:20" ht="15">
      <c r="B2477" s="75" t="str">
        <f>IF(C2477="","",ROWS($A$4:A2477))</f>
        <v/>
      </c>
      <c r="C2477" s="75" t="str">
        <f>IF('Student Record'!A2475="","",'Student Record'!A2475)</f>
        <v/>
      </c>
      <c r="D2477" s="76" t="str">
        <f>IF('Student Record'!E2475="","",'Student Record'!E2475)</f>
        <v/>
      </c>
      <c r="E2477" s="71"/>
      <c r="F2477" s="71"/>
      <c r="G2477" s="71"/>
      <c r="H2477" s="71"/>
      <c r="I2477" s="71"/>
      <c r="J2477" s="71"/>
      <c r="K2477" s="71"/>
      <c r="L2477" s="71"/>
      <c r="M2477" s="71"/>
      <c r="N2477" s="71"/>
      <c r="O2477" s="71"/>
      <c r="P2477" s="71"/>
      <c r="Q2477" s="71"/>
      <c r="R2477" s="76" t="str">
        <f>IF(SUM(Table6[[#This Row],[MAY]:[APR]])=0,"",SUM(Table6[[#This Row],[MAY]:[APR]]))</f>
        <v/>
      </c>
      <c r="S2477" s="80"/>
      <c r="T2477" s="71"/>
    </row>
    <row r="2478" spans="2:20" ht="15">
      <c r="B2478" s="75" t="str">
        <f>IF(C2478="","",ROWS($A$4:A2478))</f>
        <v/>
      </c>
      <c r="C2478" s="75" t="str">
        <f>IF('Student Record'!A2476="","",'Student Record'!A2476)</f>
        <v/>
      </c>
      <c r="D2478" s="76" t="str">
        <f>IF('Student Record'!E2476="","",'Student Record'!E2476)</f>
        <v/>
      </c>
      <c r="E2478" s="71"/>
      <c r="F2478" s="71"/>
      <c r="G2478" s="71"/>
      <c r="H2478" s="71"/>
      <c r="I2478" s="71"/>
      <c r="J2478" s="71"/>
      <c r="K2478" s="71"/>
      <c r="L2478" s="71"/>
      <c r="M2478" s="71"/>
      <c r="N2478" s="71"/>
      <c r="O2478" s="71"/>
      <c r="P2478" s="71"/>
      <c r="Q2478" s="71"/>
      <c r="R2478" s="76" t="str">
        <f>IF(SUM(Table6[[#This Row],[MAY]:[APR]])=0,"",SUM(Table6[[#This Row],[MAY]:[APR]]))</f>
        <v/>
      </c>
      <c r="S2478" s="80"/>
      <c r="T2478" s="71"/>
    </row>
    <row r="2479" spans="2:20" ht="15">
      <c r="B2479" s="75" t="str">
        <f>IF(C2479="","",ROWS($A$4:A2479))</f>
        <v/>
      </c>
      <c r="C2479" s="75" t="str">
        <f>IF('Student Record'!A2477="","",'Student Record'!A2477)</f>
        <v/>
      </c>
      <c r="D2479" s="76" t="str">
        <f>IF('Student Record'!E2477="","",'Student Record'!E2477)</f>
        <v/>
      </c>
      <c r="E2479" s="71"/>
      <c r="F2479" s="71"/>
      <c r="G2479" s="71"/>
      <c r="H2479" s="71"/>
      <c r="I2479" s="71"/>
      <c r="J2479" s="71"/>
      <c r="K2479" s="71"/>
      <c r="L2479" s="71"/>
      <c r="M2479" s="71"/>
      <c r="N2479" s="71"/>
      <c r="O2479" s="71"/>
      <c r="P2479" s="71"/>
      <c r="Q2479" s="71"/>
      <c r="R2479" s="76" t="str">
        <f>IF(SUM(Table6[[#This Row],[MAY]:[APR]])=0,"",SUM(Table6[[#This Row],[MAY]:[APR]]))</f>
        <v/>
      </c>
      <c r="S2479" s="80"/>
      <c r="T2479" s="71"/>
    </row>
    <row r="2480" spans="2:20" ht="15">
      <c r="B2480" s="75" t="str">
        <f>IF(C2480="","",ROWS($A$4:A2480))</f>
        <v/>
      </c>
      <c r="C2480" s="75" t="str">
        <f>IF('Student Record'!A2478="","",'Student Record'!A2478)</f>
        <v/>
      </c>
      <c r="D2480" s="76" t="str">
        <f>IF('Student Record'!E2478="","",'Student Record'!E2478)</f>
        <v/>
      </c>
      <c r="E2480" s="71"/>
      <c r="F2480" s="71"/>
      <c r="G2480" s="71"/>
      <c r="H2480" s="71"/>
      <c r="I2480" s="71"/>
      <c r="J2480" s="71"/>
      <c r="K2480" s="71"/>
      <c r="L2480" s="71"/>
      <c r="M2480" s="71"/>
      <c r="N2480" s="71"/>
      <c r="O2480" s="71"/>
      <c r="P2480" s="71"/>
      <c r="Q2480" s="71"/>
      <c r="R2480" s="76" t="str">
        <f>IF(SUM(Table6[[#This Row],[MAY]:[APR]])=0,"",SUM(Table6[[#This Row],[MAY]:[APR]]))</f>
        <v/>
      </c>
      <c r="S2480" s="80"/>
      <c r="T2480" s="71"/>
    </row>
    <row r="2481" spans="2:20" ht="15">
      <c r="B2481" s="75" t="str">
        <f>IF(C2481="","",ROWS($A$4:A2481))</f>
        <v/>
      </c>
      <c r="C2481" s="75" t="str">
        <f>IF('Student Record'!A2479="","",'Student Record'!A2479)</f>
        <v/>
      </c>
      <c r="D2481" s="76" t="str">
        <f>IF('Student Record'!E2479="","",'Student Record'!E2479)</f>
        <v/>
      </c>
      <c r="E2481" s="71"/>
      <c r="F2481" s="71"/>
      <c r="G2481" s="71"/>
      <c r="H2481" s="71"/>
      <c r="I2481" s="71"/>
      <c r="J2481" s="71"/>
      <c r="K2481" s="71"/>
      <c r="L2481" s="71"/>
      <c r="M2481" s="71"/>
      <c r="N2481" s="71"/>
      <c r="O2481" s="71"/>
      <c r="P2481" s="71"/>
      <c r="Q2481" s="71"/>
      <c r="R2481" s="76" t="str">
        <f>IF(SUM(Table6[[#This Row],[MAY]:[APR]])=0,"",SUM(Table6[[#This Row],[MAY]:[APR]]))</f>
        <v/>
      </c>
      <c r="S2481" s="80"/>
      <c r="T2481" s="71"/>
    </row>
    <row r="2482" spans="2:20" ht="15">
      <c r="B2482" s="75" t="str">
        <f>IF(C2482="","",ROWS($A$4:A2482))</f>
        <v/>
      </c>
      <c r="C2482" s="75" t="str">
        <f>IF('Student Record'!A2480="","",'Student Record'!A2480)</f>
        <v/>
      </c>
      <c r="D2482" s="76" t="str">
        <f>IF('Student Record'!E2480="","",'Student Record'!E2480)</f>
        <v/>
      </c>
      <c r="E2482" s="71"/>
      <c r="F2482" s="71"/>
      <c r="G2482" s="71"/>
      <c r="H2482" s="71"/>
      <c r="I2482" s="71"/>
      <c r="J2482" s="71"/>
      <c r="K2482" s="71"/>
      <c r="L2482" s="71"/>
      <c r="M2482" s="71"/>
      <c r="N2482" s="71"/>
      <c r="O2482" s="71"/>
      <c r="P2482" s="71"/>
      <c r="Q2482" s="71"/>
      <c r="R2482" s="76" t="str">
        <f>IF(SUM(Table6[[#This Row],[MAY]:[APR]])=0,"",SUM(Table6[[#This Row],[MAY]:[APR]]))</f>
        <v/>
      </c>
      <c r="S2482" s="80"/>
      <c r="T2482" s="71"/>
    </row>
    <row r="2483" spans="2:20" ht="15">
      <c r="B2483" s="75" t="str">
        <f>IF(C2483="","",ROWS($A$4:A2483))</f>
        <v/>
      </c>
      <c r="C2483" s="75" t="str">
        <f>IF('Student Record'!A2481="","",'Student Record'!A2481)</f>
        <v/>
      </c>
      <c r="D2483" s="76" t="str">
        <f>IF('Student Record'!E2481="","",'Student Record'!E2481)</f>
        <v/>
      </c>
      <c r="E2483" s="71"/>
      <c r="F2483" s="71"/>
      <c r="G2483" s="71"/>
      <c r="H2483" s="71"/>
      <c r="I2483" s="71"/>
      <c r="J2483" s="71"/>
      <c r="K2483" s="71"/>
      <c r="L2483" s="71"/>
      <c r="M2483" s="71"/>
      <c r="N2483" s="71"/>
      <c r="O2483" s="71"/>
      <c r="P2483" s="71"/>
      <c r="Q2483" s="71"/>
      <c r="R2483" s="76" t="str">
        <f>IF(SUM(Table6[[#This Row],[MAY]:[APR]])=0,"",SUM(Table6[[#This Row],[MAY]:[APR]]))</f>
        <v/>
      </c>
      <c r="S2483" s="80"/>
      <c r="T2483" s="71"/>
    </row>
    <row r="2484" spans="2:20" ht="15">
      <c r="B2484" s="75" t="str">
        <f>IF(C2484="","",ROWS($A$4:A2484))</f>
        <v/>
      </c>
      <c r="C2484" s="75" t="str">
        <f>IF('Student Record'!A2482="","",'Student Record'!A2482)</f>
        <v/>
      </c>
      <c r="D2484" s="76" t="str">
        <f>IF('Student Record'!E2482="","",'Student Record'!E2482)</f>
        <v/>
      </c>
      <c r="E2484" s="71"/>
      <c r="F2484" s="71"/>
      <c r="G2484" s="71"/>
      <c r="H2484" s="71"/>
      <c r="I2484" s="71"/>
      <c r="J2484" s="71"/>
      <c r="K2484" s="71"/>
      <c r="L2484" s="71"/>
      <c r="M2484" s="71"/>
      <c r="N2484" s="71"/>
      <c r="O2484" s="71"/>
      <c r="P2484" s="71"/>
      <c r="Q2484" s="71"/>
      <c r="R2484" s="76" t="str">
        <f>IF(SUM(Table6[[#This Row],[MAY]:[APR]])=0,"",SUM(Table6[[#This Row],[MAY]:[APR]]))</f>
        <v/>
      </c>
      <c r="S2484" s="80"/>
      <c r="T2484" s="71"/>
    </row>
    <row r="2485" spans="2:20" ht="15">
      <c r="B2485" s="75" t="str">
        <f>IF(C2485="","",ROWS($A$4:A2485))</f>
        <v/>
      </c>
      <c r="C2485" s="75" t="str">
        <f>IF('Student Record'!A2483="","",'Student Record'!A2483)</f>
        <v/>
      </c>
      <c r="D2485" s="76" t="str">
        <f>IF('Student Record'!E2483="","",'Student Record'!E2483)</f>
        <v/>
      </c>
      <c r="E2485" s="71"/>
      <c r="F2485" s="71"/>
      <c r="G2485" s="71"/>
      <c r="H2485" s="71"/>
      <c r="I2485" s="71"/>
      <c r="J2485" s="71"/>
      <c r="K2485" s="71"/>
      <c r="L2485" s="71"/>
      <c r="M2485" s="71"/>
      <c r="N2485" s="71"/>
      <c r="O2485" s="71"/>
      <c r="P2485" s="71"/>
      <c r="Q2485" s="71"/>
      <c r="R2485" s="76" t="str">
        <f>IF(SUM(Table6[[#This Row],[MAY]:[APR]])=0,"",SUM(Table6[[#This Row],[MAY]:[APR]]))</f>
        <v/>
      </c>
      <c r="S2485" s="80"/>
      <c r="T2485" s="71"/>
    </row>
    <row r="2486" spans="2:20" ht="15">
      <c r="B2486" s="75" t="str">
        <f>IF(C2486="","",ROWS($A$4:A2486))</f>
        <v/>
      </c>
      <c r="C2486" s="75" t="str">
        <f>IF('Student Record'!A2484="","",'Student Record'!A2484)</f>
        <v/>
      </c>
      <c r="D2486" s="76" t="str">
        <f>IF('Student Record'!E2484="","",'Student Record'!E2484)</f>
        <v/>
      </c>
      <c r="E2486" s="71"/>
      <c r="F2486" s="71"/>
      <c r="G2486" s="71"/>
      <c r="H2486" s="71"/>
      <c r="I2486" s="71"/>
      <c r="J2486" s="71"/>
      <c r="K2486" s="71"/>
      <c r="L2486" s="71"/>
      <c r="M2486" s="71"/>
      <c r="N2486" s="71"/>
      <c r="O2486" s="71"/>
      <c r="P2486" s="71"/>
      <c r="Q2486" s="71"/>
      <c r="R2486" s="76" t="str">
        <f>IF(SUM(Table6[[#This Row],[MAY]:[APR]])=0,"",SUM(Table6[[#This Row],[MAY]:[APR]]))</f>
        <v/>
      </c>
      <c r="S2486" s="80"/>
      <c r="T2486" s="71"/>
    </row>
    <row r="2487" spans="2:20" ht="15">
      <c r="B2487" s="75" t="str">
        <f>IF(C2487="","",ROWS($A$4:A2487))</f>
        <v/>
      </c>
      <c r="C2487" s="75" t="str">
        <f>IF('Student Record'!A2485="","",'Student Record'!A2485)</f>
        <v/>
      </c>
      <c r="D2487" s="76" t="str">
        <f>IF('Student Record'!E2485="","",'Student Record'!E2485)</f>
        <v/>
      </c>
      <c r="E2487" s="71"/>
      <c r="F2487" s="71"/>
      <c r="G2487" s="71"/>
      <c r="H2487" s="71"/>
      <c r="I2487" s="71"/>
      <c r="J2487" s="71"/>
      <c r="K2487" s="71"/>
      <c r="L2487" s="71"/>
      <c r="M2487" s="71"/>
      <c r="N2487" s="71"/>
      <c r="O2487" s="71"/>
      <c r="P2487" s="71"/>
      <c r="Q2487" s="71"/>
      <c r="R2487" s="76" t="str">
        <f>IF(SUM(Table6[[#This Row],[MAY]:[APR]])=0,"",SUM(Table6[[#This Row],[MAY]:[APR]]))</f>
        <v/>
      </c>
      <c r="S2487" s="80"/>
      <c r="T2487" s="71"/>
    </row>
    <row r="2488" spans="2:20" ht="15">
      <c r="B2488" s="75" t="str">
        <f>IF(C2488="","",ROWS($A$4:A2488))</f>
        <v/>
      </c>
      <c r="C2488" s="75" t="str">
        <f>IF('Student Record'!A2486="","",'Student Record'!A2486)</f>
        <v/>
      </c>
      <c r="D2488" s="76" t="str">
        <f>IF('Student Record'!E2486="","",'Student Record'!E2486)</f>
        <v/>
      </c>
      <c r="E2488" s="71"/>
      <c r="F2488" s="71"/>
      <c r="G2488" s="71"/>
      <c r="H2488" s="71"/>
      <c r="I2488" s="71"/>
      <c r="J2488" s="71"/>
      <c r="K2488" s="71"/>
      <c r="L2488" s="71"/>
      <c r="M2488" s="71"/>
      <c r="N2488" s="71"/>
      <c r="O2488" s="71"/>
      <c r="P2488" s="71"/>
      <c r="Q2488" s="71"/>
      <c r="R2488" s="76" t="str">
        <f>IF(SUM(Table6[[#This Row],[MAY]:[APR]])=0,"",SUM(Table6[[#This Row],[MAY]:[APR]]))</f>
        <v/>
      </c>
      <c r="S2488" s="80"/>
      <c r="T2488" s="71"/>
    </row>
    <row r="2489" spans="2:20" ht="15">
      <c r="B2489" s="75" t="str">
        <f>IF(C2489="","",ROWS($A$4:A2489))</f>
        <v/>
      </c>
      <c r="C2489" s="75" t="str">
        <f>IF('Student Record'!A2487="","",'Student Record'!A2487)</f>
        <v/>
      </c>
      <c r="D2489" s="76" t="str">
        <f>IF('Student Record'!E2487="","",'Student Record'!E2487)</f>
        <v/>
      </c>
      <c r="E2489" s="71"/>
      <c r="F2489" s="71"/>
      <c r="G2489" s="71"/>
      <c r="H2489" s="71"/>
      <c r="I2489" s="71"/>
      <c r="J2489" s="71"/>
      <c r="K2489" s="71"/>
      <c r="L2489" s="71"/>
      <c r="M2489" s="71"/>
      <c r="N2489" s="71"/>
      <c r="O2489" s="71"/>
      <c r="P2489" s="71"/>
      <c r="Q2489" s="71"/>
      <c r="R2489" s="76" t="str">
        <f>IF(SUM(Table6[[#This Row],[MAY]:[APR]])=0,"",SUM(Table6[[#This Row],[MAY]:[APR]]))</f>
        <v/>
      </c>
      <c r="S2489" s="80"/>
      <c r="T2489" s="71"/>
    </row>
    <row r="2490" spans="2:20" ht="15">
      <c r="B2490" s="75" t="str">
        <f>IF(C2490="","",ROWS($A$4:A2490))</f>
        <v/>
      </c>
      <c r="C2490" s="75" t="str">
        <f>IF('Student Record'!A2488="","",'Student Record'!A2488)</f>
        <v/>
      </c>
      <c r="D2490" s="76" t="str">
        <f>IF('Student Record'!E2488="","",'Student Record'!E2488)</f>
        <v/>
      </c>
      <c r="E2490" s="71"/>
      <c r="F2490" s="71"/>
      <c r="G2490" s="71"/>
      <c r="H2490" s="71"/>
      <c r="I2490" s="71"/>
      <c r="J2490" s="71"/>
      <c r="K2490" s="71"/>
      <c r="L2490" s="71"/>
      <c r="M2490" s="71"/>
      <c r="N2490" s="71"/>
      <c r="O2490" s="71"/>
      <c r="P2490" s="71"/>
      <c r="Q2490" s="71"/>
      <c r="R2490" s="76" t="str">
        <f>IF(SUM(Table6[[#This Row],[MAY]:[APR]])=0,"",SUM(Table6[[#This Row],[MAY]:[APR]]))</f>
        <v/>
      </c>
      <c r="S2490" s="80"/>
      <c r="T2490" s="71"/>
    </row>
    <row r="2491" spans="2:20" ht="15">
      <c r="B2491" s="75" t="str">
        <f>IF(C2491="","",ROWS($A$4:A2491))</f>
        <v/>
      </c>
      <c r="C2491" s="75" t="str">
        <f>IF('Student Record'!A2489="","",'Student Record'!A2489)</f>
        <v/>
      </c>
      <c r="D2491" s="76" t="str">
        <f>IF('Student Record'!E2489="","",'Student Record'!E2489)</f>
        <v/>
      </c>
      <c r="E2491" s="71"/>
      <c r="F2491" s="71"/>
      <c r="G2491" s="71"/>
      <c r="H2491" s="71"/>
      <c r="I2491" s="71"/>
      <c r="J2491" s="71"/>
      <c r="K2491" s="71"/>
      <c r="L2491" s="71"/>
      <c r="M2491" s="71"/>
      <c r="N2491" s="71"/>
      <c r="O2491" s="71"/>
      <c r="P2491" s="71"/>
      <c r="Q2491" s="71"/>
      <c r="R2491" s="76" t="str">
        <f>IF(SUM(Table6[[#This Row],[MAY]:[APR]])=0,"",SUM(Table6[[#This Row],[MAY]:[APR]]))</f>
        <v/>
      </c>
      <c r="S2491" s="80"/>
      <c r="T2491" s="71"/>
    </row>
    <row r="2492" spans="2:20" ht="15">
      <c r="B2492" s="75" t="str">
        <f>IF(C2492="","",ROWS($A$4:A2492))</f>
        <v/>
      </c>
      <c r="C2492" s="75" t="str">
        <f>IF('Student Record'!A2490="","",'Student Record'!A2490)</f>
        <v/>
      </c>
      <c r="D2492" s="76" t="str">
        <f>IF('Student Record'!E2490="","",'Student Record'!E2490)</f>
        <v/>
      </c>
      <c r="E2492" s="71"/>
      <c r="F2492" s="71"/>
      <c r="G2492" s="71"/>
      <c r="H2492" s="71"/>
      <c r="I2492" s="71"/>
      <c r="J2492" s="71"/>
      <c r="K2492" s="71"/>
      <c r="L2492" s="71"/>
      <c r="M2492" s="71"/>
      <c r="N2492" s="71"/>
      <c r="O2492" s="71"/>
      <c r="P2492" s="71"/>
      <c r="Q2492" s="71"/>
      <c r="R2492" s="76" t="str">
        <f>IF(SUM(Table6[[#This Row],[MAY]:[APR]])=0,"",SUM(Table6[[#This Row],[MAY]:[APR]]))</f>
        <v/>
      </c>
      <c r="S2492" s="80"/>
      <c r="T2492" s="71"/>
    </row>
    <row r="2493" spans="2:20" ht="15">
      <c r="B2493" s="75" t="str">
        <f>IF(C2493="","",ROWS($A$4:A2493))</f>
        <v/>
      </c>
      <c r="C2493" s="75" t="str">
        <f>IF('Student Record'!A2491="","",'Student Record'!A2491)</f>
        <v/>
      </c>
      <c r="D2493" s="76" t="str">
        <f>IF('Student Record'!E2491="","",'Student Record'!E2491)</f>
        <v/>
      </c>
      <c r="E2493" s="71"/>
      <c r="F2493" s="71"/>
      <c r="G2493" s="71"/>
      <c r="H2493" s="71"/>
      <c r="I2493" s="71"/>
      <c r="J2493" s="71"/>
      <c r="K2493" s="71"/>
      <c r="L2493" s="71"/>
      <c r="M2493" s="71"/>
      <c r="N2493" s="71"/>
      <c r="O2493" s="71"/>
      <c r="P2493" s="71"/>
      <c r="Q2493" s="71"/>
      <c r="R2493" s="76" t="str">
        <f>IF(SUM(Table6[[#This Row],[MAY]:[APR]])=0,"",SUM(Table6[[#This Row],[MAY]:[APR]]))</f>
        <v/>
      </c>
      <c r="S2493" s="80"/>
      <c r="T2493" s="71"/>
    </row>
    <row r="2494" spans="2:20" ht="15">
      <c r="B2494" s="75" t="str">
        <f>IF(C2494="","",ROWS($A$4:A2494))</f>
        <v/>
      </c>
      <c r="C2494" s="75" t="str">
        <f>IF('Student Record'!A2492="","",'Student Record'!A2492)</f>
        <v/>
      </c>
      <c r="D2494" s="76" t="str">
        <f>IF('Student Record'!E2492="","",'Student Record'!E2492)</f>
        <v/>
      </c>
      <c r="E2494" s="71"/>
      <c r="F2494" s="71"/>
      <c r="G2494" s="71"/>
      <c r="H2494" s="71"/>
      <c r="I2494" s="71"/>
      <c r="J2494" s="71"/>
      <c r="K2494" s="71"/>
      <c r="L2494" s="71"/>
      <c r="M2494" s="71"/>
      <c r="N2494" s="71"/>
      <c r="O2494" s="71"/>
      <c r="P2494" s="71"/>
      <c r="Q2494" s="71"/>
      <c r="R2494" s="76" t="str">
        <f>IF(SUM(Table6[[#This Row],[MAY]:[APR]])=0,"",SUM(Table6[[#This Row],[MAY]:[APR]]))</f>
        <v/>
      </c>
      <c r="S2494" s="80"/>
      <c r="T2494" s="71"/>
    </row>
    <row r="2495" spans="2:20" ht="15">
      <c r="B2495" s="75" t="str">
        <f>IF(C2495="","",ROWS($A$4:A2495))</f>
        <v/>
      </c>
      <c r="C2495" s="75" t="str">
        <f>IF('Student Record'!A2493="","",'Student Record'!A2493)</f>
        <v/>
      </c>
      <c r="D2495" s="76" t="str">
        <f>IF('Student Record'!E2493="","",'Student Record'!E2493)</f>
        <v/>
      </c>
      <c r="E2495" s="71"/>
      <c r="F2495" s="71"/>
      <c r="G2495" s="71"/>
      <c r="H2495" s="71"/>
      <c r="I2495" s="71"/>
      <c r="J2495" s="71"/>
      <c r="K2495" s="71"/>
      <c r="L2495" s="71"/>
      <c r="M2495" s="71"/>
      <c r="N2495" s="71"/>
      <c r="O2495" s="71"/>
      <c r="P2495" s="71"/>
      <c r="Q2495" s="71"/>
      <c r="R2495" s="76" t="str">
        <f>IF(SUM(Table6[[#This Row],[MAY]:[APR]])=0,"",SUM(Table6[[#This Row],[MAY]:[APR]]))</f>
        <v/>
      </c>
      <c r="S2495" s="80"/>
      <c r="T2495" s="71"/>
    </row>
    <row r="2496" spans="2:20" ht="15">
      <c r="B2496" s="75" t="str">
        <f>IF(C2496="","",ROWS($A$4:A2496))</f>
        <v/>
      </c>
      <c r="C2496" s="75" t="str">
        <f>IF('Student Record'!A2494="","",'Student Record'!A2494)</f>
        <v/>
      </c>
      <c r="D2496" s="76" t="str">
        <f>IF('Student Record'!E2494="","",'Student Record'!E2494)</f>
        <v/>
      </c>
      <c r="E2496" s="71"/>
      <c r="F2496" s="71"/>
      <c r="G2496" s="71"/>
      <c r="H2496" s="71"/>
      <c r="I2496" s="71"/>
      <c r="J2496" s="71"/>
      <c r="K2496" s="71"/>
      <c r="L2496" s="71"/>
      <c r="M2496" s="71"/>
      <c r="N2496" s="71"/>
      <c r="O2496" s="71"/>
      <c r="P2496" s="71"/>
      <c r="Q2496" s="71"/>
      <c r="R2496" s="76" t="str">
        <f>IF(SUM(Table6[[#This Row],[MAY]:[APR]])=0,"",SUM(Table6[[#This Row],[MAY]:[APR]]))</f>
        <v/>
      </c>
      <c r="S2496" s="80"/>
      <c r="T2496" s="71"/>
    </row>
    <row r="2497" spans="2:20" ht="15">
      <c r="B2497" s="75" t="str">
        <f>IF(C2497="","",ROWS($A$4:A2497))</f>
        <v/>
      </c>
      <c r="C2497" s="75" t="str">
        <f>IF('Student Record'!A2495="","",'Student Record'!A2495)</f>
        <v/>
      </c>
      <c r="D2497" s="76" t="str">
        <f>IF('Student Record'!E2495="","",'Student Record'!E2495)</f>
        <v/>
      </c>
      <c r="E2497" s="71"/>
      <c r="F2497" s="71"/>
      <c r="G2497" s="71"/>
      <c r="H2497" s="71"/>
      <c r="I2497" s="71"/>
      <c r="J2497" s="71"/>
      <c r="K2497" s="71"/>
      <c r="L2497" s="71"/>
      <c r="M2497" s="71"/>
      <c r="N2497" s="71"/>
      <c r="O2497" s="71"/>
      <c r="P2497" s="71"/>
      <c r="Q2497" s="71"/>
      <c r="R2497" s="76" t="str">
        <f>IF(SUM(Table6[[#This Row],[MAY]:[APR]])=0,"",SUM(Table6[[#This Row],[MAY]:[APR]]))</f>
        <v/>
      </c>
      <c r="S2497" s="80"/>
      <c r="T2497" s="71"/>
    </row>
    <row r="2498" spans="2:20" ht="15">
      <c r="B2498" s="75" t="str">
        <f>IF(C2498="","",ROWS($A$4:A2498))</f>
        <v/>
      </c>
      <c r="C2498" s="75" t="str">
        <f>IF('Student Record'!A2496="","",'Student Record'!A2496)</f>
        <v/>
      </c>
      <c r="D2498" s="76" t="str">
        <f>IF('Student Record'!E2496="","",'Student Record'!E2496)</f>
        <v/>
      </c>
      <c r="E2498" s="71"/>
      <c r="F2498" s="71"/>
      <c r="G2498" s="71"/>
      <c r="H2498" s="71"/>
      <c r="I2498" s="71"/>
      <c r="J2498" s="71"/>
      <c r="K2498" s="71"/>
      <c r="L2498" s="71"/>
      <c r="M2498" s="71"/>
      <c r="N2498" s="71"/>
      <c r="O2498" s="71"/>
      <c r="P2498" s="71"/>
      <c r="Q2498" s="71"/>
      <c r="R2498" s="76" t="str">
        <f>IF(SUM(Table6[[#This Row],[MAY]:[APR]])=0,"",SUM(Table6[[#This Row],[MAY]:[APR]]))</f>
        <v/>
      </c>
      <c r="S2498" s="80"/>
      <c r="T2498" s="71"/>
    </row>
    <row r="2499" spans="2:20" ht="15">
      <c r="B2499" s="75" t="str">
        <f>IF(C2499="","",ROWS($A$4:A2499))</f>
        <v/>
      </c>
      <c r="C2499" s="75" t="str">
        <f>IF('Student Record'!A2497="","",'Student Record'!A2497)</f>
        <v/>
      </c>
      <c r="D2499" s="76" t="str">
        <f>IF('Student Record'!E2497="","",'Student Record'!E2497)</f>
        <v/>
      </c>
      <c r="E2499" s="71"/>
      <c r="F2499" s="71"/>
      <c r="G2499" s="71"/>
      <c r="H2499" s="71"/>
      <c r="I2499" s="71"/>
      <c r="J2499" s="71"/>
      <c r="K2499" s="71"/>
      <c r="L2499" s="71"/>
      <c r="M2499" s="71"/>
      <c r="N2499" s="71"/>
      <c r="O2499" s="71"/>
      <c r="P2499" s="71"/>
      <c r="Q2499" s="71"/>
      <c r="R2499" s="76" t="str">
        <f>IF(SUM(Table6[[#This Row],[MAY]:[APR]])=0,"",SUM(Table6[[#This Row],[MAY]:[APR]]))</f>
        <v/>
      </c>
      <c r="S2499" s="80"/>
      <c r="T2499" s="71"/>
    </row>
    <row r="2500" spans="2:20" ht="15">
      <c r="B2500" s="75" t="str">
        <f>IF(C2500="","",ROWS($A$4:A2500))</f>
        <v/>
      </c>
      <c r="C2500" s="75" t="str">
        <f>IF('Student Record'!A2498="","",'Student Record'!A2498)</f>
        <v/>
      </c>
      <c r="D2500" s="76" t="str">
        <f>IF('Student Record'!E2498="","",'Student Record'!E2498)</f>
        <v/>
      </c>
      <c r="E2500" s="71"/>
      <c r="F2500" s="71"/>
      <c r="G2500" s="71"/>
      <c r="H2500" s="71"/>
      <c r="I2500" s="71"/>
      <c r="J2500" s="71"/>
      <c r="K2500" s="71"/>
      <c r="L2500" s="71"/>
      <c r="M2500" s="71"/>
      <c r="N2500" s="71"/>
      <c r="O2500" s="71"/>
      <c r="P2500" s="71"/>
      <c r="Q2500" s="71"/>
      <c r="R2500" s="76" t="str">
        <f>IF(SUM(Table6[[#This Row],[MAY]:[APR]])=0,"",SUM(Table6[[#This Row],[MAY]:[APR]]))</f>
        <v/>
      </c>
      <c r="S2500" s="80"/>
      <c r="T2500" s="71"/>
    </row>
    <row r="2501" spans="2:20" ht="15">
      <c r="B2501" s="75" t="str">
        <f>IF(C2501="","",ROWS($A$4:A2501))</f>
        <v/>
      </c>
      <c r="C2501" s="75" t="str">
        <f>IF('Student Record'!A2499="","",'Student Record'!A2499)</f>
        <v/>
      </c>
      <c r="D2501" s="76" t="str">
        <f>IF('Student Record'!E2499="","",'Student Record'!E2499)</f>
        <v/>
      </c>
      <c r="E2501" s="71"/>
      <c r="F2501" s="71"/>
      <c r="G2501" s="71"/>
      <c r="H2501" s="71"/>
      <c r="I2501" s="71"/>
      <c r="J2501" s="71"/>
      <c r="K2501" s="71"/>
      <c r="L2501" s="71"/>
      <c r="M2501" s="71"/>
      <c r="N2501" s="71"/>
      <c r="O2501" s="71"/>
      <c r="P2501" s="71"/>
      <c r="Q2501" s="71"/>
      <c r="R2501" s="76" t="str">
        <f>IF(SUM(Table6[[#This Row],[MAY]:[APR]])=0,"",SUM(Table6[[#This Row],[MAY]:[APR]]))</f>
        <v/>
      </c>
      <c r="S2501" s="80"/>
      <c r="T2501" s="71"/>
    </row>
    <row r="2502" spans="2:20" ht="15">
      <c r="B2502" s="75" t="str">
        <f>IF(C2502="","",ROWS($A$4:A2502))</f>
        <v/>
      </c>
      <c r="C2502" s="75" t="str">
        <f>IF('Student Record'!A2500="","",'Student Record'!A2500)</f>
        <v/>
      </c>
      <c r="D2502" s="76" t="str">
        <f>IF('Student Record'!E2500="","",'Student Record'!E2500)</f>
        <v/>
      </c>
      <c r="E2502" s="71"/>
      <c r="F2502" s="71"/>
      <c r="G2502" s="71"/>
      <c r="H2502" s="71"/>
      <c r="I2502" s="71"/>
      <c r="J2502" s="71"/>
      <c r="K2502" s="71"/>
      <c r="L2502" s="71"/>
      <c r="M2502" s="71"/>
      <c r="N2502" s="71"/>
      <c r="O2502" s="71"/>
      <c r="P2502" s="71"/>
      <c r="Q2502" s="71"/>
      <c r="R2502" s="76" t="str">
        <f>IF(SUM(Table6[[#This Row],[MAY]:[APR]])=0,"",SUM(Table6[[#This Row],[MAY]:[APR]]))</f>
        <v/>
      </c>
      <c r="S2502" s="80"/>
      <c r="T2502" s="71"/>
    </row>
    <row r="2503" spans="2:20" ht="15">
      <c r="B2503" s="75" t="str">
        <f>IF(C2503="","",ROWS($A$4:A2503))</f>
        <v/>
      </c>
      <c r="C2503" s="75" t="str">
        <f>IF('Student Record'!A2501="","",'Student Record'!A2501)</f>
        <v/>
      </c>
      <c r="D2503" s="76" t="str">
        <f>IF('Student Record'!E2501="","",'Student Record'!E2501)</f>
        <v/>
      </c>
      <c r="E2503" s="71"/>
      <c r="F2503" s="71"/>
      <c r="G2503" s="71"/>
      <c r="H2503" s="71"/>
      <c r="I2503" s="71"/>
      <c r="J2503" s="71"/>
      <c r="K2503" s="71"/>
      <c r="L2503" s="71"/>
      <c r="M2503" s="71"/>
      <c r="N2503" s="71"/>
      <c r="O2503" s="71"/>
      <c r="P2503" s="71"/>
      <c r="Q2503" s="71"/>
      <c r="R2503" s="76" t="str">
        <f>IF(SUM(Table6[[#This Row],[MAY]:[APR]])=0,"",SUM(Table6[[#This Row],[MAY]:[APR]]))</f>
        <v/>
      </c>
      <c r="S2503" s="80"/>
      <c r="T2503" s="71"/>
    </row>
    <row r="2504" spans="2:20" ht="15">
      <c r="B2504" s="75" t="str">
        <f>IF(C2504="","",ROWS($A$4:A2504))</f>
        <v/>
      </c>
      <c r="C2504" s="75" t="str">
        <f>IF('Student Record'!A2502="","",'Student Record'!A2502)</f>
        <v/>
      </c>
      <c r="D2504" s="76" t="str">
        <f>IF('Student Record'!E2502="","",'Student Record'!E2502)</f>
        <v/>
      </c>
      <c r="E2504" s="71"/>
      <c r="F2504" s="71"/>
      <c r="G2504" s="71"/>
      <c r="H2504" s="71"/>
      <c r="I2504" s="71"/>
      <c r="J2504" s="71"/>
      <c r="K2504" s="71"/>
      <c r="L2504" s="71"/>
      <c r="M2504" s="71"/>
      <c r="N2504" s="71"/>
      <c r="O2504" s="71"/>
      <c r="P2504" s="71"/>
      <c r="Q2504" s="71"/>
      <c r="R2504" s="76" t="str">
        <f>IF(SUM(Table6[[#This Row],[MAY]:[APR]])=0,"",SUM(Table6[[#This Row],[MAY]:[APR]]))</f>
        <v/>
      </c>
      <c r="S2504" s="80"/>
      <c r="T2504" s="71"/>
    </row>
    <row r="2505" spans="2:20" ht="15">
      <c r="B2505" s="75" t="str">
        <f>IF(C2505="","",ROWS($A$4:A2505))</f>
        <v/>
      </c>
      <c r="C2505" s="75" t="str">
        <f>IF('Student Record'!A2503="","",'Student Record'!A2503)</f>
        <v/>
      </c>
      <c r="D2505" s="76" t="str">
        <f>IF('Student Record'!E2503="","",'Student Record'!E2503)</f>
        <v/>
      </c>
      <c r="E2505" s="71"/>
      <c r="F2505" s="71"/>
      <c r="G2505" s="71"/>
      <c r="H2505" s="71"/>
      <c r="I2505" s="71"/>
      <c r="J2505" s="71"/>
      <c r="K2505" s="71"/>
      <c r="L2505" s="71"/>
      <c r="M2505" s="71"/>
      <c r="N2505" s="71"/>
      <c r="O2505" s="71"/>
      <c r="P2505" s="71"/>
      <c r="Q2505" s="71"/>
      <c r="R2505" s="76" t="str">
        <f>IF(SUM(Table6[[#This Row],[MAY]:[APR]])=0,"",SUM(Table6[[#This Row],[MAY]:[APR]]))</f>
        <v/>
      </c>
      <c r="S2505" s="80"/>
      <c r="T2505" s="71"/>
    </row>
    <row r="2506" spans="2:20" ht="15">
      <c r="B2506" s="75" t="str">
        <f>IF(C2506="","",ROWS($A$4:A2506))</f>
        <v/>
      </c>
      <c r="C2506" s="75" t="str">
        <f>IF('Student Record'!A2504="","",'Student Record'!A2504)</f>
        <v/>
      </c>
      <c r="D2506" s="76" t="str">
        <f>IF('Student Record'!E2504="","",'Student Record'!E2504)</f>
        <v/>
      </c>
      <c r="E2506" s="71"/>
      <c r="F2506" s="71"/>
      <c r="G2506" s="71"/>
      <c r="H2506" s="71"/>
      <c r="I2506" s="71"/>
      <c r="J2506" s="71"/>
      <c r="K2506" s="71"/>
      <c r="L2506" s="71"/>
      <c r="M2506" s="71"/>
      <c r="N2506" s="71"/>
      <c r="O2506" s="71"/>
      <c r="P2506" s="71"/>
      <c r="Q2506" s="71"/>
      <c r="R2506" s="76" t="str">
        <f>IF(SUM(Table6[[#This Row],[MAY]:[APR]])=0,"",SUM(Table6[[#This Row],[MAY]:[APR]]))</f>
        <v/>
      </c>
      <c r="S2506" s="80"/>
      <c r="T2506" s="71"/>
    </row>
    <row r="2507" spans="2:20" ht="15">
      <c r="B2507" s="75" t="str">
        <f>IF(C2507="","",ROWS($A$4:A2507))</f>
        <v/>
      </c>
      <c r="C2507" s="75" t="str">
        <f>IF('Student Record'!A2505="","",'Student Record'!A2505)</f>
        <v/>
      </c>
      <c r="D2507" s="76" t="str">
        <f>IF('Student Record'!E2505="","",'Student Record'!E2505)</f>
        <v/>
      </c>
      <c r="E2507" s="71"/>
      <c r="F2507" s="71"/>
      <c r="G2507" s="71"/>
      <c r="H2507" s="71"/>
      <c r="I2507" s="71"/>
      <c r="J2507" s="71"/>
      <c r="K2507" s="71"/>
      <c r="L2507" s="71"/>
      <c r="M2507" s="71"/>
      <c r="N2507" s="71"/>
      <c r="O2507" s="71"/>
      <c r="P2507" s="71"/>
      <c r="Q2507" s="71"/>
      <c r="R2507" s="76" t="str">
        <f>IF(SUM(Table6[[#This Row],[MAY]:[APR]])=0,"",SUM(Table6[[#This Row],[MAY]:[APR]]))</f>
        <v/>
      </c>
      <c r="S2507" s="80"/>
      <c r="T2507" s="71"/>
    </row>
    <row r="2508" spans="2:20" ht="15">
      <c r="B2508" s="75" t="str">
        <f>IF(C2508="","",ROWS($A$4:A2508))</f>
        <v/>
      </c>
      <c r="C2508" s="75" t="str">
        <f>IF('Student Record'!A2506="","",'Student Record'!A2506)</f>
        <v/>
      </c>
      <c r="D2508" s="76" t="str">
        <f>IF('Student Record'!E2506="","",'Student Record'!E2506)</f>
        <v/>
      </c>
      <c r="E2508" s="71"/>
      <c r="F2508" s="71"/>
      <c r="G2508" s="71"/>
      <c r="H2508" s="71"/>
      <c r="I2508" s="71"/>
      <c r="J2508" s="71"/>
      <c r="K2508" s="71"/>
      <c r="L2508" s="71"/>
      <c r="M2508" s="71"/>
      <c r="N2508" s="71"/>
      <c r="O2508" s="71"/>
      <c r="P2508" s="71"/>
      <c r="Q2508" s="71"/>
      <c r="R2508" s="76" t="str">
        <f>IF(SUM(Table6[[#This Row],[MAY]:[APR]])=0,"",SUM(Table6[[#This Row],[MAY]:[APR]]))</f>
        <v/>
      </c>
      <c r="S2508" s="80"/>
      <c r="T2508" s="71"/>
    </row>
    <row r="2509" spans="2:20" ht="15">
      <c r="B2509" s="75" t="str">
        <f>IF(C2509="","",ROWS($A$4:A2509))</f>
        <v/>
      </c>
      <c r="C2509" s="75" t="str">
        <f>IF('Student Record'!A2507="","",'Student Record'!A2507)</f>
        <v/>
      </c>
      <c r="D2509" s="76" t="str">
        <f>IF('Student Record'!E2507="","",'Student Record'!E2507)</f>
        <v/>
      </c>
      <c r="E2509" s="71"/>
      <c r="F2509" s="71"/>
      <c r="G2509" s="71"/>
      <c r="H2509" s="71"/>
      <c r="I2509" s="71"/>
      <c r="J2509" s="71"/>
      <c r="K2509" s="71"/>
      <c r="L2509" s="71"/>
      <c r="M2509" s="71"/>
      <c r="N2509" s="71"/>
      <c r="O2509" s="71"/>
      <c r="P2509" s="71"/>
      <c r="Q2509" s="71"/>
      <c r="R2509" s="76" t="str">
        <f>IF(SUM(Table6[[#This Row],[MAY]:[APR]])=0,"",SUM(Table6[[#This Row],[MAY]:[APR]]))</f>
        <v/>
      </c>
      <c r="S2509" s="80"/>
      <c r="T2509" s="71"/>
    </row>
    <row r="2510" spans="2:20" ht="15">
      <c r="B2510" s="75" t="str">
        <f>IF(C2510="","",ROWS($A$4:A2510))</f>
        <v/>
      </c>
      <c r="C2510" s="75" t="str">
        <f>IF('Student Record'!A2508="","",'Student Record'!A2508)</f>
        <v/>
      </c>
      <c r="D2510" s="76" t="str">
        <f>IF('Student Record'!E2508="","",'Student Record'!E2508)</f>
        <v/>
      </c>
      <c r="E2510" s="71"/>
      <c r="F2510" s="71"/>
      <c r="G2510" s="71"/>
      <c r="H2510" s="71"/>
      <c r="I2510" s="71"/>
      <c r="J2510" s="71"/>
      <c r="K2510" s="71"/>
      <c r="L2510" s="71"/>
      <c r="M2510" s="71"/>
      <c r="N2510" s="71"/>
      <c r="O2510" s="71"/>
      <c r="P2510" s="71"/>
      <c r="Q2510" s="71"/>
      <c r="R2510" s="76" t="str">
        <f>IF(SUM(Table6[[#This Row],[MAY]:[APR]])=0,"",SUM(Table6[[#This Row],[MAY]:[APR]]))</f>
        <v/>
      </c>
      <c r="S2510" s="80"/>
      <c r="T2510" s="71"/>
    </row>
    <row r="2511" spans="2:20" ht="15">
      <c r="B2511" s="75" t="str">
        <f>IF(C2511="","",ROWS($A$4:A2511))</f>
        <v/>
      </c>
      <c r="C2511" s="75" t="str">
        <f>IF('Student Record'!A2509="","",'Student Record'!A2509)</f>
        <v/>
      </c>
      <c r="D2511" s="76" t="str">
        <f>IF('Student Record'!E2509="","",'Student Record'!E2509)</f>
        <v/>
      </c>
      <c r="E2511" s="71"/>
      <c r="F2511" s="71"/>
      <c r="G2511" s="71"/>
      <c r="H2511" s="71"/>
      <c r="I2511" s="71"/>
      <c r="J2511" s="71"/>
      <c r="K2511" s="71"/>
      <c r="L2511" s="71"/>
      <c r="M2511" s="71"/>
      <c r="N2511" s="71"/>
      <c r="O2511" s="71"/>
      <c r="P2511" s="71"/>
      <c r="Q2511" s="71"/>
      <c r="R2511" s="76" t="str">
        <f>IF(SUM(Table6[[#This Row],[MAY]:[APR]])=0,"",SUM(Table6[[#This Row],[MAY]:[APR]]))</f>
        <v/>
      </c>
      <c r="S2511" s="80"/>
      <c r="T2511" s="71"/>
    </row>
    <row r="2512" spans="2:20" ht="15">
      <c r="B2512" s="75" t="str">
        <f>IF(C2512="","",ROWS($A$4:A2512))</f>
        <v/>
      </c>
      <c r="C2512" s="75" t="str">
        <f>IF('Student Record'!A2510="","",'Student Record'!A2510)</f>
        <v/>
      </c>
      <c r="D2512" s="76" t="str">
        <f>IF('Student Record'!E2510="","",'Student Record'!E2510)</f>
        <v/>
      </c>
      <c r="E2512" s="71"/>
      <c r="F2512" s="71"/>
      <c r="G2512" s="71"/>
      <c r="H2512" s="71"/>
      <c r="I2512" s="71"/>
      <c r="J2512" s="71"/>
      <c r="K2512" s="71"/>
      <c r="L2512" s="71"/>
      <c r="M2512" s="71"/>
      <c r="N2512" s="71"/>
      <c r="O2512" s="71"/>
      <c r="P2512" s="71"/>
      <c r="Q2512" s="71"/>
      <c r="R2512" s="76" t="str">
        <f>IF(SUM(Table6[[#This Row],[MAY]:[APR]])=0,"",SUM(Table6[[#This Row],[MAY]:[APR]]))</f>
        <v/>
      </c>
      <c r="S2512" s="80"/>
      <c r="T2512" s="71"/>
    </row>
    <row r="2513" spans="2:20" ht="15">
      <c r="B2513" s="75" t="str">
        <f>IF(C2513="","",ROWS($A$4:A2513))</f>
        <v/>
      </c>
      <c r="C2513" s="75" t="str">
        <f>IF('Student Record'!A2511="","",'Student Record'!A2511)</f>
        <v/>
      </c>
      <c r="D2513" s="76" t="str">
        <f>IF('Student Record'!E2511="","",'Student Record'!E2511)</f>
        <v/>
      </c>
      <c r="E2513" s="71"/>
      <c r="F2513" s="71"/>
      <c r="G2513" s="71"/>
      <c r="H2513" s="71"/>
      <c r="I2513" s="71"/>
      <c r="J2513" s="71"/>
      <c r="K2513" s="71"/>
      <c r="L2513" s="71"/>
      <c r="M2513" s="71"/>
      <c r="N2513" s="71"/>
      <c r="O2513" s="71"/>
      <c r="P2513" s="71"/>
      <c r="Q2513" s="71"/>
      <c r="R2513" s="76" t="str">
        <f>IF(SUM(Table6[[#This Row],[MAY]:[APR]])=0,"",SUM(Table6[[#This Row],[MAY]:[APR]]))</f>
        <v/>
      </c>
      <c r="S2513" s="80"/>
      <c r="T2513" s="71"/>
    </row>
    <row r="2514" spans="2:20" ht="15">
      <c r="B2514" s="75" t="str">
        <f>IF(C2514="","",ROWS($A$4:A2514))</f>
        <v/>
      </c>
      <c r="C2514" s="75" t="str">
        <f>IF('Student Record'!A2512="","",'Student Record'!A2512)</f>
        <v/>
      </c>
      <c r="D2514" s="76" t="str">
        <f>IF('Student Record'!E2512="","",'Student Record'!E2512)</f>
        <v/>
      </c>
      <c r="E2514" s="71"/>
      <c r="F2514" s="71"/>
      <c r="G2514" s="71"/>
      <c r="H2514" s="71"/>
      <c r="I2514" s="71"/>
      <c r="J2514" s="71"/>
      <c r="K2514" s="71"/>
      <c r="L2514" s="71"/>
      <c r="M2514" s="71"/>
      <c r="N2514" s="71"/>
      <c r="O2514" s="71"/>
      <c r="P2514" s="71"/>
      <c r="Q2514" s="71"/>
      <c r="R2514" s="76" t="str">
        <f>IF(SUM(Table6[[#This Row],[MAY]:[APR]])=0,"",SUM(Table6[[#This Row],[MAY]:[APR]]))</f>
        <v/>
      </c>
      <c r="S2514" s="80"/>
      <c r="T2514" s="71"/>
    </row>
    <row r="2515" spans="2:20" ht="15">
      <c r="B2515" s="75" t="str">
        <f>IF(C2515="","",ROWS($A$4:A2515))</f>
        <v/>
      </c>
      <c r="C2515" s="75" t="str">
        <f>IF('Student Record'!A2513="","",'Student Record'!A2513)</f>
        <v/>
      </c>
      <c r="D2515" s="76" t="str">
        <f>IF('Student Record'!E2513="","",'Student Record'!E2513)</f>
        <v/>
      </c>
      <c r="E2515" s="71"/>
      <c r="F2515" s="71"/>
      <c r="G2515" s="71"/>
      <c r="H2515" s="71"/>
      <c r="I2515" s="71"/>
      <c r="J2515" s="71"/>
      <c r="K2515" s="71"/>
      <c r="L2515" s="71"/>
      <c r="M2515" s="71"/>
      <c r="N2515" s="71"/>
      <c r="O2515" s="71"/>
      <c r="P2515" s="71"/>
      <c r="Q2515" s="71"/>
      <c r="R2515" s="76" t="str">
        <f>IF(SUM(Table6[[#This Row],[MAY]:[APR]])=0,"",SUM(Table6[[#This Row],[MAY]:[APR]]))</f>
        <v/>
      </c>
      <c r="S2515" s="80"/>
      <c r="T2515" s="71"/>
    </row>
    <row r="2516" spans="2:20" ht="15">
      <c r="B2516" s="75" t="str">
        <f>IF(C2516="","",ROWS($A$4:A2516))</f>
        <v/>
      </c>
      <c r="C2516" s="75" t="str">
        <f>IF('Student Record'!A2514="","",'Student Record'!A2514)</f>
        <v/>
      </c>
      <c r="D2516" s="76" t="str">
        <f>IF('Student Record'!E2514="","",'Student Record'!E2514)</f>
        <v/>
      </c>
      <c r="E2516" s="71"/>
      <c r="F2516" s="71"/>
      <c r="G2516" s="71"/>
      <c r="H2516" s="71"/>
      <c r="I2516" s="71"/>
      <c r="J2516" s="71"/>
      <c r="K2516" s="71"/>
      <c r="L2516" s="71"/>
      <c r="M2516" s="71"/>
      <c r="N2516" s="71"/>
      <c r="O2516" s="71"/>
      <c r="P2516" s="71"/>
      <c r="Q2516" s="71"/>
      <c r="R2516" s="76" t="str">
        <f>IF(SUM(Table6[[#This Row],[MAY]:[APR]])=0,"",SUM(Table6[[#This Row],[MAY]:[APR]]))</f>
        <v/>
      </c>
      <c r="S2516" s="80"/>
      <c r="T2516" s="71"/>
    </row>
    <row r="2517" spans="2:20" ht="15">
      <c r="B2517" s="75" t="str">
        <f>IF(C2517="","",ROWS($A$4:A2517))</f>
        <v/>
      </c>
      <c r="C2517" s="75" t="str">
        <f>IF('Student Record'!A2515="","",'Student Record'!A2515)</f>
        <v/>
      </c>
      <c r="D2517" s="76" t="str">
        <f>IF('Student Record'!E2515="","",'Student Record'!E2515)</f>
        <v/>
      </c>
      <c r="E2517" s="71"/>
      <c r="F2517" s="71"/>
      <c r="G2517" s="71"/>
      <c r="H2517" s="71"/>
      <c r="I2517" s="71"/>
      <c r="J2517" s="71"/>
      <c r="K2517" s="71"/>
      <c r="L2517" s="71"/>
      <c r="M2517" s="71"/>
      <c r="N2517" s="71"/>
      <c r="O2517" s="71"/>
      <c r="P2517" s="71"/>
      <c r="Q2517" s="71"/>
      <c r="R2517" s="76" t="str">
        <f>IF(SUM(Table6[[#This Row],[MAY]:[APR]])=0,"",SUM(Table6[[#This Row],[MAY]:[APR]]))</f>
        <v/>
      </c>
      <c r="S2517" s="80"/>
      <c r="T2517" s="71"/>
    </row>
    <row r="2518" spans="2:20" ht="15">
      <c r="B2518" s="75" t="str">
        <f>IF(C2518="","",ROWS($A$4:A2518))</f>
        <v/>
      </c>
      <c r="C2518" s="75" t="str">
        <f>IF('Student Record'!A2516="","",'Student Record'!A2516)</f>
        <v/>
      </c>
      <c r="D2518" s="76" t="str">
        <f>IF('Student Record'!E2516="","",'Student Record'!E2516)</f>
        <v/>
      </c>
      <c r="E2518" s="71"/>
      <c r="F2518" s="71"/>
      <c r="G2518" s="71"/>
      <c r="H2518" s="71"/>
      <c r="I2518" s="71"/>
      <c r="J2518" s="71"/>
      <c r="K2518" s="71"/>
      <c r="L2518" s="71"/>
      <c r="M2518" s="71"/>
      <c r="N2518" s="71"/>
      <c r="O2518" s="71"/>
      <c r="P2518" s="71"/>
      <c r="Q2518" s="71"/>
      <c r="R2518" s="76" t="str">
        <f>IF(SUM(Table6[[#This Row],[MAY]:[APR]])=0,"",SUM(Table6[[#This Row],[MAY]:[APR]]))</f>
        <v/>
      </c>
      <c r="S2518" s="80"/>
      <c r="T2518" s="71"/>
    </row>
    <row r="2519" spans="2:20" ht="15">
      <c r="B2519" s="75" t="str">
        <f>IF(C2519="","",ROWS($A$4:A2519))</f>
        <v/>
      </c>
      <c r="C2519" s="75" t="str">
        <f>IF('Student Record'!A2517="","",'Student Record'!A2517)</f>
        <v/>
      </c>
      <c r="D2519" s="76" t="str">
        <f>IF('Student Record'!E2517="","",'Student Record'!E2517)</f>
        <v/>
      </c>
      <c r="E2519" s="71"/>
      <c r="F2519" s="71"/>
      <c r="G2519" s="71"/>
      <c r="H2519" s="71"/>
      <c r="I2519" s="71"/>
      <c r="J2519" s="71"/>
      <c r="K2519" s="71"/>
      <c r="L2519" s="71"/>
      <c r="M2519" s="71"/>
      <c r="N2519" s="71"/>
      <c r="O2519" s="71"/>
      <c r="P2519" s="71"/>
      <c r="Q2519" s="71"/>
      <c r="R2519" s="76" t="str">
        <f>IF(SUM(Table6[[#This Row],[MAY]:[APR]])=0,"",SUM(Table6[[#This Row],[MAY]:[APR]]))</f>
        <v/>
      </c>
      <c r="S2519" s="80"/>
      <c r="T2519" s="71"/>
    </row>
    <row r="2520" spans="2:20" ht="15">
      <c r="B2520" s="75" t="str">
        <f>IF(C2520="","",ROWS($A$4:A2520))</f>
        <v/>
      </c>
      <c r="C2520" s="75" t="str">
        <f>IF('Student Record'!A2518="","",'Student Record'!A2518)</f>
        <v/>
      </c>
      <c r="D2520" s="76" t="str">
        <f>IF('Student Record'!E2518="","",'Student Record'!E2518)</f>
        <v/>
      </c>
      <c r="E2520" s="71"/>
      <c r="F2520" s="71"/>
      <c r="G2520" s="71"/>
      <c r="H2520" s="71"/>
      <c r="I2520" s="71"/>
      <c r="J2520" s="71"/>
      <c r="K2520" s="71"/>
      <c r="L2520" s="71"/>
      <c r="M2520" s="71"/>
      <c r="N2520" s="71"/>
      <c r="O2520" s="71"/>
      <c r="P2520" s="71"/>
      <c r="Q2520" s="71"/>
      <c r="R2520" s="76" t="str">
        <f>IF(SUM(Table6[[#This Row],[MAY]:[APR]])=0,"",SUM(Table6[[#This Row],[MAY]:[APR]]))</f>
        <v/>
      </c>
      <c r="S2520" s="80"/>
      <c r="T2520" s="71"/>
    </row>
    <row r="2521" spans="2:20" ht="15">
      <c r="B2521" s="75" t="str">
        <f>IF(C2521="","",ROWS($A$4:A2521))</f>
        <v/>
      </c>
      <c r="C2521" s="75" t="str">
        <f>IF('Student Record'!A2519="","",'Student Record'!A2519)</f>
        <v/>
      </c>
      <c r="D2521" s="76" t="str">
        <f>IF('Student Record'!E2519="","",'Student Record'!E2519)</f>
        <v/>
      </c>
      <c r="E2521" s="71"/>
      <c r="F2521" s="71"/>
      <c r="G2521" s="71"/>
      <c r="H2521" s="71"/>
      <c r="I2521" s="71"/>
      <c r="J2521" s="71"/>
      <c r="K2521" s="71"/>
      <c r="L2521" s="71"/>
      <c r="M2521" s="71"/>
      <c r="N2521" s="71"/>
      <c r="O2521" s="71"/>
      <c r="P2521" s="71"/>
      <c r="Q2521" s="71"/>
      <c r="R2521" s="76" t="str">
        <f>IF(SUM(Table6[[#This Row],[MAY]:[APR]])=0,"",SUM(Table6[[#This Row],[MAY]:[APR]]))</f>
        <v/>
      </c>
      <c r="S2521" s="80"/>
      <c r="T2521" s="71"/>
    </row>
    <row r="2522" spans="2:20" ht="15">
      <c r="B2522" s="75" t="str">
        <f>IF(C2522="","",ROWS($A$4:A2522))</f>
        <v/>
      </c>
      <c r="C2522" s="75" t="str">
        <f>IF('Student Record'!A2520="","",'Student Record'!A2520)</f>
        <v/>
      </c>
      <c r="D2522" s="76" t="str">
        <f>IF('Student Record'!E2520="","",'Student Record'!E2520)</f>
        <v/>
      </c>
      <c r="E2522" s="71"/>
      <c r="F2522" s="71"/>
      <c r="G2522" s="71"/>
      <c r="H2522" s="71"/>
      <c r="I2522" s="71"/>
      <c r="J2522" s="71"/>
      <c r="K2522" s="71"/>
      <c r="L2522" s="71"/>
      <c r="M2522" s="71"/>
      <c r="N2522" s="71"/>
      <c r="O2522" s="71"/>
      <c r="P2522" s="71"/>
      <c r="Q2522" s="71"/>
      <c r="R2522" s="76" t="str">
        <f>IF(SUM(Table6[[#This Row],[MAY]:[APR]])=0,"",SUM(Table6[[#This Row],[MAY]:[APR]]))</f>
        <v/>
      </c>
      <c r="S2522" s="80"/>
      <c r="T2522" s="71"/>
    </row>
    <row r="2523" spans="2:20" ht="15">
      <c r="B2523" s="75" t="str">
        <f>IF(C2523="","",ROWS($A$4:A2523))</f>
        <v/>
      </c>
      <c r="C2523" s="75" t="str">
        <f>IF('Student Record'!A2521="","",'Student Record'!A2521)</f>
        <v/>
      </c>
      <c r="D2523" s="76" t="str">
        <f>IF('Student Record'!E2521="","",'Student Record'!E2521)</f>
        <v/>
      </c>
      <c r="E2523" s="71"/>
      <c r="F2523" s="71"/>
      <c r="G2523" s="71"/>
      <c r="H2523" s="71"/>
      <c r="I2523" s="71"/>
      <c r="J2523" s="71"/>
      <c r="K2523" s="71"/>
      <c r="L2523" s="71"/>
      <c r="M2523" s="71"/>
      <c r="N2523" s="71"/>
      <c r="O2523" s="71"/>
      <c r="P2523" s="71"/>
      <c r="Q2523" s="71"/>
      <c r="R2523" s="76" t="str">
        <f>IF(SUM(Table6[[#This Row],[MAY]:[APR]])=0,"",SUM(Table6[[#This Row],[MAY]:[APR]]))</f>
        <v/>
      </c>
      <c r="S2523" s="80"/>
      <c r="T2523" s="71"/>
    </row>
    <row r="2524" spans="2:20" ht="15">
      <c r="B2524" s="75" t="str">
        <f>IF(C2524="","",ROWS($A$4:A2524))</f>
        <v/>
      </c>
      <c r="C2524" s="75" t="str">
        <f>IF('Student Record'!A2522="","",'Student Record'!A2522)</f>
        <v/>
      </c>
      <c r="D2524" s="76" t="str">
        <f>IF('Student Record'!E2522="","",'Student Record'!E2522)</f>
        <v/>
      </c>
      <c r="E2524" s="71"/>
      <c r="F2524" s="71"/>
      <c r="G2524" s="71"/>
      <c r="H2524" s="71"/>
      <c r="I2524" s="71"/>
      <c r="J2524" s="71"/>
      <c r="K2524" s="71"/>
      <c r="L2524" s="71"/>
      <c r="M2524" s="71"/>
      <c r="N2524" s="71"/>
      <c r="O2524" s="71"/>
      <c r="P2524" s="71"/>
      <c r="Q2524" s="71"/>
      <c r="R2524" s="76" t="str">
        <f>IF(SUM(Table6[[#This Row],[MAY]:[APR]])=0,"",SUM(Table6[[#This Row],[MAY]:[APR]]))</f>
        <v/>
      </c>
      <c r="S2524" s="80"/>
      <c r="T2524" s="71"/>
    </row>
    <row r="2525" spans="2:20" ht="15">
      <c r="B2525" s="75" t="str">
        <f>IF(C2525="","",ROWS($A$4:A2525))</f>
        <v/>
      </c>
      <c r="C2525" s="75" t="str">
        <f>IF('Student Record'!A2523="","",'Student Record'!A2523)</f>
        <v/>
      </c>
      <c r="D2525" s="76" t="str">
        <f>IF('Student Record'!E2523="","",'Student Record'!E2523)</f>
        <v/>
      </c>
      <c r="E2525" s="71"/>
      <c r="F2525" s="71"/>
      <c r="G2525" s="71"/>
      <c r="H2525" s="71"/>
      <c r="I2525" s="71"/>
      <c r="J2525" s="71"/>
      <c r="K2525" s="71"/>
      <c r="L2525" s="71"/>
      <c r="M2525" s="71"/>
      <c r="N2525" s="71"/>
      <c r="O2525" s="71"/>
      <c r="P2525" s="71"/>
      <c r="Q2525" s="71"/>
      <c r="R2525" s="76" t="str">
        <f>IF(SUM(Table6[[#This Row],[MAY]:[APR]])=0,"",SUM(Table6[[#This Row],[MAY]:[APR]]))</f>
        <v/>
      </c>
      <c r="S2525" s="80"/>
      <c r="T2525" s="71"/>
    </row>
    <row r="2526" spans="2:20" ht="15">
      <c r="B2526" s="75" t="str">
        <f>IF(C2526="","",ROWS($A$4:A2526))</f>
        <v/>
      </c>
      <c r="C2526" s="75" t="str">
        <f>IF('Student Record'!A2524="","",'Student Record'!A2524)</f>
        <v/>
      </c>
      <c r="D2526" s="76" t="str">
        <f>IF('Student Record'!E2524="","",'Student Record'!E2524)</f>
        <v/>
      </c>
      <c r="E2526" s="71"/>
      <c r="F2526" s="71"/>
      <c r="G2526" s="71"/>
      <c r="H2526" s="71"/>
      <c r="I2526" s="71"/>
      <c r="J2526" s="71"/>
      <c r="K2526" s="71"/>
      <c r="L2526" s="71"/>
      <c r="M2526" s="71"/>
      <c r="N2526" s="71"/>
      <c r="O2526" s="71"/>
      <c r="P2526" s="71"/>
      <c r="Q2526" s="71"/>
      <c r="R2526" s="76" t="str">
        <f>IF(SUM(Table6[[#This Row],[MAY]:[APR]])=0,"",SUM(Table6[[#This Row],[MAY]:[APR]]))</f>
        <v/>
      </c>
      <c r="S2526" s="80"/>
      <c r="T2526" s="71"/>
    </row>
    <row r="2527" spans="2:20" ht="15">
      <c r="B2527" s="75" t="str">
        <f>IF(C2527="","",ROWS($A$4:A2527))</f>
        <v/>
      </c>
      <c r="C2527" s="75" t="str">
        <f>IF('Student Record'!A2525="","",'Student Record'!A2525)</f>
        <v/>
      </c>
      <c r="D2527" s="76" t="str">
        <f>IF('Student Record'!E2525="","",'Student Record'!E2525)</f>
        <v/>
      </c>
      <c r="E2527" s="71"/>
      <c r="F2527" s="71"/>
      <c r="G2527" s="71"/>
      <c r="H2527" s="71"/>
      <c r="I2527" s="71"/>
      <c r="J2527" s="71"/>
      <c r="K2527" s="71"/>
      <c r="L2527" s="71"/>
      <c r="M2527" s="71"/>
      <c r="N2527" s="71"/>
      <c r="O2527" s="71"/>
      <c r="P2527" s="71"/>
      <c r="Q2527" s="71"/>
      <c r="R2527" s="76" t="str">
        <f>IF(SUM(Table6[[#This Row],[MAY]:[APR]])=0,"",SUM(Table6[[#This Row],[MAY]:[APR]]))</f>
        <v/>
      </c>
      <c r="S2527" s="80"/>
      <c r="T2527" s="71"/>
    </row>
    <row r="2528" spans="2:20" ht="15">
      <c r="B2528" s="75" t="str">
        <f>IF(C2528="","",ROWS($A$4:A2528))</f>
        <v/>
      </c>
      <c r="C2528" s="75" t="str">
        <f>IF('Student Record'!A2526="","",'Student Record'!A2526)</f>
        <v/>
      </c>
      <c r="D2528" s="76" t="str">
        <f>IF('Student Record'!E2526="","",'Student Record'!E2526)</f>
        <v/>
      </c>
      <c r="E2528" s="71"/>
      <c r="F2528" s="71"/>
      <c r="G2528" s="71"/>
      <c r="H2528" s="71"/>
      <c r="I2528" s="71"/>
      <c r="J2528" s="71"/>
      <c r="K2528" s="71"/>
      <c r="L2528" s="71"/>
      <c r="M2528" s="71"/>
      <c r="N2528" s="71"/>
      <c r="O2528" s="71"/>
      <c r="P2528" s="71"/>
      <c r="Q2528" s="71"/>
      <c r="R2528" s="76" t="str">
        <f>IF(SUM(Table6[[#This Row],[MAY]:[APR]])=0,"",SUM(Table6[[#This Row],[MAY]:[APR]]))</f>
        <v/>
      </c>
      <c r="S2528" s="80"/>
      <c r="T2528" s="71"/>
    </row>
    <row r="2529" spans="2:20" ht="15">
      <c r="B2529" s="75" t="str">
        <f>IF(C2529="","",ROWS($A$4:A2529))</f>
        <v/>
      </c>
      <c r="C2529" s="75" t="str">
        <f>IF('Student Record'!A2527="","",'Student Record'!A2527)</f>
        <v/>
      </c>
      <c r="D2529" s="76" t="str">
        <f>IF('Student Record'!E2527="","",'Student Record'!E2527)</f>
        <v/>
      </c>
      <c r="E2529" s="71"/>
      <c r="F2529" s="71"/>
      <c r="G2529" s="71"/>
      <c r="H2529" s="71"/>
      <c r="I2529" s="71"/>
      <c r="J2529" s="71"/>
      <c r="K2529" s="71"/>
      <c r="L2529" s="71"/>
      <c r="M2529" s="71"/>
      <c r="N2529" s="71"/>
      <c r="O2529" s="71"/>
      <c r="P2529" s="71"/>
      <c r="Q2529" s="71"/>
      <c r="R2529" s="76" t="str">
        <f>IF(SUM(Table6[[#This Row],[MAY]:[APR]])=0,"",SUM(Table6[[#This Row],[MAY]:[APR]]))</f>
        <v/>
      </c>
      <c r="S2529" s="80"/>
      <c r="T2529" s="71"/>
    </row>
    <row r="2530" spans="2:20" ht="15">
      <c r="B2530" s="75" t="str">
        <f>IF(C2530="","",ROWS($A$4:A2530))</f>
        <v/>
      </c>
      <c r="C2530" s="75" t="str">
        <f>IF('Student Record'!A2528="","",'Student Record'!A2528)</f>
        <v/>
      </c>
      <c r="D2530" s="76" t="str">
        <f>IF('Student Record'!E2528="","",'Student Record'!E2528)</f>
        <v/>
      </c>
      <c r="E2530" s="71"/>
      <c r="F2530" s="71"/>
      <c r="G2530" s="71"/>
      <c r="H2530" s="71"/>
      <c r="I2530" s="71"/>
      <c r="J2530" s="71"/>
      <c r="K2530" s="71"/>
      <c r="L2530" s="71"/>
      <c r="M2530" s="71"/>
      <c r="N2530" s="71"/>
      <c r="O2530" s="71"/>
      <c r="P2530" s="71"/>
      <c r="Q2530" s="71"/>
      <c r="R2530" s="76" t="str">
        <f>IF(SUM(Table6[[#This Row],[MAY]:[APR]])=0,"",SUM(Table6[[#This Row],[MAY]:[APR]]))</f>
        <v/>
      </c>
      <c r="S2530" s="80"/>
      <c r="T2530" s="71"/>
    </row>
    <row r="2531" spans="2:20" ht="15">
      <c r="B2531" s="75" t="str">
        <f>IF(C2531="","",ROWS($A$4:A2531))</f>
        <v/>
      </c>
      <c r="C2531" s="75" t="str">
        <f>IF('Student Record'!A2529="","",'Student Record'!A2529)</f>
        <v/>
      </c>
      <c r="D2531" s="76" t="str">
        <f>IF('Student Record'!E2529="","",'Student Record'!E2529)</f>
        <v/>
      </c>
      <c r="E2531" s="71"/>
      <c r="F2531" s="71"/>
      <c r="G2531" s="71"/>
      <c r="H2531" s="71"/>
      <c r="I2531" s="71"/>
      <c r="J2531" s="71"/>
      <c r="K2531" s="71"/>
      <c r="L2531" s="71"/>
      <c r="M2531" s="71"/>
      <c r="N2531" s="71"/>
      <c r="O2531" s="71"/>
      <c r="P2531" s="71"/>
      <c r="Q2531" s="71"/>
      <c r="R2531" s="76" t="str">
        <f>IF(SUM(Table6[[#This Row],[MAY]:[APR]])=0,"",SUM(Table6[[#This Row],[MAY]:[APR]]))</f>
        <v/>
      </c>
      <c r="S2531" s="80"/>
      <c r="T2531" s="71"/>
    </row>
    <row r="2532" spans="2:20" ht="15">
      <c r="B2532" s="75" t="str">
        <f>IF(C2532="","",ROWS($A$4:A2532))</f>
        <v/>
      </c>
      <c r="C2532" s="75" t="str">
        <f>IF('Student Record'!A2530="","",'Student Record'!A2530)</f>
        <v/>
      </c>
      <c r="D2532" s="76" t="str">
        <f>IF('Student Record'!E2530="","",'Student Record'!E2530)</f>
        <v/>
      </c>
      <c r="E2532" s="71"/>
      <c r="F2532" s="71"/>
      <c r="G2532" s="71"/>
      <c r="H2532" s="71"/>
      <c r="I2532" s="71"/>
      <c r="J2532" s="71"/>
      <c r="K2532" s="71"/>
      <c r="L2532" s="71"/>
      <c r="M2532" s="71"/>
      <c r="N2532" s="71"/>
      <c r="O2532" s="71"/>
      <c r="P2532" s="71"/>
      <c r="Q2532" s="71"/>
      <c r="R2532" s="76" t="str">
        <f>IF(SUM(Table6[[#This Row],[MAY]:[APR]])=0,"",SUM(Table6[[#This Row],[MAY]:[APR]]))</f>
        <v/>
      </c>
      <c r="S2532" s="80"/>
      <c r="T2532" s="71"/>
    </row>
    <row r="2533" spans="2:20" ht="15">
      <c r="B2533" s="75" t="str">
        <f>IF(C2533="","",ROWS($A$4:A2533))</f>
        <v/>
      </c>
      <c r="C2533" s="75" t="str">
        <f>IF('Student Record'!A2531="","",'Student Record'!A2531)</f>
        <v/>
      </c>
      <c r="D2533" s="76" t="str">
        <f>IF('Student Record'!E2531="","",'Student Record'!E2531)</f>
        <v/>
      </c>
      <c r="E2533" s="71"/>
      <c r="F2533" s="71"/>
      <c r="G2533" s="71"/>
      <c r="H2533" s="71"/>
      <c r="I2533" s="71"/>
      <c r="J2533" s="71"/>
      <c r="K2533" s="71"/>
      <c r="L2533" s="71"/>
      <c r="M2533" s="71"/>
      <c r="N2533" s="71"/>
      <c r="O2533" s="71"/>
      <c r="P2533" s="71"/>
      <c r="Q2533" s="71"/>
      <c r="R2533" s="76" t="str">
        <f>IF(SUM(Table6[[#This Row],[MAY]:[APR]])=0,"",SUM(Table6[[#This Row],[MAY]:[APR]]))</f>
        <v/>
      </c>
      <c r="S2533" s="80"/>
      <c r="T2533" s="71"/>
    </row>
    <row r="2534" spans="2:20" ht="15">
      <c r="B2534" s="75" t="str">
        <f>IF(C2534="","",ROWS($A$4:A2534))</f>
        <v/>
      </c>
      <c r="C2534" s="75" t="str">
        <f>IF('Student Record'!A2532="","",'Student Record'!A2532)</f>
        <v/>
      </c>
      <c r="D2534" s="76" t="str">
        <f>IF('Student Record'!E2532="","",'Student Record'!E2532)</f>
        <v/>
      </c>
      <c r="E2534" s="71"/>
      <c r="F2534" s="71"/>
      <c r="G2534" s="71"/>
      <c r="H2534" s="71"/>
      <c r="I2534" s="71"/>
      <c r="J2534" s="71"/>
      <c r="K2534" s="71"/>
      <c r="L2534" s="71"/>
      <c r="M2534" s="71"/>
      <c r="N2534" s="71"/>
      <c r="O2534" s="71"/>
      <c r="P2534" s="71"/>
      <c r="Q2534" s="71"/>
      <c r="R2534" s="76" t="str">
        <f>IF(SUM(Table6[[#This Row],[MAY]:[APR]])=0,"",SUM(Table6[[#This Row],[MAY]:[APR]]))</f>
        <v/>
      </c>
      <c r="S2534" s="80"/>
      <c r="T2534" s="71"/>
    </row>
    <row r="2535" spans="2:20" ht="15">
      <c r="B2535" s="75" t="str">
        <f>IF(C2535="","",ROWS($A$4:A2535))</f>
        <v/>
      </c>
      <c r="C2535" s="75" t="str">
        <f>IF('Student Record'!A2533="","",'Student Record'!A2533)</f>
        <v/>
      </c>
      <c r="D2535" s="76" t="str">
        <f>IF('Student Record'!E2533="","",'Student Record'!E2533)</f>
        <v/>
      </c>
      <c r="E2535" s="71"/>
      <c r="F2535" s="71"/>
      <c r="G2535" s="71"/>
      <c r="H2535" s="71"/>
      <c r="I2535" s="71"/>
      <c r="J2535" s="71"/>
      <c r="K2535" s="71"/>
      <c r="L2535" s="71"/>
      <c r="M2535" s="71"/>
      <c r="N2535" s="71"/>
      <c r="O2535" s="71"/>
      <c r="P2535" s="71"/>
      <c r="Q2535" s="71"/>
      <c r="R2535" s="76" t="str">
        <f>IF(SUM(Table6[[#This Row],[MAY]:[APR]])=0,"",SUM(Table6[[#This Row],[MAY]:[APR]]))</f>
        <v/>
      </c>
      <c r="S2535" s="80"/>
      <c r="T2535" s="71"/>
    </row>
    <row r="2536" spans="2:20" ht="15">
      <c r="B2536" s="75" t="str">
        <f>IF(C2536="","",ROWS($A$4:A2536))</f>
        <v/>
      </c>
      <c r="C2536" s="75" t="str">
        <f>IF('Student Record'!A2534="","",'Student Record'!A2534)</f>
        <v/>
      </c>
      <c r="D2536" s="76" t="str">
        <f>IF('Student Record'!E2534="","",'Student Record'!E2534)</f>
        <v/>
      </c>
      <c r="E2536" s="71"/>
      <c r="F2536" s="71"/>
      <c r="G2536" s="71"/>
      <c r="H2536" s="71"/>
      <c r="I2536" s="71"/>
      <c r="J2536" s="71"/>
      <c r="K2536" s="71"/>
      <c r="L2536" s="71"/>
      <c r="M2536" s="71"/>
      <c r="N2536" s="71"/>
      <c r="O2536" s="71"/>
      <c r="P2536" s="71"/>
      <c r="Q2536" s="71"/>
      <c r="R2536" s="76" t="str">
        <f>IF(SUM(Table6[[#This Row],[MAY]:[APR]])=0,"",SUM(Table6[[#This Row],[MAY]:[APR]]))</f>
        <v/>
      </c>
      <c r="S2536" s="80"/>
      <c r="T2536" s="71"/>
    </row>
    <row r="2537" spans="2:20" ht="15">
      <c r="B2537" s="75" t="str">
        <f>IF(C2537="","",ROWS($A$4:A2537))</f>
        <v/>
      </c>
      <c r="C2537" s="75" t="str">
        <f>IF('Student Record'!A2535="","",'Student Record'!A2535)</f>
        <v/>
      </c>
      <c r="D2537" s="76" t="str">
        <f>IF('Student Record'!E2535="","",'Student Record'!E2535)</f>
        <v/>
      </c>
      <c r="E2537" s="71"/>
      <c r="F2537" s="71"/>
      <c r="G2537" s="71"/>
      <c r="H2537" s="71"/>
      <c r="I2537" s="71"/>
      <c r="J2537" s="71"/>
      <c r="K2537" s="71"/>
      <c r="L2537" s="71"/>
      <c r="M2537" s="71"/>
      <c r="N2537" s="71"/>
      <c r="O2537" s="71"/>
      <c r="P2537" s="71"/>
      <c r="Q2537" s="71"/>
      <c r="R2537" s="76" t="str">
        <f>IF(SUM(Table6[[#This Row],[MAY]:[APR]])=0,"",SUM(Table6[[#This Row],[MAY]:[APR]]))</f>
        <v/>
      </c>
      <c r="S2537" s="80"/>
      <c r="T2537" s="71"/>
    </row>
    <row r="2538" spans="2:20" ht="15">
      <c r="B2538" s="75" t="str">
        <f>IF(C2538="","",ROWS($A$4:A2538))</f>
        <v/>
      </c>
      <c r="C2538" s="75" t="str">
        <f>IF('Student Record'!A2536="","",'Student Record'!A2536)</f>
        <v/>
      </c>
      <c r="D2538" s="76" t="str">
        <f>IF('Student Record'!E2536="","",'Student Record'!E2536)</f>
        <v/>
      </c>
      <c r="E2538" s="71"/>
      <c r="F2538" s="71"/>
      <c r="G2538" s="71"/>
      <c r="H2538" s="71"/>
      <c r="I2538" s="71"/>
      <c r="J2538" s="71"/>
      <c r="K2538" s="71"/>
      <c r="L2538" s="71"/>
      <c r="M2538" s="71"/>
      <c r="N2538" s="71"/>
      <c r="O2538" s="71"/>
      <c r="P2538" s="71"/>
      <c r="Q2538" s="71"/>
      <c r="R2538" s="76" t="str">
        <f>IF(SUM(Table6[[#This Row],[MAY]:[APR]])=0,"",SUM(Table6[[#This Row],[MAY]:[APR]]))</f>
        <v/>
      </c>
      <c r="S2538" s="80"/>
      <c r="T2538" s="71"/>
    </row>
    <row r="2539" spans="2:20" ht="15">
      <c r="B2539" s="75" t="str">
        <f>IF(C2539="","",ROWS($A$4:A2539))</f>
        <v/>
      </c>
      <c r="C2539" s="75" t="str">
        <f>IF('Student Record'!A2537="","",'Student Record'!A2537)</f>
        <v/>
      </c>
      <c r="D2539" s="76" t="str">
        <f>IF('Student Record'!E2537="","",'Student Record'!E2537)</f>
        <v/>
      </c>
      <c r="E2539" s="71"/>
      <c r="F2539" s="71"/>
      <c r="G2539" s="71"/>
      <c r="H2539" s="71"/>
      <c r="I2539" s="71"/>
      <c r="J2539" s="71"/>
      <c r="K2539" s="71"/>
      <c r="L2539" s="71"/>
      <c r="M2539" s="71"/>
      <c r="N2539" s="71"/>
      <c r="O2539" s="71"/>
      <c r="P2539" s="71"/>
      <c r="Q2539" s="71"/>
      <c r="R2539" s="76" t="str">
        <f>IF(SUM(Table6[[#This Row],[MAY]:[APR]])=0,"",SUM(Table6[[#This Row],[MAY]:[APR]]))</f>
        <v/>
      </c>
      <c r="S2539" s="80"/>
      <c r="T2539" s="71"/>
    </row>
    <row r="2540" spans="2:20" ht="15">
      <c r="B2540" s="75" t="str">
        <f>IF(C2540="","",ROWS($A$4:A2540))</f>
        <v/>
      </c>
      <c r="C2540" s="75" t="str">
        <f>IF('Student Record'!A2538="","",'Student Record'!A2538)</f>
        <v/>
      </c>
      <c r="D2540" s="76" t="str">
        <f>IF('Student Record'!E2538="","",'Student Record'!E2538)</f>
        <v/>
      </c>
      <c r="E2540" s="71"/>
      <c r="F2540" s="71"/>
      <c r="G2540" s="71"/>
      <c r="H2540" s="71"/>
      <c r="I2540" s="71"/>
      <c r="J2540" s="71"/>
      <c r="K2540" s="71"/>
      <c r="L2540" s="71"/>
      <c r="M2540" s="71"/>
      <c r="N2540" s="71"/>
      <c r="O2540" s="71"/>
      <c r="P2540" s="71"/>
      <c r="Q2540" s="71"/>
      <c r="R2540" s="76" t="str">
        <f>IF(SUM(Table6[[#This Row],[MAY]:[APR]])=0,"",SUM(Table6[[#This Row],[MAY]:[APR]]))</f>
        <v/>
      </c>
      <c r="S2540" s="80"/>
      <c r="T2540" s="71"/>
    </row>
    <row r="2541" spans="2:20" ht="15">
      <c r="B2541" s="75" t="str">
        <f>IF(C2541="","",ROWS($A$4:A2541))</f>
        <v/>
      </c>
      <c r="C2541" s="75" t="str">
        <f>IF('Student Record'!A2539="","",'Student Record'!A2539)</f>
        <v/>
      </c>
      <c r="D2541" s="76" t="str">
        <f>IF('Student Record'!E2539="","",'Student Record'!E2539)</f>
        <v/>
      </c>
      <c r="E2541" s="71"/>
      <c r="F2541" s="71"/>
      <c r="G2541" s="71"/>
      <c r="H2541" s="71"/>
      <c r="I2541" s="71"/>
      <c r="J2541" s="71"/>
      <c r="K2541" s="71"/>
      <c r="L2541" s="71"/>
      <c r="M2541" s="71"/>
      <c r="N2541" s="71"/>
      <c r="O2541" s="71"/>
      <c r="P2541" s="71"/>
      <c r="Q2541" s="71"/>
      <c r="R2541" s="76" t="str">
        <f>IF(SUM(Table6[[#This Row],[MAY]:[APR]])=0,"",SUM(Table6[[#This Row],[MAY]:[APR]]))</f>
        <v/>
      </c>
      <c r="S2541" s="80"/>
      <c r="T2541" s="71"/>
    </row>
    <row r="2542" spans="2:20" ht="15">
      <c r="B2542" s="75" t="str">
        <f>IF(C2542="","",ROWS($A$4:A2542))</f>
        <v/>
      </c>
      <c r="C2542" s="75" t="str">
        <f>IF('Student Record'!A2540="","",'Student Record'!A2540)</f>
        <v/>
      </c>
      <c r="D2542" s="76" t="str">
        <f>IF('Student Record'!E2540="","",'Student Record'!E2540)</f>
        <v/>
      </c>
      <c r="E2542" s="71"/>
      <c r="F2542" s="71"/>
      <c r="G2542" s="71"/>
      <c r="H2542" s="71"/>
      <c r="I2542" s="71"/>
      <c r="J2542" s="71"/>
      <c r="K2542" s="71"/>
      <c r="L2542" s="71"/>
      <c r="M2542" s="71"/>
      <c r="N2542" s="71"/>
      <c r="O2542" s="71"/>
      <c r="P2542" s="71"/>
      <c r="Q2542" s="71"/>
      <c r="R2542" s="76" t="str">
        <f>IF(SUM(Table6[[#This Row],[MAY]:[APR]])=0,"",SUM(Table6[[#This Row],[MAY]:[APR]]))</f>
        <v/>
      </c>
      <c r="S2542" s="80"/>
      <c r="T2542" s="71"/>
    </row>
    <row r="2543" spans="2:20" ht="15">
      <c r="B2543" s="75" t="str">
        <f>IF(C2543="","",ROWS($A$4:A2543))</f>
        <v/>
      </c>
      <c r="C2543" s="75" t="str">
        <f>IF('Student Record'!A2541="","",'Student Record'!A2541)</f>
        <v/>
      </c>
      <c r="D2543" s="76" t="str">
        <f>IF('Student Record'!E2541="","",'Student Record'!E2541)</f>
        <v/>
      </c>
      <c r="E2543" s="71"/>
      <c r="F2543" s="71"/>
      <c r="G2543" s="71"/>
      <c r="H2543" s="71"/>
      <c r="I2543" s="71"/>
      <c r="J2543" s="71"/>
      <c r="K2543" s="71"/>
      <c r="L2543" s="71"/>
      <c r="M2543" s="71"/>
      <c r="N2543" s="71"/>
      <c r="O2543" s="71"/>
      <c r="P2543" s="71"/>
      <c r="Q2543" s="71"/>
      <c r="R2543" s="76" t="str">
        <f>IF(SUM(Table6[[#This Row],[MAY]:[APR]])=0,"",SUM(Table6[[#This Row],[MAY]:[APR]]))</f>
        <v/>
      </c>
      <c r="S2543" s="80"/>
      <c r="T2543" s="71"/>
    </row>
    <row r="2544" spans="2:20" ht="15">
      <c r="B2544" s="75" t="str">
        <f>IF(C2544="","",ROWS($A$4:A2544))</f>
        <v/>
      </c>
      <c r="C2544" s="75" t="str">
        <f>IF('Student Record'!A2542="","",'Student Record'!A2542)</f>
        <v/>
      </c>
      <c r="D2544" s="76" t="str">
        <f>IF('Student Record'!E2542="","",'Student Record'!E2542)</f>
        <v/>
      </c>
      <c r="E2544" s="71"/>
      <c r="F2544" s="71"/>
      <c r="G2544" s="71"/>
      <c r="H2544" s="71"/>
      <c r="I2544" s="71"/>
      <c r="J2544" s="71"/>
      <c r="K2544" s="71"/>
      <c r="L2544" s="71"/>
      <c r="M2544" s="71"/>
      <c r="N2544" s="71"/>
      <c r="O2544" s="71"/>
      <c r="P2544" s="71"/>
      <c r="Q2544" s="71"/>
      <c r="R2544" s="76" t="str">
        <f>IF(SUM(Table6[[#This Row],[MAY]:[APR]])=0,"",SUM(Table6[[#This Row],[MAY]:[APR]]))</f>
        <v/>
      </c>
      <c r="S2544" s="80"/>
      <c r="T2544" s="71"/>
    </row>
    <row r="2545" spans="2:20" ht="15">
      <c r="B2545" s="75" t="str">
        <f>IF(C2545="","",ROWS($A$4:A2545))</f>
        <v/>
      </c>
      <c r="C2545" s="75" t="str">
        <f>IF('Student Record'!A2543="","",'Student Record'!A2543)</f>
        <v/>
      </c>
      <c r="D2545" s="76" t="str">
        <f>IF('Student Record'!E2543="","",'Student Record'!E2543)</f>
        <v/>
      </c>
      <c r="E2545" s="71"/>
      <c r="F2545" s="71"/>
      <c r="G2545" s="71"/>
      <c r="H2545" s="71"/>
      <c r="I2545" s="71"/>
      <c r="J2545" s="71"/>
      <c r="K2545" s="71"/>
      <c r="L2545" s="71"/>
      <c r="M2545" s="71"/>
      <c r="N2545" s="71"/>
      <c r="O2545" s="71"/>
      <c r="P2545" s="71"/>
      <c r="Q2545" s="71"/>
      <c r="R2545" s="76" t="str">
        <f>IF(SUM(Table6[[#This Row],[MAY]:[APR]])=0,"",SUM(Table6[[#This Row],[MAY]:[APR]]))</f>
        <v/>
      </c>
      <c r="S2545" s="80"/>
      <c r="T2545" s="71"/>
    </row>
    <row r="2546" spans="2:20" ht="15">
      <c r="B2546" s="75" t="str">
        <f>IF(C2546="","",ROWS($A$4:A2546))</f>
        <v/>
      </c>
      <c r="C2546" s="75" t="str">
        <f>IF('Student Record'!A2544="","",'Student Record'!A2544)</f>
        <v/>
      </c>
      <c r="D2546" s="76" t="str">
        <f>IF('Student Record'!E2544="","",'Student Record'!E2544)</f>
        <v/>
      </c>
      <c r="E2546" s="71"/>
      <c r="F2546" s="71"/>
      <c r="G2546" s="71"/>
      <c r="H2546" s="71"/>
      <c r="I2546" s="71"/>
      <c r="J2546" s="71"/>
      <c r="K2546" s="71"/>
      <c r="L2546" s="71"/>
      <c r="M2546" s="71"/>
      <c r="N2546" s="71"/>
      <c r="O2546" s="71"/>
      <c r="P2546" s="71"/>
      <c r="Q2546" s="71"/>
      <c r="R2546" s="76" t="str">
        <f>IF(SUM(Table6[[#This Row],[MAY]:[APR]])=0,"",SUM(Table6[[#This Row],[MAY]:[APR]]))</f>
        <v/>
      </c>
      <c r="S2546" s="80"/>
      <c r="T2546" s="71"/>
    </row>
    <row r="2547" spans="2:20" ht="15">
      <c r="B2547" s="75" t="str">
        <f>IF(C2547="","",ROWS($A$4:A2547))</f>
        <v/>
      </c>
      <c r="C2547" s="75" t="str">
        <f>IF('Student Record'!A2545="","",'Student Record'!A2545)</f>
        <v/>
      </c>
      <c r="D2547" s="76" t="str">
        <f>IF('Student Record'!E2545="","",'Student Record'!E2545)</f>
        <v/>
      </c>
      <c r="E2547" s="71"/>
      <c r="F2547" s="71"/>
      <c r="G2547" s="71"/>
      <c r="H2547" s="71"/>
      <c r="I2547" s="71"/>
      <c r="J2547" s="71"/>
      <c r="K2547" s="71"/>
      <c r="L2547" s="71"/>
      <c r="M2547" s="71"/>
      <c r="N2547" s="71"/>
      <c r="O2547" s="71"/>
      <c r="P2547" s="71"/>
      <c r="Q2547" s="71"/>
      <c r="R2547" s="76" t="str">
        <f>IF(SUM(Table6[[#This Row],[MAY]:[APR]])=0,"",SUM(Table6[[#This Row],[MAY]:[APR]]))</f>
        <v/>
      </c>
      <c r="S2547" s="80"/>
      <c r="T2547" s="71"/>
    </row>
    <row r="2548" spans="2:20" ht="15">
      <c r="B2548" s="75" t="str">
        <f>IF(C2548="","",ROWS($A$4:A2548))</f>
        <v/>
      </c>
      <c r="C2548" s="75" t="str">
        <f>IF('Student Record'!A2546="","",'Student Record'!A2546)</f>
        <v/>
      </c>
      <c r="D2548" s="76" t="str">
        <f>IF('Student Record'!E2546="","",'Student Record'!E2546)</f>
        <v/>
      </c>
      <c r="E2548" s="71"/>
      <c r="F2548" s="71"/>
      <c r="G2548" s="71"/>
      <c r="H2548" s="71"/>
      <c r="I2548" s="71"/>
      <c r="J2548" s="71"/>
      <c r="K2548" s="71"/>
      <c r="L2548" s="71"/>
      <c r="M2548" s="71"/>
      <c r="N2548" s="71"/>
      <c r="O2548" s="71"/>
      <c r="P2548" s="71"/>
      <c r="Q2548" s="71"/>
      <c r="R2548" s="76" t="str">
        <f>IF(SUM(Table6[[#This Row],[MAY]:[APR]])=0,"",SUM(Table6[[#This Row],[MAY]:[APR]]))</f>
        <v/>
      </c>
      <c r="S2548" s="80"/>
      <c r="T2548" s="71"/>
    </row>
    <row r="2549" spans="2:20" ht="15">
      <c r="B2549" s="75" t="str">
        <f>IF(C2549="","",ROWS($A$4:A2549))</f>
        <v/>
      </c>
      <c r="C2549" s="75" t="str">
        <f>IF('Student Record'!A2547="","",'Student Record'!A2547)</f>
        <v/>
      </c>
      <c r="D2549" s="76" t="str">
        <f>IF('Student Record'!E2547="","",'Student Record'!E2547)</f>
        <v/>
      </c>
      <c r="E2549" s="71"/>
      <c r="F2549" s="71"/>
      <c r="G2549" s="71"/>
      <c r="H2549" s="71"/>
      <c r="I2549" s="71"/>
      <c r="J2549" s="71"/>
      <c r="K2549" s="71"/>
      <c r="L2549" s="71"/>
      <c r="M2549" s="71"/>
      <c r="N2549" s="71"/>
      <c r="O2549" s="71"/>
      <c r="P2549" s="71"/>
      <c r="Q2549" s="71"/>
      <c r="R2549" s="76" t="str">
        <f>IF(SUM(Table6[[#This Row],[MAY]:[APR]])=0,"",SUM(Table6[[#This Row],[MAY]:[APR]]))</f>
        <v/>
      </c>
      <c r="S2549" s="80"/>
      <c r="T2549" s="71"/>
    </row>
    <row r="2550" spans="2:20" ht="15">
      <c r="B2550" s="75" t="str">
        <f>IF(C2550="","",ROWS($A$4:A2550))</f>
        <v/>
      </c>
      <c r="C2550" s="75" t="str">
        <f>IF('Student Record'!A2548="","",'Student Record'!A2548)</f>
        <v/>
      </c>
      <c r="D2550" s="76" t="str">
        <f>IF('Student Record'!E2548="","",'Student Record'!E2548)</f>
        <v/>
      </c>
      <c r="E2550" s="71"/>
      <c r="F2550" s="71"/>
      <c r="G2550" s="71"/>
      <c r="H2550" s="71"/>
      <c r="I2550" s="71"/>
      <c r="J2550" s="71"/>
      <c r="K2550" s="71"/>
      <c r="L2550" s="71"/>
      <c r="M2550" s="71"/>
      <c r="N2550" s="71"/>
      <c r="O2550" s="71"/>
      <c r="P2550" s="71"/>
      <c r="Q2550" s="71"/>
      <c r="R2550" s="76" t="str">
        <f>IF(SUM(Table6[[#This Row],[MAY]:[APR]])=0,"",SUM(Table6[[#This Row],[MAY]:[APR]]))</f>
        <v/>
      </c>
      <c r="S2550" s="80"/>
      <c r="T2550" s="71"/>
    </row>
    <row r="2551" spans="2:20" ht="15">
      <c r="B2551" s="75" t="str">
        <f>IF(C2551="","",ROWS($A$4:A2551))</f>
        <v/>
      </c>
      <c r="C2551" s="75" t="str">
        <f>IF('Student Record'!A2549="","",'Student Record'!A2549)</f>
        <v/>
      </c>
      <c r="D2551" s="76" t="str">
        <f>IF('Student Record'!E2549="","",'Student Record'!E2549)</f>
        <v/>
      </c>
      <c r="E2551" s="71"/>
      <c r="F2551" s="71"/>
      <c r="G2551" s="71"/>
      <c r="H2551" s="71"/>
      <c r="I2551" s="71"/>
      <c r="J2551" s="71"/>
      <c r="K2551" s="71"/>
      <c r="L2551" s="71"/>
      <c r="M2551" s="71"/>
      <c r="N2551" s="71"/>
      <c r="O2551" s="71"/>
      <c r="P2551" s="71"/>
      <c r="Q2551" s="71"/>
      <c r="R2551" s="76" t="str">
        <f>IF(SUM(Table6[[#This Row],[MAY]:[APR]])=0,"",SUM(Table6[[#This Row],[MAY]:[APR]]))</f>
        <v/>
      </c>
      <c r="S2551" s="80"/>
      <c r="T2551" s="71"/>
    </row>
    <row r="2552" spans="2:20" ht="15">
      <c r="B2552" s="75" t="str">
        <f>IF(C2552="","",ROWS($A$4:A2552))</f>
        <v/>
      </c>
      <c r="C2552" s="75" t="str">
        <f>IF('Student Record'!A2550="","",'Student Record'!A2550)</f>
        <v/>
      </c>
      <c r="D2552" s="76" t="str">
        <f>IF('Student Record'!E2550="","",'Student Record'!E2550)</f>
        <v/>
      </c>
      <c r="E2552" s="71"/>
      <c r="F2552" s="71"/>
      <c r="G2552" s="71"/>
      <c r="H2552" s="71"/>
      <c r="I2552" s="71"/>
      <c r="J2552" s="71"/>
      <c r="K2552" s="71"/>
      <c r="L2552" s="71"/>
      <c r="M2552" s="71"/>
      <c r="N2552" s="71"/>
      <c r="O2552" s="71"/>
      <c r="P2552" s="71"/>
      <c r="Q2552" s="71"/>
      <c r="R2552" s="76" t="str">
        <f>IF(SUM(Table6[[#This Row],[MAY]:[APR]])=0,"",SUM(Table6[[#This Row],[MAY]:[APR]]))</f>
        <v/>
      </c>
      <c r="S2552" s="80"/>
      <c r="T2552" s="71"/>
    </row>
    <row r="2553" spans="2:20" ht="15">
      <c r="B2553" s="75" t="str">
        <f>IF(C2553="","",ROWS($A$4:A2553))</f>
        <v/>
      </c>
      <c r="C2553" s="75" t="str">
        <f>IF('Student Record'!A2551="","",'Student Record'!A2551)</f>
        <v/>
      </c>
      <c r="D2553" s="76" t="str">
        <f>IF('Student Record'!E2551="","",'Student Record'!E2551)</f>
        <v/>
      </c>
      <c r="E2553" s="71"/>
      <c r="F2553" s="71"/>
      <c r="G2553" s="71"/>
      <c r="H2553" s="71"/>
      <c r="I2553" s="71"/>
      <c r="J2553" s="71"/>
      <c r="K2553" s="71"/>
      <c r="L2553" s="71"/>
      <c r="M2553" s="71"/>
      <c r="N2553" s="71"/>
      <c r="O2553" s="71"/>
      <c r="P2553" s="71"/>
      <c r="Q2553" s="71"/>
      <c r="R2553" s="76" t="str">
        <f>IF(SUM(Table6[[#This Row],[MAY]:[APR]])=0,"",SUM(Table6[[#This Row],[MAY]:[APR]]))</f>
        <v/>
      </c>
      <c r="S2553" s="80"/>
      <c r="T2553" s="71"/>
    </row>
    <row r="2554" spans="2:20" ht="15">
      <c r="B2554" s="75" t="str">
        <f>IF(C2554="","",ROWS($A$4:A2554))</f>
        <v/>
      </c>
      <c r="C2554" s="75" t="str">
        <f>IF('Student Record'!A2552="","",'Student Record'!A2552)</f>
        <v/>
      </c>
      <c r="D2554" s="76" t="str">
        <f>IF('Student Record'!E2552="","",'Student Record'!E2552)</f>
        <v/>
      </c>
      <c r="E2554" s="71"/>
      <c r="F2554" s="71"/>
      <c r="G2554" s="71"/>
      <c r="H2554" s="71"/>
      <c r="I2554" s="71"/>
      <c r="J2554" s="71"/>
      <c r="K2554" s="71"/>
      <c r="L2554" s="71"/>
      <c r="M2554" s="71"/>
      <c r="N2554" s="71"/>
      <c r="O2554" s="71"/>
      <c r="P2554" s="71"/>
      <c r="Q2554" s="71"/>
      <c r="R2554" s="76" t="str">
        <f>IF(SUM(Table6[[#This Row],[MAY]:[APR]])=0,"",SUM(Table6[[#This Row],[MAY]:[APR]]))</f>
        <v/>
      </c>
      <c r="S2554" s="80"/>
      <c r="T2554" s="71"/>
    </row>
    <row r="2555" spans="2:20" ht="15">
      <c r="B2555" s="75" t="str">
        <f>IF(C2555="","",ROWS($A$4:A2555))</f>
        <v/>
      </c>
      <c r="C2555" s="75" t="str">
        <f>IF('Student Record'!A2553="","",'Student Record'!A2553)</f>
        <v/>
      </c>
      <c r="D2555" s="76" t="str">
        <f>IF('Student Record'!E2553="","",'Student Record'!E2553)</f>
        <v/>
      </c>
      <c r="E2555" s="71"/>
      <c r="F2555" s="71"/>
      <c r="G2555" s="71"/>
      <c r="H2555" s="71"/>
      <c r="I2555" s="71"/>
      <c r="J2555" s="71"/>
      <c r="K2555" s="71"/>
      <c r="L2555" s="71"/>
      <c r="M2555" s="71"/>
      <c r="N2555" s="71"/>
      <c r="O2555" s="71"/>
      <c r="P2555" s="71"/>
      <c r="Q2555" s="71"/>
      <c r="R2555" s="76" t="str">
        <f>IF(SUM(Table6[[#This Row],[MAY]:[APR]])=0,"",SUM(Table6[[#This Row],[MAY]:[APR]]))</f>
        <v/>
      </c>
      <c r="S2555" s="80"/>
      <c r="T2555" s="71"/>
    </row>
    <row r="2556" spans="2:20" ht="15">
      <c r="B2556" s="75" t="str">
        <f>IF(C2556="","",ROWS($A$4:A2556))</f>
        <v/>
      </c>
      <c r="C2556" s="75" t="str">
        <f>IF('Student Record'!A2554="","",'Student Record'!A2554)</f>
        <v/>
      </c>
      <c r="D2556" s="76" t="str">
        <f>IF('Student Record'!E2554="","",'Student Record'!E2554)</f>
        <v/>
      </c>
      <c r="E2556" s="71"/>
      <c r="F2556" s="71"/>
      <c r="G2556" s="71"/>
      <c r="H2556" s="71"/>
      <c r="I2556" s="71"/>
      <c r="J2556" s="71"/>
      <c r="K2556" s="71"/>
      <c r="L2556" s="71"/>
      <c r="M2556" s="71"/>
      <c r="N2556" s="71"/>
      <c r="O2556" s="71"/>
      <c r="P2556" s="71"/>
      <c r="Q2556" s="71"/>
      <c r="R2556" s="76" t="str">
        <f>IF(SUM(Table6[[#This Row],[MAY]:[APR]])=0,"",SUM(Table6[[#This Row],[MAY]:[APR]]))</f>
        <v/>
      </c>
      <c r="S2556" s="80"/>
      <c r="T2556" s="71"/>
    </row>
    <row r="2557" spans="2:20" ht="15">
      <c r="B2557" s="75" t="str">
        <f>IF(C2557="","",ROWS($A$4:A2557))</f>
        <v/>
      </c>
      <c r="C2557" s="75" t="str">
        <f>IF('Student Record'!A2555="","",'Student Record'!A2555)</f>
        <v/>
      </c>
      <c r="D2557" s="76" t="str">
        <f>IF('Student Record'!E2555="","",'Student Record'!E2555)</f>
        <v/>
      </c>
      <c r="E2557" s="71"/>
      <c r="F2557" s="71"/>
      <c r="G2557" s="71"/>
      <c r="H2557" s="71"/>
      <c r="I2557" s="71"/>
      <c r="J2557" s="71"/>
      <c r="K2557" s="71"/>
      <c r="L2557" s="71"/>
      <c r="M2557" s="71"/>
      <c r="N2557" s="71"/>
      <c r="O2557" s="71"/>
      <c r="P2557" s="71"/>
      <c r="Q2557" s="71"/>
      <c r="R2557" s="76" t="str">
        <f>IF(SUM(Table6[[#This Row],[MAY]:[APR]])=0,"",SUM(Table6[[#This Row],[MAY]:[APR]]))</f>
        <v/>
      </c>
      <c r="S2557" s="80"/>
      <c r="T2557" s="71"/>
    </row>
    <row r="2558" spans="2:20" ht="15">
      <c r="B2558" s="75" t="str">
        <f>IF(C2558="","",ROWS($A$4:A2558))</f>
        <v/>
      </c>
      <c r="C2558" s="75" t="str">
        <f>IF('Student Record'!A2556="","",'Student Record'!A2556)</f>
        <v/>
      </c>
      <c r="D2558" s="76" t="str">
        <f>IF('Student Record'!E2556="","",'Student Record'!E2556)</f>
        <v/>
      </c>
      <c r="E2558" s="71"/>
      <c r="F2558" s="71"/>
      <c r="G2558" s="71"/>
      <c r="H2558" s="71"/>
      <c r="I2558" s="71"/>
      <c r="J2558" s="71"/>
      <c r="K2558" s="71"/>
      <c r="L2558" s="71"/>
      <c r="M2558" s="71"/>
      <c r="N2558" s="71"/>
      <c r="O2558" s="71"/>
      <c r="P2558" s="71"/>
      <c r="Q2558" s="71"/>
      <c r="R2558" s="76" t="str">
        <f>IF(SUM(Table6[[#This Row],[MAY]:[APR]])=0,"",SUM(Table6[[#This Row],[MAY]:[APR]]))</f>
        <v/>
      </c>
      <c r="S2558" s="80"/>
      <c r="T2558" s="71"/>
    </row>
    <row r="2559" spans="2:20" ht="15">
      <c r="B2559" s="75" t="str">
        <f>IF(C2559="","",ROWS($A$4:A2559))</f>
        <v/>
      </c>
      <c r="C2559" s="75" t="str">
        <f>IF('Student Record'!A2557="","",'Student Record'!A2557)</f>
        <v/>
      </c>
      <c r="D2559" s="76" t="str">
        <f>IF('Student Record'!E2557="","",'Student Record'!E2557)</f>
        <v/>
      </c>
      <c r="E2559" s="71"/>
      <c r="F2559" s="71"/>
      <c r="G2559" s="71"/>
      <c r="H2559" s="71"/>
      <c r="I2559" s="71"/>
      <c r="J2559" s="71"/>
      <c r="K2559" s="71"/>
      <c r="L2559" s="71"/>
      <c r="M2559" s="71"/>
      <c r="N2559" s="71"/>
      <c r="O2559" s="71"/>
      <c r="P2559" s="71"/>
      <c r="Q2559" s="71"/>
      <c r="R2559" s="76" t="str">
        <f>IF(SUM(Table6[[#This Row],[MAY]:[APR]])=0,"",SUM(Table6[[#This Row],[MAY]:[APR]]))</f>
        <v/>
      </c>
      <c r="S2559" s="80"/>
      <c r="T2559" s="71"/>
    </row>
    <row r="2560" spans="2:20" ht="15">
      <c r="B2560" s="75" t="str">
        <f>IF(C2560="","",ROWS($A$4:A2560))</f>
        <v/>
      </c>
      <c r="C2560" s="75" t="str">
        <f>IF('Student Record'!A2558="","",'Student Record'!A2558)</f>
        <v/>
      </c>
      <c r="D2560" s="76" t="str">
        <f>IF('Student Record'!E2558="","",'Student Record'!E2558)</f>
        <v/>
      </c>
      <c r="E2560" s="71"/>
      <c r="F2560" s="71"/>
      <c r="G2560" s="71"/>
      <c r="H2560" s="71"/>
      <c r="I2560" s="71"/>
      <c r="J2560" s="71"/>
      <c r="K2560" s="71"/>
      <c r="L2560" s="71"/>
      <c r="M2560" s="71"/>
      <c r="N2560" s="71"/>
      <c r="O2560" s="71"/>
      <c r="P2560" s="71"/>
      <c r="Q2560" s="71"/>
      <c r="R2560" s="76" t="str">
        <f>IF(SUM(Table6[[#This Row],[MAY]:[APR]])=0,"",SUM(Table6[[#This Row],[MAY]:[APR]]))</f>
        <v/>
      </c>
      <c r="S2560" s="80"/>
      <c r="T2560" s="71"/>
    </row>
    <row r="2561" spans="2:20" ht="15">
      <c r="B2561" s="75" t="str">
        <f>IF(C2561="","",ROWS($A$4:A2561))</f>
        <v/>
      </c>
      <c r="C2561" s="75" t="str">
        <f>IF('Student Record'!A2559="","",'Student Record'!A2559)</f>
        <v/>
      </c>
      <c r="D2561" s="76" t="str">
        <f>IF('Student Record'!E2559="","",'Student Record'!E2559)</f>
        <v/>
      </c>
      <c r="E2561" s="71"/>
      <c r="F2561" s="71"/>
      <c r="G2561" s="71"/>
      <c r="H2561" s="71"/>
      <c r="I2561" s="71"/>
      <c r="J2561" s="71"/>
      <c r="K2561" s="71"/>
      <c r="L2561" s="71"/>
      <c r="M2561" s="71"/>
      <c r="N2561" s="71"/>
      <c r="O2561" s="71"/>
      <c r="P2561" s="71"/>
      <c r="Q2561" s="71"/>
      <c r="R2561" s="76" t="str">
        <f>IF(SUM(Table6[[#This Row],[MAY]:[APR]])=0,"",SUM(Table6[[#This Row],[MAY]:[APR]]))</f>
        <v/>
      </c>
      <c r="S2561" s="80"/>
      <c r="T2561" s="71"/>
    </row>
    <row r="2562" spans="2:20" ht="15">
      <c r="B2562" s="75" t="str">
        <f>IF(C2562="","",ROWS($A$4:A2562))</f>
        <v/>
      </c>
      <c r="C2562" s="75" t="str">
        <f>IF('Student Record'!A2560="","",'Student Record'!A2560)</f>
        <v/>
      </c>
      <c r="D2562" s="76" t="str">
        <f>IF('Student Record'!E2560="","",'Student Record'!E2560)</f>
        <v/>
      </c>
      <c r="E2562" s="71"/>
      <c r="F2562" s="71"/>
      <c r="G2562" s="71"/>
      <c r="H2562" s="71"/>
      <c r="I2562" s="71"/>
      <c r="J2562" s="71"/>
      <c r="K2562" s="71"/>
      <c r="L2562" s="71"/>
      <c r="M2562" s="71"/>
      <c r="N2562" s="71"/>
      <c r="O2562" s="71"/>
      <c r="P2562" s="71"/>
      <c r="Q2562" s="71"/>
      <c r="R2562" s="76" t="str">
        <f>IF(SUM(Table6[[#This Row],[MAY]:[APR]])=0,"",SUM(Table6[[#This Row],[MAY]:[APR]]))</f>
        <v/>
      </c>
      <c r="S2562" s="80"/>
      <c r="T2562" s="71"/>
    </row>
    <row r="2563" spans="2:20" ht="15">
      <c r="B2563" s="75" t="str">
        <f>IF(C2563="","",ROWS($A$4:A2563))</f>
        <v/>
      </c>
      <c r="C2563" s="75" t="str">
        <f>IF('Student Record'!A2561="","",'Student Record'!A2561)</f>
        <v/>
      </c>
      <c r="D2563" s="76" t="str">
        <f>IF('Student Record'!E2561="","",'Student Record'!E2561)</f>
        <v/>
      </c>
      <c r="E2563" s="71"/>
      <c r="F2563" s="71"/>
      <c r="G2563" s="71"/>
      <c r="H2563" s="71"/>
      <c r="I2563" s="71"/>
      <c r="J2563" s="71"/>
      <c r="K2563" s="71"/>
      <c r="L2563" s="71"/>
      <c r="M2563" s="71"/>
      <c r="N2563" s="71"/>
      <c r="O2563" s="71"/>
      <c r="P2563" s="71"/>
      <c r="Q2563" s="71"/>
      <c r="R2563" s="76" t="str">
        <f>IF(SUM(Table6[[#This Row],[MAY]:[APR]])=0,"",SUM(Table6[[#This Row],[MAY]:[APR]]))</f>
        <v/>
      </c>
      <c r="S2563" s="80"/>
      <c r="T2563" s="71"/>
    </row>
    <row r="2564" spans="2:20" ht="15">
      <c r="B2564" s="75" t="str">
        <f>IF(C2564="","",ROWS($A$4:A2564))</f>
        <v/>
      </c>
      <c r="C2564" s="75" t="str">
        <f>IF('Student Record'!A2562="","",'Student Record'!A2562)</f>
        <v/>
      </c>
      <c r="D2564" s="76" t="str">
        <f>IF('Student Record'!E2562="","",'Student Record'!E2562)</f>
        <v/>
      </c>
      <c r="E2564" s="71"/>
      <c r="F2564" s="71"/>
      <c r="G2564" s="71"/>
      <c r="H2564" s="71"/>
      <c r="I2564" s="71"/>
      <c r="J2564" s="71"/>
      <c r="K2564" s="71"/>
      <c r="L2564" s="71"/>
      <c r="M2564" s="71"/>
      <c r="N2564" s="71"/>
      <c r="O2564" s="71"/>
      <c r="P2564" s="71"/>
      <c r="Q2564" s="71"/>
      <c r="R2564" s="76" t="str">
        <f>IF(SUM(Table6[[#This Row],[MAY]:[APR]])=0,"",SUM(Table6[[#This Row],[MAY]:[APR]]))</f>
        <v/>
      </c>
      <c r="S2564" s="80"/>
      <c r="T2564" s="71"/>
    </row>
    <row r="2565" spans="2:20" ht="15">
      <c r="B2565" s="75" t="str">
        <f>IF(C2565="","",ROWS($A$4:A2565))</f>
        <v/>
      </c>
      <c r="C2565" s="75" t="str">
        <f>IF('Student Record'!A2563="","",'Student Record'!A2563)</f>
        <v/>
      </c>
      <c r="D2565" s="76" t="str">
        <f>IF('Student Record'!E2563="","",'Student Record'!E2563)</f>
        <v/>
      </c>
      <c r="E2565" s="71"/>
      <c r="F2565" s="71"/>
      <c r="G2565" s="71"/>
      <c r="H2565" s="71"/>
      <c r="I2565" s="71"/>
      <c r="J2565" s="71"/>
      <c r="K2565" s="71"/>
      <c r="L2565" s="71"/>
      <c r="M2565" s="71"/>
      <c r="N2565" s="71"/>
      <c r="O2565" s="71"/>
      <c r="P2565" s="71"/>
      <c r="Q2565" s="71"/>
      <c r="R2565" s="76" t="str">
        <f>IF(SUM(Table6[[#This Row],[MAY]:[APR]])=0,"",SUM(Table6[[#This Row],[MAY]:[APR]]))</f>
        <v/>
      </c>
      <c r="S2565" s="80"/>
      <c r="T2565" s="71"/>
    </row>
    <row r="2566" spans="2:20" ht="15">
      <c r="B2566" s="75" t="str">
        <f>IF(C2566="","",ROWS($A$4:A2566))</f>
        <v/>
      </c>
      <c r="C2566" s="75" t="str">
        <f>IF('Student Record'!A2564="","",'Student Record'!A2564)</f>
        <v/>
      </c>
      <c r="D2566" s="76" t="str">
        <f>IF('Student Record'!E2564="","",'Student Record'!E2564)</f>
        <v/>
      </c>
      <c r="E2566" s="71"/>
      <c r="F2566" s="71"/>
      <c r="G2566" s="71"/>
      <c r="H2566" s="71"/>
      <c r="I2566" s="71"/>
      <c r="J2566" s="71"/>
      <c r="K2566" s="71"/>
      <c r="L2566" s="71"/>
      <c r="M2566" s="71"/>
      <c r="N2566" s="71"/>
      <c r="O2566" s="71"/>
      <c r="P2566" s="71"/>
      <c r="Q2566" s="71"/>
      <c r="R2566" s="76" t="str">
        <f>IF(SUM(Table6[[#This Row],[MAY]:[APR]])=0,"",SUM(Table6[[#This Row],[MAY]:[APR]]))</f>
        <v/>
      </c>
      <c r="S2566" s="80"/>
      <c r="T2566" s="71"/>
    </row>
    <row r="2567" spans="2:20" ht="15">
      <c r="B2567" s="75" t="str">
        <f>IF(C2567="","",ROWS($A$4:A2567))</f>
        <v/>
      </c>
      <c r="C2567" s="75" t="str">
        <f>IF('Student Record'!A2565="","",'Student Record'!A2565)</f>
        <v/>
      </c>
      <c r="D2567" s="76" t="str">
        <f>IF('Student Record'!E2565="","",'Student Record'!E2565)</f>
        <v/>
      </c>
      <c r="E2567" s="71"/>
      <c r="F2567" s="71"/>
      <c r="G2567" s="71"/>
      <c r="H2567" s="71"/>
      <c r="I2567" s="71"/>
      <c r="J2567" s="71"/>
      <c r="K2567" s="71"/>
      <c r="L2567" s="71"/>
      <c r="M2567" s="71"/>
      <c r="N2567" s="71"/>
      <c r="O2567" s="71"/>
      <c r="P2567" s="71"/>
      <c r="Q2567" s="71"/>
      <c r="R2567" s="76" t="str">
        <f>IF(SUM(Table6[[#This Row],[MAY]:[APR]])=0,"",SUM(Table6[[#This Row],[MAY]:[APR]]))</f>
        <v/>
      </c>
      <c r="S2567" s="80"/>
      <c r="T2567" s="71"/>
    </row>
    <row r="2568" spans="2:20" ht="15">
      <c r="B2568" s="75" t="str">
        <f>IF(C2568="","",ROWS($A$4:A2568))</f>
        <v/>
      </c>
      <c r="C2568" s="75" t="str">
        <f>IF('Student Record'!A2566="","",'Student Record'!A2566)</f>
        <v/>
      </c>
      <c r="D2568" s="76" t="str">
        <f>IF('Student Record'!E2566="","",'Student Record'!E2566)</f>
        <v/>
      </c>
      <c r="E2568" s="71"/>
      <c r="F2568" s="71"/>
      <c r="G2568" s="71"/>
      <c r="H2568" s="71"/>
      <c r="I2568" s="71"/>
      <c r="J2568" s="71"/>
      <c r="K2568" s="71"/>
      <c r="L2568" s="71"/>
      <c r="M2568" s="71"/>
      <c r="N2568" s="71"/>
      <c r="O2568" s="71"/>
      <c r="P2568" s="71"/>
      <c r="Q2568" s="71"/>
      <c r="R2568" s="76" t="str">
        <f>IF(SUM(Table6[[#This Row],[MAY]:[APR]])=0,"",SUM(Table6[[#This Row],[MAY]:[APR]]))</f>
        <v/>
      </c>
      <c r="S2568" s="80"/>
      <c r="T2568" s="71"/>
    </row>
    <row r="2569" spans="2:20" ht="15">
      <c r="B2569" s="75" t="str">
        <f>IF(C2569="","",ROWS($A$4:A2569))</f>
        <v/>
      </c>
      <c r="C2569" s="75" t="str">
        <f>IF('Student Record'!A2567="","",'Student Record'!A2567)</f>
        <v/>
      </c>
      <c r="D2569" s="76" t="str">
        <f>IF('Student Record'!E2567="","",'Student Record'!E2567)</f>
        <v/>
      </c>
      <c r="E2569" s="71"/>
      <c r="F2569" s="71"/>
      <c r="G2569" s="71"/>
      <c r="H2569" s="71"/>
      <c r="I2569" s="71"/>
      <c r="J2569" s="71"/>
      <c r="K2569" s="71"/>
      <c r="L2569" s="71"/>
      <c r="M2569" s="71"/>
      <c r="N2569" s="71"/>
      <c r="O2569" s="71"/>
      <c r="P2569" s="71"/>
      <c r="Q2569" s="71"/>
      <c r="R2569" s="76" t="str">
        <f>IF(SUM(Table6[[#This Row],[MAY]:[APR]])=0,"",SUM(Table6[[#This Row],[MAY]:[APR]]))</f>
        <v/>
      </c>
      <c r="S2569" s="80"/>
      <c r="T2569" s="71"/>
    </row>
    <row r="2570" spans="2:20" ht="15">
      <c r="B2570" s="75" t="str">
        <f>IF(C2570="","",ROWS($A$4:A2570))</f>
        <v/>
      </c>
      <c r="C2570" s="75" t="str">
        <f>IF('Student Record'!A2568="","",'Student Record'!A2568)</f>
        <v/>
      </c>
      <c r="D2570" s="76" t="str">
        <f>IF('Student Record'!E2568="","",'Student Record'!E2568)</f>
        <v/>
      </c>
      <c r="E2570" s="71"/>
      <c r="F2570" s="71"/>
      <c r="G2570" s="71"/>
      <c r="H2570" s="71"/>
      <c r="I2570" s="71"/>
      <c r="J2570" s="71"/>
      <c r="K2570" s="71"/>
      <c r="L2570" s="71"/>
      <c r="M2570" s="71"/>
      <c r="N2570" s="71"/>
      <c r="O2570" s="71"/>
      <c r="P2570" s="71"/>
      <c r="Q2570" s="71"/>
      <c r="R2570" s="76" t="str">
        <f>IF(SUM(Table6[[#This Row],[MAY]:[APR]])=0,"",SUM(Table6[[#This Row],[MAY]:[APR]]))</f>
        <v/>
      </c>
      <c r="S2570" s="80"/>
      <c r="T2570" s="71"/>
    </row>
    <row r="2571" spans="2:20" ht="15">
      <c r="B2571" s="75" t="str">
        <f>IF(C2571="","",ROWS($A$4:A2571))</f>
        <v/>
      </c>
      <c r="C2571" s="75" t="str">
        <f>IF('Student Record'!A2569="","",'Student Record'!A2569)</f>
        <v/>
      </c>
      <c r="D2571" s="76" t="str">
        <f>IF('Student Record'!E2569="","",'Student Record'!E2569)</f>
        <v/>
      </c>
      <c r="E2571" s="71"/>
      <c r="F2571" s="71"/>
      <c r="G2571" s="71"/>
      <c r="H2571" s="71"/>
      <c r="I2571" s="71"/>
      <c r="J2571" s="71"/>
      <c r="K2571" s="71"/>
      <c r="L2571" s="71"/>
      <c r="M2571" s="71"/>
      <c r="N2571" s="71"/>
      <c r="O2571" s="71"/>
      <c r="P2571" s="71"/>
      <c r="Q2571" s="71"/>
      <c r="R2571" s="76" t="str">
        <f>IF(SUM(Table6[[#This Row],[MAY]:[APR]])=0,"",SUM(Table6[[#This Row],[MAY]:[APR]]))</f>
        <v/>
      </c>
      <c r="S2571" s="80"/>
      <c r="T2571" s="71"/>
    </row>
    <row r="2572" spans="2:20" ht="15">
      <c r="B2572" s="75" t="str">
        <f>IF(C2572="","",ROWS($A$4:A2572))</f>
        <v/>
      </c>
      <c r="C2572" s="75" t="str">
        <f>IF('Student Record'!A2570="","",'Student Record'!A2570)</f>
        <v/>
      </c>
      <c r="D2572" s="76" t="str">
        <f>IF('Student Record'!E2570="","",'Student Record'!E2570)</f>
        <v/>
      </c>
      <c r="E2572" s="71"/>
      <c r="F2572" s="71"/>
      <c r="G2572" s="71"/>
      <c r="H2572" s="71"/>
      <c r="I2572" s="71"/>
      <c r="J2572" s="71"/>
      <c r="K2572" s="71"/>
      <c r="L2572" s="71"/>
      <c r="M2572" s="71"/>
      <c r="N2572" s="71"/>
      <c r="O2572" s="71"/>
      <c r="P2572" s="71"/>
      <c r="Q2572" s="71"/>
      <c r="R2572" s="76" t="str">
        <f>IF(SUM(Table6[[#This Row],[MAY]:[APR]])=0,"",SUM(Table6[[#This Row],[MAY]:[APR]]))</f>
        <v/>
      </c>
      <c r="S2572" s="80"/>
      <c r="T2572" s="71"/>
    </row>
    <row r="2573" spans="2:20" ht="15">
      <c r="B2573" s="75" t="str">
        <f>IF(C2573="","",ROWS($A$4:A2573))</f>
        <v/>
      </c>
      <c r="C2573" s="75" t="str">
        <f>IF('Student Record'!A2571="","",'Student Record'!A2571)</f>
        <v/>
      </c>
      <c r="D2573" s="76" t="str">
        <f>IF('Student Record'!E2571="","",'Student Record'!E2571)</f>
        <v/>
      </c>
      <c r="E2573" s="71"/>
      <c r="F2573" s="71"/>
      <c r="G2573" s="71"/>
      <c r="H2573" s="71"/>
      <c r="I2573" s="71"/>
      <c r="J2573" s="71"/>
      <c r="K2573" s="71"/>
      <c r="L2573" s="71"/>
      <c r="M2573" s="71"/>
      <c r="N2573" s="71"/>
      <c r="O2573" s="71"/>
      <c r="P2573" s="71"/>
      <c r="Q2573" s="71"/>
      <c r="R2573" s="76" t="str">
        <f>IF(SUM(Table6[[#This Row],[MAY]:[APR]])=0,"",SUM(Table6[[#This Row],[MAY]:[APR]]))</f>
        <v/>
      </c>
      <c r="S2573" s="80"/>
      <c r="T2573" s="71"/>
    </row>
    <row r="2574" spans="2:20" ht="15">
      <c r="B2574" s="75" t="str">
        <f>IF(C2574="","",ROWS($A$4:A2574))</f>
        <v/>
      </c>
      <c r="C2574" s="75" t="str">
        <f>IF('Student Record'!A2572="","",'Student Record'!A2572)</f>
        <v/>
      </c>
      <c r="D2574" s="76" t="str">
        <f>IF('Student Record'!E2572="","",'Student Record'!E2572)</f>
        <v/>
      </c>
      <c r="E2574" s="71"/>
      <c r="F2574" s="71"/>
      <c r="G2574" s="71"/>
      <c r="H2574" s="71"/>
      <c r="I2574" s="71"/>
      <c r="J2574" s="71"/>
      <c r="K2574" s="71"/>
      <c r="L2574" s="71"/>
      <c r="M2574" s="71"/>
      <c r="N2574" s="71"/>
      <c r="O2574" s="71"/>
      <c r="P2574" s="71"/>
      <c r="Q2574" s="71"/>
      <c r="R2574" s="76" t="str">
        <f>IF(SUM(Table6[[#This Row],[MAY]:[APR]])=0,"",SUM(Table6[[#This Row],[MAY]:[APR]]))</f>
        <v/>
      </c>
      <c r="S2574" s="80"/>
      <c r="T2574" s="71"/>
    </row>
    <row r="2575" spans="2:20" ht="15">
      <c r="B2575" s="75" t="str">
        <f>IF(C2575="","",ROWS($A$4:A2575))</f>
        <v/>
      </c>
      <c r="C2575" s="75" t="str">
        <f>IF('Student Record'!A2573="","",'Student Record'!A2573)</f>
        <v/>
      </c>
      <c r="D2575" s="76" t="str">
        <f>IF('Student Record'!E2573="","",'Student Record'!E2573)</f>
        <v/>
      </c>
      <c r="E2575" s="71"/>
      <c r="F2575" s="71"/>
      <c r="G2575" s="71"/>
      <c r="H2575" s="71"/>
      <c r="I2575" s="71"/>
      <c r="J2575" s="71"/>
      <c r="K2575" s="71"/>
      <c r="L2575" s="71"/>
      <c r="M2575" s="71"/>
      <c r="N2575" s="71"/>
      <c r="O2575" s="71"/>
      <c r="P2575" s="71"/>
      <c r="Q2575" s="71"/>
      <c r="R2575" s="76" t="str">
        <f>IF(SUM(Table6[[#This Row],[MAY]:[APR]])=0,"",SUM(Table6[[#This Row],[MAY]:[APR]]))</f>
        <v/>
      </c>
      <c r="S2575" s="80"/>
      <c r="T2575" s="71"/>
    </row>
    <row r="2576" spans="2:20" ht="15">
      <c r="B2576" s="75" t="str">
        <f>IF(C2576="","",ROWS($A$4:A2576))</f>
        <v/>
      </c>
      <c r="C2576" s="75" t="str">
        <f>IF('Student Record'!A2574="","",'Student Record'!A2574)</f>
        <v/>
      </c>
      <c r="D2576" s="76" t="str">
        <f>IF('Student Record'!E2574="","",'Student Record'!E2574)</f>
        <v/>
      </c>
      <c r="E2576" s="71"/>
      <c r="F2576" s="71"/>
      <c r="G2576" s="71"/>
      <c r="H2576" s="71"/>
      <c r="I2576" s="71"/>
      <c r="J2576" s="71"/>
      <c r="K2576" s="71"/>
      <c r="L2576" s="71"/>
      <c r="M2576" s="71"/>
      <c r="N2576" s="71"/>
      <c r="O2576" s="71"/>
      <c r="P2576" s="71"/>
      <c r="Q2576" s="71"/>
      <c r="R2576" s="76" t="str">
        <f>IF(SUM(Table6[[#This Row],[MAY]:[APR]])=0,"",SUM(Table6[[#This Row],[MAY]:[APR]]))</f>
        <v/>
      </c>
      <c r="S2576" s="80"/>
      <c r="T2576" s="71"/>
    </row>
    <row r="2577" spans="2:20" ht="15">
      <c r="B2577" s="75" t="str">
        <f>IF(C2577="","",ROWS($A$4:A2577))</f>
        <v/>
      </c>
      <c r="C2577" s="75" t="str">
        <f>IF('Student Record'!A2575="","",'Student Record'!A2575)</f>
        <v/>
      </c>
      <c r="D2577" s="76" t="str">
        <f>IF('Student Record'!E2575="","",'Student Record'!E2575)</f>
        <v/>
      </c>
      <c r="E2577" s="71"/>
      <c r="F2577" s="71"/>
      <c r="G2577" s="71"/>
      <c r="H2577" s="71"/>
      <c r="I2577" s="71"/>
      <c r="J2577" s="71"/>
      <c r="K2577" s="71"/>
      <c r="L2577" s="71"/>
      <c r="M2577" s="71"/>
      <c r="N2577" s="71"/>
      <c r="O2577" s="71"/>
      <c r="P2577" s="71"/>
      <c r="Q2577" s="71"/>
      <c r="R2577" s="76" t="str">
        <f>IF(SUM(Table6[[#This Row],[MAY]:[APR]])=0,"",SUM(Table6[[#This Row],[MAY]:[APR]]))</f>
        <v/>
      </c>
      <c r="S2577" s="80"/>
      <c r="T2577" s="71"/>
    </row>
    <row r="2578" spans="2:20" ht="15">
      <c r="B2578" s="75" t="str">
        <f>IF(C2578="","",ROWS($A$4:A2578))</f>
        <v/>
      </c>
      <c r="C2578" s="75" t="str">
        <f>IF('Student Record'!A2576="","",'Student Record'!A2576)</f>
        <v/>
      </c>
      <c r="D2578" s="76" t="str">
        <f>IF('Student Record'!E2576="","",'Student Record'!E2576)</f>
        <v/>
      </c>
      <c r="E2578" s="71"/>
      <c r="F2578" s="71"/>
      <c r="G2578" s="71"/>
      <c r="H2578" s="71"/>
      <c r="I2578" s="71"/>
      <c r="J2578" s="71"/>
      <c r="K2578" s="71"/>
      <c r="L2578" s="71"/>
      <c r="M2578" s="71"/>
      <c r="N2578" s="71"/>
      <c r="O2578" s="71"/>
      <c r="P2578" s="71"/>
      <c r="Q2578" s="71"/>
      <c r="R2578" s="76" t="str">
        <f>IF(SUM(Table6[[#This Row],[MAY]:[APR]])=0,"",SUM(Table6[[#This Row],[MAY]:[APR]]))</f>
        <v/>
      </c>
      <c r="S2578" s="80"/>
      <c r="T2578" s="71"/>
    </row>
    <row r="2579" spans="2:20" ht="15">
      <c r="B2579" s="75" t="str">
        <f>IF(C2579="","",ROWS($A$4:A2579))</f>
        <v/>
      </c>
      <c r="C2579" s="75" t="str">
        <f>IF('Student Record'!A2577="","",'Student Record'!A2577)</f>
        <v/>
      </c>
      <c r="D2579" s="76" t="str">
        <f>IF('Student Record'!E2577="","",'Student Record'!E2577)</f>
        <v/>
      </c>
      <c r="E2579" s="71"/>
      <c r="F2579" s="71"/>
      <c r="G2579" s="71"/>
      <c r="H2579" s="71"/>
      <c r="I2579" s="71"/>
      <c r="J2579" s="71"/>
      <c r="K2579" s="71"/>
      <c r="L2579" s="71"/>
      <c r="M2579" s="71"/>
      <c r="N2579" s="71"/>
      <c r="O2579" s="71"/>
      <c r="P2579" s="71"/>
      <c r="Q2579" s="71"/>
      <c r="R2579" s="76" t="str">
        <f>IF(SUM(Table6[[#This Row],[MAY]:[APR]])=0,"",SUM(Table6[[#This Row],[MAY]:[APR]]))</f>
        <v/>
      </c>
      <c r="S2579" s="80"/>
      <c r="T2579" s="71"/>
    </row>
    <row r="2580" spans="2:20" ht="15">
      <c r="B2580" s="75" t="str">
        <f>IF(C2580="","",ROWS($A$4:A2580))</f>
        <v/>
      </c>
      <c r="C2580" s="75" t="str">
        <f>IF('Student Record'!A2578="","",'Student Record'!A2578)</f>
        <v/>
      </c>
      <c r="D2580" s="76" t="str">
        <f>IF('Student Record'!E2578="","",'Student Record'!E2578)</f>
        <v/>
      </c>
      <c r="E2580" s="71"/>
      <c r="F2580" s="71"/>
      <c r="G2580" s="71"/>
      <c r="H2580" s="71"/>
      <c r="I2580" s="71"/>
      <c r="J2580" s="71"/>
      <c r="K2580" s="71"/>
      <c r="L2580" s="71"/>
      <c r="M2580" s="71"/>
      <c r="N2580" s="71"/>
      <c r="O2580" s="71"/>
      <c r="P2580" s="71"/>
      <c r="Q2580" s="71"/>
      <c r="R2580" s="76" t="str">
        <f>IF(SUM(Table6[[#This Row],[MAY]:[APR]])=0,"",SUM(Table6[[#This Row],[MAY]:[APR]]))</f>
        <v/>
      </c>
      <c r="S2580" s="80"/>
      <c r="T2580" s="71"/>
    </row>
    <row r="2581" spans="2:20" ht="15">
      <c r="B2581" s="75" t="str">
        <f>IF(C2581="","",ROWS($A$4:A2581))</f>
        <v/>
      </c>
      <c r="C2581" s="75" t="str">
        <f>IF('Student Record'!A2579="","",'Student Record'!A2579)</f>
        <v/>
      </c>
      <c r="D2581" s="76" t="str">
        <f>IF('Student Record'!E2579="","",'Student Record'!E2579)</f>
        <v/>
      </c>
      <c r="E2581" s="71"/>
      <c r="F2581" s="71"/>
      <c r="G2581" s="71"/>
      <c r="H2581" s="71"/>
      <c r="I2581" s="71"/>
      <c r="J2581" s="71"/>
      <c r="K2581" s="71"/>
      <c r="L2581" s="71"/>
      <c r="M2581" s="71"/>
      <c r="N2581" s="71"/>
      <c r="O2581" s="71"/>
      <c r="P2581" s="71"/>
      <c r="Q2581" s="71"/>
      <c r="R2581" s="76" t="str">
        <f>IF(SUM(Table6[[#This Row],[MAY]:[APR]])=0,"",SUM(Table6[[#This Row],[MAY]:[APR]]))</f>
        <v/>
      </c>
      <c r="S2581" s="80"/>
      <c r="T2581" s="71"/>
    </row>
    <row r="2582" spans="2:20" ht="15">
      <c r="B2582" s="75" t="str">
        <f>IF(C2582="","",ROWS($A$4:A2582))</f>
        <v/>
      </c>
      <c r="C2582" s="75" t="str">
        <f>IF('Student Record'!A2580="","",'Student Record'!A2580)</f>
        <v/>
      </c>
      <c r="D2582" s="76" t="str">
        <f>IF('Student Record'!E2580="","",'Student Record'!E2580)</f>
        <v/>
      </c>
      <c r="E2582" s="71"/>
      <c r="F2582" s="71"/>
      <c r="G2582" s="71"/>
      <c r="H2582" s="71"/>
      <c r="I2582" s="71"/>
      <c r="J2582" s="71"/>
      <c r="K2582" s="71"/>
      <c r="L2582" s="71"/>
      <c r="M2582" s="71"/>
      <c r="N2582" s="71"/>
      <c r="O2582" s="71"/>
      <c r="P2582" s="71"/>
      <c r="Q2582" s="71"/>
      <c r="R2582" s="76" t="str">
        <f>IF(SUM(Table6[[#This Row],[MAY]:[APR]])=0,"",SUM(Table6[[#This Row],[MAY]:[APR]]))</f>
        <v/>
      </c>
      <c r="S2582" s="80"/>
      <c r="T2582" s="71"/>
    </row>
    <row r="2583" spans="2:20" ht="15">
      <c r="B2583" s="75" t="str">
        <f>IF(C2583="","",ROWS($A$4:A2583))</f>
        <v/>
      </c>
      <c r="C2583" s="75" t="str">
        <f>IF('Student Record'!A2581="","",'Student Record'!A2581)</f>
        <v/>
      </c>
      <c r="D2583" s="76" t="str">
        <f>IF('Student Record'!E2581="","",'Student Record'!E2581)</f>
        <v/>
      </c>
      <c r="E2583" s="71"/>
      <c r="F2583" s="71"/>
      <c r="G2583" s="71"/>
      <c r="H2583" s="71"/>
      <c r="I2583" s="71"/>
      <c r="J2583" s="71"/>
      <c r="K2583" s="71"/>
      <c r="L2583" s="71"/>
      <c r="M2583" s="71"/>
      <c r="N2583" s="71"/>
      <c r="O2583" s="71"/>
      <c r="P2583" s="71"/>
      <c r="Q2583" s="71"/>
      <c r="R2583" s="76" t="str">
        <f>IF(SUM(Table6[[#This Row],[MAY]:[APR]])=0,"",SUM(Table6[[#This Row],[MAY]:[APR]]))</f>
        <v/>
      </c>
      <c r="S2583" s="80"/>
      <c r="T2583" s="71"/>
    </row>
    <row r="2584" spans="2:20" ht="15">
      <c r="B2584" s="75" t="str">
        <f>IF(C2584="","",ROWS($A$4:A2584))</f>
        <v/>
      </c>
      <c r="C2584" s="75" t="str">
        <f>IF('Student Record'!A2582="","",'Student Record'!A2582)</f>
        <v/>
      </c>
      <c r="D2584" s="76" t="str">
        <f>IF('Student Record'!E2582="","",'Student Record'!E2582)</f>
        <v/>
      </c>
      <c r="E2584" s="71"/>
      <c r="F2584" s="71"/>
      <c r="G2584" s="71"/>
      <c r="H2584" s="71"/>
      <c r="I2584" s="71"/>
      <c r="J2584" s="71"/>
      <c r="K2584" s="71"/>
      <c r="L2584" s="71"/>
      <c r="M2584" s="71"/>
      <c r="N2584" s="71"/>
      <c r="O2584" s="71"/>
      <c r="P2584" s="71"/>
      <c r="Q2584" s="71"/>
      <c r="R2584" s="76" t="str">
        <f>IF(SUM(Table6[[#This Row],[MAY]:[APR]])=0,"",SUM(Table6[[#This Row],[MAY]:[APR]]))</f>
        <v/>
      </c>
      <c r="S2584" s="80"/>
      <c r="T2584" s="71"/>
    </row>
    <row r="2585" spans="2:20" ht="15">
      <c r="B2585" s="75" t="str">
        <f>IF(C2585="","",ROWS($A$4:A2585))</f>
        <v/>
      </c>
      <c r="C2585" s="75" t="str">
        <f>IF('Student Record'!A2583="","",'Student Record'!A2583)</f>
        <v/>
      </c>
      <c r="D2585" s="76" t="str">
        <f>IF('Student Record'!E2583="","",'Student Record'!E2583)</f>
        <v/>
      </c>
      <c r="E2585" s="71"/>
      <c r="F2585" s="71"/>
      <c r="G2585" s="71"/>
      <c r="H2585" s="71"/>
      <c r="I2585" s="71"/>
      <c r="J2585" s="71"/>
      <c r="K2585" s="71"/>
      <c r="L2585" s="71"/>
      <c r="M2585" s="71"/>
      <c r="N2585" s="71"/>
      <c r="O2585" s="71"/>
      <c r="P2585" s="71"/>
      <c r="Q2585" s="71"/>
      <c r="R2585" s="76" t="str">
        <f>IF(SUM(Table6[[#This Row],[MAY]:[APR]])=0,"",SUM(Table6[[#This Row],[MAY]:[APR]]))</f>
        <v/>
      </c>
      <c r="S2585" s="80"/>
      <c r="T2585" s="71"/>
    </row>
    <row r="2586" spans="2:20" ht="15">
      <c r="B2586" s="75" t="str">
        <f>IF(C2586="","",ROWS($A$4:A2586))</f>
        <v/>
      </c>
      <c r="C2586" s="75" t="str">
        <f>IF('Student Record'!A2584="","",'Student Record'!A2584)</f>
        <v/>
      </c>
      <c r="D2586" s="76" t="str">
        <f>IF('Student Record'!E2584="","",'Student Record'!E2584)</f>
        <v/>
      </c>
      <c r="E2586" s="71"/>
      <c r="F2586" s="71"/>
      <c r="G2586" s="71"/>
      <c r="H2586" s="71"/>
      <c r="I2586" s="71"/>
      <c r="J2586" s="71"/>
      <c r="K2586" s="71"/>
      <c r="L2586" s="71"/>
      <c r="M2586" s="71"/>
      <c r="N2586" s="71"/>
      <c r="O2586" s="71"/>
      <c r="P2586" s="71"/>
      <c r="Q2586" s="71"/>
      <c r="R2586" s="76" t="str">
        <f>IF(SUM(Table6[[#This Row],[MAY]:[APR]])=0,"",SUM(Table6[[#This Row],[MAY]:[APR]]))</f>
        <v/>
      </c>
      <c r="S2586" s="80"/>
      <c r="T2586" s="71"/>
    </row>
    <row r="2587" spans="2:20" ht="15">
      <c r="B2587" s="75" t="str">
        <f>IF(C2587="","",ROWS($A$4:A2587))</f>
        <v/>
      </c>
      <c r="C2587" s="75" t="str">
        <f>IF('Student Record'!A2585="","",'Student Record'!A2585)</f>
        <v/>
      </c>
      <c r="D2587" s="76" t="str">
        <f>IF('Student Record'!E2585="","",'Student Record'!E2585)</f>
        <v/>
      </c>
      <c r="E2587" s="71"/>
      <c r="F2587" s="71"/>
      <c r="G2587" s="71"/>
      <c r="H2587" s="71"/>
      <c r="I2587" s="71"/>
      <c r="J2587" s="71"/>
      <c r="K2587" s="71"/>
      <c r="L2587" s="71"/>
      <c r="M2587" s="71"/>
      <c r="N2587" s="71"/>
      <c r="O2587" s="71"/>
      <c r="P2587" s="71"/>
      <c r="Q2587" s="71"/>
      <c r="R2587" s="76" t="str">
        <f>IF(SUM(Table6[[#This Row],[MAY]:[APR]])=0,"",SUM(Table6[[#This Row],[MAY]:[APR]]))</f>
        <v/>
      </c>
      <c r="S2587" s="80"/>
      <c r="T2587" s="71"/>
    </row>
    <row r="2588" spans="2:20" ht="15">
      <c r="B2588" s="75" t="str">
        <f>IF(C2588="","",ROWS($A$4:A2588))</f>
        <v/>
      </c>
      <c r="C2588" s="75" t="str">
        <f>IF('Student Record'!A2586="","",'Student Record'!A2586)</f>
        <v/>
      </c>
      <c r="D2588" s="76" t="str">
        <f>IF('Student Record'!E2586="","",'Student Record'!E2586)</f>
        <v/>
      </c>
      <c r="E2588" s="71"/>
      <c r="F2588" s="71"/>
      <c r="G2588" s="71"/>
      <c r="H2588" s="71"/>
      <c r="I2588" s="71"/>
      <c r="J2588" s="71"/>
      <c r="K2588" s="71"/>
      <c r="L2588" s="71"/>
      <c r="M2588" s="71"/>
      <c r="N2588" s="71"/>
      <c r="O2588" s="71"/>
      <c r="P2588" s="71"/>
      <c r="Q2588" s="71"/>
      <c r="R2588" s="76" t="str">
        <f>IF(SUM(Table6[[#This Row],[MAY]:[APR]])=0,"",SUM(Table6[[#This Row],[MAY]:[APR]]))</f>
        <v/>
      </c>
      <c r="S2588" s="80"/>
      <c r="T2588" s="71"/>
    </row>
    <row r="2589" spans="2:20" ht="15">
      <c r="B2589" s="75" t="str">
        <f>IF(C2589="","",ROWS($A$4:A2589))</f>
        <v/>
      </c>
      <c r="C2589" s="75" t="str">
        <f>IF('Student Record'!A2587="","",'Student Record'!A2587)</f>
        <v/>
      </c>
      <c r="D2589" s="76" t="str">
        <f>IF('Student Record'!E2587="","",'Student Record'!E2587)</f>
        <v/>
      </c>
      <c r="E2589" s="71"/>
      <c r="F2589" s="71"/>
      <c r="G2589" s="71"/>
      <c r="H2589" s="71"/>
      <c r="I2589" s="71"/>
      <c r="J2589" s="71"/>
      <c r="K2589" s="71"/>
      <c r="L2589" s="71"/>
      <c r="M2589" s="71"/>
      <c r="N2589" s="71"/>
      <c r="O2589" s="71"/>
      <c r="P2589" s="71"/>
      <c r="Q2589" s="71"/>
      <c r="R2589" s="76" t="str">
        <f>IF(SUM(Table6[[#This Row],[MAY]:[APR]])=0,"",SUM(Table6[[#This Row],[MAY]:[APR]]))</f>
        <v/>
      </c>
      <c r="S2589" s="80"/>
      <c r="T2589" s="71"/>
    </row>
    <row r="2590" spans="2:20" ht="15">
      <c r="B2590" s="75" t="str">
        <f>IF(C2590="","",ROWS($A$4:A2590))</f>
        <v/>
      </c>
      <c r="C2590" s="75" t="str">
        <f>IF('Student Record'!A2588="","",'Student Record'!A2588)</f>
        <v/>
      </c>
      <c r="D2590" s="76" t="str">
        <f>IF('Student Record'!E2588="","",'Student Record'!E2588)</f>
        <v/>
      </c>
      <c r="E2590" s="71"/>
      <c r="F2590" s="71"/>
      <c r="G2590" s="71"/>
      <c r="H2590" s="71"/>
      <c r="I2590" s="71"/>
      <c r="J2590" s="71"/>
      <c r="K2590" s="71"/>
      <c r="L2590" s="71"/>
      <c r="M2590" s="71"/>
      <c r="N2590" s="71"/>
      <c r="O2590" s="71"/>
      <c r="P2590" s="71"/>
      <c r="Q2590" s="71"/>
      <c r="R2590" s="76" t="str">
        <f>IF(SUM(Table6[[#This Row],[MAY]:[APR]])=0,"",SUM(Table6[[#This Row],[MAY]:[APR]]))</f>
        <v/>
      </c>
      <c r="S2590" s="80"/>
      <c r="T2590" s="71"/>
    </row>
    <row r="2591" spans="2:20" ht="15">
      <c r="B2591" s="75" t="str">
        <f>IF(C2591="","",ROWS($A$4:A2591))</f>
        <v/>
      </c>
      <c r="C2591" s="75" t="str">
        <f>IF('Student Record'!A2589="","",'Student Record'!A2589)</f>
        <v/>
      </c>
      <c r="D2591" s="76" t="str">
        <f>IF('Student Record'!E2589="","",'Student Record'!E2589)</f>
        <v/>
      </c>
      <c r="E2591" s="71"/>
      <c r="F2591" s="71"/>
      <c r="G2591" s="71"/>
      <c r="H2591" s="71"/>
      <c r="I2591" s="71"/>
      <c r="J2591" s="71"/>
      <c r="K2591" s="71"/>
      <c r="L2591" s="71"/>
      <c r="M2591" s="71"/>
      <c r="N2591" s="71"/>
      <c r="O2591" s="71"/>
      <c r="P2591" s="71"/>
      <c r="Q2591" s="71"/>
      <c r="R2591" s="76" t="str">
        <f>IF(SUM(Table6[[#This Row],[MAY]:[APR]])=0,"",SUM(Table6[[#This Row],[MAY]:[APR]]))</f>
        <v/>
      </c>
      <c r="S2591" s="80"/>
      <c r="T2591" s="71"/>
    </row>
    <row r="2592" spans="2:20" ht="15">
      <c r="B2592" s="75" t="str">
        <f>IF(C2592="","",ROWS($A$4:A2592))</f>
        <v/>
      </c>
      <c r="C2592" s="75" t="str">
        <f>IF('Student Record'!A2590="","",'Student Record'!A2590)</f>
        <v/>
      </c>
      <c r="D2592" s="76" t="str">
        <f>IF('Student Record'!E2590="","",'Student Record'!E2590)</f>
        <v/>
      </c>
      <c r="E2592" s="71"/>
      <c r="F2592" s="71"/>
      <c r="G2592" s="71"/>
      <c r="H2592" s="71"/>
      <c r="I2592" s="71"/>
      <c r="J2592" s="71"/>
      <c r="K2592" s="71"/>
      <c r="L2592" s="71"/>
      <c r="M2592" s="71"/>
      <c r="N2592" s="71"/>
      <c r="O2592" s="71"/>
      <c r="P2592" s="71"/>
      <c r="Q2592" s="71"/>
      <c r="R2592" s="76" t="str">
        <f>IF(SUM(Table6[[#This Row],[MAY]:[APR]])=0,"",SUM(Table6[[#This Row],[MAY]:[APR]]))</f>
        <v/>
      </c>
      <c r="S2592" s="80"/>
      <c r="T2592" s="71"/>
    </row>
    <row r="2593" spans="2:20" ht="15">
      <c r="B2593" s="75" t="str">
        <f>IF(C2593="","",ROWS($A$4:A2593))</f>
        <v/>
      </c>
      <c r="C2593" s="75" t="str">
        <f>IF('Student Record'!A2591="","",'Student Record'!A2591)</f>
        <v/>
      </c>
      <c r="D2593" s="76" t="str">
        <f>IF('Student Record'!E2591="","",'Student Record'!E2591)</f>
        <v/>
      </c>
      <c r="E2593" s="71"/>
      <c r="F2593" s="71"/>
      <c r="G2593" s="71"/>
      <c r="H2593" s="71"/>
      <c r="I2593" s="71"/>
      <c r="J2593" s="71"/>
      <c r="K2593" s="71"/>
      <c r="L2593" s="71"/>
      <c r="M2593" s="71"/>
      <c r="N2593" s="71"/>
      <c r="O2593" s="71"/>
      <c r="P2593" s="71"/>
      <c r="Q2593" s="71"/>
      <c r="R2593" s="76" t="str">
        <f>IF(SUM(Table6[[#This Row],[MAY]:[APR]])=0,"",SUM(Table6[[#This Row],[MAY]:[APR]]))</f>
        <v/>
      </c>
      <c r="S2593" s="80"/>
      <c r="T2593" s="71"/>
    </row>
    <row r="2594" spans="2:20" ht="15">
      <c r="B2594" s="75" t="str">
        <f>IF(C2594="","",ROWS($A$4:A2594))</f>
        <v/>
      </c>
      <c r="C2594" s="75" t="str">
        <f>IF('Student Record'!A2592="","",'Student Record'!A2592)</f>
        <v/>
      </c>
      <c r="D2594" s="76" t="str">
        <f>IF('Student Record'!E2592="","",'Student Record'!E2592)</f>
        <v/>
      </c>
      <c r="E2594" s="71"/>
      <c r="F2594" s="71"/>
      <c r="G2594" s="71"/>
      <c r="H2594" s="71"/>
      <c r="I2594" s="71"/>
      <c r="J2594" s="71"/>
      <c r="K2594" s="71"/>
      <c r="L2594" s="71"/>
      <c r="M2594" s="71"/>
      <c r="N2594" s="71"/>
      <c r="O2594" s="71"/>
      <c r="P2594" s="71"/>
      <c r="Q2594" s="71"/>
      <c r="R2594" s="76" t="str">
        <f>IF(SUM(Table6[[#This Row],[MAY]:[APR]])=0,"",SUM(Table6[[#This Row],[MAY]:[APR]]))</f>
        <v/>
      </c>
      <c r="S2594" s="80"/>
      <c r="T2594" s="71"/>
    </row>
    <row r="2595" spans="2:20" ht="15">
      <c r="B2595" s="75" t="str">
        <f>IF(C2595="","",ROWS($A$4:A2595))</f>
        <v/>
      </c>
      <c r="C2595" s="75" t="str">
        <f>IF('Student Record'!A2593="","",'Student Record'!A2593)</f>
        <v/>
      </c>
      <c r="D2595" s="76" t="str">
        <f>IF('Student Record'!E2593="","",'Student Record'!E2593)</f>
        <v/>
      </c>
      <c r="E2595" s="71"/>
      <c r="F2595" s="71"/>
      <c r="G2595" s="71"/>
      <c r="H2595" s="71"/>
      <c r="I2595" s="71"/>
      <c r="J2595" s="71"/>
      <c r="K2595" s="71"/>
      <c r="L2595" s="71"/>
      <c r="M2595" s="71"/>
      <c r="N2595" s="71"/>
      <c r="O2595" s="71"/>
      <c r="P2595" s="71"/>
      <c r="Q2595" s="71"/>
      <c r="R2595" s="76" t="str">
        <f>IF(SUM(Table6[[#This Row],[MAY]:[APR]])=0,"",SUM(Table6[[#This Row],[MAY]:[APR]]))</f>
        <v/>
      </c>
      <c r="S2595" s="80"/>
      <c r="T2595" s="71"/>
    </row>
    <row r="2596" spans="2:20" ht="15">
      <c r="B2596" s="75" t="str">
        <f>IF(C2596="","",ROWS($A$4:A2596))</f>
        <v/>
      </c>
      <c r="C2596" s="75" t="str">
        <f>IF('Student Record'!A2594="","",'Student Record'!A2594)</f>
        <v/>
      </c>
      <c r="D2596" s="76" t="str">
        <f>IF('Student Record'!E2594="","",'Student Record'!E2594)</f>
        <v/>
      </c>
      <c r="E2596" s="71"/>
      <c r="F2596" s="71"/>
      <c r="G2596" s="71"/>
      <c r="H2596" s="71"/>
      <c r="I2596" s="71"/>
      <c r="J2596" s="71"/>
      <c r="K2596" s="71"/>
      <c r="L2596" s="71"/>
      <c r="M2596" s="71"/>
      <c r="N2596" s="71"/>
      <c r="O2596" s="71"/>
      <c r="P2596" s="71"/>
      <c r="Q2596" s="71"/>
      <c r="R2596" s="76" t="str">
        <f>IF(SUM(Table6[[#This Row],[MAY]:[APR]])=0,"",SUM(Table6[[#This Row],[MAY]:[APR]]))</f>
        <v/>
      </c>
      <c r="S2596" s="80"/>
      <c r="T2596" s="71"/>
    </row>
    <row r="2597" spans="2:20" ht="15">
      <c r="B2597" s="75" t="str">
        <f>IF(C2597="","",ROWS($A$4:A2597))</f>
        <v/>
      </c>
      <c r="C2597" s="75" t="str">
        <f>IF('Student Record'!A2595="","",'Student Record'!A2595)</f>
        <v/>
      </c>
      <c r="D2597" s="76" t="str">
        <f>IF('Student Record'!E2595="","",'Student Record'!E2595)</f>
        <v/>
      </c>
      <c r="E2597" s="71"/>
      <c r="F2597" s="71"/>
      <c r="G2597" s="71"/>
      <c r="H2597" s="71"/>
      <c r="I2597" s="71"/>
      <c r="J2597" s="71"/>
      <c r="K2597" s="71"/>
      <c r="L2597" s="71"/>
      <c r="M2597" s="71"/>
      <c r="N2597" s="71"/>
      <c r="O2597" s="71"/>
      <c r="P2597" s="71"/>
      <c r="Q2597" s="71"/>
      <c r="R2597" s="76" t="str">
        <f>IF(SUM(Table6[[#This Row],[MAY]:[APR]])=0,"",SUM(Table6[[#This Row],[MAY]:[APR]]))</f>
        <v/>
      </c>
      <c r="S2597" s="80"/>
      <c r="T2597" s="71"/>
    </row>
    <row r="2598" spans="2:20" ht="15">
      <c r="B2598" s="75" t="str">
        <f>IF(C2598="","",ROWS($A$4:A2598))</f>
        <v/>
      </c>
      <c r="C2598" s="75" t="str">
        <f>IF('Student Record'!A2596="","",'Student Record'!A2596)</f>
        <v/>
      </c>
      <c r="D2598" s="76" t="str">
        <f>IF('Student Record'!E2596="","",'Student Record'!E2596)</f>
        <v/>
      </c>
      <c r="E2598" s="71"/>
      <c r="F2598" s="71"/>
      <c r="G2598" s="71"/>
      <c r="H2598" s="71"/>
      <c r="I2598" s="71"/>
      <c r="J2598" s="71"/>
      <c r="K2598" s="71"/>
      <c r="L2598" s="71"/>
      <c r="M2598" s="71"/>
      <c r="N2598" s="71"/>
      <c r="O2598" s="71"/>
      <c r="P2598" s="71"/>
      <c r="Q2598" s="71"/>
      <c r="R2598" s="76" t="str">
        <f>IF(SUM(Table6[[#This Row],[MAY]:[APR]])=0,"",SUM(Table6[[#This Row],[MAY]:[APR]]))</f>
        <v/>
      </c>
      <c r="S2598" s="80"/>
      <c r="T2598" s="71"/>
    </row>
    <row r="2599" spans="2:20" ht="15">
      <c r="B2599" s="75" t="str">
        <f>IF(C2599="","",ROWS($A$4:A2599))</f>
        <v/>
      </c>
      <c r="C2599" s="75" t="str">
        <f>IF('Student Record'!A2597="","",'Student Record'!A2597)</f>
        <v/>
      </c>
      <c r="D2599" s="76" t="str">
        <f>IF('Student Record'!E2597="","",'Student Record'!E2597)</f>
        <v/>
      </c>
      <c r="E2599" s="71"/>
      <c r="F2599" s="71"/>
      <c r="G2599" s="71"/>
      <c r="H2599" s="71"/>
      <c r="I2599" s="71"/>
      <c r="J2599" s="71"/>
      <c r="K2599" s="71"/>
      <c r="L2599" s="71"/>
      <c r="M2599" s="71"/>
      <c r="N2599" s="71"/>
      <c r="O2599" s="71"/>
      <c r="P2599" s="71"/>
      <c r="Q2599" s="71"/>
      <c r="R2599" s="76" t="str">
        <f>IF(SUM(Table6[[#This Row],[MAY]:[APR]])=0,"",SUM(Table6[[#This Row],[MAY]:[APR]]))</f>
        <v/>
      </c>
      <c r="S2599" s="80"/>
      <c r="T2599" s="71"/>
    </row>
    <row r="2600" spans="2:20" ht="15">
      <c r="B2600" s="75" t="str">
        <f>IF(C2600="","",ROWS($A$4:A2600))</f>
        <v/>
      </c>
      <c r="C2600" s="75" t="str">
        <f>IF('Student Record'!A2598="","",'Student Record'!A2598)</f>
        <v/>
      </c>
      <c r="D2600" s="76" t="str">
        <f>IF('Student Record'!E2598="","",'Student Record'!E2598)</f>
        <v/>
      </c>
      <c r="E2600" s="71"/>
      <c r="F2600" s="71"/>
      <c r="G2600" s="71"/>
      <c r="H2600" s="71"/>
      <c r="I2600" s="71"/>
      <c r="J2600" s="71"/>
      <c r="K2600" s="71"/>
      <c r="L2600" s="71"/>
      <c r="M2600" s="71"/>
      <c r="N2600" s="71"/>
      <c r="O2600" s="71"/>
      <c r="P2600" s="71"/>
      <c r="Q2600" s="71"/>
      <c r="R2600" s="76" t="str">
        <f>IF(SUM(Table6[[#This Row],[MAY]:[APR]])=0,"",SUM(Table6[[#This Row],[MAY]:[APR]]))</f>
        <v/>
      </c>
      <c r="S2600" s="80"/>
      <c r="T2600" s="71"/>
    </row>
    <row r="2601" spans="2:20" ht="15">
      <c r="B2601" s="75" t="str">
        <f>IF(C2601="","",ROWS($A$4:A2601))</f>
        <v/>
      </c>
      <c r="C2601" s="75" t="str">
        <f>IF('Student Record'!A2599="","",'Student Record'!A2599)</f>
        <v/>
      </c>
      <c r="D2601" s="76" t="str">
        <f>IF('Student Record'!E2599="","",'Student Record'!E2599)</f>
        <v/>
      </c>
      <c r="E2601" s="71"/>
      <c r="F2601" s="71"/>
      <c r="G2601" s="71"/>
      <c r="H2601" s="71"/>
      <c r="I2601" s="71"/>
      <c r="J2601" s="71"/>
      <c r="K2601" s="71"/>
      <c r="L2601" s="71"/>
      <c r="M2601" s="71"/>
      <c r="N2601" s="71"/>
      <c r="O2601" s="71"/>
      <c r="P2601" s="71"/>
      <c r="Q2601" s="71"/>
      <c r="R2601" s="76" t="str">
        <f>IF(SUM(Table6[[#This Row],[MAY]:[APR]])=0,"",SUM(Table6[[#This Row],[MAY]:[APR]]))</f>
        <v/>
      </c>
      <c r="S2601" s="80"/>
      <c r="T2601" s="71"/>
    </row>
    <row r="2602" spans="2:20" ht="15">
      <c r="B2602" s="75" t="str">
        <f>IF(C2602="","",ROWS($A$4:A2602))</f>
        <v/>
      </c>
      <c r="C2602" s="75" t="str">
        <f>IF('Student Record'!A2600="","",'Student Record'!A2600)</f>
        <v/>
      </c>
      <c r="D2602" s="76" t="str">
        <f>IF('Student Record'!E2600="","",'Student Record'!E2600)</f>
        <v/>
      </c>
      <c r="E2602" s="71"/>
      <c r="F2602" s="71"/>
      <c r="G2602" s="71"/>
      <c r="H2602" s="71"/>
      <c r="I2602" s="71"/>
      <c r="J2602" s="71"/>
      <c r="K2602" s="71"/>
      <c r="L2602" s="71"/>
      <c r="M2602" s="71"/>
      <c r="N2602" s="71"/>
      <c r="O2602" s="71"/>
      <c r="P2602" s="71"/>
      <c r="Q2602" s="71"/>
      <c r="R2602" s="76" t="str">
        <f>IF(SUM(Table6[[#This Row],[MAY]:[APR]])=0,"",SUM(Table6[[#This Row],[MAY]:[APR]]))</f>
        <v/>
      </c>
      <c r="S2602" s="80"/>
      <c r="T2602" s="71"/>
    </row>
    <row r="2603" spans="2:20" ht="15">
      <c r="B2603" s="75" t="str">
        <f>IF(C2603="","",ROWS($A$4:A2603))</f>
        <v/>
      </c>
      <c r="C2603" s="75" t="str">
        <f>IF('Student Record'!A2601="","",'Student Record'!A2601)</f>
        <v/>
      </c>
      <c r="D2603" s="76" t="str">
        <f>IF('Student Record'!E2601="","",'Student Record'!E2601)</f>
        <v/>
      </c>
      <c r="E2603" s="71"/>
      <c r="F2603" s="71"/>
      <c r="G2603" s="71"/>
      <c r="H2603" s="71"/>
      <c r="I2603" s="71"/>
      <c r="J2603" s="71"/>
      <c r="K2603" s="71"/>
      <c r="L2603" s="71"/>
      <c r="M2603" s="71"/>
      <c r="N2603" s="71"/>
      <c r="O2603" s="71"/>
      <c r="P2603" s="71"/>
      <c r="Q2603" s="71"/>
      <c r="R2603" s="76" t="str">
        <f>IF(SUM(Table6[[#This Row],[MAY]:[APR]])=0,"",SUM(Table6[[#This Row],[MAY]:[APR]]))</f>
        <v/>
      </c>
      <c r="S2603" s="80"/>
      <c r="T2603" s="71"/>
    </row>
    <row r="2604" spans="2:20" ht="15">
      <c r="B2604" s="75" t="str">
        <f>IF(C2604="","",ROWS($A$4:A2604))</f>
        <v/>
      </c>
      <c r="C2604" s="75" t="str">
        <f>IF('Student Record'!A2602="","",'Student Record'!A2602)</f>
        <v/>
      </c>
      <c r="D2604" s="76" t="str">
        <f>IF('Student Record'!E2602="","",'Student Record'!E2602)</f>
        <v/>
      </c>
      <c r="E2604" s="71"/>
      <c r="F2604" s="71"/>
      <c r="G2604" s="71"/>
      <c r="H2604" s="71"/>
      <c r="I2604" s="71"/>
      <c r="J2604" s="71"/>
      <c r="K2604" s="71"/>
      <c r="L2604" s="71"/>
      <c r="M2604" s="71"/>
      <c r="N2604" s="71"/>
      <c r="O2604" s="71"/>
      <c r="P2604" s="71"/>
      <c r="Q2604" s="71"/>
      <c r="R2604" s="76" t="str">
        <f>IF(SUM(Table6[[#This Row],[MAY]:[APR]])=0,"",SUM(Table6[[#This Row],[MAY]:[APR]]))</f>
        <v/>
      </c>
      <c r="S2604" s="80"/>
      <c r="T2604" s="71"/>
    </row>
    <row r="2605" spans="2:20" ht="15">
      <c r="B2605" s="75" t="str">
        <f>IF(C2605="","",ROWS($A$4:A2605))</f>
        <v/>
      </c>
      <c r="C2605" s="75" t="str">
        <f>IF('Student Record'!A2603="","",'Student Record'!A2603)</f>
        <v/>
      </c>
      <c r="D2605" s="76" t="str">
        <f>IF('Student Record'!E2603="","",'Student Record'!E2603)</f>
        <v/>
      </c>
      <c r="E2605" s="71"/>
      <c r="F2605" s="71"/>
      <c r="G2605" s="71"/>
      <c r="H2605" s="71"/>
      <c r="I2605" s="71"/>
      <c r="J2605" s="71"/>
      <c r="K2605" s="71"/>
      <c r="L2605" s="71"/>
      <c r="M2605" s="71"/>
      <c r="N2605" s="71"/>
      <c r="O2605" s="71"/>
      <c r="P2605" s="71"/>
      <c r="Q2605" s="71"/>
      <c r="R2605" s="76" t="str">
        <f>IF(SUM(Table6[[#This Row],[MAY]:[APR]])=0,"",SUM(Table6[[#This Row],[MAY]:[APR]]))</f>
        <v/>
      </c>
      <c r="S2605" s="80"/>
      <c r="T2605" s="71"/>
    </row>
    <row r="2606" spans="2:20" ht="15">
      <c r="B2606" s="75" t="str">
        <f>IF(C2606="","",ROWS($A$4:A2606))</f>
        <v/>
      </c>
      <c r="C2606" s="75" t="str">
        <f>IF('Student Record'!A2604="","",'Student Record'!A2604)</f>
        <v/>
      </c>
      <c r="D2606" s="76" t="str">
        <f>IF('Student Record'!E2604="","",'Student Record'!E2604)</f>
        <v/>
      </c>
      <c r="E2606" s="71"/>
      <c r="F2606" s="71"/>
      <c r="G2606" s="71"/>
      <c r="H2606" s="71"/>
      <c r="I2606" s="71"/>
      <c r="J2606" s="71"/>
      <c r="K2606" s="71"/>
      <c r="L2606" s="71"/>
      <c r="M2606" s="71"/>
      <c r="N2606" s="71"/>
      <c r="O2606" s="71"/>
      <c r="P2606" s="71"/>
      <c r="Q2606" s="71"/>
      <c r="R2606" s="76" t="str">
        <f>IF(SUM(Table6[[#This Row],[MAY]:[APR]])=0,"",SUM(Table6[[#This Row],[MAY]:[APR]]))</f>
        <v/>
      </c>
      <c r="S2606" s="80"/>
      <c r="T2606" s="71"/>
    </row>
    <row r="2607" spans="2:20" ht="15">
      <c r="B2607" s="75" t="str">
        <f>IF(C2607="","",ROWS($A$4:A2607))</f>
        <v/>
      </c>
      <c r="C2607" s="75" t="str">
        <f>IF('Student Record'!A2605="","",'Student Record'!A2605)</f>
        <v/>
      </c>
      <c r="D2607" s="76" t="str">
        <f>IF('Student Record'!E2605="","",'Student Record'!E2605)</f>
        <v/>
      </c>
      <c r="E2607" s="71"/>
      <c r="F2607" s="71"/>
      <c r="G2607" s="71"/>
      <c r="H2607" s="71"/>
      <c r="I2607" s="71"/>
      <c r="J2607" s="71"/>
      <c r="K2607" s="71"/>
      <c r="L2607" s="71"/>
      <c r="M2607" s="71"/>
      <c r="N2607" s="71"/>
      <c r="O2607" s="71"/>
      <c r="P2607" s="71"/>
      <c r="Q2607" s="71"/>
      <c r="R2607" s="76" t="str">
        <f>IF(SUM(Table6[[#This Row],[MAY]:[APR]])=0,"",SUM(Table6[[#This Row],[MAY]:[APR]]))</f>
        <v/>
      </c>
      <c r="S2607" s="80"/>
      <c r="T2607" s="71"/>
    </row>
    <row r="2608" spans="2:20" ht="15">
      <c r="B2608" s="75" t="str">
        <f>IF(C2608="","",ROWS($A$4:A2608))</f>
        <v/>
      </c>
      <c r="C2608" s="75" t="str">
        <f>IF('Student Record'!A2606="","",'Student Record'!A2606)</f>
        <v/>
      </c>
      <c r="D2608" s="76" t="str">
        <f>IF('Student Record'!E2606="","",'Student Record'!E2606)</f>
        <v/>
      </c>
      <c r="E2608" s="71"/>
      <c r="F2608" s="71"/>
      <c r="G2608" s="71"/>
      <c r="H2608" s="71"/>
      <c r="I2608" s="71"/>
      <c r="J2608" s="71"/>
      <c r="K2608" s="71"/>
      <c r="L2608" s="71"/>
      <c r="M2608" s="71"/>
      <c r="N2608" s="71"/>
      <c r="O2608" s="71"/>
      <c r="P2608" s="71"/>
      <c r="Q2608" s="71"/>
      <c r="R2608" s="76" t="str">
        <f>IF(SUM(Table6[[#This Row],[MAY]:[APR]])=0,"",SUM(Table6[[#This Row],[MAY]:[APR]]))</f>
        <v/>
      </c>
      <c r="S2608" s="80"/>
      <c r="T2608" s="71"/>
    </row>
    <row r="2609" spans="2:20" ht="15">
      <c r="B2609" s="75" t="str">
        <f>IF(C2609="","",ROWS($A$4:A2609))</f>
        <v/>
      </c>
      <c r="C2609" s="75" t="str">
        <f>IF('Student Record'!A2607="","",'Student Record'!A2607)</f>
        <v/>
      </c>
      <c r="D2609" s="76" t="str">
        <f>IF('Student Record'!E2607="","",'Student Record'!E2607)</f>
        <v/>
      </c>
      <c r="E2609" s="71"/>
      <c r="F2609" s="71"/>
      <c r="G2609" s="71"/>
      <c r="H2609" s="71"/>
      <c r="I2609" s="71"/>
      <c r="J2609" s="71"/>
      <c r="K2609" s="71"/>
      <c r="L2609" s="71"/>
      <c r="M2609" s="71"/>
      <c r="N2609" s="71"/>
      <c r="O2609" s="71"/>
      <c r="P2609" s="71"/>
      <c r="Q2609" s="71"/>
      <c r="R2609" s="76" t="str">
        <f>IF(SUM(Table6[[#This Row],[MAY]:[APR]])=0,"",SUM(Table6[[#This Row],[MAY]:[APR]]))</f>
        <v/>
      </c>
      <c r="S2609" s="80"/>
      <c r="T2609" s="71"/>
    </row>
    <row r="2610" spans="2:20" ht="15">
      <c r="B2610" s="75" t="str">
        <f>IF(C2610="","",ROWS($A$4:A2610))</f>
        <v/>
      </c>
      <c r="C2610" s="75" t="str">
        <f>IF('Student Record'!A2608="","",'Student Record'!A2608)</f>
        <v/>
      </c>
      <c r="D2610" s="76" t="str">
        <f>IF('Student Record'!E2608="","",'Student Record'!E2608)</f>
        <v/>
      </c>
      <c r="E2610" s="71"/>
      <c r="F2610" s="71"/>
      <c r="G2610" s="71"/>
      <c r="H2610" s="71"/>
      <c r="I2610" s="71"/>
      <c r="J2610" s="71"/>
      <c r="K2610" s="71"/>
      <c r="L2610" s="71"/>
      <c r="M2610" s="71"/>
      <c r="N2610" s="71"/>
      <c r="O2610" s="71"/>
      <c r="P2610" s="71"/>
      <c r="Q2610" s="71"/>
      <c r="R2610" s="76" t="str">
        <f>IF(SUM(Table6[[#This Row],[MAY]:[APR]])=0,"",SUM(Table6[[#This Row],[MAY]:[APR]]))</f>
        <v/>
      </c>
      <c r="S2610" s="80"/>
      <c r="T2610" s="71"/>
    </row>
    <row r="2611" spans="2:20" ht="15">
      <c r="B2611" s="75" t="str">
        <f>IF(C2611="","",ROWS($A$4:A2611))</f>
        <v/>
      </c>
      <c r="C2611" s="75" t="str">
        <f>IF('Student Record'!A2609="","",'Student Record'!A2609)</f>
        <v/>
      </c>
      <c r="D2611" s="76" t="str">
        <f>IF('Student Record'!E2609="","",'Student Record'!E2609)</f>
        <v/>
      </c>
      <c r="E2611" s="71"/>
      <c r="F2611" s="71"/>
      <c r="G2611" s="71"/>
      <c r="H2611" s="71"/>
      <c r="I2611" s="71"/>
      <c r="J2611" s="71"/>
      <c r="K2611" s="71"/>
      <c r="L2611" s="71"/>
      <c r="M2611" s="71"/>
      <c r="N2611" s="71"/>
      <c r="O2611" s="71"/>
      <c r="P2611" s="71"/>
      <c r="Q2611" s="71"/>
      <c r="R2611" s="76" t="str">
        <f>IF(SUM(Table6[[#This Row],[MAY]:[APR]])=0,"",SUM(Table6[[#This Row],[MAY]:[APR]]))</f>
        <v/>
      </c>
      <c r="S2611" s="80"/>
      <c r="T2611" s="71"/>
    </row>
    <row r="2612" spans="2:20" ht="15">
      <c r="B2612" s="75" t="str">
        <f>IF(C2612="","",ROWS($A$4:A2612))</f>
        <v/>
      </c>
      <c r="C2612" s="75" t="str">
        <f>IF('Student Record'!A2610="","",'Student Record'!A2610)</f>
        <v/>
      </c>
      <c r="D2612" s="76" t="str">
        <f>IF('Student Record'!E2610="","",'Student Record'!E2610)</f>
        <v/>
      </c>
      <c r="E2612" s="71"/>
      <c r="F2612" s="71"/>
      <c r="G2612" s="71"/>
      <c r="H2612" s="71"/>
      <c r="I2612" s="71"/>
      <c r="J2612" s="71"/>
      <c r="K2612" s="71"/>
      <c r="L2612" s="71"/>
      <c r="M2612" s="71"/>
      <c r="N2612" s="71"/>
      <c r="O2612" s="71"/>
      <c r="P2612" s="71"/>
      <c r="Q2612" s="71"/>
      <c r="R2612" s="76" t="str">
        <f>IF(SUM(Table6[[#This Row],[MAY]:[APR]])=0,"",SUM(Table6[[#This Row],[MAY]:[APR]]))</f>
        <v/>
      </c>
      <c r="S2612" s="80"/>
      <c r="T2612" s="71"/>
    </row>
    <row r="2613" spans="2:20" ht="15">
      <c r="B2613" s="75" t="str">
        <f>IF(C2613="","",ROWS($A$4:A2613))</f>
        <v/>
      </c>
      <c r="C2613" s="75" t="str">
        <f>IF('Student Record'!A2611="","",'Student Record'!A2611)</f>
        <v/>
      </c>
      <c r="D2613" s="76" t="str">
        <f>IF('Student Record'!E2611="","",'Student Record'!E2611)</f>
        <v/>
      </c>
      <c r="E2613" s="71"/>
      <c r="F2613" s="71"/>
      <c r="G2613" s="71"/>
      <c r="H2613" s="71"/>
      <c r="I2613" s="71"/>
      <c r="J2613" s="71"/>
      <c r="K2613" s="71"/>
      <c r="L2613" s="71"/>
      <c r="M2613" s="71"/>
      <c r="N2613" s="71"/>
      <c r="O2613" s="71"/>
      <c r="P2613" s="71"/>
      <c r="Q2613" s="71"/>
      <c r="R2613" s="76" t="str">
        <f>IF(SUM(Table6[[#This Row],[MAY]:[APR]])=0,"",SUM(Table6[[#This Row],[MAY]:[APR]]))</f>
        <v/>
      </c>
      <c r="S2613" s="80"/>
      <c r="T2613" s="71"/>
    </row>
    <row r="2614" spans="2:20" ht="15">
      <c r="B2614" s="75" t="str">
        <f>IF(C2614="","",ROWS($A$4:A2614))</f>
        <v/>
      </c>
      <c r="C2614" s="75" t="str">
        <f>IF('Student Record'!A2612="","",'Student Record'!A2612)</f>
        <v/>
      </c>
      <c r="D2614" s="76" t="str">
        <f>IF('Student Record'!E2612="","",'Student Record'!E2612)</f>
        <v/>
      </c>
      <c r="E2614" s="71"/>
      <c r="F2614" s="71"/>
      <c r="G2614" s="71"/>
      <c r="H2614" s="71"/>
      <c r="I2614" s="71"/>
      <c r="J2614" s="71"/>
      <c r="K2614" s="71"/>
      <c r="L2614" s="71"/>
      <c r="M2614" s="71"/>
      <c r="N2614" s="71"/>
      <c r="O2614" s="71"/>
      <c r="P2614" s="71"/>
      <c r="Q2614" s="71"/>
      <c r="R2614" s="76" t="str">
        <f>IF(SUM(Table6[[#This Row],[MAY]:[APR]])=0,"",SUM(Table6[[#This Row],[MAY]:[APR]]))</f>
        <v/>
      </c>
      <c r="S2614" s="80"/>
      <c r="T2614" s="71"/>
    </row>
    <row r="2615" spans="2:20" ht="15">
      <c r="B2615" s="75" t="str">
        <f>IF(C2615="","",ROWS($A$4:A2615))</f>
        <v/>
      </c>
      <c r="C2615" s="75" t="str">
        <f>IF('Student Record'!A2613="","",'Student Record'!A2613)</f>
        <v/>
      </c>
      <c r="D2615" s="76" t="str">
        <f>IF('Student Record'!E2613="","",'Student Record'!E2613)</f>
        <v/>
      </c>
      <c r="E2615" s="71"/>
      <c r="F2615" s="71"/>
      <c r="G2615" s="71"/>
      <c r="H2615" s="71"/>
      <c r="I2615" s="71"/>
      <c r="J2615" s="71"/>
      <c r="K2615" s="71"/>
      <c r="L2615" s="71"/>
      <c r="M2615" s="71"/>
      <c r="N2615" s="71"/>
      <c r="O2615" s="71"/>
      <c r="P2615" s="71"/>
      <c r="Q2615" s="71"/>
      <c r="R2615" s="76" t="str">
        <f>IF(SUM(Table6[[#This Row],[MAY]:[APR]])=0,"",SUM(Table6[[#This Row],[MAY]:[APR]]))</f>
        <v/>
      </c>
      <c r="S2615" s="80"/>
      <c r="T2615" s="71"/>
    </row>
    <row r="2616" spans="2:20" ht="15">
      <c r="B2616" s="75" t="str">
        <f>IF(C2616="","",ROWS($A$4:A2616))</f>
        <v/>
      </c>
      <c r="C2616" s="75" t="str">
        <f>IF('Student Record'!A2614="","",'Student Record'!A2614)</f>
        <v/>
      </c>
      <c r="D2616" s="76" t="str">
        <f>IF('Student Record'!E2614="","",'Student Record'!E2614)</f>
        <v/>
      </c>
      <c r="E2616" s="71"/>
      <c r="F2616" s="71"/>
      <c r="G2616" s="71"/>
      <c r="H2616" s="71"/>
      <c r="I2616" s="71"/>
      <c r="J2616" s="71"/>
      <c r="K2616" s="71"/>
      <c r="L2616" s="71"/>
      <c r="M2616" s="71"/>
      <c r="N2616" s="71"/>
      <c r="O2616" s="71"/>
      <c r="P2616" s="71"/>
      <c r="Q2616" s="71"/>
      <c r="R2616" s="76" t="str">
        <f>IF(SUM(Table6[[#This Row],[MAY]:[APR]])=0,"",SUM(Table6[[#This Row],[MAY]:[APR]]))</f>
        <v/>
      </c>
      <c r="S2616" s="80"/>
      <c r="T2616" s="71"/>
    </row>
    <row r="2617" spans="2:20" ht="15">
      <c r="B2617" s="75" t="str">
        <f>IF(C2617="","",ROWS($A$4:A2617))</f>
        <v/>
      </c>
      <c r="C2617" s="75" t="str">
        <f>IF('Student Record'!A2615="","",'Student Record'!A2615)</f>
        <v/>
      </c>
      <c r="D2617" s="76" t="str">
        <f>IF('Student Record'!E2615="","",'Student Record'!E2615)</f>
        <v/>
      </c>
      <c r="E2617" s="71"/>
      <c r="F2617" s="71"/>
      <c r="G2617" s="71"/>
      <c r="H2617" s="71"/>
      <c r="I2617" s="71"/>
      <c r="J2617" s="71"/>
      <c r="K2617" s="71"/>
      <c r="L2617" s="71"/>
      <c r="M2617" s="71"/>
      <c r="N2617" s="71"/>
      <c r="O2617" s="71"/>
      <c r="P2617" s="71"/>
      <c r="Q2617" s="71"/>
      <c r="R2617" s="76" t="str">
        <f>IF(SUM(Table6[[#This Row],[MAY]:[APR]])=0,"",SUM(Table6[[#This Row],[MAY]:[APR]]))</f>
        <v/>
      </c>
      <c r="S2617" s="80"/>
      <c r="T2617" s="71"/>
    </row>
    <row r="2618" spans="2:20" ht="15">
      <c r="B2618" s="75" t="str">
        <f>IF(C2618="","",ROWS($A$4:A2618))</f>
        <v/>
      </c>
      <c r="C2618" s="75" t="str">
        <f>IF('Student Record'!A2616="","",'Student Record'!A2616)</f>
        <v/>
      </c>
      <c r="D2618" s="76" t="str">
        <f>IF('Student Record'!E2616="","",'Student Record'!E2616)</f>
        <v/>
      </c>
      <c r="E2618" s="71"/>
      <c r="F2618" s="71"/>
      <c r="G2618" s="71"/>
      <c r="H2618" s="71"/>
      <c r="I2618" s="71"/>
      <c r="J2618" s="71"/>
      <c r="K2618" s="71"/>
      <c r="L2618" s="71"/>
      <c r="M2618" s="71"/>
      <c r="N2618" s="71"/>
      <c r="O2618" s="71"/>
      <c r="P2618" s="71"/>
      <c r="Q2618" s="71"/>
      <c r="R2618" s="76" t="str">
        <f>IF(SUM(Table6[[#This Row],[MAY]:[APR]])=0,"",SUM(Table6[[#This Row],[MAY]:[APR]]))</f>
        <v/>
      </c>
      <c r="S2618" s="80"/>
      <c r="T2618" s="71"/>
    </row>
    <row r="2619" spans="2:20" ht="15">
      <c r="B2619" s="75" t="str">
        <f>IF(C2619="","",ROWS($A$4:A2619))</f>
        <v/>
      </c>
      <c r="C2619" s="75" t="str">
        <f>IF('Student Record'!A2617="","",'Student Record'!A2617)</f>
        <v/>
      </c>
      <c r="D2619" s="76" t="str">
        <f>IF('Student Record'!E2617="","",'Student Record'!E2617)</f>
        <v/>
      </c>
      <c r="E2619" s="71"/>
      <c r="F2619" s="71"/>
      <c r="G2619" s="71"/>
      <c r="H2619" s="71"/>
      <c r="I2619" s="71"/>
      <c r="J2619" s="71"/>
      <c r="K2619" s="71"/>
      <c r="L2619" s="71"/>
      <c r="M2619" s="71"/>
      <c r="N2619" s="71"/>
      <c r="O2619" s="71"/>
      <c r="P2619" s="71"/>
      <c r="Q2619" s="71"/>
      <c r="R2619" s="76" t="str">
        <f>IF(SUM(Table6[[#This Row],[MAY]:[APR]])=0,"",SUM(Table6[[#This Row],[MAY]:[APR]]))</f>
        <v/>
      </c>
      <c r="S2619" s="80"/>
      <c r="T2619" s="71"/>
    </row>
    <row r="2620" spans="2:20" ht="15">
      <c r="B2620" s="75" t="str">
        <f>IF(C2620="","",ROWS($A$4:A2620))</f>
        <v/>
      </c>
      <c r="C2620" s="75" t="str">
        <f>IF('Student Record'!A2618="","",'Student Record'!A2618)</f>
        <v/>
      </c>
      <c r="D2620" s="76" t="str">
        <f>IF('Student Record'!E2618="","",'Student Record'!E2618)</f>
        <v/>
      </c>
      <c r="E2620" s="71"/>
      <c r="F2620" s="71"/>
      <c r="G2620" s="71"/>
      <c r="H2620" s="71"/>
      <c r="I2620" s="71"/>
      <c r="J2620" s="71"/>
      <c r="K2620" s="71"/>
      <c r="L2620" s="71"/>
      <c r="M2620" s="71"/>
      <c r="N2620" s="71"/>
      <c r="O2620" s="71"/>
      <c r="P2620" s="71"/>
      <c r="Q2620" s="71"/>
      <c r="R2620" s="76" t="str">
        <f>IF(SUM(Table6[[#This Row],[MAY]:[APR]])=0,"",SUM(Table6[[#This Row],[MAY]:[APR]]))</f>
        <v/>
      </c>
      <c r="S2620" s="80"/>
      <c r="T2620" s="71"/>
    </row>
    <row r="2621" spans="2:20" ht="15">
      <c r="B2621" s="75" t="str">
        <f>IF(C2621="","",ROWS($A$4:A2621))</f>
        <v/>
      </c>
      <c r="C2621" s="75" t="str">
        <f>IF('Student Record'!A2619="","",'Student Record'!A2619)</f>
        <v/>
      </c>
      <c r="D2621" s="76" t="str">
        <f>IF('Student Record'!E2619="","",'Student Record'!E2619)</f>
        <v/>
      </c>
      <c r="E2621" s="71"/>
      <c r="F2621" s="71"/>
      <c r="G2621" s="71"/>
      <c r="H2621" s="71"/>
      <c r="I2621" s="71"/>
      <c r="J2621" s="71"/>
      <c r="K2621" s="71"/>
      <c r="L2621" s="71"/>
      <c r="M2621" s="71"/>
      <c r="N2621" s="71"/>
      <c r="O2621" s="71"/>
      <c r="P2621" s="71"/>
      <c r="Q2621" s="71"/>
      <c r="R2621" s="76" t="str">
        <f>IF(SUM(Table6[[#This Row],[MAY]:[APR]])=0,"",SUM(Table6[[#This Row],[MAY]:[APR]]))</f>
        <v/>
      </c>
      <c r="S2621" s="80"/>
      <c r="T2621" s="71"/>
    </row>
    <row r="2622" spans="2:20" ht="15">
      <c r="B2622" s="75" t="str">
        <f>IF(C2622="","",ROWS($A$4:A2622))</f>
        <v/>
      </c>
      <c r="C2622" s="75" t="str">
        <f>IF('Student Record'!A2620="","",'Student Record'!A2620)</f>
        <v/>
      </c>
      <c r="D2622" s="76" t="str">
        <f>IF('Student Record'!E2620="","",'Student Record'!E2620)</f>
        <v/>
      </c>
      <c r="E2622" s="71"/>
      <c r="F2622" s="71"/>
      <c r="G2622" s="71"/>
      <c r="H2622" s="71"/>
      <c r="I2622" s="71"/>
      <c r="J2622" s="71"/>
      <c r="K2622" s="71"/>
      <c r="L2622" s="71"/>
      <c r="M2622" s="71"/>
      <c r="N2622" s="71"/>
      <c r="O2622" s="71"/>
      <c r="P2622" s="71"/>
      <c r="Q2622" s="71"/>
      <c r="R2622" s="76" t="str">
        <f>IF(SUM(Table6[[#This Row],[MAY]:[APR]])=0,"",SUM(Table6[[#This Row],[MAY]:[APR]]))</f>
        <v/>
      </c>
      <c r="S2622" s="80"/>
      <c r="T2622" s="71"/>
    </row>
    <row r="2623" spans="2:20" ht="15">
      <c r="B2623" s="75" t="str">
        <f>IF(C2623="","",ROWS($A$4:A2623))</f>
        <v/>
      </c>
      <c r="C2623" s="75" t="str">
        <f>IF('Student Record'!A2621="","",'Student Record'!A2621)</f>
        <v/>
      </c>
      <c r="D2623" s="76" t="str">
        <f>IF('Student Record'!E2621="","",'Student Record'!E2621)</f>
        <v/>
      </c>
      <c r="E2623" s="71"/>
      <c r="F2623" s="71"/>
      <c r="G2623" s="71"/>
      <c r="H2623" s="71"/>
      <c r="I2623" s="71"/>
      <c r="J2623" s="71"/>
      <c r="K2623" s="71"/>
      <c r="L2623" s="71"/>
      <c r="M2623" s="71"/>
      <c r="N2623" s="71"/>
      <c r="O2623" s="71"/>
      <c r="P2623" s="71"/>
      <c r="Q2623" s="71"/>
      <c r="R2623" s="76" t="str">
        <f>IF(SUM(Table6[[#This Row],[MAY]:[APR]])=0,"",SUM(Table6[[#This Row],[MAY]:[APR]]))</f>
        <v/>
      </c>
      <c r="S2623" s="80"/>
      <c r="T2623" s="71"/>
    </row>
    <row r="2624" spans="2:20" ht="15">
      <c r="B2624" s="75" t="str">
        <f>IF(C2624="","",ROWS($A$4:A2624))</f>
        <v/>
      </c>
      <c r="C2624" s="75" t="str">
        <f>IF('Student Record'!A2622="","",'Student Record'!A2622)</f>
        <v/>
      </c>
      <c r="D2624" s="76" t="str">
        <f>IF('Student Record'!E2622="","",'Student Record'!E2622)</f>
        <v/>
      </c>
      <c r="E2624" s="71"/>
      <c r="F2624" s="71"/>
      <c r="G2624" s="71"/>
      <c r="H2624" s="71"/>
      <c r="I2624" s="71"/>
      <c r="J2624" s="71"/>
      <c r="K2624" s="71"/>
      <c r="L2624" s="71"/>
      <c r="M2624" s="71"/>
      <c r="N2624" s="71"/>
      <c r="O2624" s="71"/>
      <c r="P2624" s="71"/>
      <c r="Q2624" s="71"/>
      <c r="R2624" s="76" t="str">
        <f>IF(SUM(Table6[[#This Row],[MAY]:[APR]])=0,"",SUM(Table6[[#This Row],[MAY]:[APR]]))</f>
        <v/>
      </c>
      <c r="S2624" s="80"/>
      <c r="T2624" s="71"/>
    </row>
    <row r="2625" spans="2:20" ht="15">
      <c r="B2625" s="75" t="str">
        <f>IF(C2625="","",ROWS($A$4:A2625))</f>
        <v/>
      </c>
      <c r="C2625" s="75" t="str">
        <f>IF('Student Record'!A2623="","",'Student Record'!A2623)</f>
        <v/>
      </c>
      <c r="D2625" s="76" t="str">
        <f>IF('Student Record'!E2623="","",'Student Record'!E2623)</f>
        <v/>
      </c>
      <c r="E2625" s="71"/>
      <c r="F2625" s="71"/>
      <c r="G2625" s="71"/>
      <c r="H2625" s="71"/>
      <c r="I2625" s="71"/>
      <c r="J2625" s="71"/>
      <c r="K2625" s="71"/>
      <c r="L2625" s="71"/>
      <c r="M2625" s="71"/>
      <c r="N2625" s="71"/>
      <c r="O2625" s="71"/>
      <c r="P2625" s="71"/>
      <c r="Q2625" s="71"/>
      <c r="R2625" s="76" t="str">
        <f>IF(SUM(Table6[[#This Row],[MAY]:[APR]])=0,"",SUM(Table6[[#This Row],[MAY]:[APR]]))</f>
        <v/>
      </c>
      <c r="S2625" s="80"/>
      <c r="T2625" s="71"/>
    </row>
    <row r="2626" spans="2:20" ht="15">
      <c r="B2626" s="75" t="str">
        <f>IF(C2626="","",ROWS($A$4:A2626))</f>
        <v/>
      </c>
      <c r="C2626" s="75" t="str">
        <f>IF('Student Record'!A2624="","",'Student Record'!A2624)</f>
        <v/>
      </c>
      <c r="D2626" s="76" t="str">
        <f>IF('Student Record'!E2624="","",'Student Record'!E2624)</f>
        <v/>
      </c>
      <c r="E2626" s="71"/>
      <c r="F2626" s="71"/>
      <c r="G2626" s="71"/>
      <c r="H2626" s="71"/>
      <c r="I2626" s="71"/>
      <c r="J2626" s="71"/>
      <c r="K2626" s="71"/>
      <c r="L2626" s="71"/>
      <c r="M2626" s="71"/>
      <c r="N2626" s="71"/>
      <c r="O2626" s="71"/>
      <c r="P2626" s="71"/>
      <c r="Q2626" s="71"/>
      <c r="R2626" s="76" t="str">
        <f>IF(SUM(Table6[[#This Row],[MAY]:[APR]])=0,"",SUM(Table6[[#This Row],[MAY]:[APR]]))</f>
        <v/>
      </c>
      <c r="S2626" s="80"/>
      <c r="T2626" s="71"/>
    </row>
    <row r="2627" spans="2:20" ht="15">
      <c r="B2627" s="75" t="str">
        <f>IF(C2627="","",ROWS($A$4:A2627))</f>
        <v/>
      </c>
      <c r="C2627" s="75" t="str">
        <f>IF('Student Record'!A2625="","",'Student Record'!A2625)</f>
        <v/>
      </c>
      <c r="D2627" s="76" t="str">
        <f>IF('Student Record'!E2625="","",'Student Record'!E2625)</f>
        <v/>
      </c>
      <c r="E2627" s="71"/>
      <c r="F2627" s="71"/>
      <c r="G2627" s="71"/>
      <c r="H2627" s="71"/>
      <c r="I2627" s="71"/>
      <c r="J2627" s="71"/>
      <c r="K2627" s="71"/>
      <c r="L2627" s="71"/>
      <c r="M2627" s="71"/>
      <c r="N2627" s="71"/>
      <c r="O2627" s="71"/>
      <c r="P2627" s="71"/>
      <c r="Q2627" s="71"/>
      <c r="R2627" s="76" t="str">
        <f>IF(SUM(Table6[[#This Row],[MAY]:[APR]])=0,"",SUM(Table6[[#This Row],[MAY]:[APR]]))</f>
        <v/>
      </c>
      <c r="S2627" s="80"/>
      <c r="T2627" s="71"/>
    </row>
    <row r="2628" spans="2:20" ht="15">
      <c r="B2628" s="75" t="str">
        <f>IF(C2628="","",ROWS($A$4:A2628))</f>
        <v/>
      </c>
      <c r="C2628" s="75" t="str">
        <f>IF('Student Record'!A2626="","",'Student Record'!A2626)</f>
        <v/>
      </c>
      <c r="D2628" s="76" t="str">
        <f>IF('Student Record'!E2626="","",'Student Record'!E2626)</f>
        <v/>
      </c>
      <c r="E2628" s="71"/>
      <c r="F2628" s="71"/>
      <c r="G2628" s="71"/>
      <c r="H2628" s="71"/>
      <c r="I2628" s="71"/>
      <c r="J2628" s="71"/>
      <c r="K2628" s="71"/>
      <c r="L2628" s="71"/>
      <c r="M2628" s="71"/>
      <c r="N2628" s="71"/>
      <c r="O2628" s="71"/>
      <c r="P2628" s="71"/>
      <c r="Q2628" s="71"/>
      <c r="R2628" s="76" t="str">
        <f>IF(SUM(Table6[[#This Row],[MAY]:[APR]])=0,"",SUM(Table6[[#This Row],[MAY]:[APR]]))</f>
        <v/>
      </c>
      <c r="S2628" s="80"/>
      <c r="T2628" s="71"/>
    </row>
    <row r="2629" spans="2:20" ht="15">
      <c r="B2629" s="75" t="str">
        <f>IF(C2629="","",ROWS($A$4:A2629))</f>
        <v/>
      </c>
      <c r="C2629" s="75" t="str">
        <f>IF('Student Record'!A2627="","",'Student Record'!A2627)</f>
        <v/>
      </c>
      <c r="D2629" s="76" t="str">
        <f>IF('Student Record'!E2627="","",'Student Record'!E2627)</f>
        <v/>
      </c>
      <c r="E2629" s="71"/>
      <c r="F2629" s="71"/>
      <c r="G2629" s="71"/>
      <c r="H2629" s="71"/>
      <c r="I2629" s="71"/>
      <c r="J2629" s="71"/>
      <c r="K2629" s="71"/>
      <c r="L2629" s="71"/>
      <c r="M2629" s="71"/>
      <c r="N2629" s="71"/>
      <c r="O2629" s="71"/>
      <c r="P2629" s="71"/>
      <c r="Q2629" s="71"/>
      <c r="R2629" s="76" t="str">
        <f>IF(SUM(Table6[[#This Row],[MAY]:[APR]])=0,"",SUM(Table6[[#This Row],[MAY]:[APR]]))</f>
        <v/>
      </c>
      <c r="S2629" s="80"/>
      <c r="T2629" s="71"/>
    </row>
    <row r="2630" spans="2:20" ht="15">
      <c r="B2630" s="75" t="str">
        <f>IF(C2630="","",ROWS($A$4:A2630))</f>
        <v/>
      </c>
      <c r="C2630" s="75" t="str">
        <f>IF('Student Record'!A2628="","",'Student Record'!A2628)</f>
        <v/>
      </c>
      <c r="D2630" s="76" t="str">
        <f>IF('Student Record'!E2628="","",'Student Record'!E2628)</f>
        <v/>
      </c>
      <c r="E2630" s="71"/>
      <c r="F2630" s="71"/>
      <c r="G2630" s="71"/>
      <c r="H2630" s="71"/>
      <c r="I2630" s="71"/>
      <c r="J2630" s="71"/>
      <c r="K2630" s="71"/>
      <c r="L2630" s="71"/>
      <c r="M2630" s="71"/>
      <c r="N2630" s="71"/>
      <c r="O2630" s="71"/>
      <c r="P2630" s="71"/>
      <c r="Q2630" s="71"/>
      <c r="R2630" s="76" t="str">
        <f>IF(SUM(Table6[[#This Row],[MAY]:[APR]])=0,"",SUM(Table6[[#This Row],[MAY]:[APR]]))</f>
        <v/>
      </c>
      <c r="S2630" s="80"/>
      <c r="T2630" s="71"/>
    </row>
    <row r="2631" spans="2:20" ht="15">
      <c r="B2631" s="75" t="str">
        <f>IF(C2631="","",ROWS($A$4:A2631))</f>
        <v/>
      </c>
      <c r="C2631" s="75" t="str">
        <f>IF('Student Record'!A2629="","",'Student Record'!A2629)</f>
        <v/>
      </c>
      <c r="D2631" s="76" t="str">
        <f>IF('Student Record'!E2629="","",'Student Record'!E2629)</f>
        <v/>
      </c>
      <c r="E2631" s="71"/>
      <c r="F2631" s="71"/>
      <c r="G2631" s="71"/>
      <c r="H2631" s="71"/>
      <c r="I2631" s="71"/>
      <c r="J2631" s="71"/>
      <c r="K2631" s="71"/>
      <c r="L2631" s="71"/>
      <c r="M2631" s="71"/>
      <c r="N2631" s="71"/>
      <c r="O2631" s="71"/>
      <c r="P2631" s="71"/>
      <c r="Q2631" s="71"/>
      <c r="R2631" s="76" t="str">
        <f>IF(SUM(Table6[[#This Row],[MAY]:[APR]])=0,"",SUM(Table6[[#This Row],[MAY]:[APR]]))</f>
        <v/>
      </c>
      <c r="S2631" s="80"/>
      <c r="T2631" s="71"/>
    </row>
    <row r="2632" spans="2:20" ht="15">
      <c r="B2632" s="75" t="str">
        <f>IF(C2632="","",ROWS($A$4:A2632))</f>
        <v/>
      </c>
      <c r="C2632" s="75" t="str">
        <f>IF('Student Record'!A2630="","",'Student Record'!A2630)</f>
        <v/>
      </c>
      <c r="D2632" s="76" t="str">
        <f>IF('Student Record'!E2630="","",'Student Record'!E2630)</f>
        <v/>
      </c>
      <c r="E2632" s="71"/>
      <c r="F2632" s="71"/>
      <c r="G2632" s="71"/>
      <c r="H2632" s="71"/>
      <c r="I2632" s="71"/>
      <c r="J2632" s="71"/>
      <c r="K2632" s="71"/>
      <c r="L2632" s="71"/>
      <c r="M2632" s="71"/>
      <c r="N2632" s="71"/>
      <c r="O2632" s="71"/>
      <c r="P2632" s="71"/>
      <c r="Q2632" s="71"/>
      <c r="R2632" s="76" t="str">
        <f>IF(SUM(Table6[[#This Row],[MAY]:[APR]])=0,"",SUM(Table6[[#This Row],[MAY]:[APR]]))</f>
        <v/>
      </c>
      <c r="S2632" s="80"/>
      <c r="T2632" s="71"/>
    </row>
    <row r="2633" spans="2:20" ht="15">
      <c r="B2633" s="75" t="str">
        <f>IF(C2633="","",ROWS($A$4:A2633))</f>
        <v/>
      </c>
      <c r="C2633" s="75" t="str">
        <f>IF('Student Record'!A2631="","",'Student Record'!A2631)</f>
        <v/>
      </c>
      <c r="D2633" s="76" t="str">
        <f>IF('Student Record'!E2631="","",'Student Record'!E2631)</f>
        <v/>
      </c>
      <c r="E2633" s="71"/>
      <c r="F2633" s="71"/>
      <c r="G2633" s="71"/>
      <c r="H2633" s="71"/>
      <c r="I2633" s="71"/>
      <c r="J2633" s="71"/>
      <c r="K2633" s="71"/>
      <c r="L2633" s="71"/>
      <c r="M2633" s="71"/>
      <c r="N2633" s="71"/>
      <c r="O2633" s="71"/>
      <c r="P2633" s="71"/>
      <c r="Q2633" s="71"/>
      <c r="R2633" s="76" t="str">
        <f>IF(SUM(Table6[[#This Row],[MAY]:[APR]])=0,"",SUM(Table6[[#This Row],[MAY]:[APR]]))</f>
        <v/>
      </c>
      <c r="S2633" s="80"/>
      <c r="T2633" s="71"/>
    </row>
    <row r="2634" spans="2:20" ht="15">
      <c r="B2634" s="75" t="str">
        <f>IF(C2634="","",ROWS($A$4:A2634))</f>
        <v/>
      </c>
      <c r="C2634" s="75" t="str">
        <f>IF('Student Record'!A2632="","",'Student Record'!A2632)</f>
        <v/>
      </c>
      <c r="D2634" s="76" t="str">
        <f>IF('Student Record'!E2632="","",'Student Record'!E2632)</f>
        <v/>
      </c>
      <c r="E2634" s="71"/>
      <c r="F2634" s="71"/>
      <c r="G2634" s="71"/>
      <c r="H2634" s="71"/>
      <c r="I2634" s="71"/>
      <c r="J2634" s="71"/>
      <c r="K2634" s="71"/>
      <c r="L2634" s="71"/>
      <c r="M2634" s="71"/>
      <c r="N2634" s="71"/>
      <c r="O2634" s="71"/>
      <c r="P2634" s="71"/>
      <c r="Q2634" s="71"/>
      <c r="R2634" s="76" t="str">
        <f>IF(SUM(Table6[[#This Row],[MAY]:[APR]])=0,"",SUM(Table6[[#This Row],[MAY]:[APR]]))</f>
        <v/>
      </c>
      <c r="S2634" s="80"/>
      <c r="T2634" s="71"/>
    </row>
    <row r="2635" spans="2:20" ht="15">
      <c r="B2635" s="75" t="str">
        <f>IF(C2635="","",ROWS($A$4:A2635))</f>
        <v/>
      </c>
      <c r="C2635" s="75" t="str">
        <f>IF('Student Record'!A2633="","",'Student Record'!A2633)</f>
        <v/>
      </c>
      <c r="D2635" s="76" t="str">
        <f>IF('Student Record'!E2633="","",'Student Record'!E2633)</f>
        <v/>
      </c>
      <c r="E2635" s="71"/>
      <c r="F2635" s="71"/>
      <c r="G2635" s="71"/>
      <c r="H2635" s="71"/>
      <c r="I2635" s="71"/>
      <c r="J2635" s="71"/>
      <c r="K2635" s="71"/>
      <c r="L2635" s="71"/>
      <c r="M2635" s="71"/>
      <c r="N2635" s="71"/>
      <c r="O2635" s="71"/>
      <c r="P2635" s="71"/>
      <c r="Q2635" s="71"/>
      <c r="R2635" s="76" t="str">
        <f>IF(SUM(Table6[[#This Row],[MAY]:[APR]])=0,"",SUM(Table6[[#This Row],[MAY]:[APR]]))</f>
        <v/>
      </c>
      <c r="S2635" s="80"/>
      <c r="T2635" s="71"/>
    </row>
    <row r="2636" spans="2:20" ht="15">
      <c r="B2636" s="75" t="str">
        <f>IF(C2636="","",ROWS($A$4:A2636))</f>
        <v/>
      </c>
      <c r="C2636" s="75" t="str">
        <f>IF('Student Record'!A2634="","",'Student Record'!A2634)</f>
        <v/>
      </c>
      <c r="D2636" s="76" t="str">
        <f>IF('Student Record'!E2634="","",'Student Record'!E2634)</f>
        <v/>
      </c>
      <c r="E2636" s="71"/>
      <c r="F2636" s="71"/>
      <c r="G2636" s="71"/>
      <c r="H2636" s="71"/>
      <c r="I2636" s="71"/>
      <c r="J2636" s="71"/>
      <c r="K2636" s="71"/>
      <c r="L2636" s="71"/>
      <c r="M2636" s="71"/>
      <c r="N2636" s="71"/>
      <c r="O2636" s="71"/>
      <c r="P2636" s="71"/>
      <c r="Q2636" s="71"/>
      <c r="R2636" s="76" t="str">
        <f>IF(SUM(Table6[[#This Row],[MAY]:[APR]])=0,"",SUM(Table6[[#This Row],[MAY]:[APR]]))</f>
        <v/>
      </c>
      <c r="S2636" s="80"/>
      <c r="T2636" s="71"/>
    </row>
    <row r="2637" spans="2:20" ht="15">
      <c r="B2637" s="75" t="str">
        <f>IF(C2637="","",ROWS($A$4:A2637))</f>
        <v/>
      </c>
      <c r="C2637" s="75" t="str">
        <f>IF('Student Record'!A2635="","",'Student Record'!A2635)</f>
        <v/>
      </c>
      <c r="D2637" s="76" t="str">
        <f>IF('Student Record'!E2635="","",'Student Record'!E2635)</f>
        <v/>
      </c>
      <c r="E2637" s="71"/>
      <c r="F2637" s="71"/>
      <c r="G2637" s="71"/>
      <c r="H2637" s="71"/>
      <c r="I2637" s="71"/>
      <c r="J2637" s="71"/>
      <c r="K2637" s="71"/>
      <c r="L2637" s="71"/>
      <c r="M2637" s="71"/>
      <c r="N2637" s="71"/>
      <c r="O2637" s="71"/>
      <c r="P2637" s="71"/>
      <c r="Q2637" s="71"/>
      <c r="R2637" s="76" t="str">
        <f>IF(SUM(Table6[[#This Row],[MAY]:[APR]])=0,"",SUM(Table6[[#This Row],[MAY]:[APR]]))</f>
        <v/>
      </c>
      <c r="S2637" s="80"/>
      <c r="T2637" s="71"/>
    </row>
    <row r="2638" spans="2:20" ht="15">
      <c r="B2638" s="75" t="str">
        <f>IF(C2638="","",ROWS($A$4:A2638))</f>
        <v/>
      </c>
      <c r="C2638" s="75" t="str">
        <f>IF('Student Record'!A2636="","",'Student Record'!A2636)</f>
        <v/>
      </c>
      <c r="D2638" s="76" t="str">
        <f>IF('Student Record'!E2636="","",'Student Record'!E2636)</f>
        <v/>
      </c>
      <c r="E2638" s="71"/>
      <c r="F2638" s="71"/>
      <c r="G2638" s="71"/>
      <c r="H2638" s="71"/>
      <c r="I2638" s="71"/>
      <c r="J2638" s="71"/>
      <c r="K2638" s="71"/>
      <c r="L2638" s="71"/>
      <c r="M2638" s="71"/>
      <c r="N2638" s="71"/>
      <c r="O2638" s="71"/>
      <c r="P2638" s="71"/>
      <c r="Q2638" s="71"/>
      <c r="R2638" s="76" t="str">
        <f>IF(SUM(Table6[[#This Row],[MAY]:[APR]])=0,"",SUM(Table6[[#This Row],[MAY]:[APR]]))</f>
        <v/>
      </c>
      <c r="S2638" s="80"/>
      <c r="T2638" s="71"/>
    </row>
    <row r="2639" spans="2:20" ht="15">
      <c r="B2639" s="75" t="str">
        <f>IF(C2639="","",ROWS($A$4:A2639))</f>
        <v/>
      </c>
      <c r="C2639" s="75" t="str">
        <f>IF('Student Record'!A2637="","",'Student Record'!A2637)</f>
        <v/>
      </c>
      <c r="D2639" s="76" t="str">
        <f>IF('Student Record'!E2637="","",'Student Record'!E2637)</f>
        <v/>
      </c>
      <c r="E2639" s="71"/>
      <c r="F2639" s="71"/>
      <c r="G2639" s="71"/>
      <c r="H2639" s="71"/>
      <c r="I2639" s="71"/>
      <c r="J2639" s="71"/>
      <c r="K2639" s="71"/>
      <c r="L2639" s="71"/>
      <c r="M2639" s="71"/>
      <c r="N2639" s="71"/>
      <c r="O2639" s="71"/>
      <c r="P2639" s="71"/>
      <c r="Q2639" s="71"/>
      <c r="R2639" s="76" t="str">
        <f>IF(SUM(Table6[[#This Row],[MAY]:[APR]])=0,"",SUM(Table6[[#This Row],[MAY]:[APR]]))</f>
        <v/>
      </c>
      <c r="S2639" s="80"/>
      <c r="T2639" s="71"/>
    </row>
    <row r="2640" spans="2:20" ht="15">
      <c r="B2640" s="75" t="str">
        <f>IF(C2640="","",ROWS($A$4:A2640))</f>
        <v/>
      </c>
      <c r="C2640" s="75" t="str">
        <f>IF('Student Record'!A2638="","",'Student Record'!A2638)</f>
        <v/>
      </c>
      <c r="D2640" s="76" t="str">
        <f>IF('Student Record'!E2638="","",'Student Record'!E2638)</f>
        <v/>
      </c>
      <c r="E2640" s="71"/>
      <c r="F2640" s="71"/>
      <c r="G2640" s="71"/>
      <c r="H2640" s="71"/>
      <c r="I2640" s="71"/>
      <c r="J2640" s="71"/>
      <c r="K2640" s="71"/>
      <c r="L2640" s="71"/>
      <c r="M2640" s="71"/>
      <c r="N2640" s="71"/>
      <c r="O2640" s="71"/>
      <c r="P2640" s="71"/>
      <c r="Q2640" s="71"/>
      <c r="R2640" s="76" t="str">
        <f>IF(SUM(Table6[[#This Row],[MAY]:[APR]])=0,"",SUM(Table6[[#This Row],[MAY]:[APR]]))</f>
        <v/>
      </c>
      <c r="S2640" s="80"/>
      <c r="T2640" s="71"/>
    </row>
    <row r="2641" spans="2:20" ht="15">
      <c r="B2641" s="75" t="str">
        <f>IF(C2641="","",ROWS($A$4:A2641))</f>
        <v/>
      </c>
      <c r="C2641" s="75" t="str">
        <f>IF('Student Record'!A2639="","",'Student Record'!A2639)</f>
        <v/>
      </c>
      <c r="D2641" s="76" t="str">
        <f>IF('Student Record'!E2639="","",'Student Record'!E2639)</f>
        <v/>
      </c>
      <c r="E2641" s="71"/>
      <c r="F2641" s="71"/>
      <c r="G2641" s="71"/>
      <c r="H2641" s="71"/>
      <c r="I2641" s="71"/>
      <c r="J2641" s="71"/>
      <c r="K2641" s="71"/>
      <c r="L2641" s="71"/>
      <c r="M2641" s="71"/>
      <c r="N2641" s="71"/>
      <c r="O2641" s="71"/>
      <c r="P2641" s="71"/>
      <c r="Q2641" s="71"/>
      <c r="R2641" s="76" t="str">
        <f>IF(SUM(Table6[[#This Row],[MAY]:[APR]])=0,"",SUM(Table6[[#This Row],[MAY]:[APR]]))</f>
        <v/>
      </c>
      <c r="S2641" s="80"/>
      <c r="T2641" s="71"/>
    </row>
    <row r="2642" spans="2:20" ht="15">
      <c r="B2642" s="75" t="str">
        <f>IF(C2642="","",ROWS($A$4:A2642))</f>
        <v/>
      </c>
      <c r="C2642" s="75" t="str">
        <f>IF('Student Record'!A2640="","",'Student Record'!A2640)</f>
        <v/>
      </c>
      <c r="D2642" s="76" t="str">
        <f>IF('Student Record'!E2640="","",'Student Record'!E2640)</f>
        <v/>
      </c>
      <c r="E2642" s="71"/>
      <c r="F2642" s="71"/>
      <c r="G2642" s="71"/>
      <c r="H2642" s="71"/>
      <c r="I2642" s="71"/>
      <c r="J2642" s="71"/>
      <c r="K2642" s="71"/>
      <c r="L2642" s="71"/>
      <c r="M2642" s="71"/>
      <c r="N2642" s="71"/>
      <c r="O2642" s="71"/>
      <c r="P2642" s="71"/>
      <c r="Q2642" s="71"/>
      <c r="R2642" s="76" t="str">
        <f>IF(SUM(Table6[[#This Row],[MAY]:[APR]])=0,"",SUM(Table6[[#This Row],[MAY]:[APR]]))</f>
        <v/>
      </c>
      <c r="S2642" s="80"/>
      <c r="T2642" s="71"/>
    </row>
    <row r="2643" spans="2:20" ht="15">
      <c r="B2643" s="75" t="str">
        <f>IF(C2643="","",ROWS($A$4:A2643))</f>
        <v/>
      </c>
      <c r="C2643" s="75" t="str">
        <f>IF('Student Record'!A2641="","",'Student Record'!A2641)</f>
        <v/>
      </c>
      <c r="D2643" s="76" t="str">
        <f>IF('Student Record'!E2641="","",'Student Record'!E2641)</f>
        <v/>
      </c>
      <c r="E2643" s="71"/>
      <c r="F2643" s="71"/>
      <c r="G2643" s="71"/>
      <c r="H2643" s="71"/>
      <c r="I2643" s="71"/>
      <c r="J2643" s="71"/>
      <c r="K2643" s="71"/>
      <c r="L2643" s="71"/>
      <c r="M2643" s="71"/>
      <c r="N2643" s="71"/>
      <c r="O2643" s="71"/>
      <c r="P2643" s="71"/>
      <c r="Q2643" s="71"/>
      <c r="R2643" s="76" t="str">
        <f>IF(SUM(Table6[[#This Row],[MAY]:[APR]])=0,"",SUM(Table6[[#This Row],[MAY]:[APR]]))</f>
        <v/>
      </c>
      <c r="S2643" s="80"/>
      <c r="T2643" s="71"/>
    </row>
    <row r="2644" spans="2:20" ht="15">
      <c r="B2644" s="75" t="str">
        <f>IF(C2644="","",ROWS($A$4:A2644))</f>
        <v/>
      </c>
      <c r="C2644" s="75" t="str">
        <f>IF('Student Record'!A2642="","",'Student Record'!A2642)</f>
        <v/>
      </c>
      <c r="D2644" s="76" t="str">
        <f>IF('Student Record'!E2642="","",'Student Record'!E2642)</f>
        <v/>
      </c>
      <c r="E2644" s="71"/>
      <c r="F2644" s="71"/>
      <c r="G2644" s="71"/>
      <c r="H2644" s="71"/>
      <c r="I2644" s="71"/>
      <c r="J2644" s="71"/>
      <c r="K2644" s="71"/>
      <c r="L2644" s="71"/>
      <c r="M2644" s="71"/>
      <c r="N2644" s="71"/>
      <c r="O2644" s="71"/>
      <c r="P2644" s="71"/>
      <c r="Q2644" s="71"/>
      <c r="R2644" s="76" t="str">
        <f>IF(SUM(Table6[[#This Row],[MAY]:[APR]])=0,"",SUM(Table6[[#This Row],[MAY]:[APR]]))</f>
        <v/>
      </c>
      <c r="S2644" s="80"/>
      <c r="T2644" s="71"/>
    </row>
    <row r="2645" spans="2:20" ht="15">
      <c r="B2645" s="75" t="str">
        <f>IF(C2645="","",ROWS($A$4:A2645))</f>
        <v/>
      </c>
      <c r="C2645" s="75" t="str">
        <f>IF('Student Record'!A2643="","",'Student Record'!A2643)</f>
        <v/>
      </c>
      <c r="D2645" s="76" t="str">
        <f>IF('Student Record'!E2643="","",'Student Record'!E2643)</f>
        <v/>
      </c>
      <c r="E2645" s="71"/>
      <c r="F2645" s="71"/>
      <c r="G2645" s="71"/>
      <c r="H2645" s="71"/>
      <c r="I2645" s="71"/>
      <c r="J2645" s="71"/>
      <c r="K2645" s="71"/>
      <c r="L2645" s="71"/>
      <c r="M2645" s="71"/>
      <c r="N2645" s="71"/>
      <c r="O2645" s="71"/>
      <c r="P2645" s="71"/>
      <c r="Q2645" s="71"/>
      <c r="R2645" s="76" t="str">
        <f>IF(SUM(Table6[[#This Row],[MAY]:[APR]])=0,"",SUM(Table6[[#This Row],[MAY]:[APR]]))</f>
        <v/>
      </c>
      <c r="S2645" s="80"/>
      <c r="T2645" s="71"/>
    </row>
    <row r="2646" spans="2:20" ht="15">
      <c r="B2646" s="75" t="str">
        <f>IF(C2646="","",ROWS($A$4:A2646))</f>
        <v/>
      </c>
      <c r="C2646" s="75" t="str">
        <f>IF('Student Record'!A2644="","",'Student Record'!A2644)</f>
        <v/>
      </c>
      <c r="D2646" s="76" t="str">
        <f>IF('Student Record'!E2644="","",'Student Record'!E2644)</f>
        <v/>
      </c>
      <c r="E2646" s="71"/>
      <c r="F2646" s="71"/>
      <c r="G2646" s="71"/>
      <c r="H2646" s="71"/>
      <c r="I2646" s="71"/>
      <c r="J2646" s="71"/>
      <c r="K2646" s="71"/>
      <c r="L2646" s="71"/>
      <c r="M2646" s="71"/>
      <c r="N2646" s="71"/>
      <c r="O2646" s="71"/>
      <c r="P2646" s="71"/>
      <c r="Q2646" s="71"/>
      <c r="R2646" s="76" t="str">
        <f>IF(SUM(Table6[[#This Row],[MAY]:[APR]])=0,"",SUM(Table6[[#This Row],[MAY]:[APR]]))</f>
        <v/>
      </c>
      <c r="S2646" s="80"/>
      <c r="T2646" s="71"/>
    </row>
    <row r="2647" spans="2:20" ht="15">
      <c r="B2647" s="75" t="str">
        <f>IF(C2647="","",ROWS($A$4:A2647))</f>
        <v/>
      </c>
      <c r="C2647" s="75" t="str">
        <f>IF('Student Record'!A2645="","",'Student Record'!A2645)</f>
        <v/>
      </c>
      <c r="D2647" s="76" t="str">
        <f>IF('Student Record'!E2645="","",'Student Record'!E2645)</f>
        <v/>
      </c>
      <c r="E2647" s="71"/>
      <c r="F2647" s="71"/>
      <c r="G2647" s="71"/>
      <c r="H2647" s="71"/>
      <c r="I2647" s="71"/>
      <c r="J2647" s="71"/>
      <c r="K2647" s="71"/>
      <c r="L2647" s="71"/>
      <c r="M2647" s="71"/>
      <c r="N2647" s="71"/>
      <c r="O2647" s="71"/>
      <c r="P2647" s="71"/>
      <c r="Q2647" s="71"/>
      <c r="R2647" s="76" t="str">
        <f>IF(SUM(Table6[[#This Row],[MAY]:[APR]])=0,"",SUM(Table6[[#This Row],[MAY]:[APR]]))</f>
        <v/>
      </c>
      <c r="S2647" s="80"/>
      <c r="T2647" s="71"/>
    </row>
    <row r="2648" spans="2:20" ht="15">
      <c r="B2648" s="75" t="str">
        <f>IF(C2648="","",ROWS($A$4:A2648))</f>
        <v/>
      </c>
      <c r="C2648" s="75" t="str">
        <f>IF('Student Record'!A2646="","",'Student Record'!A2646)</f>
        <v/>
      </c>
      <c r="D2648" s="76" t="str">
        <f>IF('Student Record'!E2646="","",'Student Record'!E2646)</f>
        <v/>
      </c>
      <c r="E2648" s="71"/>
      <c r="F2648" s="71"/>
      <c r="G2648" s="71"/>
      <c r="H2648" s="71"/>
      <c r="I2648" s="71"/>
      <c r="J2648" s="71"/>
      <c r="K2648" s="71"/>
      <c r="L2648" s="71"/>
      <c r="M2648" s="71"/>
      <c r="N2648" s="71"/>
      <c r="O2648" s="71"/>
      <c r="P2648" s="71"/>
      <c r="Q2648" s="71"/>
      <c r="R2648" s="76" t="str">
        <f>IF(SUM(Table6[[#This Row],[MAY]:[APR]])=0,"",SUM(Table6[[#This Row],[MAY]:[APR]]))</f>
        <v/>
      </c>
      <c r="S2648" s="80"/>
      <c r="T2648" s="71"/>
    </row>
    <row r="2649" spans="2:20" ht="15">
      <c r="B2649" s="75" t="str">
        <f>IF(C2649="","",ROWS($A$4:A2649))</f>
        <v/>
      </c>
      <c r="C2649" s="75" t="str">
        <f>IF('Student Record'!A2647="","",'Student Record'!A2647)</f>
        <v/>
      </c>
      <c r="D2649" s="76" t="str">
        <f>IF('Student Record'!E2647="","",'Student Record'!E2647)</f>
        <v/>
      </c>
      <c r="E2649" s="71"/>
      <c r="F2649" s="71"/>
      <c r="G2649" s="71"/>
      <c r="H2649" s="71"/>
      <c r="I2649" s="71"/>
      <c r="J2649" s="71"/>
      <c r="K2649" s="71"/>
      <c r="L2649" s="71"/>
      <c r="M2649" s="71"/>
      <c r="N2649" s="71"/>
      <c r="O2649" s="71"/>
      <c r="P2649" s="71"/>
      <c r="Q2649" s="71"/>
      <c r="R2649" s="76" t="str">
        <f>IF(SUM(Table6[[#This Row],[MAY]:[APR]])=0,"",SUM(Table6[[#This Row],[MAY]:[APR]]))</f>
        <v/>
      </c>
      <c r="S2649" s="80"/>
      <c r="T2649" s="71"/>
    </row>
    <row r="2650" spans="2:20" ht="15">
      <c r="B2650" s="75" t="str">
        <f>IF(C2650="","",ROWS($A$4:A2650))</f>
        <v/>
      </c>
      <c r="C2650" s="75" t="str">
        <f>IF('Student Record'!A2648="","",'Student Record'!A2648)</f>
        <v/>
      </c>
      <c r="D2650" s="76" t="str">
        <f>IF('Student Record'!E2648="","",'Student Record'!E2648)</f>
        <v/>
      </c>
      <c r="E2650" s="71"/>
      <c r="F2650" s="71"/>
      <c r="G2650" s="71"/>
      <c r="H2650" s="71"/>
      <c r="I2650" s="71"/>
      <c r="J2650" s="71"/>
      <c r="K2650" s="71"/>
      <c r="L2650" s="71"/>
      <c r="M2650" s="71"/>
      <c r="N2650" s="71"/>
      <c r="O2650" s="71"/>
      <c r="P2650" s="71"/>
      <c r="Q2650" s="71"/>
      <c r="R2650" s="76" t="str">
        <f>IF(SUM(Table6[[#This Row],[MAY]:[APR]])=0,"",SUM(Table6[[#This Row],[MAY]:[APR]]))</f>
        <v/>
      </c>
      <c r="S2650" s="80"/>
      <c r="T2650" s="71"/>
    </row>
    <row r="2651" spans="2:20" ht="15">
      <c r="B2651" s="75" t="str">
        <f>IF(C2651="","",ROWS($A$4:A2651))</f>
        <v/>
      </c>
      <c r="C2651" s="75" t="str">
        <f>IF('Student Record'!A2649="","",'Student Record'!A2649)</f>
        <v/>
      </c>
      <c r="D2651" s="76" t="str">
        <f>IF('Student Record'!E2649="","",'Student Record'!E2649)</f>
        <v/>
      </c>
      <c r="E2651" s="71"/>
      <c r="F2651" s="71"/>
      <c r="G2651" s="71"/>
      <c r="H2651" s="71"/>
      <c r="I2651" s="71"/>
      <c r="J2651" s="71"/>
      <c r="K2651" s="71"/>
      <c r="L2651" s="71"/>
      <c r="M2651" s="71"/>
      <c r="N2651" s="71"/>
      <c r="O2651" s="71"/>
      <c r="P2651" s="71"/>
      <c r="Q2651" s="71"/>
      <c r="R2651" s="76" t="str">
        <f>IF(SUM(Table6[[#This Row],[MAY]:[APR]])=0,"",SUM(Table6[[#This Row],[MAY]:[APR]]))</f>
        <v/>
      </c>
      <c r="S2651" s="80"/>
      <c r="T2651" s="71"/>
    </row>
    <row r="2652" spans="2:20" ht="15">
      <c r="B2652" s="75" t="str">
        <f>IF(C2652="","",ROWS($A$4:A2652))</f>
        <v/>
      </c>
      <c r="C2652" s="75" t="str">
        <f>IF('Student Record'!A2650="","",'Student Record'!A2650)</f>
        <v/>
      </c>
      <c r="D2652" s="76" t="str">
        <f>IF('Student Record'!E2650="","",'Student Record'!E2650)</f>
        <v/>
      </c>
      <c r="E2652" s="71"/>
      <c r="F2652" s="71"/>
      <c r="G2652" s="71"/>
      <c r="H2652" s="71"/>
      <c r="I2652" s="71"/>
      <c r="J2652" s="71"/>
      <c r="K2652" s="71"/>
      <c r="L2652" s="71"/>
      <c r="M2652" s="71"/>
      <c r="N2652" s="71"/>
      <c r="O2652" s="71"/>
      <c r="P2652" s="71"/>
      <c r="Q2652" s="71"/>
      <c r="R2652" s="76" t="str">
        <f>IF(SUM(Table6[[#This Row],[MAY]:[APR]])=0,"",SUM(Table6[[#This Row],[MAY]:[APR]]))</f>
        <v/>
      </c>
      <c r="S2652" s="80"/>
      <c r="T2652" s="71"/>
    </row>
    <row r="2653" spans="2:20" ht="15">
      <c r="B2653" s="75" t="str">
        <f>IF(C2653="","",ROWS($A$4:A2653))</f>
        <v/>
      </c>
      <c r="C2653" s="75" t="str">
        <f>IF('Student Record'!A2651="","",'Student Record'!A2651)</f>
        <v/>
      </c>
      <c r="D2653" s="76" t="str">
        <f>IF('Student Record'!E2651="","",'Student Record'!E2651)</f>
        <v/>
      </c>
      <c r="E2653" s="71"/>
      <c r="F2653" s="71"/>
      <c r="G2653" s="71"/>
      <c r="H2653" s="71"/>
      <c r="I2653" s="71"/>
      <c r="J2653" s="71"/>
      <c r="K2653" s="71"/>
      <c r="L2653" s="71"/>
      <c r="M2653" s="71"/>
      <c r="N2653" s="71"/>
      <c r="O2653" s="71"/>
      <c r="P2653" s="71"/>
      <c r="Q2653" s="71"/>
      <c r="R2653" s="76" t="str">
        <f>IF(SUM(Table6[[#This Row],[MAY]:[APR]])=0,"",SUM(Table6[[#This Row],[MAY]:[APR]]))</f>
        <v/>
      </c>
      <c r="S2653" s="80"/>
      <c r="T2653" s="71"/>
    </row>
    <row r="2654" spans="2:20" ht="15">
      <c r="B2654" s="75" t="str">
        <f>IF(C2654="","",ROWS($A$4:A2654))</f>
        <v/>
      </c>
      <c r="C2654" s="75" t="str">
        <f>IF('Student Record'!A2652="","",'Student Record'!A2652)</f>
        <v/>
      </c>
      <c r="D2654" s="76" t="str">
        <f>IF('Student Record'!E2652="","",'Student Record'!E2652)</f>
        <v/>
      </c>
      <c r="E2654" s="71"/>
      <c r="F2654" s="71"/>
      <c r="G2654" s="71"/>
      <c r="H2654" s="71"/>
      <c r="I2654" s="71"/>
      <c r="J2654" s="71"/>
      <c r="K2654" s="71"/>
      <c r="L2654" s="71"/>
      <c r="M2654" s="71"/>
      <c r="N2654" s="71"/>
      <c r="O2654" s="71"/>
      <c r="P2654" s="71"/>
      <c r="Q2654" s="71"/>
      <c r="R2654" s="76" t="str">
        <f>IF(SUM(Table6[[#This Row],[MAY]:[APR]])=0,"",SUM(Table6[[#This Row],[MAY]:[APR]]))</f>
        <v/>
      </c>
      <c r="S2654" s="80"/>
      <c r="T2654" s="71"/>
    </row>
    <row r="2655" spans="2:20" ht="15">
      <c r="B2655" s="75" t="str">
        <f>IF(C2655="","",ROWS($A$4:A2655))</f>
        <v/>
      </c>
      <c r="C2655" s="75" t="str">
        <f>IF('Student Record'!A2653="","",'Student Record'!A2653)</f>
        <v/>
      </c>
      <c r="D2655" s="76" t="str">
        <f>IF('Student Record'!E2653="","",'Student Record'!E2653)</f>
        <v/>
      </c>
      <c r="E2655" s="71"/>
      <c r="F2655" s="71"/>
      <c r="G2655" s="71"/>
      <c r="H2655" s="71"/>
      <c r="I2655" s="71"/>
      <c r="J2655" s="71"/>
      <c r="K2655" s="71"/>
      <c r="L2655" s="71"/>
      <c r="M2655" s="71"/>
      <c r="N2655" s="71"/>
      <c r="O2655" s="71"/>
      <c r="P2655" s="71"/>
      <c r="Q2655" s="71"/>
      <c r="R2655" s="76" t="str">
        <f>IF(SUM(Table6[[#This Row],[MAY]:[APR]])=0,"",SUM(Table6[[#This Row],[MAY]:[APR]]))</f>
        <v/>
      </c>
      <c r="S2655" s="80"/>
      <c r="T2655" s="71"/>
    </row>
    <row r="2656" spans="2:20" ht="15">
      <c r="B2656" s="75" t="str">
        <f>IF(C2656="","",ROWS($A$4:A2656))</f>
        <v/>
      </c>
      <c r="C2656" s="75" t="str">
        <f>IF('Student Record'!A2654="","",'Student Record'!A2654)</f>
        <v/>
      </c>
      <c r="D2656" s="76" t="str">
        <f>IF('Student Record'!E2654="","",'Student Record'!E2654)</f>
        <v/>
      </c>
      <c r="E2656" s="71"/>
      <c r="F2656" s="71"/>
      <c r="G2656" s="71"/>
      <c r="H2656" s="71"/>
      <c r="I2656" s="71"/>
      <c r="J2656" s="71"/>
      <c r="K2656" s="71"/>
      <c r="L2656" s="71"/>
      <c r="M2656" s="71"/>
      <c r="N2656" s="71"/>
      <c r="O2656" s="71"/>
      <c r="P2656" s="71"/>
      <c r="Q2656" s="71"/>
      <c r="R2656" s="76" t="str">
        <f>IF(SUM(Table6[[#This Row],[MAY]:[APR]])=0,"",SUM(Table6[[#This Row],[MAY]:[APR]]))</f>
        <v/>
      </c>
      <c r="S2656" s="80"/>
      <c r="T2656" s="71"/>
    </row>
    <row r="2657" spans="2:20" ht="15">
      <c r="B2657" s="75" t="str">
        <f>IF(C2657="","",ROWS($A$4:A2657))</f>
        <v/>
      </c>
      <c r="C2657" s="75" t="str">
        <f>IF('Student Record'!A2655="","",'Student Record'!A2655)</f>
        <v/>
      </c>
      <c r="D2657" s="76" t="str">
        <f>IF('Student Record'!E2655="","",'Student Record'!E2655)</f>
        <v/>
      </c>
      <c r="E2657" s="71"/>
      <c r="F2657" s="71"/>
      <c r="G2657" s="71"/>
      <c r="H2657" s="71"/>
      <c r="I2657" s="71"/>
      <c r="J2657" s="71"/>
      <c r="K2657" s="71"/>
      <c r="L2657" s="71"/>
      <c r="M2657" s="71"/>
      <c r="N2657" s="71"/>
      <c r="O2657" s="71"/>
      <c r="P2657" s="71"/>
      <c r="Q2657" s="71"/>
      <c r="R2657" s="76" t="str">
        <f>IF(SUM(Table6[[#This Row],[MAY]:[APR]])=0,"",SUM(Table6[[#This Row],[MAY]:[APR]]))</f>
        <v/>
      </c>
      <c r="S2657" s="80"/>
      <c r="T2657" s="71"/>
    </row>
    <row r="2658" spans="2:20" ht="15">
      <c r="B2658" s="75" t="str">
        <f>IF(C2658="","",ROWS($A$4:A2658))</f>
        <v/>
      </c>
      <c r="C2658" s="75" t="str">
        <f>IF('Student Record'!A2656="","",'Student Record'!A2656)</f>
        <v/>
      </c>
      <c r="D2658" s="76" t="str">
        <f>IF('Student Record'!E2656="","",'Student Record'!E2656)</f>
        <v/>
      </c>
      <c r="E2658" s="71"/>
      <c r="F2658" s="71"/>
      <c r="G2658" s="71"/>
      <c r="H2658" s="71"/>
      <c r="I2658" s="71"/>
      <c r="J2658" s="71"/>
      <c r="K2658" s="71"/>
      <c r="L2658" s="71"/>
      <c r="M2658" s="71"/>
      <c r="N2658" s="71"/>
      <c r="O2658" s="71"/>
      <c r="P2658" s="71"/>
      <c r="Q2658" s="71"/>
      <c r="R2658" s="76" t="str">
        <f>IF(SUM(Table6[[#This Row],[MAY]:[APR]])=0,"",SUM(Table6[[#This Row],[MAY]:[APR]]))</f>
        <v/>
      </c>
      <c r="S2658" s="80"/>
      <c r="T2658" s="71"/>
    </row>
    <row r="2659" spans="2:20" ht="15">
      <c r="B2659" s="75" t="str">
        <f>IF(C2659="","",ROWS($A$4:A2659))</f>
        <v/>
      </c>
      <c r="C2659" s="75" t="str">
        <f>IF('Student Record'!A2657="","",'Student Record'!A2657)</f>
        <v/>
      </c>
      <c r="D2659" s="76" t="str">
        <f>IF('Student Record'!E2657="","",'Student Record'!E2657)</f>
        <v/>
      </c>
      <c r="E2659" s="71"/>
      <c r="F2659" s="71"/>
      <c r="G2659" s="71"/>
      <c r="H2659" s="71"/>
      <c r="I2659" s="71"/>
      <c r="J2659" s="71"/>
      <c r="K2659" s="71"/>
      <c r="L2659" s="71"/>
      <c r="M2659" s="71"/>
      <c r="N2659" s="71"/>
      <c r="O2659" s="71"/>
      <c r="P2659" s="71"/>
      <c r="Q2659" s="71"/>
      <c r="R2659" s="76" t="str">
        <f>IF(SUM(Table6[[#This Row],[MAY]:[APR]])=0,"",SUM(Table6[[#This Row],[MAY]:[APR]]))</f>
        <v/>
      </c>
      <c r="S2659" s="80"/>
      <c r="T2659" s="71"/>
    </row>
    <row r="2660" spans="2:20" ht="15">
      <c r="B2660" s="75" t="str">
        <f>IF(C2660="","",ROWS($A$4:A2660))</f>
        <v/>
      </c>
      <c r="C2660" s="75" t="str">
        <f>IF('Student Record'!A2658="","",'Student Record'!A2658)</f>
        <v/>
      </c>
      <c r="D2660" s="76" t="str">
        <f>IF('Student Record'!E2658="","",'Student Record'!E2658)</f>
        <v/>
      </c>
      <c r="E2660" s="71"/>
      <c r="F2660" s="71"/>
      <c r="G2660" s="71"/>
      <c r="H2660" s="71"/>
      <c r="I2660" s="71"/>
      <c r="J2660" s="71"/>
      <c r="K2660" s="71"/>
      <c r="L2660" s="71"/>
      <c r="M2660" s="71"/>
      <c r="N2660" s="71"/>
      <c r="O2660" s="71"/>
      <c r="P2660" s="71"/>
      <c r="Q2660" s="71"/>
      <c r="R2660" s="76" t="str">
        <f>IF(SUM(Table6[[#This Row],[MAY]:[APR]])=0,"",SUM(Table6[[#This Row],[MAY]:[APR]]))</f>
        <v/>
      </c>
      <c r="S2660" s="80"/>
      <c r="T2660" s="71"/>
    </row>
    <row r="2661" spans="2:20" ht="15">
      <c r="B2661" s="75" t="str">
        <f>IF(C2661="","",ROWS($A$4:A2661))</f>
        <v/>
      </c>
      <c r="C2661" s="75" t="str">
        <f>IF('Student Record'!A2659="","",'Student Record'!A2659)</f>
        <v/>
      </c>
      <c r="D2661" s="76" t="str">
        <f>IF('Student Record'!E2659="","",'Student Record'!E2659)</f>
        <v/>
      </c>
      <c r="E2661" s="71"/>
      <c r="F2661" s="71"/>
      <c r="G2661" s="71"/>
      <c r="H2661" s="71"/>
      <c r="I2661" s="71"/>
      <c r="J2661" s="71"/>
      <c r="K2661" s="71"/>
      <c r="L2661" s="71"/>
      <c r="M2661" s="71"/>
      <c r="N2661" s="71"/>
      <c r="O2661" s="71"/>
      <c r="P2661" s="71"/>
      <c r="Q2661" s="71"/>
      <c r="R2661" s="76" t="str">
        <f>IF(SUM(Table6[[#This Row],[MAY]:[APR]])=0,"",SUM(Table6[[#This Row],[MAY]:[APR]]))</f>
        <v/>
      </c>
      <c r="S2661" s="80"/>
      <c r="T2661" s="71"/>
    </row>
    <row r="2662" spans="2:20" ht="15">
      <c r="B2662" s="75" t="str">
        <f>IF(C2662="","",ROWS($A$4:A2662))</f>
        <v/>
      </c>
      <c r="C2662" s="75" t="str">
        <f>IF('Student Record'!A2660="","",'Student Record'!A2660)</f>
        <v/>
      </c>
      <c r="D2662" s="76" t="str">
        <f>IF('Student Record'!E2660="","",'Student Record'!E2660)</f>
        <v/>
      </c>
      <c r="E2662" s="71"/>
      <c r="F2662" s="71"/>
      <c r="G2662" s="71"/>
      <c r="H2662" s="71"/>
      <c r="I2662" s="71"/>
      <c r="J2662" s="71"/>
      <c r="K2662" s="71"/>
      <c r="L2662" s="71"/>
      <c r="M2662" s="71"/>
      <c r="N2662" s="71"/>
      <c r="O2662" s="71"/>
      <c r="P2662" s="71"/>
      <c r="Q2662" s="71"/>
      <c r="R2662" s="76" t="str">
        <f>IF(SUM(Table6[[#This Row],[MAY]:[APR]])=0,"",SUM(Table6[[#This Row],[MAY]:[APR]]))</f>
        <v/>
      </c>
      <c r="S2662" s="80"/>
      <c r="T2662" s="71"/>
    </row>
    <row r="2663" spans="2:20" ht="15">
      <c r="B2663" s="75" t="str">
        <f>IF(C2663="","",ROWS($A$4:A2663))</f>
        <v/>
      </c>
      <c r="C2663" s="75" t="str">
        <f>IF('Student Record'!A2661="","",'Student Record'!A2661)</f>
        <v/>
      </c>
      <c r="D2663" s="76" t="str">
        <f>IF('Student Record'!E2661="","",'Student Record'!E2661)</f>
        <v/>
      </c>
      <c r="E2663" s="71"/>
      <c r="F2663" s="71"/>
      <c r="G2663" s="71"/>
      <c r="H2663" s="71"/>
      <c r="I2663" s="71"/>
      <c r="J2663" s="71"/>
      <c r="K2663" s="71"/>
      <c r="L2663" s="71"/>
      <c r="M2663" s="71"/>
      <c r="N2663" s="71"/>
      <c r="O2663" s="71"/>
      <c r="P2663" s="71"/>
      <c r="Q2663" s="71"/>
      <c r="R2663" s="76" t="str">
        <f>IF(SUM(Table6[[#This Row],[MAY]:[APR]])=0,"",SUM(Table6[[#This Row],[MAY]:[APR]]))</f>
        <v/>
      </c>
      <c r="S2663" s="80"/>
      <c r="T2663" s="71"/>
    </row>
    <row r="2664" spans="2:20" ht="15">
      <c r="B2664" s="75" t="str">
        <f>IF(C2664="","",ROWS($A$4:A2664))</f>
        <v/>
      </c>
      <c r="C2664" s="75" t="str">
        <f>IF('Student Record'!A2662="","",'Student Record'!A2662)</f>
        <v/>
      </c>
      <c r="D2664" s="76" t="str">
        <f>IF('Student Record'!E2662="","",'Student Record'!E2662)</f>
        <v/>
      </c>
      <c r="E2664" s="71"/>
      <c r="F2664" s="71"/>
      <c r="G2664" s="71"/>
      <c r="H2664" s="71"/>
      <c r="I2664" s="71"/>
      <c r="J2664" s="71"/>
      <c r="K2664" s="71"/>
      <c r="L2664" s="71"/>
      <c r="M2664" s="71"/>
      <c r="N2664" s="71"/>
      <c r="O2664" s="71"/>
      <c r="P2664" s="71"/>
      <c r="Q2664" s="71"/>
      <c r="R2664" s="76" t="str">
        <f>IF(SUM(Table6[[#This Row],[MAY]:[APR]])=0,"",SUM(Table6[[#This Row],[MAY]:[APR]]))</f>
        <v/>
      </c>
      <c r="S2664" s="80"/>
      <c r="T2664" s="71"/>
    </row>
    <row r="2665" spans="2:20" ht="15">
      <c r="B2665" s="75" t="str">
        <f>IF(C2665="","",ROWS($A$4:A2665))</f>
        <v/>
      </c>
      <c r="C2665" s="75" t="str">
        <f>IF('Student Record'!A2663="","",'Student Record'!A2663)</f>
        <v/>
      </c>
      <c r="D2665" s="76" t="str">
        <f>IF('Student Record'!E2663="","",'Student Record'!E2663)</f>
        <v/>
      </c>
      <c r="E2665" s="71"/>
      <c r="F2665" s="71"/>
      <c r="G2665" s="71"/>
      <c r="H2665" s="71"/>
      <c r="I2665" s="71"/>
      <c r="J2665" s="71"/>
      <c r="K2665" s="71"/>
      <c r="L2665" s="71"/>
      <c r="M2665" s="71"/>
      <c r="N2665" s="71"/>
      <c r="O2665" s="71"/>
      <c r="P2665" s="71"/>
      <c r="Q2665" s="71"/>
      <c r="R2665" s="76" t="str">
        <f>IF(SUM(Table6[[#This Row],[MAY]:[APR]])=0,"",SUM(Table6[[#This Row],[MAY]:[APR]]))</f>
        <v/>
      </c>
      <c r="S2665" s="80"/>
      <c r="T2665" s="71"/>
    </row>
    <row r="2666" spans="2:20" ht="15">
      <c r="B2666" s="75" t="str">
        <f>IF(C2666="","",ROWS($A$4:A2666))</f>
        <v/>
      </c>
      <c r="C2666" s="75" t="str">
        <f>IF('Student Record'!A2664="","",'Student Record'!A2664)</f>
        <v/>
      </c>
      <c r="D2666" s="76" t="str">
        <f>IF('Student Record'!E2664="","",'Student Record'!E2664)</f>
        <v/>
      </c>
      <c r="E2666" s="71"/>
      <c r="F2666" s="71"/>
      <c r="G2666" s="71"/>
      <c r="H2666" s="71"/>
      <c r="I2666" s="71"/>
      <c r="J2666" s="71"/>
      <c r="K2666" s="71"/>
      <c r="L2666" s="71"/>
      <c r="M2666" s="71"/>
      <c r="N2666" s="71"/>
      <c r="O2666" s="71"/>
      <c r="P2666" s="71"/>
      <c r="Q2666" s="71"/>
      <c r="R2666" s="76" t="str">
        <f>IF(SUM(Table6[[#This Row],[MAY]:[APR]])=0,"",SUM(Table6[[#This Row],[MAY]:[APR]]))</f>
        <v/>
      </c>
      <c r="S2666" s="80"/>
      <c r="T2666" s="71"/>
    </row>
    <row r="2667" spans="2:20" ht="15">
      <c r="B2667" s="75" t="str">
        <f>IF(C2667="","",ROWS($A$4:A2667))</f>
        <v/>
      </c>
      <c r="C2667" s="75" t="str">
        <f>IF('Student Record'!A2665="","",'Student Record'!A2665)</f>
        <v/>
      </c>
      <c r="D2667" s="76" t="str">
        <f>IF('Student Record'!E2665="","",'Student Record'!E2665)</f>
        <v/>
      </c>
      <c r="E2667" s="71"/>
      <c r="F2667" s="71"/>
      <c r="G2667" s="71"/>
      <c r="H2667" s="71"/>
      <c r="I2667" s="71"/>
      <c r="J2667" s="71"/>
      <c r="K2667" s="71"/>
      <c r="L2667" s="71"/>
      <c r="M2667" s="71"/>
      <c r="N2667" s="71"/>
      <c r="O2667" s="71"/>
      <c r="P2667" s="71"/>
      <c r="Q2667" s="71"/>
      <c r="R2667" s="76" t="str">
        <f>IF(SUM(Table6[[#This Row],[MAY]:[APR]])=0,"",SUM(Table6[[#This Row],[MAY]:[APR]]))</f>
        <v/>
      </c>
      <c r="S2667" s="80"/>
      <c r="T2667" s="71"/>
    </row>
    <row r="2668" spans="2:20" ht="15">
      <c r="B2668" s="75" t="str">
        <f>IF(C2668="","",ROWS($A$4:A2668))</f>
        <v/>
      </c>
      <c r="C2668" s="75" t="str">
        <f>IF('Student Record'!A2666="","",'Student Record'!A2666)</f>
        <v/>
      </c>
      <c r="D2668" s="76" t="str">
        <f>IF('Student Record'!E2666="","",'Student Record'!E2666)</f>
        <v/>
      </c>
      <c r="E2668" s="71"/>
      <c r="F2668" s="71"/>
      <c r="G2668" s="71"/>
      <c r="H2668" s="71"/>
      <c r="I2668" s="71"/>
      <c r="J2668" s="71"/>
      <c r="K2668" s="71"/>
      <c r="L2668" s="71"/>
      <c r="M2668" s="71"/>
      <c r="N2668" s="71"/>
      <c r="O2668" s="71"/>
      <c r="P2668" s="71"/>
      <c r="Q2668" s="71"/>
      <c r="R2668" s="76" t="str">
        <f>IF(SUM(Table6[[#This Row],[MAY]:[APR]])=0,"",SUM(Table6[[#This Row],[MAY]:[APR]]))</f>
        <v/>
      </c>
      <c r="S2668" s="80"/>
      <c r="T2668" s="71"/>
    </row>
    <row r="2669" spans="2:20" ht="15">
      <c r="B2669" s="75" t="str">
        <f>IF(C2669="","",ROWS($A$4:A2669))</f>
        <v/>
      </c>
      <c r="C2669" s="75" t="str">
        <f>IF('Student Record'!A2667="","",'Student Record'!A2667)</f>
        <v/>
      </c>
      <c r="D2669" s="76" t="str">
        <f>IF('Student Record'!E2667="","",'Student Record'!E2667)</f>
        <v/>
      </c>
      <c r="E2669" s="71"/>
      <c r="F2669" s="71"/>
      <c r="G2669" s="71"/>
      <c r="H2669" s="71"/>
      <c r="I2669" s="71"/>
      <c r="J2669" s="71"/>
      <c r="K2669" s="71"/>
      <c r="L2669" s="71"/>
      <c r="M2669" s="71"/>
      <c r="N2669" s="71"/>
      <c r="O2669" s="71"/>
      <c r="P2669" s="71"/>
      <c r="Q2669" s="71"/>
      <c r="R2669" s="76" t="str">
        <f>IF(SUM(Table6[[#This Row],[MAY]:[APR]])=0,"",SUM(Table6[[#This Row],[MAY]:[APR]]))</f>
        <v/>
      </c>
      <c r="S2669" s="80"/>
      <c r="T2669" s="71"/>
    </row>
    <row r="2670" spans="2:20" ht="15">
      <c r="B2670" s="75" t="str">
        <f>IF(C2670="","",ROWS($A$4:A2670))</f>
        <v/>
      </c>
      <c r="C2670" s="75" t="str">
        <f>IF('Student Record'!A2668="","",'Student Record'!A2668)</f>
        <v/>
      </c>
      <c r="D2670" s="76" t="str">
        <f>IF('Student Record'!E2668="","",'Student Record'!E2668)</f>
        <v/>
      </c>
      <c r="E2670" s="71"/>
      <c r="F2670" s="71"/>
      <c r="G2670" s="71"/>
      <c r="H2670" s="71"/>
      <c r="I2670" s="71"/>
      <c r="J2670" s="71"/>
      <c r="K2670" s="71"/>
      <c r="L2670" s="71"/>
      <c r="M2670" s="71"/>
      <c r="N2670" s="71"/>
      <c r="O2670" s="71"/>
      <c r="P2670" s="71"/>
      <c r="Q2670" s="71"/>
      <c r="R2670" s="76" t="str">
        <f>IF(SUM(Table6[[#This Row],[MAY]:[APR]])=0,"",SUM(Table6[[#This Row],[MAY]:[APR]]))</f>
        <v/>
      </c>
      <c r="S2670" s="80"/>
      <c r="T2670" s="71"/>
    </row>
    <row r="2671" spans="2:20" ht="15">
      <c r="B2671" s="75" t="str">
        <f>IF(C2671="","",ROWS($A$4:A2671))</f>
        <v/>
      </c>
      <c r="C2671" s="75" t="str">
        <f>IF('Student Record'!A2669="","",'Student Record'!A2669)</f>
        <v/>
      </c>
      <c r="D2671" s="76" t="str">
        <f>IF('Student Record'!E2669="","",'Student Record'!E2669)</f>
        <v/>
      </c>
      <c r="E2671" s="71"/>
      <c r="F2671" s="71"/>
      <c r="G2671" s="71"/>
      <c r="H2671" s="71"/>
      <c r="I2671" s="71"/>
      <c r="J2671" s="71"/>
      <c r="K2671" s="71"/>
      <c r="L2671" s="71"/>
      <c r="M2671" s="71"/>
      <c r="N2671" s="71"/>
      <c r="O2671" s="71"/>
      <c r="P2671" s="71"/>
      <c r="Q2671" s="71"/>
      <c r="R2671" s="76" t="str">
        <f>IF(SUM(Table6[[#This Row],[MAY]:[APR]])=0,"",SUM(Table6[[#This Row],[MAY]:[APR]]))</f>
        <v/>
      </c>
      <c r="S2671" s="80"/>
      <c r="T2671" s="71"/>
    </row>
    <row r="2672" spans="2:20" ht="15">
      <c r="B2672" s="75" t="str">
        <f>IF(C2672="","",ROWS($A$4:A2672))</f>
        <v/>
      </c>
      <c r="C2672" s="75" t="str">
        <f>IF('Student Record'!A2670="","",'Student Record'!A2670)</f>
        <v/>
      </c>
      <c r="D2672" s="76" t="str">
        <f>IF('Student Record'!E2670="","",'Student Record'!E2670)</f>
        <v/>
      </c>
      <c r="E2672" s="71"/>
      <c r="F2672" s="71"/>
      <c r="G2672" s="71"/>
      <c r="H2672" s="71"/>
      <c r="I2672" s="71"/>
      <c r="J2672" s="71"/>
      <c r="K2672" s="71"/>
      <c r="L2672" s="71"/>
      <c r="M2672" s="71"/>
      <c r="N2672" s="71"/>
      <c r="O2672" s="71"/>
      <c r="P2672" s="71"/>
      <c r="Q2672" s="71"/>
      <c r="R2672" s="76" t="str">
        <f>IF(SUM(Table6[[#This Row],[MAY]:[APR]])=0,"",SUM(Table6[[#This Row],[MAY]:[APR]]))</f>
        <v/>
      </c>
      <c r="S2672" s="80"/>
      <c r="T2672" s="71"/>
    </row>
    <row r="2673" spans="2:20" ht="15">
      <c r="B2673" s="75" t="str">
        <f>IF(C2673="","",ROWS($A$4:A2673))</f>
        <v/>
      </c>
      <c r="C2673" s="75" t="str">
        <f>IF('Student Record'!A2671="","",'Student Record'!A2671)</f>
        <v/>
      </c>
      <c r="D2673" s="76" t="str">
        <f>IF('Student Record'!E2671="","",'Student Record'!E2671)</f>
        <v/>
      </c>
      <c r="E2673" s="71"/>
      <c r="F2673" s="71"/>
      <c r="G2673" s="71"/>
      <c r="H2673" s="71"/>
      <c r="I2673" s="71"/>
      <c r="J2673" s="71"/>
      <c r="K2673" s="71"/>
      <c r="L2673" s="71"/>
      <c r="M2673" s="71"/>
      <c r="N2673" s="71"/>
      <c r="O2673" s="71"/>
      <c r="P2673" s="71"/>
      <c r="Q2673" s="71"/>
      <c r="R2673" s="76" t="str">
        <f>IF(SUM(Table6[[#This Row],[MAY]:[APR]])=0,"",SUM(Table6[[#This Row],[MAY]:[APR]]))</f>
        <v/>
      </c>
      <c r="S2673" s="80"/>
      <c r="T2673" s="71"/>
    </row>
    <row r="2674" spans="2:20" ht="15">
      <c r="B2674" s="75" t="str">
        <f>IF(C2674="","",ROWS($A$4:A2674))</f>
        <v/>
      </c>
      <c r="C2674" s="75" t="str">
        <f>IF('Student Record'!A2672="","",'Student Record'!A2672)</f>
        <v/>
      </c>
      <c r="D2674" s="76" t="str">
        <f>IF('Student Record'!E2672="","",'Student Record'!E2672)</f>
        <v/>
      </c>
      <c r="E2674" s="71"/>
      <c r="F2674" s="71"/>
      <c r="G2674" s="71"/>
      <c r="H2674" s="71"/>
      <c r="I2674" s="71"/>
      <c r="J2674" s="71"/>
      <c r="K2674" s="71"/>
      <c r="L2674" s="71"/>
      <c r="M2674" s="71"/>
      <c r="N2674" s="71"/>
      <c r="O2674" s="71"/>
      <c r="P2674" s="71"/>
      <c r="Q2674" s="71"/>
      <c r="R2674" s="76" t="str">
        <f>IF(SUM(Table6[[#This Row],[MAY]:[APR]])=0,"",SUM(Table6[[#This Row],[MAY]:[APR]]))</f>
        <v/>
      </c>
      <c r="S2674" s="80"/>
      <c r="T2674" s="71"/>
    </row>
    <row r="2675" spans="2:20" ht="15">
      <c r="B2675" s="75" t="str">
        <f>IF(C2675="","",ROWS($A$4:A2675))</f>
        <v/>
      </c>
      <c r="C2675" s="75" t="str">
        <f>IF('Student Record'!A2673="","",'Student Record'!A2673)</f>
        <v/>
      </c>
      <c r="D2675" s="76" t="str">
        <f>IF('Student Record'!E2673="","",'Student Record'!E2673)</f>
        <v/>
      </c>
      <c r="E2675" s="71"/>
      <c r="F2675" s="71"/>
      <c r="G2675" s="71"/>
      <c r="H2675" s="71"/>
      <c r="I2675" s="71"/>
      <c r="J2675" s="71"/>
      <c r="K2675" s="71"/>
      <c r="L2675" s="71"/>
      <c r="M2675" s="71"/>
      <c r="N2675" s="71"/>
      <c r="O2675" s="71"/>
      <c r="P2675" s="71"/>
      <c r="Q2675" s="71"/>
      <c r="R2675" s="76" t="str">
        <f>IF(SUM(Table6[[#This Row],[MAY]:[APR]])=0,"",SUM(Table6[[#This Row],[MAY]:[APR]]))</f>
        <v/>
      </c>
      <c r="S2675" s="80"/>
      <c r="T2675" s="71"/>
    </row>
    <row r="2676" spans="2:20" ht="15">
      <c r="B2676" s="75" t="str">
        <f>IF(C2676="","",ROWS($A$4:A2676))</f>
        <v/>
      </c>
      <c r="C2676" s="75" t="str">
        <f>IF('Student Record'!A2674="","",'Student Record'!A2674)</f>
        <v/>
      </c>
      <c r="D2676" s="76" t="str">
        <f>IF('Student Record'!E2674="","",'Student Record'!E2674)</f>
        <v/>
      </c>
      <c r="E2676" s="71"/>
      <c r="F2676" s="71"/>
      <c r="G2676" s="71"/>
      <c r="H2676" s="71"/>
      <c r="I2676" s="71"/>
      <c r="J2676" s="71"/>
      <c r="K2676" s="71"/>
      <c r="L2676" s="71"/>
      <c r="M2676" s="71"/>
      <c r="N2676" s="71"/>
      <c r="O2676" s="71"/>
      <c r="P2676" s="71"/>
      <c r="Q2676" s="71"/>
      <c r="R2676" s="76" t="str">
        <f>IF(SUM(Table6[[#This Row],[MAY]:[APR]])=0,"",SUM(Table6[[#This Row],[MAY]:[APR]]))</f>
        <v/>
      </c>
      <c r="S2676" s="80"/>
      <c r="T2676" s="71"/>
    </row>
    <row r="2677" spans="2:20" ht="15">
      <c r="B2677" s="75" t="str">
        <f>IF(C2677="","",ROWS($A$4:A2677))</f>
        <v/>
      </c>
      <c r="C2677" s="75" t="str">
        <f>IF('Student Record'!A2675="","",'Student Record'!A2675)</f>
        <v/>
      </c>
      <c r="D2677" s="76" t="str">
        <f>IF('Student Record'!E2675="","",'Student Record'!E2675)</f>
        <v/>
      </c>
      <c r="E2677" s="71"/>
      <c r="F2677" s="71"/>
      <c r="G2677" s="71"/>
      <c r="H2677" s="71"/>
      <c r="I2677" s="71"/>
      <c r="J2677" s="71"/>
      <c r="K2677" s="71"/>
      <c r="L2677" s="71"/>
      <c r="M2677" s="71"/>
      <c r="N2677" s="71"/>
      <c r="O2677" s="71"/>
      <c r="P2677" s="71"/>
      <c r="Q2677" s="71"/>
      <c r="R2677" s="76" t="str">
        <f>IF(SUM(Table6[[#This Row],[MAY]:[APR]])=0,"",SUM(Table6[[#This Row],[MAY]:[APR]]))</f>
        <v/>
      </c>
      <c r="S2677" s="80"/>
      <c r="T2677" s="71"/>
    </row>
    <row r="2678" spans="2:20" ht="15">
      <c r="B2678" s="75" t="str">
        <f>IF(C2678="","",ROWS($A$4:A2678))</f>
        <v/>
      </c>
      <c r="C2678" s="75" t="str">
        <f>IF('Student Record'!A2676="","",'Student Record'!A2676)</f>
        <v/>
      </c>
      <c r="D2678" s="76" t="str">
        <f>IF('Student Record'!E2676="","",'Student Record'!E2676)</f>
        <v/>
      </c>
      <c r="E2678" s="71"/>
      <c r="F2678" s="71"/>
      <c r="G2678" s="71"/>
      <c r="H2678" s="71"/>
      <c r="I2678" s="71"/>
      <c r="J2678" s="71"/>
      <c r="K2678" s="71"/>
      <c r="L2678" s="71"/>
      <c r="M2678" s="71"/>
      <c r="N2678" s="71"/>
      <c r="O2678" s="71"/>
      <c r="P2678" s="71"/>
      <c r="Q2678" s="71"/>
      <c r="R2678" s="76" t="str">
        <f>IF(SUM(Table6[[#This Row],[MAY]:[APR]])=0,"",SUM(Table6[[#This Row],[MAY]:[APR]]))</f>
        <v/>
      </c>
      <c r="S2678" s="80"/>
      <c r="T2678" s="71"/>
    </row>
    <row r="2679" spans="2:20" ht="15">
      <c r="B2679" s="75" t="str">
        <f>IF(C2679="","",ROWS($A$4:A2679))</f>
        <v/>
      </c>
      <c r="C2679" s="75" t="str">
        <f>IF('Student Record'!A2677="","",'Student Record'!A2677)</f>
        <v/>
      </c>
      <c r="D2679" s="76" t="str">
        <f>IF('Student Record'!E2677="","",'Student Record'!E2677)</f>
        <v/>
      </c>
      <c r="E2679" s="71"/>
      <c r="F2679" s="71"/>
      <c r="G2679" s="71"/>
      <c r="H2679" s="71"/>
      <c r="I2679" s="71"/>
      <c r="J2679" s="71"/>
      <c r="K2679" s="71"/>
      <c r="L2679" s="71"/>
      <c r="M2679" s="71"/>
      <c r="N2679" s="71"/>
      <c r="O2679" s="71"/>
      <c r="P2679" s="71"/>
      <c r="Q2679" s="71"/>
      <c r="R2679" s="76" t="str">
        <f>IF(SUM(Table6[[#This Row],[MAY]:[APR]])=0,"",SUM(Table6[[#This Row],[MAY]:[APR]]))</f>
        <v/>
      </c>
      <c r="S2679" s="80"/>
      <c r="T2679" s="71"/>
    </row>
    <row r="2680" spans="2:20" ht="15">
      <c r="B2680" s="75" t="str">
        <f>IF(C2680="","",ROWS($A$4:A2680))</f>
        <v/>
      </c>
      <c r="C2680" s="75" t="str">
        <f>IF('Student Record'!A2678="","",'Student Record'!A2678)</f>
        <v/>
      </c>
      <c r="D2680" s="76" t="str">
        <f>IF('Student Record'!E2678="","",'Student Record'!E2678)</f>
        <v/>
      </c>
      <c r="E2680" s="71"/>
      <c r="F2680" s="71"/>
      <c r="G2680" s="71"/>
      <c r="H2680" s="71"/>
      <c r="I2680" s="71"/>
      <c r="J2680" s="71"/>
      <c r="K2680" s="71"/>
      <c r="L2680" s="71"/>
      <c r="M2680" s="71"/>
      <c r="N2680" s="71"/>
      <c r="O2680" s="71"/>
      <c r="P2680" s="71"/>
      <c r="Q2680" s="71"/>
      <c r="R2680" s="76" t="str">
        <f>IF(SUM(Table6[[#This Row],[MAY]:[APR]])=0,"",SUM(Table6[[#This Row],[MAY]:[APR]]))</f>
        <v/>
      </c>
      <c r="S2680" s="80"/>
      <c r="T2680" s="71"/>
    </row>
    <row r="2681" spans="2:20" ht="15">
      <c r="B2681" s="75" t="str">
        <f>IF(C2681="","",ROWS($A$4:A2681))</f>
        <v/>
      </c>
      <c r="C2681" s="75" t="str">
        <f>IF('Student Record'!A2679="","",'Student Record'!A2679)</f>
        <v/>
      </c>
      <c r="D2681" s="76" t="str">
        <f>IF('Student Record'!E2679="","",'Student Record'!E2679)</f>
        <v/>
      </c>
      <c r="E2681" s="71"/>
      <c r="F2681" s="71"/>
      <c r="G2681" s="71"/>
      <c r="H2681" s="71"/>
      <c r="I2681" s="71"/>
      <c r="J2681" s="71"/>
      <c r="K2681" s="71"/>
      <c r="L2681" s="71"/>
      <c r="M2681" s="71"/>
      <c r="N2681" s="71"/>
      <c r="O2681" s="71"/>
      <c r="P2681" s="71"/>
      <c r="Q2681" s="71"/>
      <c r="R2681" s="76" t="str">
        <f>IF(SUM(Table6[[#This Row],[MAY]:[APR]])=0,"",SUM(Table6[[#This Row],[MAY]:[APR]]))</f>
        <v/>
      </c>
      <c r="S2681" s="80"/>
      <c r="T2681" s="71"/>
    </row>
    <row r="2682" spans="2:20" ht="15">
      <c r="B2682" s="75" t="str">
        <f>IF(C2682="","",ROWS($A$4:A2682))</f>
        <v/>
      </c>
      <c r="C2682" s="75" t="str">
        <f>IF('Student Record'!A2680="","",'Student Record'!A2680)</f>
        <v/>
      </c>
      <c r="D2682" s="76" t="str">
        <f>IF('Student Record'!E2680="","",'Student Record'!E2680)</f>
        <v/>
      </c>
      <c r="E2682" s="71"/>
      <c r="F2682" s="71"/>
      <c r="G2682" s="71"/>
      <c r="H2682" s="71"/>
      <c r="I2682" s="71"/>
      <c r="J2682" s="71"/>
      <c r="K2682" s="71"/>
      <c r="L2682" s="71"/>
      <c r="M2682" s="71"/>
      <c r="N2682" s="71"/>
      <c r="O2682" s="71"/>
      <c r="P2682" s="71"/>
      <c r="Q2682" s="71"/>
      <c r="R2682" s="76" t="str">
        <f>IF(SUM(Table6[[#This Row],[MAY]:[APR]])=0,"",SUM(Table6[[#This Row],[MAY]:[APR]]))</f>
        <v/>
      </c>
      <c r="S2682" s="80"/>
      <c r="T2682" s="71"/>
    </row>
    <row r="2683" spans="2:20" ht="15">
      <c r="B2683" s="75" t="str">
        <f>IF(C2683="","",ROWS($A$4:A2683))</f>
        <v/>
      </c>
      <c r="C2683" s="75" t="str">
        <f>IF('Student Record'!A2681="","",'Student Record'!A2681)</f>
        <v/>
      </c>
      <c r="D2683" s="76" t="str">
        <f>IF('Student Record'!E2681="","",'Student Record'!E2681)</f>
        <v/>
      </c>
      <c r="E2683" s="71"/>
      <c r="F2683" s="71"/>
      <c r="G2683" s="71"/>
      <c r="H2683" s="71"/>
      <c r="I2683" s="71"/>
      <c r="J2683" s="71"/>
      <c r="K2683" s="71"/>
      <c r="L2683" s="71"/>
      <c r="M2683" s="71"/>
      <c r="N2683" s="71"/>
      <c r="O2683" s="71"/>
      <c r="P2683" s="71"/>
      <c r="Q2683" s="71"/>
      <c r="R2683" s="76" t="str">
        <f>IF(SUM(Table6[[#This Row],[MAY]:[APR]])=0,"",SUM(Table6[[#This Row],[MAY]:[APR]]))</f>
        <v/>
      </c>
      <c r="S2683" s="80"/>
      <c r="T2683" s="71"/>
    </row>
    <row r="2684" spans="2:20" ht="15">
      <c r="B2684" s="75" t="str">
        <f>IF(C2684="","",ROWS($A$4:A2684))</f>
        <v/>
      </c>
      <c r="C2684" s="75" t="str">
        <f>IF('Student Record'!A2682="","",'Student Record'!A2682)</f>
        <v/>
      </c>
      <c r="D2684" s="76" t="str">
        <f>IF('Student Record'!E2682="","",'Student Record'!E2682)</f>
        <v/>
      </c>
      <c r="E2684" s="71"/>
      <c r="F2684" s="71"/>
      <c r="G2684" s="71"/>
      <c r="H2684" s="71"/>
      <c r="I2684" s="71"/>
      <c r="J2684" s="71"/>
      <c r="K2684" s="71"/>
      <c r="L2684" s="71"/>
      <c r="M2684" s="71"/>
      <c r="N2684" s="71"/>
      <c r="O2684" s="71"/>
      <c r="P2684" s="71"/>
      <c r="Q2684" s="71"/>
      <c r="R2684" s="76" t="str">
        <f>IF(SUM(Table6[[#This Row],[MAY]:[APR]])=0,"",SUM(Table6[[#This Row],[MAY]:[APR]]))</f>
        <v/>
      </c>
      <c r="S2684" s="80"/>
      <c r="T2684" s="71"/>
    </row>
    <row r="2685" spans="2:20" ht="15">
      <c r="B2685" s="75" t="str">
        <f>IF(C2685="","",ROWS($A$4:A2685))</f>
        <v/>
      </c>
      <c r="C2685" s="75" t="str">
        <f>IF('Student Record'!A2683="","",'Student Record'!A2683)</f>
        <v/>
      </c>
      <c r="D2685" s="76" t="str">
        <f>IF('Student Record'!E2683="","",'Student Record'!E2683)</f>
        <v/>
      </c>
      <c r="E2685" s="71"/>
      <c r="F2685" s="71"/>
      <c r="G2685" s="71"/>
      <c r="H2685" s="71"/>
      <c r="I2685" s="71"/>
      <c r="J2685" s="71"/>
      <c r="K2685" s="71"/>
      <c r="L2685" s="71"/>
      <c r="M2685" s="71"/>
      <c r="N2685" s="71"/>
      <c r="O2685" s="71"/>
      <c r="P2685" s="71"/>
      <c r="Q2685" s="71"/>
      <c r="R2685" s="76" t="str">
        <f>IF(SUM(Table6[[#This Row],[MAY]:[APR]])=0,"",SUM(Table6[[#This Row],[MAY]:[APR]]))</f>
        <v/>
      </c>
      <c r="S2685" s="80"/>
      <c r="T2685" s="71"/>
    </row>
    <row r="2686" spans="2:20" ht="15">
      <c r="B2686" s="75" t="str">
        <f>IF(C2686="","",ROWS($A$4:A2686))</f>
        <v/>
      </c>
      <c r="C2686" s="75" t="str">
        <f>IF('Student Record'!A2684="","",'Student Record'!A2684)</f>
        <v/>
      </c>
      <c r="D2686" s="76" t="str">
        <f>IF('Student Record'!E2684="","",'Student Record'!E2684)</f>
        <v/>
      </c>
      <c r="E2686" s="71"/>
      <c r="F2686" s="71"/>
      <c r="G2686" s="71"/>
      <c r="H2686" s="71"/>
      <c r="I2686" s="71"/>
      <c r="J2686" s="71"/>
      <c r="K2686" s="71"/>
      <c r="L2686" s="71"/>
      <c r="M2686" s="71"/>
      <c r="N2686" s="71"/>
      <c r="O2686" s="71"/>
      <c r="P2686" s="71"/>
      <c r="Q2686" s="71"/>
      <c r="R2686" s="76" t="str">
        <f>IF(SUM(Table6[[#This Row],[MAY]:[APR]])=0,"",SUM(Table6[[#This Row],[MAY]:[APR]]))</f>
        <v/>
      </c>
      <c r="S2686" s="80"/>
      <c r="T2686" s="71"/>
    </row>
    <row r="2687" spans="2:20" ht="15">
      <c r="B2687" s="75" t="str">
        <f>IF(C2687="","",ROWS($A$4:A2687))</f>
        <v/>
      </c>
      <c r="C2687" s="75" t="str">
        <f>IF('Student Record'!A2685="","",'Student Record'!A2685)</f>
        <v/>
      </c>
      <c r="D2687" s="76" t="str">
        <f>IF('Student Record'!E2685="","",'Student Record'!E2685)</f>
        <v/>
      </c>
      <c r="E2687" s="71"/>
      <c r="F2687" s="71"/>
      <c r="G2687" s="71"/>
      <c r="H2687" s="71"/>
      <c r="I2687" s="71"/>
      <c r="J2687" s="71"/>
      <c r="K2687" s="71"/>
      <c r="L2687" s="71"/>
      <c r="M2687" s="71"/>
      <c r="N2687" s="71"/>
      <c r="O2687" s="71"/>
      <c r="P2687" s="71"/>
      <c r="Q2687" s="71"/>
      <c r="R2687" s="76" t="str">
        <f>IF(SUM(Table6[[#This Row],[MAY]:[APR]])=0,"",SUM(Table6[[#This Row],[MAY]:[APR]]))</f>
        <v/>
      </c>
      <c r="S2687" s="80"/>
      <c r="T2687" s="71"/>
    </row>
    <row r="2688" spans="2:20" ht="15">
      <c r="B2688" s="75" t="str">
        <f>IF(C2688="","",ROWS($A$4:A2688))</f>
        <v/>
      </c>
      <c r="C2688" s="75" t="str">
        <f>IF('Student Record'!A2686="","",'Student Record'!A2686)</f>
        <v/>
      </c>
      <c r="D2688" s="76" t="str">
        <f>IF('Student Record'!E2686="","",'Student Record'!E2686)</f>
        <v/>
      </c>
      <c r="E2688" s="71"/>
      <c r="F2688" s="71"/>
      <c r="G2688" s="71"/>
      <c r="H2688" s="71"/>
      <c r="I2688" s="71"/>
      <c r="J2688" s="71"/>
      <c r="K2688" s="71"/>
      <c r="L2688" s="71"/>
      <c r="M2688" s="71"/>
      <c r="N2688" s="71"/>
      <c r="O2688" s="71"/>
      <c r="P2688" s="71"/>
      <c r="Q2688" s="71"/>
      <c r="R2688" s="76" t="str">
        <f>IF(SUM(Table6[[#This Row],[MAY]:[APR]])=0,"",SUM(Table6[[#This Row],[MAY]:[APR]]))</f>
        <v/>
      </c>
      <c r="S2688" s="80"/>
      <c r="T2688" s="71"/>
    </row>
    <row r="2689" spans="2:20" ht="15">
      <c r="B2689" s="75" t="str">
        <f>IF(C2689="","",ROWS($A$4:A2689))</f>
        <v/>
      </c>
      <c r="C2689" s="75" t="str">
        <f>IF('Student Record'!A2687="","",'Student Record'!A2687)</f>
        <v/>
      </c>
      <c r="D2689" s="76" t="str">
        <f>IF('Student Record'!E2687="","",'Student Record'!E2687)</f>
        <v/>
      </c>
      <c r="E2689" s="71"/>
      <c r="F2689" s="71"/>
      <c r="G2689" s="71"/>
      <c r="H2689" s="71"/>
      <c r="I2689" s="71"/>
      <c r="J2689" s="71"/>
      <c r="K2689" s="71"/>
      <c r="L2689" s="71"/>
      <c r="M2689" s="71"/>
      <c r="N2689" s="71"/>
      <c r="O2689" s="71"/>
      <c r="P2689" s="71"/>
      <c r="Q2689" s="71"/>
      <c r="R2689" s="76" t="str">
        <f>IF(SUM(Table6[[#This Row],[MAY]:[APR]])=0,"",SUM(Table6[[#This Row],[MAY]:[APR]]))</f>
        <v/>
      </c>
      <c r="S2689" s="80"/>
      <c r="T2689" s="71"/>
    </row>
    <row r="2690" spans="2:20" ht="15">
      <c r="B2690" s="75" t="str">
        <f>IF(C2690="","",ROWS($A$4:A2690))</f>
        <v/>
      </c>
      <c r="C2690" s="75" t="str">
        <f>IF('Student Record'!A2688="","",'Student Record'!A2688)</f>
        <v/>
      </c>
      <c r="D2690" s="76" t="str">
        <f>IF('Student Record'!E2688="","",'Student Record'!E2688)</f>
        <v/>
      </c>
      <c r="E2690" s="71"/>
      <c r="F2690" s="71"/>
      <c r="G2690" s="71"/>
      <c r="H2690" s="71"/>
      <c r="I2690" s="71"/>
      <c r="J2690" s="71"/>
      <c r="K2690" s="71"/>
      <c r="L2690" s="71"/>
      <c r="M2690" s="71"/>
      <c r="N2690" s="71"/>
      <c r="O2690" s="71"/>
      <c r="P2690" s="71"/>
      <c r="Q2690" s="71"/>
      <c r="R2690" s="76" t="str">
        <f>IF(SUM(Table6[[#This Row],[MAY]:[APR]])=0,"",SUM(Table6[[#This Row],[MAY]:[APR]]))</f>
        <v/>
      </c>
      <c r="S2690" s="80"/>
      <c r="T2690" s="71"/>
    </row>
    <row r="2691" spans="2:20" ht="15">
      <c r="B2691" s="75" t="str">
        <f>IF(C2691="","",ROWS($A$4:A2691))</f>
        <v/>
      </c>
      <c r="C2691" s="75" t="str">
        <f>IF('Student Record'!A2689="","",'Student Record'!A2689)</f>
        <v/>
      </c>
      <c r="D2691" s="76" t="str">
        <f>IF('Student Record'!E2689="","",'Student Record'!E2689)</f>
        <v/>
      </c>
      <c r="E2691" s="71"/>
      <c r="F2691" s="71"/>
      <c r="G2691" s="71"/>
      <c r="H2691" s="71"/>
      <c r="I2691" s="71"/>
      <c r="J2691" s="71"/>
      <c r="K2691" s="71"/>
      <c r="L2691" s="71"/>
      <c r="M2691" s="71"/>
      <c r="N2691" s="71"/>
      <c r="O2691" s="71"/>
      <c r="P2691" s="71"/>
      <c r="Q2691" s="71"/>
      <c r="R2691" s="76" t="str">
        <f>IF(SUM(Table6[[#This Row],[MAY]:[APR]])=0,"",SUM(Table6[[#This Row],[MAY]:[APR]]))</f>
        <v/>
      </c>
      <c r="S2691" s="80"/>
      <c r="T2691" s="71"/>
    </row>
    <row r="2692" spans="2:20" ht="15">
      <c r="B2692" s="75" t="str">
        <f>IF(C2692="","",ROWS($A$4:A2692))</f>
        <v/>
      </c>
      <c r="C2692" s="75" t="str">
        <f>IF('Student Record'!A2690="","",'Student Record'!A2690)</f>
        <v/>
      </c>
      <c r="D2692" s="76" t="str">
        <f>IF('Student Record'!E2690="","",'Student Record'!E2690)</f>
        <v/>
      </c>
      <c r="E2692" s="71"/>
      <c r="F2692" s="71"/>
      <c r="G2692" s="71"/>
      <c r="H2692" s="71"/>
      <c r="I2692" s="71"/>
      <c r="J2692" s="71"/>
      <c r="K2692" s="71"/>
      <c r="L2692" s="71"/>
      <c r="M2692" s="71"/>
      <c r="N2692" s="71"/>
      <c r="O2692" s="71"/>
      <c r="P2692" s="71"/>
      <c r="Q2692" s="71"/>
      <c r="R2692" s="76" t="str">
        <f>IF(SUM(Table6[[#This Row],[MAY]:[APR]])=0,"",SUM(Table6[[#This Row],[MAY]:[APR]]))</f>
        <v/>
      </c>
      <c r="S2692" s="80"/>
      <c r="T2692" s="71"/>
    </row>
    <row r="2693" spans="2:20" ht="15">
      <c r="B2693" s="75" t="str">
        <f>IF(C2693="","",ROWS($A$4:A2693))</f>
        <v/>
      </c>
      <c r="C2693" s="75" t="str">
        <f>IF('Student Record'!A2691="","",'Student Record'!A2691)</f>
        <v/>
      </c>
      <c r="D2693" s="76" t="str">
        <f>IF('Student Record'!E2691="","",'Student Record'!E2691)</f>
        <v/>
      </c>
      <c r="E2693" s="71"/>
      <c r="F2693" s="71"/>
      <c r="G2693" s="71"/>
      <c r="H2693" s="71"/>
      <c r="I2693" s="71"/>
      <c r="J2693" s="71"/>
      <c r="K2693" s="71"/>
      <c r="L2693" s="71"/>
      <c r="M2693" s="71"/>
      <c r="N2693" s="71"/>
      <c r="O2693" s="71"/>
      <c r="P2693" s="71"/>
      <c r="Q2693" s="71"/>
      <c r="R2693" s="76" t="str">
        <f>IF(SUM(Table6[[#This Row],[MAY]:[APR]])=0,"",SUM(Table6[[#This Row],[MAY]:[APR]]))</f>
        <v/>
      </c>
      <c r="S2693" s="80"/>
      <c r="T2693" s="71"/>
    </row>
    <row r="2694" spans="2:20" ht="15">
      <c r="B2694" s="75" t="str">
        <f>IF(C2694="","",ROWS($A$4:A2694))</f>
        <v/>
      </c>
      <c r="C2694" s="75" t="str">
        <f>IF('Student Record'!A2692="","",'Student Record'!A2692)</f>
        <v/>
      </c>
      <c r="D2694" s="76" t="str">
        <f>IF('Student Record'!E2692="","",'Student Record'!E2692)</f>
        <v/>
      </c>
      <c r="E2694" s="71"/>
      <c r="F2694" s="71"/>
      <c r="G2694" s="71"/>
      <c r="H2694" s="71"/>
      <c r="I2694" s="71"/>
      <c r="J2694" s="71"/>
      <c r="K2694" s="71"/>
      <c r="L2694" s="71"/>
      <c r="M2694" s="71"/>
      <c r="N2694" s="71"/>
      <c r="O2694" s="71"/>
      <c r="P2694" s="71"/>
      <c r="Q2694" s="71"/>
      <c r="R2694" s="76" t="str">
        <f>IF(SUM(Table6[[#This Row],[MAY]:[APR]])=0,"",SUM(Table6[[#This Row],[MAY]:[APR]]))</f>
        <v/>
      </c>
      <c r="S2694" s="80"/>
      <c r="T2694" s="71"/>
    </row>
    <row r="2695" spans="2:20" ht="15">
      <c r="B2695" s="75" t="str">
        <f>IF(C2695="","",ROWS($A$4:A2695))</f>
        <v/>
      </c>
      <c r="C2695" s="75" t="str">
        <f>IF('Student Record'!A2693="","",'Student Record'!A2693)</f>
        <v/>
      </c>
      <c r="D2695" s="76" t="str">
        <f>IF('Student Record'!E2693="","",'Student Record'!E2693)</f>
        <v/>
      </c>
      <c r="E2695" s="71"/>
      <c r="F2695" s="71"/>
      <c r="G2695" s="71"/>
      <c r="H2695" s="71"/>
      <c r="I2695" s="71"/>
      <c r="J2695" s="71"/>
      <c r="K2695" s="71"/>
      <c r="L2695" s="71"/>
      <c r="M2695" s="71"/>
      <c r="N2695" s="71"/>
      <c r="O2695" s="71"/>
      <c r="P2695" s="71"/>
      <c r="Q2695" s="71"/>
      <c r="R2695" s="76" t="str">
        <f>IF(SUM(Table6[[#This Row],[MAY]:[APR]])=0,"",SUM(Table6[[#This Row],[MAY]:[APR]]))</f>
        <v/>
      </c>
      <c r="S2695" s="80"/>
      <c r="T2695" s="71"/>
    </row>
    <row r="2696" spans="2:20" ht="15">
      <c r="B2696" s="75" t="str">
        <f>IF(C2696="","",ROWS($A$4:A2696))</f>
        <v/>
      </c>
      <c r="C2696" s="75" t="str">
        <f>IF('Student Record'!A2694="","",'Student Record'!A2694)</f>
        <v/>
      </c>
      <c r="D2696" s="76" t="str">
        <f>IF('Student Record'!E2694="","",'Student Record'!E2694)</f>
        <v/>
      </c>
      <c r="E2696" s="71"/>
      <c r="F2696" s="71"/>
      <c r="G2696" s="71"/>
      <c r="H2696" s="71"/>
      <c r="I2696" s="71"/>
      <c r="J2696" s="71"/>
      <c r="K2696" s="71"/>
      <c r="L2696" s="71"/>
      <c r="M2696" s="71"/>
      <c r="N2696" s="71"/>
      <c r="O2696" s="71"/>
      <c r="P2696" s="71"/>
      <c r="Q2696" s="71"/>
      <c r="R2696" s="76" t="str">
        <f>IF(SUM(Table6[[#This Row],[MAY]:[APR]])=0,"",SUM(Table6[[#This Row],[MAY]:[APR]]))</f>
        <v/>
      </c>
      <c r="S2696" s="80"/>
      <c r="T2696" s="71"/>
    </row>
    <row r="2697" spans="2:20" ht="15">
      <c r="B2697" s="75" t="str">
        <f>IF(C2697="","",ROWS($A$4:A2697))</f>
        <v/>
      </c>
      <c r="C2697" s="75" t="str">
        <f>IF('Student Record'!A2695="","",'Student Record'!A2695)</f>
        <v/>
      </c>
      <c r="D2697" s="76" t="str">
        <f>IF('Student Record'!E2695="","",'Student Record'!E2695)</f>
        <v/>
      </c>
      <c r="E2697" s="71"/>
      <c r="F2697" s="71"/>
      <c r="G2697" s="71"/>
      <c r="H2697" s="71"/>
      <c r="I2697" s="71"/>
      <c r="J2697" s="71"/>
      <c r="K2697" s="71"/>
      <c r="L2697" s="71"/>
      <c r="M2697" s="71"/>
      <c r="N2697" s="71"/>
      <c r="O2697" s="71"/>
      <c r="P2697" s="71"/>
      <c r="Q2697" s="71"/>
      <c r="R2697" s="76" t="str">
        <f>IF(SUM(Table6[[#This Row],[MAY]:[APR]])=0,"",SUM(Table6[[#This Row],[MAY]:[APR]]))</f>
        <v/>
      </c>
      <c r="S2697" s="80"/>
      <c r="T2697" s="71"/>
    </row>
    <row r="2698" spans="2:20" ht="15">
      <c r="B2698" s="75" t="str">
        <f>IF(C2698="","",ROWS($A$4:A2698))</f>
        <v/>
      </c>
      <c r="C2698" s="75" t="str">
        <f>IF('Student Record'!A2696="","",'Student Record'!A2696)</f>
        <v/>
      </c>
      <c r="D2698" s="76" t="str">
        <f>IF('Student Record'!E2696="","",'Student Record'!E2696)</f>
        <v/>
      </c>
      <c r="E2698" s="71"/>
      <c r="F2698" s="71"/>
      <c r="G2698" s="71"/>
      <c r="H2698" s="71"/>
      <c r="I2698" s="71"/>
      <c r="J2698" s="71"/>
      <c r="K2698" s="71"/>
      <c r="L2698" s="71"/>
      <c r="M2698" s="71"/>
      <c r="N2698" s="71"/>
      <c r="O2698" s="71"/>
      <c r="P2698" s="71"/>
      <c r="Q2698" s="71"/>
      <c r="R2698" s="76" t="str">
        <f>IF(SUM(Table6[[#This Row],[MAY]:[APR]])=0,"",SUM(Table6[[#This Row],[MAY]:[APR]]))</f>
        <v/>
      </c>
      <c r="S2698" s="80"/>
      <c r="T2698" s="71"/>
    </row>
    <row r="2699" spans="2:20" ht="15">
      <c r="B2699" s="75" t="str">
        <f>IF(C2699="","",ROWS($A$4:A2699))</f>
        <v/>
      </c>
      <c r="C2699" s="75" t="str">
        <f>IF('Student Record'!A2697="","",'Student Record'!A2697)</f>
        <v/>
      </c>
      <c r="D2699" s="76" t="str">
        <f>IF('Student Record'!E2697="","",'Student Record'!E2697)</f>
        <v/>
      </c>
      <c r="E2699" s="71"/>
      <c r="F2699" s="71"/>
      <c r="G2699" s="71"/>
      <c r="H2699" s="71"/>
      <c r="I2699" s="71"/>
      <c r="J2699" s="71"/>
      <c r="K2699" s="71"/>
      <c r="L2699" s="71"/>
      <c r="M2699" s="71"/>
      <c r="N2699" s="71"/>
      <c r="O2699" s="71"/>
      <c r="P2699" s="71"/>
      <c r="Q2699" s="71"/>
      <c r="R2699" s="76" t="str">
        <f>IF(SUM(Table6[[#This Row],[MAY]:[APR]])=0,"",SUM(Table6[[#This Row],[MAY]:[APR]]))</f>
        <v/>
      </c>
      <c r="S2699" s="80"/>
      <c r="T2699" s="71"/>
    </row>
    <row r="2700" spans="2:20" ht="15">
      <c r="B2700" s="75" t="str">
        <f>IF(C2700="","",ROWS($A$4:A2700))</f>
        <v/>
      </c>
      <c r="C2700" s="75" t="str">
        <f>IF('Student Record'!A2698="","",'Student Record'!A2698)</f>
        <v/>
      </c>
      <c r="D2700" s="76" t="str">
        <f>IF('Student Record'!E2698="","",'Student Record'!E2698)</f>
        <v/>
      </c>
      <c r="E2700" s="71"/>
      <c r="F2700" s="71"/>
      <c r="G2700" s="71"/>
      <c r="H2700" s="71"/>
      <c r="I2700" s="71"/>
      <c r="J2700" s="71"/>
      <c r="K2700" s="71"/>
      <c r="L2700" s="71"/>
      <c r="M2700" s="71"/>
      <c r="N2700" s="71"/>
      <c r="O2700" s="71"/>
      <c r="P2700" s="71"/>
      <c r="Q2700" s="71"/>
      <c r="R2700" s="76" t="str">
        <f>IF(SUM(Table6[[#This Row],[MAY]:[APR]])=0,"",SUM(Table6[[#This Row],[MAY]:[APR]]))</f>
        <v/>
      </c>
      <c r="S2700" s="80"/>
      <c r="T2700" s="71"/>
    </row>
    <row r="2701" spans="2:20" ht="15">
      <c r="B2701" s="75" t="str">
        <f>IF(C2701="","",ROWS($A$4:A2701))</f>
        <v/>
      </c>
      <c r="C2701" s="75" t="str">
        <f>IF('Student Record'!A2699="","",'Student Record'!A2699)</f>
        <v/>
      </c>
      <c r="D2701" s="76" t="str">
        <f>IF('Student Record'!E2699="","",'Student Record'!E2699)</f>
        <v/>
      </c>
      <c r="E2701" s="71"/>
      <c r="F2701" s="71"/>
      <c r="G2701" s="71"/>
      <c r="H2701" s="71"/>
      <c r="I2701" s="71"/>
      <c r="J2701" s="71"/>
      <c r="K2701" s="71"/>
      <c r="L2701" s="71"/>
      <c r="M2701" s="71"/>
      <c r="N2701" s="71"/>
      <c r="O2701" s="71"/>
      <c r="P2701" s="71"/>
      <c r="Q2701" s="71"/>
      <c r="R2701" s="76" t="str">
        <f>IF(SUM(Table6[[#This Row],[MAY]:[APR]])=0,"",SUM(Table6[[#This Row],[MAY]:[APR]]))</f>
        <v/>
      </c>
      <c r="S2701" s="80"/>
      <c r="T2701" s="71"/>
    </row>
    <row r="2702" spans="2:20" ht="15">
      <c r="B2702" s="75" t="str">
        <f>IF(C2702="","",ROWS($A$4:A2702))</f>
        <v/>
      </c>
      <c r="C2702" s="75" t="str">
        <f>IF('Student Record'!A2700="","",'Student Record'!A2700)</f>
        <v/>
      </c>
      <c r="D2702" s="76" t="str">
        <f>IF('Student Record'!E2700="","",'Student Record'!E2700)</f>
        <v/>
      </c>
      <c r="E2702" s="71"/>
      <c r="F2702" s="71"/>
      <c r="G2702" s="71"/>
      <c r="H2702" s="71"/>
      <c r="I2702" s="71"/>
      <c r="J2702" s="71"/>
      <c r="K2702" s="71"/>
      <c r="L2702" s="71"/>
      <c r="M2702" s="71"/>
      <c r="N2702" s="71"/>
      <c r="O2702" s="71"/>
      <c r="P2702" s="71"/>
      <c r="Q2702" s="71"/>
      <c r="R2702" s="76" t="str">
        <f>IF(SUM(Table6[[#This Row],[MAY]:[APR]])=0,"",SUM(Table6[[#This Row],[MAY]:[APR]]))</f>
        <v/>
      </c>
      <c r="S2702" s="80"/>
      <c r="T2702" s="71"/>
    </row>
    <row r="2703" spans="2:20" ht="15">
      <c r="B2703" s="75" t="str">
        <f>IF(C2703="","",ROWS($A$4:A2703))</f>
        <v/>
      </c>
      <c r="C2703" s="75" t="str">
        <f>IF('Student Record'!A2701="","",'Student Record'!A2701)</f>
        <v/>
      </c>
      <c r="D2703" s="76" t="str">
        <f>IF('Student Record'!E2701="","",'Student Record'!E2701)</f>
        <v/>
      </c>
      <c r="E2703" s="71"/>
      <c r="F2703" s="71"/>
      <c r="G2703" s="71"/>
      <c r="H2703" s="71"/>
      <c r="I2703" s="71"/>
      <c r="J2703" s="71"/>
      <c r="K2703" s="71"/>
      <c r="L2703" s="71"/>
      <c r="M2703" s="71"/>
      <c r="N2703" s="71"/>
      <c r="O2703" s="71"/>
      <c r="P2703" s="71"/>
      <c r="Q2703" s="71"/>
      <c r="R2703" s="76" t="str">
        <f>IF(SUM(Table6[[#This Row],[MAY]:[APR]])=0,"",SUM(Table6[[#This Row],[MAY]:[APR]]))</f>
        <v/>
      </c>
      <c r="S2703" s="80"/>
      <c r="T2703" s="71"/>
    </row>
    <row r="2704" spans="2:20" ht="15">
      <c r="B2704" s="75" t="str">
        <f>IF(C2704="","",ROWS($A$4:A2704))</f>
        <v/>
      </c>
      <c r="C2704" s="75" t="str">
        <f>IF('Student Record'!A2702="","",'Student Record'!A2702)</f>
        <v/>
      </c>
      <c r="D2704" s="76" t="str">
        <f>IF('Student Record'!E2702="","",'Student Record'!E2702)</f>
        <v/>
      </c>
      <c r="E2704" s="71"/>
      <c r="F2704" s="71"/>
      <c r="G2704" s="71"/>
      <c r="H2704" s="71"/>
      <c r="I2704" s="71"/>
      <c r="J2704" s="71"/>
      <c r="K2704" s="71"/>
      <c r="L2704" s="71"/>
      <c r="M2704" s="71"/>
      <c r="N2704" s="71"/>
      <c r="O2704" s="71"/>
      <c r="P2704" s="71"/>
      <c r="Q2704" s="71"/>
      <c r="R2704" s="76" t="str">
        <f>IF(SUM(Table6[[#This Row],[MAY]:[APR]])=0,"",SUM(Table6[[#This Row],[MAY]:[APR]]))</f>
        <v/>
      </c>
      <c r="S2704" s="80"/>
      <c r="T2704" s="71"/>
    </row>
    <row r="2705" spans="2:20" ht="15">
      <c r="B2705" s="75" t="str">
        <f>IF(C2705="","",ROWS($A$4:A2705))</f>
        <v/>
      </c>
      <c r="C2705" s="75" t="str">
        <f>IF('Student Record'!A2703="","",'Student Record'!A2703)</f>
        <v/>
      </c>
      <c r="D2705" s="76" t="str">
        <f>IF('Student Record'!E2703="","",'Student Record'!E2703)</f>
        <v/>
      </c>
      <c r="E2705" s="71"/>
      <c r="F2705" s="71"/>
      <c r="G2705" s="71"/>
      <c r="H2705" s="71"/>
      <c r="I2705" s="71"/>
      <c r="J2705" s="71"/>
      <c r="K2705" s="71"/>
      <c r="L2705" s="71"/>
      <c r="M2705" s="71"/>
      <c r="N2705" s="71"/>
      <c r="O2705" s="71"/>
      <c r="P2705" s="71"/>
      <c r="Q2705" s="71"/>
      <c r="R2705" s="76" t="str">
        <f>IF(SUM(Table6[[#This Row],[MAY]:[APR]])=0,"",SUM(Table6[[#This Row],[MAY]:[APR]]))</f>
        <v/>
      </c>
      <c r="S2705" s="80"/>
      <c r="T2705" s="71"/>
    </row>
    <row r="2706" spans="2:20" ht="15">
      <c r="B2706" s="75" t="str">
        <f>IF(C2706="","",ROWS($A$4:A2706))</f>
        <v/>
      </c>
      <c r="C2706" s="75" t="str">
        <f>IF('Student Record'!A2704="","",'Student Record'!A2704)</f>
        <v/>
      </c>
      <c r="D2706" s="76" t="str">
        <f>IF('Student Record'!E2704="","",'Student Record'!E2704)</f>
        <v/>
      </c>
      <c r="E2706" s="71"/>
      <c r="F2706" s="71"/>
      <c r="G2706" s="71"/>
      <c r="H2706" s="71"/>
      <c r="I2706" s="71"/>
      <c r="J2706" s="71"/>
      <c r="K2706" s="71"/>
      <c r="L2706" s="71"/>
      <c r="M2706" s="71"/>
      <c r="N2706" s="71"/>
      <c r="O2706" s="71"/>
      <c r="P2706" s="71"/>
      <c r="Q2706" s="71"/>
      <c r="R2706" s="76" t="str">
        <f>IF(SUM(Table6[[#This Row],[MAY]:[APR]])=0,"",SUM(Table6[[#This Row],[MAY]:[APR]]))</f>
        <v/>
      </c>
      <c r="S2706" s="80"/>
      <c r="T2706" s="71"/>
    </row>
    <row r="2707" spans="2:20" ht="15">
      <c r="B2707" s="75" t="str">
        <f>IF(C2707="","",ROWS($A$4:A2707))</f>
        <v/>
      </c>
      <c r="C2707" s="75" t="str">
        <f>IF('Student Record'!A2705="","",'Student Record'!A2705)</f>
        <v/>
      </c>
      <c r="D2707" s="76" t="str">
        <f>IF('Student Record'!E2705="","",'Student Record'!E2705)</f>
        <v/>
      </c>
      <c r="E2707" s="71"/>
      <c r="F2707" s="71"/>
      <c r="G2707" s="71"/>
      <c r="H2707" s="71"/>
      <c r="I2707" s="71"/>
      <c r="J2707" s="71"/>
      <c r="K2707" s="71"/>
      <c r="L2707" s="71"/>
      <c r="M2707" s="71"/>
      <c r="N2707" s="71"/>
      <c r="O2707" s="71"/>
      <c r="P2707" s="71"/>
      <c r="Q2707" s="71"/>
      <c r="R2707" s="76" t="str">
        <f>IF(SUM(Table6[[#This Row],[MAY]:[APR]])=0,"",SUM(Table6[[#This Row],[MAY]:[APR]]))</f>
        <v/>
      </c>
      <c r="S2707" s="80"/>
      <c r="T2707" s="71"/>
    </row>
    <row r="2708" spans="2:20" ht="15">
      <c r="B2708" s="75" t="str">
        <f>IF(C2708="","",ROWS($A$4:A2708))</f>
        <v/>
      </c>
      <c r="C2708" s="75" t="str">
        <f>IF('Student Record'!A2706="","",'Student Record'!A2706)</f>
        <v/>
      </c>
      <c r="D2708" s="76" t="str">
        <f>IF('Student Record'!E2706="","",'Student Record'!E2706)</f>
        <v/>
      </c>
      <c r="E2708" s="71"/>
      <c r="F2708" s="71"/>
      <c r="G2708" s="71"/>
      <c r="H2708" s="71"/>
      <c r="I2708" s="71"/>
      <c r="J2708" s="71"/>
      <c r="K2708" s="71"/>
      <c r="L2708" s="71"/>
      <c r="M2708" s="71"/>
      <c r="N2708" s="71"/>
      <c r="O2708" s="71"/>
      <c r="P2708" s="71"/>
      <c r="Q2708" s="71"/>
      <c r="R2708" s="76" t="str">
        <f>IF(SUM(Table6[[#This Row],[MAY]:[APR]])=0,"",SUM(Table6[[#This Row],[MAY]:[APR]]))</f>
        <v/>
      </c>
      <c r="S2708" s="80"/>
      <c r="T2708" s="71"/>
    </row>
    <row r="2709" spans="2:20" ht="15">
      <c r="B2709" s="75" t="str">
        <f>IF(C2709="","",ROWS($A$4:A2709))</f>
        <v/>
      </c>
      <c r="C2709" s="75" t="str">
        <f>IF('Student Record'!A2707="","",'Student Record'!A2707)</f>
        <v/>
      </c>
      <c r="D2709" s="76" t="str">
        <f>IF('Student Record'!E2707="","",'Student Record'!E2707)</f>
        <v/>
      </c>
      <c r="E2709" s="71"/>
      <c r="F2709" s="71"/>
      <c r="G2709" s="71"/>
      <c r="H2709" s="71"/>
      <c r="I2709" s="71"/>
      <c r="J2709" s="71"/>
      <c r="K2709" s="71"/>
      <c r="L2709" s="71"/>
      <c r="M2709" s="71"/>
      <c r="N2709" s="71"/>
      <c r="O2709" s="71"/>
      <c r="P2709" s="71"/>
      <c r="Q2709" s="71"/>
      <c r="R2709" s="76" t="str">
        <f>IF(SUM(Table6[[#This Row],[MAY]:[APR]])=0,"",SUM(Table6[[#This Row],[MAY]:[APR]]))</f>
        <v/>
      </c>
      <c r="S2709" s="80"/>
      <c r="T2709" s="71"/>
    </row>
    <row r="2710" spans="2:20" ht="15">
      <c r="B2710" s="75" t="str">
        <f>IF(C2710="","",ROWS($A$4:A2710))</f>
        <v/>
      </c>
      <c r="C2710" s="75" t="str">
        <f>IF('Student Record'!A2708="","",'Student Record'!A2708)</f>
        <v/>
      </c>
      <c r="D2710" s="76" t="str">
        <f>IF('Student Record'!E2708="","",'Student Record'!E2708)</f>
        <v/>
      </c>
      <c r="E2710" s="71"/>
      <c r="F2710" s="71"/>
      <c r="G2710" s="71"/>
      <c r="H2710" s="71"/>
      <c r="I2710" s="71"/>
      <c r="J2710" s="71"/>
      <c r="K2710" s="71"/>
      <c r="L2710" s="71"/>
      <c r="M2710" s="71"/>
      <c r="N2710" s="71"/>
      <c r="O2710" s="71"/>
      <c r="P2710" s="71"/>
      <c r="Q2710" s="71"/>
      <c r="R2710" s="76" t="str">
        <f>IF(SUM(Table6[[#This Row],[MAY]:[APR]])=0,"",SUM(Table6[[#This Row],[MAY]:[APR]]))</f>
        <v/>
      </c>
      <c r="S2710" s="80"/>
      <c r="T2710" s="71"/>
    </row>
    <row r="2711" spans="2:20" ht="15">
      <c r="B2711" s="75" t="str">
        <f>IF(C2711="","",ROWS($A$4:A2711))</f>
        <v/>
      </c>
      <c r="C2711" s="75" t="str">
        <f>IF('Student Record'!A2709="","",'Student Record'!A2709)</f>
        <v/>
      </c>
      <c r="D2711" s="76" t="str">
        <f>IF('Student Record'!E2709="","",'Student Record'!E2709)</f>
        <v/>
      </c>
      <c r="E2711" s="71"/>
      <c r="F2711" s="71"/>
      <c r="G2711" s="71"/>
      <c r="H2711" s="71"/>
      <c r="I2711" s="71"/>
      <c r="J2711" s="71"/>
      <c r="K2711" s="71"/>
      <c r="L2711" s="71"/>
      <c r="M2711" s="71"/>
      <c r="N2711" s="71"/>
      <c r="O2711" s="71"/>
      <c r="P2711" s="71"/>
      <c r="Q2711" s="71"/>
      <c r="R2711" s="76" t="str">
        <f>IF(SUM(Table6[[#This Row],[MAY]:[APR]])=0,"",SUM(Table6[[#This Row],[MAY]:[APR]]))</f>
        <v/>
      </c>
      <c r="S2711" s="80"/>
      <c r="T2711" s="71"/>
    </row>
    <row r="2712" spans="2:20" ht="15">
      <c r="B2712" s="75" t="str">
        <f>IF(C2712="","",ROWS($A$4:A2712))</f>
        <v/>
      </c>
      <c r="C2712" s="75" t="str">
        <f>IF('Student Record'!A2710="","",'Student Record'!A2710)</f>
        <v/>
      </c>
      <c r="D2712" s="76" t="str">
        <f>IF('Student Record'!E2710="","",'Student Record'!E2710)</f>
        <v/>
      </c>
      <c r="E2712" s="71"/>
      <c r="F2712" s="71"/>
      <c r="G2712" s="71"/>
      <c r="H2712" s="71"/>
      <c r="I2712" s="71"/>
      <c r="J2712" s="71"/>
      <c r="K2712" s="71"/>
      <c r="L2712" s="71"/>
      <c r="M2712" s="71"/>
      <c r="N2712" s="71"/>
      <c r="O2712" s="71"/>
      <c r="P2712" s="71"/>
      <c r="Q2712" s="71"/>
      <c r="R2712" s="76" t="str">
        <f>IF(SUM(Table6[[#This Row],[MAY]:[APR]])=0,"",SUM(Table6[[#This Row],[MAY]:[APR]]))</f>
        <v/>
      </c>
      <c r="S2712" s="80"/>
      <c r="T2712" s="71"/>
    </row>
    <row r="2713" spans="2:20" ht="15">
      <c r="B2713" s="75" t="str">
        <f>IF(C2713="","",ROWS($A$4:A2713))</f>
        <v/>
      </c>
      <c r="C2713" s="75" t="str">
        <f>IF('Student Record'!A2711="","",'Student Record'!A2711)</f>
        <v/>
      </c>
      <c r="D2713" s="76" t="str">
        <f>IF('Student Record'!E2711="","",'Student Record'!E2711)</f>
        <v/>
      </c>
      <c r="E2713" s="71"/>
      <c r="F2713" s="71"/>
      <c r="G2713" s="71"/>
      <c r="H2713" s="71"/>
      <c r="I2713" s="71"/>
      <c r="J2713" s="71"/>
      <c r="K2713" s="71"/>
      <c r="L2713" s="71"/>
      <c r="M2713" s="71"/>
      <c r="N2713" s="71"/>
      <c r="O2713" s="71"/>
      <c r="P2713" s="71"/>
      <c r="Q2713" s="71"/>
      <c r="R2713" s="76" t="str">
        <f>IF(SUM(Table6[[#This Row],[MAY]:[APR]])=0,"",SUM(Table6[[#This Row],[MAY]:[APR]]))</f>
        <v/>
      </c>
      <c r="S2713" s="80"/>
      <c r="T2713" s="71"/>
    </row>
    <row r="2714" spans="2:20" ht="15">
      <c r="B2714" s="75" t="str">
        <f>IF(C2714="","",ROWS($A$4:A2714))</f>
        <v/>
      </c>
      <c r="C2714" s="75" t="str">
        <f>IF('Student Record'!A2712="","",'Student Record'!A2712)</f>
        <v/>
      </c>
      <c r="D2714" s="76" t="str">
        <f>IF('Student Record'!E2712="","",'Student Record'!E2712)</f>
        <v/>
      </c>
      <c r="E2714" s="71"/>
      <c r="F2714" s="71"/>
      <c r="G2714" s="71"/>
      <c r="H2714" s="71"/>
      <c r="I2714" s="71"/>
      <c r="J2714" s="71"/>
      <c r="K2714" s="71"/>
      <c r="L2714" s="71"/>
      <c r="M2714" s="71"/>
      <c r="N2714" s="71"/>
      <c r="O2714" s="71"/>
      <c r="P2714" s="71"/>
      <c r="Q2714" s="71"/>
      <c r="R2714" s="76" t="str">
        <f>IF(SUM(Table6[[#This Row],[MAY]:[APR]])=0,"",SUM(Table6[[#This Row],[MAY]:[APR]]))</f>
        <v/>
      </c>
      <c r="S2714" s="80"/>
      <c r="T2714" s="71"/>
    </row>
    <row r="2715" spans="2:20" ht="15">
      <c r="B2715" s="75" t="str">
        <f>IF(C2715="","",ROWS($A$4:A2715))</f>
        <v/>
      </c>
      <c r="C2715" s="75" t="str">
        <f>IF('Student Record'!A2713="","",'Student Record'!A2713)</f>
        <v/>
      </c>
      <c r="D2715" s="76" t="str">
        <f>IF('Student Record'!E2713="","",'Student Record'!E2713)</f>
        <v/>
      </c>
      <c r="E2715" s="71"/>
      <c r="F2715" s="71"/>
      <c r="G2715" s="71"/>
      <c r="H2715" s="71"/>
      <c r="I2715" s="71"/>
      <c r="J2715" s="71"/>
      <c r="K2715" s="71"/>
      <c r="L2715" s="71"/>
      <c r="M2715" s="71"/>
      <c r="N2715" s="71"/>
      <c r="O2715" s="71"/>
      <c r="P2715" s="71"/>
      <c r="Q2715" s="71"/>
      <c r="R2715" s="76" t="str">
        <f>IF(SUM(Table6[[#This Row],[MAY]:[APR]])=0,"",SUM(Table6[[#This Row],[MAY]:[APR]]))</f>
        <v/>
      </c>
      <c r="S2715" s="80"/>
      <c r="T2715" s="71"/>
    </row>
    <row r="2716" spans="2:20" ht="15">
      <c r="B2716" s="75" t="str">
        <f>IF(C2716="","",ROWS($A$4:A2716))</f>
        <v/>
      </c>
      <c r="C2716" s="75" t="str">
        <f>IF('Student Record'!A2714="","",'Student Record'!A2714)</f>
        <v/>
      </c>
      <c r="D2716" s="76" t="str">
        <f>IF('Student Record'!E2714="","",'Student Record'!E2714)</f>
        <v/>
      </c>
      <c r="E2716" s="71"/>
      <c r="F2716" s="71"/>
      <c r="G2716" s="71"/>
      <c r="H2716" s="71"/>
      <c r="I2716" s="71"/>
      <c r="J2716" s="71"/>
      <c r="K2716" s="71"/>
      <c r="L2716" s="71"/>
      <c r="M2716" s="71"/>
      <c r="N2716" s="71"/>
      <c r="O2716" s="71"/>
      <c r="P2716" s="71"/>
      <c r="Q2716" s="71"/>
      <c r="R2716" s="76" t="str">
        <f>IF(SUM(Table6[[#This Row],[MAY]:[APR]])=0,"",SUM(Table6[[#This Row],[MAY]:[APR]]))</f>
        <v/>
      </c>
      <c r="S2716" s="80"/>
      <c r="T2716" s="71"/>
    </row>
    <row r="2717" spans="2:20" ht="15">
      <c r="B2717" s="75" t="str">
        <f>IF(C2717="","",ROWS($A$4:A2717))</f>
        <v/>
      </c>
      <c r="C2717" s="75" t="str">
        <f>IF('Student Record'!A2715="","",'Student Record'!A2715)</f>
        <v/>
      </c>
      <c r="D2717" s="76" t="str">
        <f>IF('Student Record'!E2715="","",'Student Record'!E2715)</f>
        <v/>
      </c>
      <c r="E2717" s="71"/>
      <c r="F2717" s="71"/>
      <c r="G2717" s="71"/>
      <c r="H2717" s="71"/>
      <c r="I2717" s="71"/>
      <c r="J2717" s="71"/>
      <c r="K2717" s="71"/>
      <c r="L2717" s="71"/>
      <c r="M2717" s="71"/>
      <c r="N2717" s="71"/>
      <c r="O2717" s="71"/>
      <c r="P2717" s="71"/>
      <c r="Q2717" s="71"/>
      <c r="R2717" s="76" t="str">
        <f>IF(SUM(Table6[[#This Row],[MAY]:[APR]])=0,"",SUM(Table6[[#This Row],[MAY]:[APR]]))</f>
        <v/>
      </c>
      <c r="S2717" s="80"/>
      <c r="T2717" s="71"/>
    </row>
    <row r="2718" spans="2:20" ht="15">
      <c r="B2718" s="75" t="str">
        <f>IF(C2718="","",ROWS($A$4:A2718))</f>
        <v/>
      </c>
      <c r="C2718" s="75" t="str">
        <f>IF('Student Record'!A2716="","",'Student Record'!A2716)</f>
        <v/>
      </c>
      <c r="D2718" s="76" t="str">
        <f>IF('Student Record'!E2716="","",'Student Record'!E2716)</f>
        <v/>
      </c>
      <c r="E2718" s="71"/>
      <c r="F2718" s="71"/>
      <c r="G2718" s="71"/>
      <c r="H2718" s="71"/>
      <c r="I2718" s="71"/>
      <c r="J2718" s="71"/>
      <c r="K2718" s="71"/>
      <c r="L2718" s="71"/>
      <c r="M2718" s="71"/>
      <c r="N2718" s="71"/>
      <c r="O2718" s="71"/>
      <c r="P2718" s="71"/>
      <c r="Q2718" s="71"/>
      <c r="R2718" s="76" t="str">
        <f>IF(SUM(Table6[[#This Row],[MAY]:[APR]])=0,"",SUM(Table6[[#This Row],[MAY]:[APR]]))</f>
        <v/>
      </c>
      <c r="S2718" s="80"/>
      <c r="T2718" s="71"/>
    </row>
    <row r="2719" spans="2:20" ht="15">
      <c r="B2719" s="75" t="str">
        <f>IF(C2719="","",ROWS($A$4:A2719))</f>
        <v/>
      </c>
      <c r="C2719" s="75" t="str">
        <f>IF('Student Record'!A2717="","",'Student Record'!A2717)</f>
        <v/>
      </c>
      <c r="D2719" s="76" t="str">
        <f>IF('Student Record'!E2717="","",'Student Record'!E2717)</f>
        <v/>
      </c>
      <c r="E2719" s="71"/>
      <c r="F2719" s="71"/>
      <c r="G2719" s="71"/>
      <c r="H2719" s="71"/>
      <c r="I2719" s="71"/>
      <c r="J2719" s="71"/>
      <c r="K2719" s="71"/>
      <c r="L2719" s="71"/>
      <c r="M2719" s="71"/>
      <c r="N2719" s="71"/>
      <c r="O2719" s="71"/>
      <c r="P2719" s="71"/>
      <c r="Q2719" s="71"/>
      <c r="R2719" s="76" t="str">
        <f>IF(SUM(Table6[[#This Row],[MAY]:[APR]])=0,"",SUM(Table6[[#This Row],[MAY]:[APR]]))</f>
        <v/>
      </c>
      <c r="S2719" s="80"/>
      <c r="T2719" s="71"/>
    </row>
    <row r="2720" spans="2:20" ht="15">
      <c r="B2720" s="75" t="str">
        <f>IF(C2720="","",ROWS($A$4:A2720))</f>
        <v/>
      </c>
      <c r="C2720" s="75" t="str">
        <f>IF('Student Record'!A2718="","",'Student Record'!A2718)</f>
        <v/>
      </c>
      <c r="D2720" s="76" t="str">
        <f>IF('Student Record'!E2718="","",'Student Record'!E2718)</f>
        <v/>
      </c>
      <c r="E2720" s="71"/>
      <c r="F2720" s="71"/>
      <c r="G2720" s="71"/>
      <c r="H2720" s="71"/>
      <c r="I2720" s="71"/>
      <c r="J2720" s="71"/>
      <c r="K2720" s="71"/>
      <c r="L2720" s="71"/>
      <c r="M2720" s="71"/>
      <c r="N2720" s="71"/>
      <c r="O2720" s="71"/>
      <c r="P2720" s="71"/>
      <c r="Q2720" s="71"/>
      <c r="R2720" s="76" t="str">
        <f>IF(SUM(Table6[[#This Row],[MAY]:[APR]])=0,"",SUM(Table6[[#This Row],[MAY]:[APR]]))</f>
        <v/>
      </c>
      <c r="S2720" s="80"/>
      <c r="T2720" s="71"/>
    </row>
    <row r="2721" spans="2:20" ht="15">
      <c r="B2721" s="75" t="str">
        <f>IF(C2721="","",ROWS($A$4:A2721))</f>
        <v/>
      </c>
      <c r="C2721" s="75" t="str">
        <f>IF('Student Record'!A2719="","",'Student Record'!A2719)</f>
        <v/>
      </c>
      <c r="D2721" s="76" t="str">
        <f>IF('Student Record'!E2719="","",'Student Record'!E2719)</f>
        <v/>
      </c>
      <c r="E2721" s="71"/>
      <c r="F2721" s="71"/>
      <c r="G2721" s="71"/>
      <c r="H2721" s="71"/>
      <c r="I2721" s="71"/>
      <c r="J2721" s="71"/>
      <c r="K2721" s="71"/>
      <c r="L2721" s="71"/>
      <c r="M2721" s="71"/>
      <c r="N2721" s="71"/>
      <c r="O2721" s="71"/>
      <c r="P2721" s="71"/>
      <c r="Q2721" s="71"/>
      <c r="R2721" s="76" t="str">
        <f>IF(SUM(Table6[[#This Row],[MAY]:[APR]])=0,"",SUM(Table6[[#This Row],[MAY]:[APR]]))</f>
        <v/>
      </c>
      <c r="S2721" s="80"/>
      <c r="T2721" s="71"/>
    </row>
    <row r="2722" spans="2:20" ht="15">
      <c r="B2722" s="75" t="str">
        <f>IF(C2722="","",ROWS($A$4:A2722))</f>
        <v/>
      </c>
      <c r="C2722" s="75" t="str">
        <f>IF('Student Record'!A2720="","",'Student Record'!A2720)</f>
        <v/>
      </c>
      <c r="D2722" s="76" t="str">
        <f>IF('Student Record'!E2720="","",'Student Record'!E2720)</f>
        <v/>
      </c>
      <c r="E2722" s="71"/>
      <c r="F2722" s="71"/>
      <c r="G2722" s="71"/>
      <c r="H2722" s="71"/>
      <c r="I2722" s="71"/>
      <c r="J2722" s="71"/>
      <c r="K2722" s="71"/>
      <c r="L2722" s="71"/>
      <c r="M2722" s="71"/>
      <c r="N2722" s="71"/>
      <c r="O2722" s="71"/>
      <c r="P2722" s="71"/>
      <c r="Q2722" s="71"/>
      <c r="R2722" s="76" t="str">
        <f>IF(SUM(Table6[[#This Row],[MAY]:[APR]])=0,"",SUM(Table6[[#This Row],[MAY]:[APR]]))</f>
        <v/>
      </c>
      <c r="S2722" s="80"/>
      <c r="T2722" s="71"/>
    </row>
    <row r="2723" spans="2:20" ht="15">
      <c r="B2723" s="75" t="str">
        <f>IF(C2723="","",ROWS($A$4:A2723))</f>
        <v/>
      </c>
      <c r="C2723" s="75" t="str">
        <f>IF('Student Record'!A2721="","",'Student Record'!A2721)</f>
        <v/>
      </c>
      <c r="D2723" s="76" t="str">
        <f>IF('Student Record'!E2721="","",'Student Record'!E2721)</f>
        <v/>
      </c>
      <c r="E2723" s="71"/>
      <c r="F2723" s="71"/>
      <c r="G2723" s="71"/>
      <c r="H2723" s="71"/>
      <c r="I2723" s="71"/>
      <c r="J2723" s="71"/>
      <c r="K2723" s="71"/>
      <c r="L2723" s="71"/>
      <c r="M2723" s="71"/>
      <c r="N2723" s="71"/>
      <c r="O2723" s="71"/>
      <c r="P2723" s="71"/>
      <c r="Q2723" s="71"/>
      <c r="R2723" s="76" t="str">
        <f>IF(SUM(Table6[[#This Row],[MAY]:[APR]])=0,"",SUM(Table6[[#This Row],[MAY]:[APR]]))</f>
        <v/>
      </c>
      <c r="S2723" s="80"/>
      <c r="T2723" s="71"/>
    </row>
    <row r="2724" spans="2:20" ht="15">
      <c r="B2724" s="75" t="str">
        <f>IF(C2724="","",ROWS($A$4:A2724))</f>
        <v/>
      </c>
      <c r="C2724" s="75" t="str">
        <f>IF('Student Record'!A2722="","",'Student Record'!A2722)</f>
        <v/>
      </c>
      <c r="D2724" s="76" t="str">
        <f>IF('Student Record'!E2722="","",'Student Record'!E2722)</f>
        <v/>
      </c>
      <c r="E2724" s="71"/>
      <c r="F2724" s="71"/>
      <c r="G2724" s="71"/>
      <c r="H2724" s="71"/>
      <c r="I2724" s="71"/>
      <c r="J2724" s="71"/>
      <c r="K2724" s="71"/>
      <c r="L2724" s="71"/>
      <c r="M2724" s="71"/>
      <c r="N2724" s="71"/>
      <c r="O2724" s="71"/>
      <c r="P2724" s="71"/>
      <c r="Q2724" s="71"/>
      <c r="R2724" s="76" t="str">
        <f>IF(SUM(Table6[[#This Row],[MAY]:[APR]])=0,"",SUM(Table6[[#This Row],[MAY]:[APR]]))</f>
        <v/>
      </c>
      <c r="S2724" s="80"/>
      <c r="T2724" s="71"/>
    </row>
    <row r="2725" spans="2:20" ht="15">
      <c r="B2725" s="75" t="str">
        <f>IF(C2725="","",ROWS($A$4:A2725))</f>
        <v/>
      </c>
      <c r="C2725" s="75" t="str">
        <f>IF('Student Record'!A2723="","",'Student Record'!A2723)</f>
        <v/>
      </c>
      <c r="D2725" s="76" t="str">
        <f>IF('Student Record'!E2723="","",'Student Record'!E2723)</f>
        <v/>
      </c>
      <c r="E2725" s="71"/>
      <c r="F2725" s="71"/>
      <c r="G2725" s="71"/>
      <c r="H2725" s="71"/>
      <c r="I2725" s="71"/>
      <c r="J2725" s="71"/>
      <c r="K2725" s="71"/>
      <c r="L2725" s="71"/>
      <c r="M2725" s="71"/>
      <c r="N2725" s="71"/>
      <c r="O2725" s="71"/>
      <c r="P2725" s="71"/>
      <c r="Q2725" s="71"/>
      <c r="R2725" s="76" t="str">
        <f>IF(SUM(Table6[[#This Row],[MAY]:[APR]])=0,"",SUM(Table6[[#This Row],[MAY]:[APR]]))</f>
        <v/>
      </c>
      <c r="S2725" s="80"/>
      <c r="T2725" s="71"/>
    </row>
    <row r="2726" spans="2:20" ht="15">
      <c r="B2726" s="75" t="str">
        <f>IF(C2726="","",ROWS($A$4:A2726))</f>
        <v/>
      </c>
      <c r="C2726" s="75" t="str">
        <f>IF('Student Record'!A2724="","",'Student Record'!A2724)</f>
        <v/>
      </c>
      <c r="D2726" s="76" t="str">
        <f>IF('Student Record'!E2724="","",'Student Record'!E2724)</f>
        <v/>
      </c>
      <c r="E2726" s="71"/>
      <c r="F2726" s="71"/>
      <c r="G2726" s="71"/>
      <c r="H2726" s="71"/>
      <c r="I2726" s="71"/>
      <c r="J2726" s="71"/>
      <c r="K2726" s="71"/>
      <c r="L2726" s="71"/>
      <c r="M2726" s="71"/>
      <c r="N2726" s="71"/>
      <c r="O2726" s="71"/>
      <c r="P2726" s="71"/>
      <c r="Q2726" s="71"/>
      <c r="R2726" s="76" t="str">
        <f>IF(SUM(Table6[[#This Row],[MAY]:[APR]])=0,"",SUM(Table6[[#This Row],[MAY]:[APR]]))</f>
        <v/>
      </c>
      <c r="S2726" s="80"/>
      <c r="T2726" s="71"/>
    </row>
    <row r="2727" spans="2:20" ht="15">
      <c r="B2727" s="75" t="str">
        <f>IF(C2727="","",ROWS($A$4:A2727))</f>
        <v/>
      </c>
      <c r="C2727" s="75" t="str">
        <f>IF('Student Record'!A2725="","",'Student Record'!A2725)</f>
        <v/>
      </c>
      <c r="D2727" s="76" t="str">
        <f>IF('Student Record'!E2725="","",'Student Record'!E2725)</f>
        <v/>
      </c>
      <c r="E2727" s="71"/>
      <c r="F2727" s="71"/>
      <c r="G2727" s="71"/>
      <c r="H2727" s="71"/>
      <c r="I2727" s="71"/>
      <c r="J2727" s="71"/>
      <c r="K2727" s="71"/>
      <c r="L2727" s="71"/>
      <c r="M2727" s="71"/>
      <c r="N2727" s="71"/>
      <c r="O2727" s="71"/>
      <c r="P2727" s="71"/>
      <c r="Q2727" s="71"/>
      <c r="R2727" s="76" t="str">
        <f>IF(SUM(Table6[[#This Row],[MAY]:[APR]])=0,"",SUM(Table6[[#This Row],[MAY]:[APR]]))</f>
        <v/>
      </c>
      <c r="S2727" s="80"/>
      <c r="T2727" s="71"/>
    </row>
    <row r="2728" spans="2:20" ht="15">
      <c r="B2728" s="75" t="str">
        <f>IF(C2728="","",ROWS($A$4:A2728))</f>
        <v/>
      </c>
      <c r="C2728" s="75" t="str">
        <f>IF('Student Record'!A2726="","",'Student Record'!A2726)</f>
        <v/>
      </c>
      <c r="D2728" s="76" t="str">
        <f>IF('Student Record'!E2726="","",'Student Record'!E2726)</f>
        <v/>
      </c>
      <c r="E2728" s="71"/>
      <c r="F2728" s="71"/>
      <c r="G2728" s="71"/>
      <c r="H2728" s="71"/>
      <c r="I2728" s="71"/>
      <c r="J2728" s="71"/>
      <c r="K2728" s="71"/>
      <c r="L2728" s="71"/>
      <c r="M2728" s="71"/>
      <c r="N2728" s="71"/>
      <c r="O2728" s="71"/>
      <c r="P2728" s="71"/>
      <c r="Q2728" s="71"/>
      <c r="R2728" s="76" t="str">
        <f>IF(SUM(Table6[[#This Row],[MAY]:[APR]])=0,"",SUM(Table6[[#This Row],[MAY]:[APR]]))</f>
        <v/>
      </c>
      <c r="S2728" s="80"/>
      <c r="T2728" s="71"/>
    </row>
    <row r="2729" spans="2:20" ht="15">
      <c r="B2729" s="75" t="str">
        <f>IF(C2729="","",ROWS($A$4:A2729))</f>
        <v/>
      </c>
      <c r="C2729" s="75" t="str">
        <f>IF('Student Record'!A2727="","",'Student Record'!A2727)</f>
        <v/>
      </c>
      <c r="D2729" s="76" t="str">
        <f>IF('Student Record'!E2727="","",'Student Record'!E2727)</f>
        <v/>
      </c>
      <c r="E2729" s="71"/>
      <c r="F2729" s="71"/>
      <c r="G2729" s="71"/>
      <c r="H2729" s="71"/>
      <c r="I2729" s="71"/>
      <c r="J2729" s="71"/>
      <c r="K2729" s="71"/>
      <c r="L2729" s="71"/>
      <c r="M2729" s="71"/>
      <c r="N2729" s="71"/>
      <c r="O2729" s="71"/>
      <c r="P2729" s="71"/>
      <c r="Q2729" s="71"/>
      <c r="R2729" s="76" t="str">
        <f>IF(SUM(Table6[[#This Row],[MAY]:[APR]])=0,"",SUM(Table6[[#This Row],[MAY]:[APR]]))</f>
        <v/>
      </c>
      <c r="S2729" s="80"/>
      <c r="T2729" s="71"/>
    </row>
    <row r="2730" spans="2:20" ht="15">
      <c r="B2730" s="75" t="str">
        <f>IF(C2730="","",ROWS($A$4:A2730))</f>
        <v/>
      </c>
      <c r="C2730" s="75" t="str">
        <f>IF('Student Record'!A2728="","",'Student Record'!A2728)</f>
        <v/>
      </c>
      <c r="D2730" s="76" t="str">
        <f>IF('Student Record'!E2728="","",'Student Record'!E2728)</f>
        <v/>
      </c>
      <c r="E2730" s="71"/>
      <c r="F2730" s="71"/>
      <c r="G2730" s="71"/>
      <c r="H2730" s="71"/>
      <c r="I2730" s="71"/>
      <c r="J2730" s="71"/>
      <c r="K2730" s="71"/>
      <c r="L2730" s="71"/>
      <c r="M2730" s="71"/>
      <c r="N2730" s="71"/>
      <c r="O2730" s="71"/>
      <c r="P2730" s="71"/>
      <c r="Q2730" s="71"/>
      <c r="R2730" s="76" t="str">
        <f>IF(SUM(Table6[[#This Row],[MAY]:[APR]])=0,"",SUM(Table6[[#This Row],[MAY]:[APR]]))</f>
        <v/>
      </c>
      <c r="S2730" s="80"/>
      <c r="T2730" s="71"/>
    </row>
    <row r="2731" spans="2:20" ht="15">
      <c r="B2731" s="75" t="str">
        <f>IF(C2731="","",ROWS($A$4:A2731))</f>
        <v/>
      </c>
      <c r="C2731" s="75" t="str">
        <f>IF('Student Record'!A2729="","",'Student Record'!A2729)</f>
        <v/>
      </c>
      <c r="D2731" s="76" t="str">
        <f>IF('Student Record'!E2729="","",'Student Record'!E2729)</f>
        <v/>
      </c>
      <c r="E2731" s="71"/>
      <c r="F2731" s="71"/>
      <c r="G2731" s="71"/>
      <c r="H2731" s="71"/>
      <c r="I2731" s="71"/>
      <c r="J2731" s="71"/>
      <c r="K2731" s="71"/>
      <c r="L2731" s="71"/>
      <c r="M2731" s="71"/>
      <c r="N2731" s="71"/>
      <c r="O2731" s="71"/>
      <c r="P2731" s="71"/>
      <c r="Q2731" s="71"/>
      <c r="R2731" s="76" t="str">
        <f>IF(SUM(Table6[[#This Row],[MAY]:[APR]])=0,"",SUM(Table6[[#This Row],[MAY]:[APR]]))</f>
        <v/>
      </c>
      <c r="S2731" s="80"/>
      <c r="T2731" s="71"/>
    </row>
    <row r="2732" spans="2:20" ht="15">
      <c r="B2732" s="75" t="str">
        <f>IF(C2732="","",ROWS($A$4:A2732))</f>
        <v/>
      </c>
      <c r="C2732" s="75" t="str">
        <f>IF('Student Record'!A2730="","",'Student Record'!A2730)</f>
        <v/>
      </c>
      <c r="D2732" s="76" t="str">
        <f>IF('Student Record'!E2730="","",'Student Record'!E2730)</f>
        <v/>
      </c>
      <c r="E2732" s="71"/>
      <c r="F2732" s="71"/>
      <c r="G2732" s="71"/>
      <c r="H2732" s="71"/>
      <c r="I2732" s="71"/>
      <c r="J2732" s="71"/>
      <c r="K2732" s="71"/>
      <c r="L2732" s="71"/>
      <c r="M2732" s="71"/>
      <c r="N2732" s="71"/>
      <c r="O2732" s="71"/>
      <c r="P2732" s="71"/>
      <c r="Q2732" s="71"/>
      <c r="R2732" s="76" t="str">
        <f>IF(SUM(Table6[[#This Row],[MAY]:[APR]])=0,"",SUM(Table6[[#This Row],[MAY]:[APR]]))</f>
        <v/>
      </c>
      <c r="S2732" s="80"/>
      <c r="T2732" s="71"/>
    </row>
    <row r="2733" spans="2:20" ht="15">
      <c r="B2733" s="75" t="str">
        <f>IF(C2733="","",ROWS($A$4:A2733))</f>
        <v/>
      </c>
      <c r="C2733" s="75" t="str">
        <f>IF('Student Record'!A2731="","",'Student Record'!A2731)</f>
        <v/>
      </c>
      <c r="D2733" s="76" t="str">
        <f>IF('Student Record'!E2731="","",'Student Record'!E2731)</f>
        <v/>
      </c>
      <c r="E2733" s="71"/>
      <c r="F2733" s="71"/>
      <c r="G2733" s="71"/>
      <c r="H2733" s="71"/>
      <c r="I2733" s="71"/>
      <c r="J2733" s="71"/>
      <c r="K2733" s="71"/>
      <c r="L2733" s="71"/>
      <c r="M2733" s="71"/>
      <c r="N2733" s="71"/>
      <c r="O2733" s="71"/>
      <c r="P2733" s="71"/>
      <c r="Q2733" s="71"/>
      <c r="R2733" s="76" t="str">
        <f>IF(SUM(Table6[[#This Row],[MAY]:[APR]])=0,"",SUM(Table6[[#This Row],[MAY]:[APR]]))</f>
        <v/>
      </c>
      <c r="S2733" s="80"/>
      <c r="T2733" s="71"/>
    </row>
    <row r="2734" spans="2:20" ht="15">
      <c r="B2734" s="75" t="str">
        <f>IF(C2734="","",ROWS($A$4:A2734))</f>
        <v/>
      </c>
      <c r="C2734" s="75" t="str">
        <f>IF('Student Record'!A2732="","",'Student Record'!A2732)</f>
        <v/>
      </c>
      <c r="D2734" s="76" t="str">
        <f>IF('Student Record'!E2732="","",'Student Record'!E2732)</f>
        <v/>
      </c>
      <c r="E2734" s="71"/>
      <c r="F2734" s="71"/>
      <c r="G2734" s="71"/>
      <c r="H2734" s="71"/>
      <c r="I2734" s="71"/>
      <c r="J2734" s="71"/>
      <c r="K2734" s="71"/>
      <c r="L2734" s="71"/>
      <c r="M2734" s="71"/>
      <c r="N2734" s="71"/>
      <c r="O2734" s="71"/>
      <c r="P2734" s="71"/>
      <c r="Q2734" s="71"/>
      <c r="R2734" s="76" t="str">
        <f>IF(SUM(Table6[[#This Row],[MAY]:[APR]])=0,"",SUM(Table6[[#This Row],[MAY]:[APR]]))</f>
        <v/>
      </c>
      <c r="S2734" s="80"/>
      <c r="T2734" s="71"/>
    </row>
    <row r="2735" spans="2:20" ht="15">
      <c r="B2735" s="75" t="str">
        <f>IF(C2735="","",ROWS($A$4:A2735))</f>
        <v/>
      </c>
      <c r="C2735" s="75" t="str">
        <f>IF('Student Record'!A2733="","",'Student Record'!A2733)</f>
        <v/>
      </c>
      <c r="D2735" s="76" t="str">
        <f>IF('Student Record'!E2733="","",'Student Record'!E2733)</f>
        <v/>
      </c>
      <c r="E2735" s="71"/>
      <c r="F2735" s="71"/>
      <c r="G2735" s="71"/>
      <c r="H2735" s="71"/>
      <c r="I2735" s="71"/>
      <c r="J2735" s="71"/>
      <c r="K2735" s="71"/>
      <c r="L2735" s="71"/>
      <c r="M2735" s="71"/>
      <c r="N2735" s="71"/>
      <c r="O2735" s="71"/>
      <c r="P2735" s="71"/>
      <c r="Q2735" s="71"/>
      <c r="R2735" s="76" t="str">
        <f>IF(SUM(Table6[[#This Row],[MAY]:[APR]])=0,"",SUM(Table6[[#This Row],[MAY]:[APR]]))</f>
        <v/>
      </c>
      <c r="S2735" s="80"/>
      <c r="T2735" s="71"/>
    </row>
    <row r="2736" spans="2:20" ht="15">
      <c r="B2736" s="75" t="str">
        <f>IF(C2736="","",ROWS($A$4:A2736))</f>
        <v/>
      </c>
      <c r="C2736" s="75" t="str">
        <f>IF('Student Record'!A2734="","",'Student Record'!A2734)</f>
        <v/>
      </c>
      <c r="D2736" s="76" t="str">
        <f>IF('Student Record'!E2734="","",'Student Record'!E2734)</f>
        <v/>
      </c>
      <c r="E2736" s="71"/>
      <c r="F2736" s="71"/>
      <c r="G2736" s="71"/>
      <c r="H2736" s="71"/>
      <c r="I2736" s="71"/>
      <c r="J2736" s="71"/>
      <c r="K2736" s="71"/>
      <c r="L2736" s="71"/>
      <c r="M2736" s="71"/>
      <c r="N2736" s="71"/>
      <c r="O2736" s="71"/>
      <c r="P2736" s="71"/>
      <c r="Q2736" s="71"/>
      <c r="R2736" s="76" t="str">
        <f>IF(SUM(Table6[[#This Row],[MAY]:[APR]])=0,"",SUM(Table6[[#This Row],[MAY]:[APR]]))</f>
        <v/>
      </c>
      <c r="S2736" s="80"/>
      <c r="T2736" s="71"/>
    </row>
    <row r="2737" spans="2:20" ht="15">
      <c r="B2737" s="75" t="str">
        <f>IF(C2737="","",ROWS($A$4:A2737))</f>
        <v/>
      </c>
      <c r="C2737" s="75" t="str">
        <f>IF('Student Record'!A2735="","",'Student Record'!A2735)</f>
        <v/>
      </c>
      <c r="D2737" s="76" t="str">
        <f>IF('Student Record'!E2735="","",'Student Record'!E2735)</f>
        <v/>
      </c>
      <c r="E2737" s="71"/>
      <c r="F2737" s="71"/>
      <c r="G2737" s="71"/>
      <c r="H2737" s="71"/>
      <c r="I2737" s="71"/>
      <c r="J2737" s="71"/>
      <c r="K2737" s="71"/>
      <c r="L2737" s="71"/>
      <c r="M2737" s="71"/>
      <c r="N2737" s="71"/>
      <c r="O2737" s="71"/>
      <c r="P2737" s="71"/>
      <c r="Q2737" s="71"/>
      <c r="R2737" s="76" t="str">
        <f>IF(SUM(Table6[[#This Row],[MAY]:[APR]])=0,"",SUM(Table6[[#This Row],[MAY]:[APR]]))</f>
        <v/>
      </c>
      <c r="S2737" s="80"/>
      <c r="T2737" s="71"/>
    </row>
    <row r="2738" spans="2:20" ht="15">
      <c r="B2738" s="75" t="str">
        <f>IF(C2738="","",ROWS($A$4:A2738))</f>
        <v/>
      </c>
      <c r="C2738" s="75" t="str">
        <f>IF('Student Record'!A2736="","",'Student Record'!A2736)</f>
        <v/>
      </c>
      <c r="D2738" s="76" t="str">
        <f>IF('Student Record'!E2736="","",'Student Record'!E2736)</f>
        <v/>
      </c>
      <c r="E2738" s="71"/>
      <c r="F2738" s="71"/>
      <c r="G2738" s="71"/>
      <c r="H2738" s="71"/>
      <c r="I2738" s="71"/>
      <c r="J2738" s="71"/>
      <c r="K2738" s="71"/>
      <c r="L2738" s="71"/>
      <c r="M2738" s="71"/>
      <c r="N2738" s="71"/>
      <c r="O2738" s="71"/>
      <c r="P2738" s="71"/>
      <c r="Q2738" s="71"/>
      <c r="R2738" s="76" t="str">
        <f>IF(SUM(Table6[[#This Row],[MAY]:[APR]])=0,"",SUM(Table6[[#This Row],[MAY]:[APR]]))</f>
        <v/>
      </c>
      <c r="S2738" s="80"/>
      <c r="T2738" s="71"/>
    </row>
    <row r="2739" spans="2:20" ht="15">
      <c r="B2739" s="75" t="str">
        <f>IF(C2739="","",ROWS($A$4:A2739))</f>
        <v/>
      </c>
      <c r="C2739" s="75" t="str">
        <f>IF('Student Record'!A2737="","",'Student Record'!A2737)</f>
        <v/>
      </c>
      <c r="D2739" s="76" t="str">
        <f>IF('Student Record'!E2737="","",'Student Record'!E2737)</f>
        <v/>
      </c>
      <c r="E2739" s="71"/>
      <c r="F2739" s="71"/>
      <c r="G2739" s="71"/>
      <c r="H2739" s="71"/>
      <c r="I2739" s="71"/>
      <c r="J2739" s="71"/>
      <c r="K2739" s="71"/>
      <c r="L2739" s="71"/>
      <c r="M2739" s="71"/>
      <c r="N2739" s="71"/>
      <c r="O2739" s="71"/>
      <c r="P2739" s="71"/>
      <c r="Q2739" s="71"/>
      <c r="R2739" s="76" t="str">
        <f>IF(SUM(Table6[[#This Row],[MAY]:[APR]])=0,"",SUM(Table6[[#This Row],[MAY]:[APR]]))</f>
        <v/>
      </c>
      <c r="S2739" s="80"/>
      <c r="T2739" s="71"/>
    </row>
    <row r="2740" spans="2:20" ht="15">
      <c r="B2740" s="75" t="str">
        <f>IF(C2740="","",ROWS($A$4:A2740))</f>
        <v/>
      </c>
      <c r="C2740" s="75" t="str">
        <f>IF('Student Record'!A2738="","",'Student Record'!A2738)</f>
        <v/>
      </c>
      <c r="D2740" s="76" t="str">
        <f>IF('Student Record'!E2738="","",'Student Record'!E2738)</f>
        <v/>
      </c>
      <c r="E2740" s="71"/>
      <c r="F2740" s="71"/>
      <c r="G2740" s="71"/>
      <c r="H2740" s="71"/>
      <c r="I2740" s="71"/>
      <c r="J2740" s="71"/>
      <c r="K2740" s="71"/>
      <c r="L2740" s="71"/>
      <c r="M2740" s="71"/>
      <c r="N2740" s="71"/>
      <c r="O2740" s="71"/>
      <c r="P2740" s="71"/>
      <c r="Q2740" s="71"/>
      <c r="R2740" s="76" t="str">
        <f>IF(SUM(Table6[[#This Row],[MAY]:[APR]])=0,"",SUM(Table6[[#This Row],[MAY]:[APR]]))</f>
        <v/>
      </c>
      <c r="S2740" s="80"/>
      <c r="T2740" s="71"/>
    </row>
    <row r="2741" spans="2:20" ht="15">
      <c r="B2741" s="75" t="str">
        <f>IF(C2741="","",ROWS($A$4:A2741))</f>
        <v/>
      </c>
      <c r="C2741" s="75" t="str">
        <f>IF('Student Record'!A2739="","",'Student Record'!A2739)</f>
        <v/>
      </c>
      <c r="D2741" s="76" t="str">
        <f>IF('Student Record'!E2739="","",'Student Record'!E2739)</f>
        <v/>
      </c>
      <c r="E2741" s="71"/>
      <c r="F2741" s="71"/>
      <c r="G2741" s="71"/>
      <c r="H2741" s="71"/>
      <c r="I2741" s="71"/>
      <c r="J2741" s="71"/>
      <c r="K2741" s="71"/>
      <c r="L2741" s="71"/>
      <c r="M2741" s="71"/>
      <c r="N2741" s="71"/>
      <c r="O2741" s="71"/>
      <c r="P2741" s="71"/>
      <c r="Q2741" s="71"/>
      <c r="R2741" s="76" t="str">
        <f>IF(SUM(Table6[[#This Row],[MAY]:[APR]])=0,"",SUM(Table6[[#This Row],[MAY]:[APR]]))</f>
        <v/>
      </c>
      <c r="S2741" s="80"/>
      <c r="T2741" s="71"/>
    </row>
    <row r="2742" spans="2:20" ht="15">
      <c r="B2742" s="75" t="str">
        <f>IF(C2742="","",ROWS($A$4:A2742))</f>
        <v/>
      </c>
      <c r="C2742" s="75" t="str">
        <f>IF('Student Record'!A2740="","",'Student Record'!A2740)</f>
        <v/>
      </c>
      <c r="D2742" s="76" t="str">
        <f>IF('Student Record'!E2740="","",'Student Record'!E2740)</f>
        <v/>
      </c>
      <c r="E2742" s="71"/>
      <c r="F2742" s="71"/>
      <c r="G2742" s="71"/>
      <c r="H2742" s="71"/>
      <c r="I2742" s="71"/>
      <c r="J2742" s="71"/>
      <c r="K2742" s="71"/>
      <c r="L2742" s="71"/>
      <c r="M2742" s="71"/>
      <c r="N2742" s="71"/>
      <c r="O2742" s="71"/>
      <c r="P2742" s="71"/>
      <c r="Q2742" s="71"/>
      <c r="R2742" s="76" t="str">
        <f>IF(SUM(Table6[[#This Row],[MAY]:[APR]])=0,"",SUM(Table6[[#This Row],[MAY]:[APR]]))</f>
        <v/>
      </c>
      <c r="S2742" s="80"/>
      <c r="T2742" s="71"/>
    </row>
    <row r="2743" spans="2:20" ht="15">
      <c r="B2743" s="75" t="str">
        <f>IF(C2743="","",ROWS($A$4:A2743))</f>
        <v/>
      </c>
      <c r="C2743" s="75" t="str">
        <f>IF('Student Record'!A2741="","",'Student Record'!A2741)</f>
        <v/>
      </c>
      <c r="D2743" s="76" t="str">
        <f>IF('Student Record'!E2741="","",'Student Record'!E2741)</f>
        <v/>
      </c>
      <c r="E2743" s="71"/>
      <c r="F2743" s="71"/>
      <c r="G2743" s="71"/>
      <c r="H2743" s="71"/>
      <c r="I2743" s="71"/>
      <c r="J2743" s="71"/>
      <c r="K2743" s="71"/>
      <c r="L2743" s="71"/>
      <c r="M2743" s="71"/>
      <c r="N2743" s="71"/>
      <c r="O2743" s="71"/>
      <c r="P2743" s="71"/>
      <c r="Q2743" s="71"/>
      <c r="R2743" s="76" t="str">
        <f>IF(SUM(Table6[[#This Row],[MAY]:[APR]])=0,"",SUM(Table6[[#This Row],[MAY]:[APR]]))</f>
        <v/>
      </c>
      <c r="S2743" s="80"/>
      <c r="T2743" s="71"/>
    </row>
    <row r="2744" spans="2:20" ht="15">
      <c r="B2744" s="75" t="str">
        <f>IF(C2744="","",ROWS($A$4:A2744))</f>
        <v/>
      </c>
      <c r="C2744" s="75" t="str">
        <f>IF('Student Record'!A2742="","",'Student Record'!A2742)</f>
        <v/>
      </c>
      <c r="D2744" s="76" t="str">
        <f>IF('Student Record'!E2742="","",'Student Record'!E2742)</f>
        <v/>
      </c>
      <c r="E2744" s="71"/>
      <c r="F2744" s="71"/>
      <c r="G2744" s="71"/>
      <c r="H2744" s="71"/>
      <c r="I2744" s="71"/>
      <c r="J2744" s="71"/>
      <c r="K2744" s="71"/>
      <c r="L2744" s="71"/>
      <c r="M2744" s="71"/>
      <c r="N2744" s="71"/>
      <c r="O2744" s="71"/>
      <c r="P2744" s="71"/>
      <c r="Q2744" s="71"/>
      <c r="R2744" s="76" t="str">
        <f>IF(SUM(Table6[[#This Row],[MAY]:[APR]])=0,"",SUM(Table6[[#This Row],[MAY]:[APR]]))</f>
        <v/>
      </c>
      <c r="S2744" s="80"/>
      <c r="T2744" s="71"/>
    </row>
    <row r="2745" spans="2:20" ht="15">
      <c r="B2745" s="75" t="str">
        <f>IF(C2745="","",ROWS($A$4:A2745))</f>
        <v/>
      </c>
      <c r="C2745" s="75" t="str">
        <f>IF('Student Record'!A2743="","",'Student Record'!A2743)</f>
        <v/>
      </c>
      <c r="D2745" s="76" t="str">
        <f>IF('Student Record'!E2743="","",'Student Record'!E2743)</f>
        <v/>
      </c>
      <c r="E2745" s="71"/>
      <c r="F2745" s="71"/>
      <c r="G2745" s="71"/>
      <c r="H2745" s="71"/>
      <c r="I2745" s="71"/>
      <c r="J2745" s="71"/>
      <c r="K2745" s="71"/>
      <c r="L2745" s="71"/>
      <c r="M2745" s="71"/>
      <c r="N2745" s="71"/>
      <c r="O2745" s="71"/>
      <c r="P2745" s="71"/>
      <c r="Q2745" s="71"/>
      <c r="R2745" s="76" t="str">
        <f>IF(SUM(Table6[[#This Row],[MAY]:[APR]])=0,"",SUM(Table6[[#This Row],[MAY]:[APR]]))</f>
        <v/>
      </c>
      <c r="S2745" s="80"/>
      <c r="T2745" s="71"/>
    </row>
    <row r="2746" spans="2:20" ht="15">
      <c r="B2746" s="75" t="str">
        <f>IF(C2746="","",ROWS($A$4:A2746))</f>
        <v/>
      </c>
      <c r="C2746" s="75" t="str">
        <f>IF('Student Record'!A2744="","",'Student Record'!A2744)</f>
        <v/>
      </c>
      <c r="D2746" s="76" t="str">
        <f>IF('Student Record'!E2744="","",'Student Record'!E2744)</f>
        <v/>
      </c>
      <c r="E2746" s="71"/>
      <c r="F2746" s="71"/>
      <c r="G2746" s="71"/>
      <c r="H2746" s="71"/>
      <c r="I2746" s="71"/>
      <c r="J2746" s="71"/>
      <c r="K2746" s="71"/>
      <c r="L2746" s="71"/>
      <c r="M2746" s="71"/>
      <c r="N2746" s="71"/>
      <c r="O2746" s="71"/>
      <c r="P2746" s="71"/>
      <c r="Q2746" s="71"/>
      <c r="R2746" s="76" t="str">
        <f>IF(SUM(Table6[[#This Row],[MAY]:[APR]])=0,"",SUM(Table6[[#This Row],[MAY]:[APR]]))</f>
        <v/>
      </c>
      <c r="S2746" s="80"/>
      <c r="T2746" s="71"/>
    </row>
    <row r="2747" spans="2:20" ht="15">
      <c r="B2747" s="75" t="str">
        <f>IF(C2747="","",ROWS($A$4:A2747))</f>
        <v/>
      </c>
      <c r="C2747" s="75" t="str">
        <f>IF('Student Record'!A2745="","",'Student Record'!A2745)</f>
        <v/>
      </c>
      <c r="D2747" s="76" t="str">
        <f>IF('Student Record'!E2745="","",'Student Record'!E2745)</f>
        <v/>
      </c>
      <c r="E2747" s="71"/>
      <c r="F2747" s="71"/>
      <c r="G2747" s="71"/>
      <c r="H2747" s="71"/>
      <c r="I2747" s="71"/>
      <c r="J2747" s="71"/>
      <c r="K2747" s="71"/>
      <c r="L2747" s="71"/>
      <c r="M2747" s="71"/>
      <c r="N2747" s="71"/>
      <c r="O2747" s="71"/>
      <c r="P2747" s="71"/>
      <c r="Q2747" s="71"/>
      <c r="R2747" s="76" t="str">
        <f>IF(SUM(Table6[[#This Row],[MAY]:[APR]])=0,"",SUM(Table6[[#This Row],[MAY]:[APR]]))</f>
        <v/>
      </c>
      <c r="S2747" s="80"/>
      <c r="T2747" s="71"/>
    </row>
    <row r="2748" spans="2:20" ht="15">
      <c r="B2748" s="75" t="str">
        <f>IF(C2748="","",ROWS($A$4:A2748))</f>
        <v/>
      </c>
      <c r="C2748" s="75" t="str">
        <f>IF('Student Record'!A2746="","",'Student Record'!A2746)</f>
        <v/>
      </c>
      <c r="D2748" s="76" t="str">
        <f>IF('Student Record'!E2746="","",'Student Record'!E2746)</f>
        <v/>
      </c>
      <c r="E2748" s="71"/>
      <c r="F2748" s="71"/>
      <c r="G2748" s="71"/>
      <c r="H2748" s="71"/>
      <c r="I2748" s="71"/>
      <c r="J2748" s="71"/>
      <c r="K2748" s="71"/>
      <c r="L2748" s="71"/>
      <c r="M2748" s="71"/>
      <c r="N2748" s="71"/>
      <c r="O2748" s="71"/>
      <c r="P2748" s="71"/>
      <c r="Q2748" s="71"/>
      <c r="R2748" s="76" t="str">
        <f>IF(SUM(Table6[[#This Row],[MAY]:[APR]])=0,"",SUM(Table6[[#This Row],[MAY]:[APR]]))</f>
        <v/>
      </c>
      <c r="S2748" s="80"/>
      <c r="T2748" s="71"/>
    </row>
    <row r="2749" spans="2:20" ht="15">
      <c r="B2749" s="75" t="str">
        <f>IF(C2749="","",ROWS($A$4:A2749))</f>
        <v/>
      </c>
      <c r="C2749" s="75" t="str">
        <f>IF('Student Record'!A2747="","",'Student Record'!A2747)</f>
        <v/>
      </c>
      <c r="D2749" s="76" t="str">
        <f>IF('Student Record'!E2747="","",'Student Record'!E2747)</f>
        <v/>
      </c>
      <c r="E2749" s="71"/>
      <c r="F2749" s="71"/>
      <c r="G2749" s="71"/>
      <c r="H2749" s="71"/>
      <c r="I2749" s="71"/>
      <c r="J2749" s="71"/>
      <c r="K2749" s="71"/>
      <c r="L2749" s="71"/>
      <c r="M2749" s="71"/>
      <c r="N2749" s="71"/>
      <c r="O2749" s="71"/>
      <c r="P2749" s="71"/>
      <c r="Q2749" s="71"/>
      <c r="R2749" s="76" t="str">
        <f>IF(SUM(Table6[[#This Row],[MAY]:[APR]])=0,"",SUM(Table6[[#This Row],[MAY]:[APR]]))</f>
        <v/>
      </c>
      <c r="S2749" s="80"/>
      <c r="T2749" s="71"/>
    </row>
    <row r="2750" spans="2:20" ht="15">
      <c r="B2750" s="75" t="str">
        <f>IF(C2750="","",ROWS($A$4:A2750))</f>
        <v/>
      </c>
      <c r="C2750" s="75" t="str">
        <f>IF('Student Record'!A2748="","",'Student Record'!A2748)</f>
        <v/>
      </c>
      <c r="D2750" s="76" t="str">
        <f>IF('Student Record'!E2748="","",'Student Record'!E2748)</f>
        <v/>
      </c>
      <c r="E2750" s="71"/>
      <c r="F2750" s="71"/>
      <c r="G2750" s="71"/>
      <c r="H2750" s="71"/>
      <c r="I2750" s="71"/>
      <c r="J2750" s="71"/>
      <c r="K2750" s="71"/>
      <c r="L2750" s="71"/>
      <c r="M2750" s="71"/>
      <c r="N2750" s="71"/>
      <c r="O2750" s="71"/>
      <c r="P2750" s="71"/>
      <c r="Q2750" s="71"/>
      <c r="R2750" s="76" t="str">
        <f>IF(SUM(Table6[[#This Row],[MAY]:[APR]])=0,"",SUM(Table6[[#This Row],[MAY]:[APR]]))</f>
        <v/>
      </c>
      <c r="S2750" s="80"/>
      <c r="T2750" s="71"/>
    </row>
    <row r="2751" spans="2:20" ht="15">
      <c r="B2751" s="75" t="str">
        <f>IF(C2751="","",ROWS($A$4:A2751))</f>
        <v/>
      </c>
      <c r="C2751" s="75" t="str">
        <f>IF('Student Record'!A2749="","",'Student Record'!A2749)</f>
        <v/>
      </c>
      <c r="D2751" s="76" t="str">
        <f>IF('Student Record'!E2749="","",'Student Record'!E2749)</f>
        <v/>
      </c>
      <c r="E2751" s="71"/>
      <c r="F2751" s="71"/>
      <c r="G2751" s="71"/>
      <c r="H2751" s="71"/>
      <c r="I2751" s="71"/>
      <c r="J2751" s="71"/>
      <c r="K2751" s="71"/>
      <c r="L2751" s="71"/>
      <c r="M2751" s="71"/>
      <c r="N2751" s="71"/>
      <c r="O2751" s="71"/>
      <c r="P2751" s="71"/>
      <c r="Q2751" s="71"/>
      <c r="R2751" s="76" t="str">
        <f>IF(SUM(Table6[[#This Row],[MAY]:[APR]])=0,"",SUM(Table6[[#This Row],[MAY]:[APR]]))</f>
        <v/>
      </c>
      <c r="S2751" s="80"/>
      <c r="T2751" s="71"/>
    </row>
    <row r="2752" spans="2:20" ht="15">
      <c r="B2752" s="75" t="str">
        <f>IF(C2752="","",ROWS($A$4:A2752))</f>
        <v/>
      </c>
      <c r="C2752" s="75" t="str">
        <f>IF('Student Record'!A2750="","",'Student Record'!A2750)</f>
        <v/>
      </c>
      <c r="D2752" s="76" t="str">
        <f>IF('Student Record'!E2750="","",'Student Record'!E2750)</f>
        <v/>
      </c>
      <c r="E2752" s="71"/>
      <c r="F2752" s="71"/>
      <c r="G2752" s="71"/>
      <c r="H2752" s="71"/>
      <c r="I2752" s="71"/>
      <c r="J2752" s="71"/>
      <c r="K2752" s="71"/>
      <c r="L2752" s="71"/>
      <c r="M2752" s="71"/>
      <c r="N2752" s="71"/>
      <c r="O2752" s="71"/>
      <c r="P2752" s="71"/>
      <c r="Q2752" s="71"/>
      <c r="R2752" s="76" t="str">
        <f>IF(SUM(Table6[[#This Row],[MAY]:[APR]])=0,"",SUM(Table6[[#This Row],[MAY]:[APR]]))</f>
        <v/>
      </c>
      <c r="S2752" s="80"/>
      <c r="T2752" s="71"/>
    </row>
    <row r="2753" spans="2:20" ht="15">
      <c r="B2753" s="75" t="str">
        <f>IF(C2753="","",ROWS($A$4:A2753))</f>
        <v/>
      </c>
      <c r="C2753" s="75" t="str">
        <f>IF('Student Record'!A2751="","",'Student Record'!A2751)</f>
        <v/>
      </c>
      <c r="D2753" s="76" t="str">
        <f>IF('Student Record'!E2751="","",'Student Record'!E2751)</f>
        <v/>
      </c>
      <c r="E2753" s="71"/>
      <c r="F2753" s="71"/>
      <c r="G2753" s="71"/>
      <c r="H2753" s="71"/>
      <c r="I2753" s="71"/>
      <c r="J2753" s="71"/>
      <c r="K2753" s="71"/>
      <c r="L2753" s="71"/>
      <c r="M2753" s="71"/>
      <c r="N2753" s="71"/>
      <c r="O2753" s="71"/>
      <c r="P2753" s="71"/>
      <c r="Q2753" s="71"/>
      <c r="R2753" s="76" t="str">
        <f>IF(SUM(Table6[[#This Row],[MAY]:[APR]])=0,"",SUM(Table6[[#This Row],[MAY]:[APR]]))</f>
        <v/>
      </c>
      <c r="S2753" s="80"/>
      <c r="T2753" s="71"/>
    </row>
    <row r="2754" spans="2:20" ht="15">
      <c r="B2754" s="75" t="str">
        <f>IF(C2754="","",ROWS($A$4:A2754))</f>
        <v/>
      </c>
      <c r="C2754" s="75" t="str">
        <f>IF('Student Record'!A2752="","",'Student Record'!A2752)</f>
        <v/>
      </c>
      <c r="D2754" s="76" t="str">
        <f>IF('Student Record'!E2752="","",'Student Record'!E2752)</f>
        <v/>
      </c>
      <c r="E2754" s="71"/>
      <c r="F2754" s="71"/>
      <c r="G2754" s="71"/>
      <c r="H2754" s="71"/>
      <c r="I2754" s="71"/>
      <c r="J2754" s="71"/>
      <c r="K2754" s="71"/>
      <c r="L2754" s="71"/>
      <c r="M2754" s="71"/>
      <c r="N2754" s="71"/>
      <c r="O2754" s="71"/>
      <c r="P2754" s="71"/>
      <c r="Q2754" s="71"/>
      <c r="R2754" s="76" t="str">
        <f>IF(SUM(Table6[[#This Row],[MAY]:[APR]])=0,"",SUM(Table6[[#This Row],[MAY]:[APR]]))</f>
        <v/>
      </c>
      <c r="S2754" s="80"/>
      <c r="T2754" s="71"/>
    </row>
    <row r="2755" spans="2:20" ht="15">
      <c r="B2755" s="75" t="str">
        <f>IF(C2755="","",ROWS($A$4:A2755))</f>
        <v/>
      </c>
      <c r="C2755" s="75" t="str">
        <f>IF('Student Record'!A2753="","",'Student Record'!A2753)</f>
        <v/>
      </c>
      <c r="D2755" s="76" t="str">
        <f>IF('Student Record'!E2753="","",'Student Record'!E2753)</f>
        <v/>
      </c>
      <c r="E2755" s="71"/>
      <c r="F2755" s="71"/>
      <c r="G2755" s="71"/>
      <c r="H2755" s="71"/>
      <c r="I2755" s="71"/>
      <c r="J2755" s="71"/>
      <c r="K2755" s="71"/>
      <c r="L2755" s="71"/>
      <c r="M2755" s="71"/>
      <c r="N2755" s="71"/>
      <c r="O2755" s="71"/>
      <c r="P2755" s="71"/>
      <c r="Q2755" s="71"/>
      <c r="R2755" s="76" t="str">
        <f>IF(SUM(Table6[[#This Row],[MAY]:[APR]])=0,"",SUM(Table6[[#This Row],[MAY]:[APR]]))</f>
        <v/>
      </c>
      <c r="S2755" s="80"/>
      <c r="T2755" s="71"/>
    </row>
    <row r="2756" spans="2:20" ht="15">
      <c r="B2756" s="75" t="str">
        <f>IF(C2756="","",ROWS($A$4:A2756))</f>
        <v/>
      </c>
      <c r="C2756" s="75" t="str">
        <f>IF('Student Record'!A2754="","",'Student Record'!A2754)</f>
        <v/>
      </c>
      <c r="D2756" s="76" t="str">
        <f>IF('Student Record'!E2754="","",'Student Record'!E2754)</f>
        <v/>
      </c>
      <c r="E2756" s="71"/>
      <c r="F2756" s="71"/>
      <c r="G2756" s="71"/>
      <c r="H2756" s="71"/>
      <c r="I2756" s="71"/>
      <c r="J2756" s="71"/>
      <c r="K2756" s="71"/>
      <c r="L2756" s="71"/>
      <c r="M2756" s="71"/>
      <c r="N2756" s="71"/>
      <c r="O2756" s="71"/>
      <c r="P2756" s="71"/>
      <c r="Q2756" s="71"/>
      <c r="R2756" s="76" t="str">
        <f>IF(SUM(Table6[[#This Row],[MAY]:[APR]])=0,"",SUM(Table6[[#This Row],[MAY]:[APR]]))</f>
        <v/>
      </c>
      <c r="S2756" s="80"/>
      <c r="T2756" s="71"/>
    </row>
    <row r="2757" spans="2:20" ht="15">
      <c r="B2757" s="75" t="str">
        <f>IF(C2757="","",ROWS($A$4:A2757))</f>
        <v/>
      </c>
      <c r="C2757" s="75" t="str">
        <f>IF('Student Record'!A2755="","",'Student Record'!A2755)</f>
        <v/>
      </c>
      <c r="D2757" s="76" t="str">
        <f>IF('Student Record'!E2755="","",'Student Record'!E2755)</f>
        <v/>
      </c>
      <c r="E2757" s="71"/>
      <c r="F2757" s="71"/>
      <c r="G2757" s="71"/>
      <c r="H2757" s="71"/>
      <c r="I2757" s="71"/>
      <c r="J2757" s="71"/>
      <c r="K2757" s="71"/>
      <c r="L2757" s="71"/>
      <c r="M2757" s="71"/>
      <c r="N2757" s="71"/>
      <c r="O2757" s="71"/>
      <c r="P2757" s="71"/>
      <c r="Q2757" s="71"/>
      <c r="R2757" s="76" t="str">
        <f>IF(SUM(Table6[[#This Row],[MAY]:[APR]])=0,"",SUM(Table6[[#This Row],[MAY]:[APR]]))</f>
        <v/>
      </c>
      <c r="S2757" s="80"/>
      <c r="T2757" s="71"/>
    </row>
    <row r="2758" spans="2:20" ht="15">
      <c r="B2758" s="75" t="str">
        <f>IF(C2758="","",ROWS($A$4:A2758))</f>
        <v/>
      </c>
      <c r="C2758" s="75" t="str">
        <f>IF('Student Record'!A2756="","",'Student Record'!A2756)</f>
        <v/>
      </c>
      <c r="D2758" s="76" t="str">
        <f>IF('Student Record'!E2756="","",'Student Record'!E2756)</f>
        <v/>
      </c>
      <c r="E2758" s="71"/>
      <c r="F2758" s="71"/>
      <c r="G2758" s="71"/>
      <c r="H2758" s="71"/>
      <c r="I2758" s="71"/>
      <c r="J2758" s="71"/>
      <c r="K2758" s="71"/>
      <c r="L2758" s="71"/>
      <c r="M2758" s="71"/>
      <c r="N2758" s="71"/>
      <c r="O2758" s="71"/>
      <c r="P2758" s="71"/>
      <c r="Q2758" s="71"/>
      <c r="R2758" s="76" t="str">
        <f>IF(SUM(Table6[[#This Row],[MAY]:[APR]])=0,"",SUM(Table6[[#This Row],[MAY]:[APR]]))</f>
        <v/>
      </c>
      <c r="S2758" s="80"/>
      <c r="T2758" s="71"/>
    </row>
    <row r="2759" spans="2:20" ht="15">
      <c r="B2759" s="75" t="str">
        <f>IF(C2759="","",ROWS($A$4:A2759))</f>
        <v/>
      </c>
      <c r="C2759" s="75" t="str">
        <f>IF('Student Record'!A2757="","",'Student Record'!A2757)</f>
        <v/>
      </c>
      <c r="D2759" s="76" t="str">
        <f>IF('Student Record'!E2757="","",'Student Record'!E2757)</f>
        <v/>
      </c>
      <c r="E2759" s="71"/>
      <c r="F2759" s="71"/>
      <c r="G2759" s="71"/>
      <c r="H2759" s="71"/>
      <c r="I2759" s="71"/>
      <c r="J2759" s="71"/>
      <c r="K2759" s="71"/>
      <c r="L2759" s="71"/>
      <c r="M2759" s="71"/>
      <c r="N2759" s="71"/>
      <c r="O2759" s="71"/>
      <c r="P2759" s="71"/>
      <c r="Q2759" s="71"/>
      <c r="R2759" s="76" t="str">
        <f>IF(SUM(Table6[[#This Row],[MAY]:[APR]])=0,"",SUM(Table6[[#This Row],[MAY]:[APR]]))</f>
        <v/>
      </c>
      <c r="S2759" s="80"/>
      <c r="T2759" s="71"/>
    </row>
    <row r="2760" spans="2:20" ht="15">
      <c r="B2760" s="75" t="str">
        <f>IF(C2760="","",ROWS($A$4:A2760))</f>
        <v/>
      </c>
      <c r="C2760" s="75" t="str">
        <f>IF('Student Record'!A2758="","",'Student Record'!A2758)</f>
        <v/>
      </c>
      <c r="D2760" s="76" t="str">
        <f>IF('Student Record'!E2758="","",'Student Record'!E2758)</f>
        <v/>
      </c>
      <c r="E2760" s="71"/>
      <c r="F2760" s="71"/>
      <c r="G2760" s="71"/>
      <c r="H2760" s="71"/>
      <c r="I2760" s="71"/>
      <c r="J2760" s="71"/>
      <c r="K2760" s="71"/>
      <c r="L2760" s="71"/>
      <c r="M2760" s="71"/>
      <c r="N2760" s="71"/>
      <c r="O2760" s="71"/>
      <c r="P2760" s="71"/>
      <c r="Q2760" s="71"/>
      <c r="R2760" s="76" t="str">
        <f>IF(SUM(Table6[[#This Row],[MAY]:[APR]])=0,"",SUM(Table6[[#This Row],[MAY]:[APR]]))</f>
        <v/>
      </c>
      <c r="S2760" s="80"/>
      <c r="T2760" s="71"/>
    </row>
    <row r="2761" spans="2:20" ht="15">
      <c r="B2761" s="75" t="str">
        <f>IF(C2761="","",ROWS($A$4:A2761))</f>
        <v/>
      </c>
      <c r="C2761" s="75" t="str">
        <f>IF('Student Record'!A2759="","",'Student Record'!A2759)</f>
        <v/>
      </c>
      <c r="D2761" s="76" t="str">
        <f>IF('Student Record'!E2759="","",'Student Record'!E2759)</f>
        <v/>
      </c>
      <c r="E2761" s="71"/>
      <c r="F2761" s="71"/>
      <c r="G2761" s="71"/>
      <c r="H2761" s="71"/>
      <c r="I2761" s="71"/>
      <c r="J2761" s="71"/>
      <c r="K2761" s="71"/>
      <c r="L2761" s="71"/>
      <c r="M2761" s="71"/>
      <c r="N2761" s="71"/>
      <c r="O2761" s="71"/>
      <c r="P2761" s="71"/>
      <c r="Q2761" s="71"/>
      <c r="R2761" s="76" t="str">
        <f>IF(SUM(Table6[[#This Row],[MAY]:[APR]])=0,"",SUM(Table6[[#This Row],[MAY]:[APR]]))</f>
        <v/>
      </c>
      <c r="S2761" s="80"/>
      <c r="T2761" s="71"/>
    </row>
    <row r="2762" spans="2:20" ht="15">
      <c r="B2762" s="75" t="str">
        <f>IF(C2762="","",ROWS($A$4:A2762))</f>
        <v/>
      </c>
      <c r="C2762" s="75" t="str">
        <f>IF('Student Record'!A2760="","",'Student Record'!A2760)</f>
        <v/>
      </c>
      <c r="D2762" s="76" t="str">
        <f>IF('Student Record'!E2760="","",'Student Record'!E2760)</f>
        <v/>
      </c>
      <c r="E2762" s="71"/>
      <c r="F2762" s="71"/>
      <c r="G2762" s="71"/>
      <c r="H2762" s="71"/>
      <c r="I2762" s="71"/>
      <c r="J2762" s="71"/>
      <c r="K2762" s="71"/>
      <c r="L2762" s="71"/>
      <c r="M2762" s="71"/>
      <c r="N2762" s="71"/>
      <c r="O2762" s="71"/>
      <c r="P2762" s="71"/>
      <c r="Q2762" s="71"/>
      <c r="R2762" s="76" t="str">
        <f>IF(SUM(Table6[[#This Row],[MAY]:[APR]])=0,"",SUM(Table6[[#This Row],[MAY]:[APR]]))</f>
        <v/>
      </c>
      <c r="S2762" s="80"/>
      <c r="T2762" s="71"/>
    </row>
    <row r="2763" spans="2:20" ht="15">
      <c r="B2763" s="75" t="str">
        <f>IF(C2763="","",ROWS($A$4:A2763))</f>
        <v/>
      </c>
      <c r="C2763" s="75" t="str">
        <f>IF('Student Record'!A2761="","",'Student Record'!A2761)</f>
        <v/>
      </c>
      <c r="D2763" s="76" t="str">
        <f>IF('Student Record'!E2761="","",'Student Record'!E2761)</f>
        <v/>
      </c>
      <c r="E2763" s="71"/>
      <c r="F2763" s="71"/>
      <c r="G2763" s="71"/>
      <c r="H2763" s="71"/>
      <c r="I2763" s="71"/>
      <c r="J2763" s="71"/>
      <c r="K2763" s="71"/>
      <c r="L2763" s="71"/>
      <c r="M2763" s="71"/>
      <c r="N2763" s="71"/>
      <c r="O2763" s="71"/>
      <c r="P2763" s="71"/>
      <c r="Q2763" s="71"/>
      <c r="R2763" s="76" t="str">
        <f>IF(SUM(Table6[[#This Row],[MAY]:[APR]])=0,"",SUM(Table6[[#This Row],[MAY]:[APR]]))</f>
        <v/>
      </c>
      <c r="S2763" s="80"/>
      <c r="T2763" s="71"/>
    </row>
    <row r="2764" spans="2:20" ht="15">
      <c r="B2764" s="75" t="str">
        <f>IF(C2764="","",ROWS($A$4:A2764))</f>
        <v/>
      </c>
      <c r="C2764" s="75" t="str">
        <f>IF('Student Record'!A2762="","",'Student Record'!A2762)</f>
        <v/>
      </c>
      <c r="D2764" s="76" t="str">
        <f>IF('Student Record'!E2762="","",'Student Record'!E2762)</f>
        <v/>
      </c>
      <c r="E2764" s="71"/>
      <c r="F2764" s="71"/>
      <c r="G2764" s="71"/>
      <c r="H2764" s="71"/>
      <c r="I2764" s="71"/>
      <c r="J2764" s="71"/>
      <c r="K2764" s="71"/>
      <c r="L2764" s="71"/>
      <c r="M2764" s="71"/>
      <c r="N2764" s="71"/>
      <c r="O2764" s="71"/>
      <c r="P2764" s="71"/>
      <c r="Q2764" s="71"/>
      <c r="R2764" s="76" t="str">
        <f>IF(SUM(Table6[[#This Row],[MAY]:[APR]])=0,"",SUM(Table6[[#This Row],[MAY]:[APR]]))</f>
        <v/>
      </c>
      <c r="S2764" s="80"/>
      <c r="T2764" s="71"/>
    </row>
    <row r="2765" spans="2:20" ht="15">
      <c r="B2765" s="75" t="str">
        <f>IF(C2765="","",ROWS($A$4:A2765))</f>
        <v/>
      </c>
      <c r="C2765" s="75" t="str">
        <f>IF('Student Record'!A2763="","",'Student Record'!A2763)</f>
        <v/>
      </c>
      <c r="D2765" s="76" t="str">
        <f>IF('Student Record'!E2763="","",'Student Record'!E2763)</f>
        <v/>
      </c>
      <c r="E2765" s="71"/>
      <c r="F2765" s="71"/>
      <c r="G2765" s="71"/>
      <c r="H2765" s="71"/>
      <c r="I2765" s="71"/>
      <c r="J2765" s="71"/>
      <c r="K2765" s="71"/>
      <c r="L2765" s="71"/>
      <c r="M2765" s="71"/>
      <c r="N2765" s="71"/>
      <c r="O2765" s="71"/>
      <c r="P2765" s="71"/>
      <c r="Q2765" s="71"/>
      <c r="R2765" s="76" t="str">
        <f>IF(SUM(Table6[[#This Row],[MAY]:[APR]])=0,"",SUM(Table6[[#This Row],[MAY]:[APR]]))</f>
        <v/>
      </c>
      <c r="S2765" s="80"/>
      <c r="T2765" s="71"/>
    </row>
    <row r="2766" spans="2:20" ht="15">
      <c r="B2766" s="75" t="str">
        <f>IF(C2766="","",ROWS($A$4:A2766))</f>
        <v/>
      </c>
      <c r="C2766" s="75" t="str">
        <f>IF('Student Record'!A2764="","",'Student Record'!A2764)</f>
        <v/>
      </c>
      <c r="D2766" s="76" t="str">
        <f>IF('Student Record'!E2764="","",'Student Record'!E2764)</f>
        <v/>
      </c>
      <c r="E2766" s="71"/>
      <c r="F2766" s="71"/>
      <c r="G2766" s="71"/>
      <c r="H2766" s="71"/>
      <c r="I2766" s="71"/>
      <c r="J2766" s="71"/>
      <c r="K2766" s="71"/>
      <c r="L2766" s="71"/>
      <c r="M2766" s="71"/>
      <c r="N2766" s="71"/>
      <c r="O2766" s="71"/>
      <c r="P2766" s="71"/>
      <c r="Q2766" s="71"/>
      <c r="R2766" s="76" t="str">
        <f>IF(SUM(Table6[[#This Row],[MAY]:[APR]])=0,"",SUM(Table6[[#This Row],[MAY]:[APR]]))</f>
        <v/>
      </c>
      <c r="S2766" s="80"/>
      <c r="T2766" s="71"/>
    </row>
    <row r="2767" spans="2:20" ht="15">
      <c r="B2767" s="75" t="str">
        <f>IF(C2767="","",ROWS($A$4:A2767))</f>
        <v/>
      </c>
      <c r="C2767" s="75" t="str">
        <f>IF('Student Record'!A2765="","",'Student Record'!A2765)</f>
        <v/>
      </c>
      <c r="D2767" s="76" t="str">
        <f>IF('Student Record'!E2765="","",'Student Record'!E2765)</f>
        <v/>
      </c>
      <c r="E2767" s="71"/>
      <c r="F2767" s="71"/>
      <c r="G2767" s="71"/>
      <c r="H2767" s="71"/>
      <c r="I2767" s="71"/>
      <c r="J2767" s="71"/>
      <c r="K2767" s="71"/>
      <c r="L2767" s="71"/>
      <c r="M2767" s="71"/>
      <c r="N2767" s="71"/>
      <c r="O2767" s="71"/>
      <c r="P2767" s="71"/>
      <c r="Q2767" s="71"/>
      <c r="R2767" s="76" t="str">
        <f>IF(SUM(Table6[[#This Row],[MAY]:[APR]])=0,"",SUM(Table6[[#This Row],[MAY]:[APR]]))</f>
        <v/>
      </c>
      <c r="S2767" s="80"/>
      <c r="T2767" s="71"/>
    </row>
    <row r="2768" spans="2:20" ht="15">
      <c r="B2768" s="75" t="str">
        <f>IF(C2768="","",ROWS($A$4:A2768))</f>
        <v/>
      </c>
      <c r="C2768" s="75" t="str">
        <f>IF('Student Record'!A2766="","",'Student Record'!A2766)</f>
        <v/>
      </c>
      <c r="D2768" s="76" t="str">
        <f>IF('Student Record'!E2766="","",'Student Record'!E2766)</f>
        <v/>
      </c>
      <c r="E2768" s="71"/>
      <c r="F2768" s="71"/>
      <c r="G2768" s="71"/>
      <c r="H2768" s="71"/>
      <c r="I2768" s="71"/>
      <c r="J2768" s="71"/>
      <c r="K2768" s="71"/>
      <c r="L2768" s="71"/>
      <c r="M2768" s="71"/>
      <c r="N2768" s="71"/>
      <c r="O2768" s="71"/>
      <c r="P2768" s="71"/>
      <c r="Q2768" s="71"/>
      <c r="R2768" s="76" t="str">
        <f>IF(SUM(Table6[[#This Row],[MAY]:[APR]])=0,"",SUM(Table6[[#This Row],[MAY]:[APR]]))</f>
        <v/>
      </c>
      <c r="S2768" s="80"/>
      <c r="T2768" s="71"/>
    </row>
    <row r="2769" spans="2:20" ht="15">
      <c r="B2769" s="75" t="str">
        <f>IF(C2769="","",ROWS($A$4:A2769))</f>
        <v/>
      </c>
      <c r="C2769" s="75" t="str">
        <f>IF('Student Record'!A2767="","",'Student Record'!A2767)</f>
        <v/>
      </c>
      <c r="D2769" s="76" t="str">
        <f>IF('Student Record'!E2767="","",'Student Record'!E2767)</f>
        <v/>
      </c>
      <c r="E2769" s="71"/>
      <c r="F2769" s="71"/>
      <c r="G2769" s="71"/>
      <c r="H2769" s="71"/>
      <c r="I2769" s="71"/>
      <c r="J2769" s="71"/>
      <c r="K2769" s="71"/>
      <c r="L2769" s="71"/>
      <c r="M2769" s="71"/>
      <c r="N2769" s="71"/>
      <c r="O2769" s="71"/>
      <c r="P2769" s="71"/>
      <c r="Q2769" s="71"/>
      <c r="R2769" s="76" t="str">
        <f>IF(SUM(Table6[[#This Row],[MAY]:[APR]])=0,"",SUM(Table6[[#This Row],[MAY]:[APR]]))</f>
        <v/>
      </c>
      <c r="S2769" s="80"/>
      <c r="T2769" s="71"/>
    </row>
    <row r="2770" spans="2:20" ht="15">
      <c r="B2770" s="75" t="str">
        <f>IF(C2770="","",ROWS($A$4:A2770))</f>
        <v/>
      </c>
      <c r="C2770" s="75" t="str">
        <f>IF('Student Record'!A2768="","",'Student Record'!A2768)</f>
        <v/>
      </c>
      <c r="D2770" s="76" t="str">
        <f>IF('Student Record'!E2768="","",'Student Record'!E2768)</f>
        <v/>
      </c>
      <c r="E2770" s="71"/>
      <c r="F2770" s="71"/>
      <c r="G2770" s="71"/>
      <c r="H2770" s="71"/>
      <c r="I2770" s="71"/>
      <c r="J2770" s="71"/>
      <c r="K2770" s="71"/>
      <c r="L2770" s="71"/>
      <c r="M2770" s="71"/>
      <c r="N2770" s="71"/>
      <c r="O2770" s="71"/>
      <c r="P2770" s="71"/>
      <c r="Q2770" s="71"/>
      <c r="R2770" s="76" t="str">
        <f>IF(SUM(Table6[[#This Row],[MAY]:[APR]])=0,"",SUM(Table6[[#This Row],[MAY]:[APR]]))</f>
        <v/>
      </c>
      <c r="S2770" s="80"/>
      <c r="T2770" s="71"/>
    </row>
    <row r="2771" spans="2:20" ht="15">
      <c r="B2771" s="75" t="str">
        <f>IF(C2771="","",ROWS($A$4:A2771))</f>
        <v/>
      </c>
      <c r="C2771" s="75" t="str">
        <f>IF('Student Record'!A2769="","",'Student Record'!A2769)</f>
        <v/>
      </c>
      <c r="D2771" s="76" t="str">
        <f>IF('Student Record'!E2769="","",'Student Record'!E2769)</f>
        <v/>
      </c>
      <c r="E2771" s="71"/>
      <c r="F2771" s="71"/>
      <c r="G2771" s="71"/>
      <c r="H2771" s="71"/>
      <c r="I2771" s="71"/>
      <c r="J2771" s="71"/>
      <c r="K2771" s="71"/>
      <c r="L2771" s="71"/>
      <c r="M2771" s="71"/>
      <c r="N2771" s="71"/>
      <c r="O2771" s="71"/>
      <c r="P2771" s="71"/>
      <c r="Q2771" s="71"/>
      <c r="R2771" s="76" t="str">
        <f>IF(SUM(Table6[[#This Row],[MAY]:[APR]])=0,"",SUM(Table6[[#This Row],[MAY]:[APR]]))</f>
        <v/>
      </c>
      <c r="S2771" s="80"/>
      <c r="T2771" s="71"/>
    </row>
    <row r="2772" spans="2:20" ht="15">
      <c r="B2772" s="75" t="str">
        <f>IF(C2772="","",ROWS($A$4:A2772))</f>
        <v/>
      </c>
      <c r="C2772" s="75" t="str">
        <f>IF('Student Record'!A2770="","",'Student Record'!A2770)</f>
        <v/>
      </c>
      <c r="D2772" s="76" t="str">
        <f>IF('Student Record'!E2770="","",'Student Record'!E2770)</f>
        <v/>
      </c>
      <c r="E2772" s="71"/>
      <c r="F2772" s="71"/>
      <c r="G2772" s="71"/>
      <c r="H2772" s="71"/>
      <c r="I2772" s="71"/>
      <c r="J2772" s="71"/>
      <c r="K2772" s="71"/>
      <c r="L2772" s="71"/>
      <c r="M2772" s="71"/>
      <c r="N2772" s="71"/>
      <c r="O2772" s="71"/>
      <c r="P2772" s="71"/>
      <c r="Q2772" s="71"/>
      <c r="R2772" s="76" t="str">
        <f>IF(SUM(Table6[[#This Row],[MAY]:[APR]])=0,"",SUM(Table6[[#This Row],[MAY]:[APR]]))</f>
        <v/>
      </c>
      <c r="S2772" s="80"/>
      <c r="T2772" s="71"/>
    </row>
    <row r="2773" spans="2:20" ht="15">
      <c r="B2773" s="75" t="str">
        <f>IF(C2773="","",ROWS($A$4:A2773))</f>
        <v/>
      </c>
      <c r="C2773" s="75" t="str">
        <f>IF('Student Record'!A2771="","",'Student Record'!A2771)</f>
        <v/>
      </c>
      <c r="D2773" s="76" t="str">
        <f>IF('Student Record'!E2771="","",'Student Record'!E2771)</f>
        <v/>
      </c>
      <c r="E2773" s="71"/>
      <c r="F2773" s="71"/>
      <c r="G2773" s="71"/>
      <c r="H2773" s="71"/>
      <c r="I2773" s="71"/>
      <c r="J2773" s="71"/>
      <c r="K2773" s="71"/>
      <c r="L2773" s="71"/>
      <c r="M2773" s="71"/>
      <c r="N2773" s="71"/>
      <c r="O2773" s="71"/>
      <c r="P2773" s="71"/>
      <c r="Q2773" s="71"/>
      <c r="R2773" s="76" t="str">
        <f>IF(SUM(Table6[[#This Row],[MAY]:[APR]])=0,"",SUM(Table6[[#This Row],[MAY]:[APR]]))</f>
        <v/>
      </c>
      <c r="S2773" s="80"/>
      <c r="T2773" s="71"/>
    </row>
    <row r="2774" spans="2:20" ht="15">
      <c r="B2774" s="75" t="str">
        <f>IF(C2774="","",ROWS($A$4:A2774))</f>
        <v/>
      </c>
      <c r="C2774" s="75" t="str">
        <f>IF('Student Record'!A2772="","",'Student Record'!A2772)</f>
        <v/>
      </c>
      <c r="D2774" s="76" t="str">
        <f>IF('Student Record'!E2772="","",'Student Record'!E2772)</f>
        <v/>
      </c>
      <c r="E2774" s="71"/>
      <c r="F2774" s="71"/>
      <c r="G2774" s="71"/>
      <c r="H2774" s="71"/>
      <c r="I2774" s="71"/>
      <c r="J2774" s="71"/>
      <c r="K2774" s="71"/>
      <c r="L2774" s="71"/>
      <c r="M2774" s="71"/>
      <c r="N2774" s="71"/>
      <c r="O2774" s="71"/>
      <c r="P2774" s="71"/>
      <c r="Q2774" s="71"/>
      <c r="R2774" s="76" t="str">
        <f>IF(SUM(Table6[[#This Row],[MAY]:[APR]])=0,"",SUM(Table6[[#This Row],[MAY]:[APR]]))</f>
        <v/>
      </c>
      <c r="S2774" s="80"/>
      <c r="T2774" s="71"/>
    </row>
    <row r="2775" spans="2:20" ht="15">
      <c r="B2775" s="75" t="str">
        <f>IF(C2775="","",ROWS($A$4:A2775))</f>
        <v/>
      </c>
      <c r="C2775" s="75" t="str">
        <f>IF('Student Record'!A2773="","",'Student Record'!A2773)</f>
        <v/>
      </c>
      <c r="D2775" s="76" t="str">
        <f>IF('Student Record'!E2773="","",'Student Record'!E2773)</f>
        <v/>
      </c>
      <c r="E2775" s="71"/>
      <c r="F2775" s="71"/>
      <c r="G2775" s="71"/>
      <c r="H2775" s="71"/>
      <c r="I2775" s="71"/>
      <c r="J2775" s="71"/>
      <c r="K2775" s="71"/>
      <c r="L2775" s="71"/>
      <c r="M2775" s="71"/>
      <c r="N2775" s="71"/>
      <c r="O2775" s="71"/>
      <c r="P2775" s="71"/>
      <c r="Q2775" s="71"/>
      <c r="R2775" s="76" t="str">
        <f>IF(SUM(Table6[[#This Row],[MAY]:[APR]])=0,"",SUM(Table6[[#This Row],[MAY]:[APR]]))</f>
        <v/>
      </c>
      <c r="S2775" s="80"/>
      <c r="T2775" s="71"/>
    </row>
    <row r="2776" spans="2:20" ht="15">
      <c r="B2776" s="75" t="str">
        <f>IF(C2776="","",ROWS($A$4:A2776))</f>
        <v/>
      </c>
      <c r="C2776" s="75" t="str">
        <f>IF('Student Record'!A2774="","",'Student Record'!A2774)</f>
        <v/>
      </c>
      <c r="D2776" s="76" t="str">
        <f>IF('Student Record'!E2774="","",'Student Record'!E2774)</f>
        <v/>
      </c>
      <c r="E2776" s="71"/>
      <c r="F2776" s="71"/>
      <c r="G2776" s="71"/>
      <c r="H2776" s="71"/>
      <c r="I2776" s="71"/>
      <c r="J2776" s="71"/>
      <c r="K2776" s="71"/>
      <c r="L2776" s="71"/>
      <c r="M2776" s="71"/>
      <c r="N2776" s="71"/>
      <c r="O2776" s="71"/>
      <c r="P2776" s="71"/>
      <c r="Q2776" s="71"/>
      <c r="R2776" s="76" t="str">
        <f>IF(SUM(Table6[[#This Row],[MAY]:[APR]])=0,"",SUM(Table6[[#This Row],[MAY]:[APR]]))</f>
        <v/>
      </c>
      <c r="S2776" s="80"/>
      <c r="T2776" s="71"/>
    </row>
    <row r="2777" spans="2:20" ht="15">
      <c r="B2777" s="75" t="str">
        <f>IF(C2777="","",ROWS($A$4:A2777))</f>
        <v/>
      </c>
      <c r="C2777" s="75" t="str">
        <f>IF('Student Record'!A2775="","",'Student Record'!A2775)</f>
        <v/>
      </c>
      <c r="D2777" s="76" t="str">
        <f>IF('Student Record'!E2775="","",'Student Record'!E2775)</f>
        <v/>
      </c>
      <c r="E2777" s="71"/>
      <c r="F2777" s="71"/>
      <c r="G2777" s="71"/>
      <c r="H2777" s="71"/>
      <c r="I2777" s="71"/>
      <c r="J2777" s="71"/>
      <c r="K2777" s="71"/>
      <c r="L2777" s="71"/>
      <c r="M2777" s="71"/>
      <c r="N2777" s="71"/>
      <c r="O2777" s="71"/>
      <c r="P2777" s="71"/>
      <c r="Q2777" s="71"/>
      <c r="R2777" s="76" t="str">
        <f>IF(SUM(Table6[[#This Row],[MAY]:[APR]])=0,"",SUM(Table6[[#This Row],[MAY]:[APR]]))</f>
        <v/>
      </c>
      <c r="S2777" s="80"/>
      <c r="T2777" s="71"/>
    </row>
    <row r="2778" spans="2:20" ht="15">
      <c r="B2778" s="75" t="str">
        <f>IF(C2778="","",ROWS($A$4:A2778))</f>
        <v/>
      </c>
      <c r="C2778" s="75" t="str">
        <f>IF('Student Record'!A2776="","",'Student Record'!A2776)</f>
        <v/>
      </c>
      <c r="D2778" s="76" t="str">
        <f>IF('Student Record'!E2776="","",'Student Record'!E2776)</f>
        <v/>
      </c>
      <c r="E2778" s="71"/>
      <c r="F2778" s="71"/>
      <c r="G2778" s="71"/>
      <c r="H2778" s="71"/>
      <c r="I2778" s="71"/>
      <c r="J2778" s="71"/>
      <c r="K2778" s="71"/>
      <c r="L2778" s="71"/>
      <c r="M2778" s="71"/>
      <c r="N2778" s="71"/>
      <c r="O2778" s="71"/>
      <c r="P2778" s="71"/>
      <c r="Q2778" s="71"/>
      <c r="R2778" s="76" t="str">
        <f>IF(SUM(Table6[[#This Row],[MAY]:[APR]])=0,"",SUM(Table6[[#This Row],[MAY]:[APR]]))</f>
        <v/>
      </c>
      <c r="S2778" s="80"/>
      <c r="T2778" s="71"/>
    </row>
    <row r="2779" spans="2:20" ht="15">
      <c r="B2779" s="75" t="str">
        <f>IF(C2779="","",ROWS($A$4:A2779))</f>
        <v/>
      </c>
      <c r="C2779" s="75" t="str">
        <f>IF('Student Record'!A2777="","",'Student Record'!A2777)</f>
        <v/>
      </c>
      <c r="D2779" s="76" t="str">
        <f>IF('Student Record'!E2777="","",'Student Record'!E2777)</f>
        <v/>
      </c>
      <c r="E2779" s="71"/>
      <c r="F2779" s="71"/>
      <c r="G2779" s="71"/>
      <c r="H2779" s="71"/>
      <c r="I2779" s="71"/>
      <c r="J2779" s="71"/>
      <c r="K2779" s="71"/>
      <c r="L2779" s="71"/>
      <c r="M2779" s="71"/>
      <c r="N2779" s="71"/>
      <c r="O2779" s="71"/>
      <c r="P2779" s="71"/>
      <c r="Q2779" s="71"/>
      <c r="R2779" s="76" t="str">
        <f>IF(SUM(Table6[[#This Row],[MAY]:[APR]])=0,"",SUM(Table6[[#This Row],[MAY]:[APR]]))</f>
        <v/>
      </c>
      <c r="S2779" s="80"/>
      <c r="T2779" s="71"/>
    </row>
    <row r="2780" spans="2:20" ht="15">
      <c r="B2780" s="75" t="str">
        <f>IF(C2780="","",ROWS($A$4:A2780))</f>
        <v/>
      </c>
      <c r="C2780" s="75" t="str">
        <f>IF('Student Record'!A2778="","",'Student Record'!A2778)</f>
        <v/>
      </c>
      <c r="D2780" s="76" t="str">
        <f>IF('Student Record'!E2778="","",'Student Record'!E2778)</f>
        <v/>
      </c>
      <c r="E2780" s="71"/>
      <c r="F2780" s="71"/>
      <c r="G2780" s="71"/>
      <c r="H2780" s="71"/>
      <c r="I2780" s="71"/>
      <c r="J2780" s="71"/>
      <c r="K2780" s="71"/>
      <c r="L2780" s="71"/>
      <c r="M2780" s="71"/>
      <c r="N2780" s="71"/>
      <c r="O2780" s="71"/>
      <c r="P2780" s="71"/>
      <c r="Q2780" s="71"/>
      <c r="R2780" s="76" t="str">
        <f>IF(SUM(Table6[[#This Row],[MAY]:[APR]])=0,"",SUM(Table6[[#This Row],[MAY]:[APR]]))</f>
        <v/>
      </c>
      <c r="S2780" s="80"/>
      <c r="T2780" s="71"/>
    </row>
    <row r="2781" spans="2:20" ht="15">
      <c r="B2781" s="75" t="str">
        <f>IF(C2781="","",ROWS($A$4:A2781))</f>
        <v/>
      </c>
      <c r="C2781" s="75" t="str">
        <f>IF('Student Record'!A2779="","",'Student Record'!A2779)</f>
        <v/>
      </c>
      <c r="D2781" s="76" t="str">
        <f>IF('Student Record'!E2779="","",'Student Record'!E2779)</f>
        <v/>
      </c>
      <c r="E2781" s="71"/>
      <c r="F2781" s="71"/>
      <c r="G2781" s="71"/>
      <c r="H2781" s="71"/>
      <c r="I2781" s="71"/>
      <c r="J2781" s="71"/>
      <c r="K2781" s="71"/>
      <c r="L2781" s="71"/>
      <c r="M2781" s="71"/>
      <c r="N2781" s="71"/>
      <c r="O2781" s="71"/>
      <c r="P2781" s="71"/>
      <c r="Q2781" s="71"/>
      <c r="R2781" s="76" t="str">
        <f>IF(SUM(Table6[[#This Row],[MAY]:[APR]])=0,"",SUM(Table6[[#This Row],[MAY]:[APR]]))</f>
        <v/>
      </c>
      <c r="S2781" s="80"/>
      <c r="T2781" s="71"/>
    </row>
    <row r="2782" spans="2:20" ht="15">
      <c r="B2782" s="75" t="str">
        <f>IF(C2782="","",ROWS($A$4:A2782))</f>
        <v/>
      </c>
      <c r="C2782" s="75" t="str">
        <f>IF('Student Record'!A2780="","",'Student Record'!A2780)</f>
        <v/>
      </c>
      <c r="D2782" s="76" t="str">
        <f>IF('Student Record'!E2780="","",'Student Record'!E2780)</f>
        <v/>
      </c>
      <c r="E2782" s="71"/>
      <c r="F2782" s="71"/>
      <c r="G2782" s="71"/>
      <c r="H2782" s="71"/>
      <c r="I2782" s="71"/>
      <c r="J2782" s="71"/>
      <c r="K2782" s="71"/>
      <c r="L2782" s="71"/>
      <c r="M2782" s="71"/>
      <c r="N2782" s="71"/>
      <c r="O2782" s="71"/>
      <c r="P2782" s="71"/>
      <c r="Q2782" s="71"/>
      <c r="R2782" s="76" t="str">
        <f>IF(SUM(Table6[[#This Row],[MAY]:[APR]])=0,"",SUM(Table6[[#This Row],[MAY]:[APR]]))</f>
        <v/>
      </c>
      <c r="S2782" s="80"/>
      <c r="T2782" s="71"/>
    </row>
    <row r="2783" spans="2:20" ht="15">
      <c r="B2783" s="75" t="str">
        <f>IF(C2783="","",ROWS($A$4:A2783))</f>
        <v/>
      </c>
      <c r="C2783" s="75" t="str">
        <f>IF('Student Record'!A2781="","",'Student Record'!A2781)</f>
        <v/>
      </c>
      <c r="D2783" s="76" t="str">
        <f>IF('Student Record'!E2781="","",'Student Record'!E2781)</f>
        <v/>
      </c>
      <c r="E2783" s="71"/>
      <c r="F2783" s="71"/>
      <c r="G2783" s="71"/>
      <c r="H2783" s="71"/>
      <c r="I2783" s="71"/>
      <c r="J2783" s="71"/>
      <c r="K2783" s="71"/>
      <c r="L2783" s="71"/>
      <c r="M2783" s="71"/>
      <c r="N2783" s="71"/>
      <c r="O2783" s="71"/>
      <c r="P2783" s="71"/>
      <c r="Q2783" s="71"/>
      <c r="R2783" s="76" t="str">
        <f>IF(SUM(Table6[[#This Row],[MAY]:[APR]])=0,"",SUM(Table6[[#This Row],[MAY]:[APR]]))</f>
        <v/>
      </c>
      <c r="S2783" s="80"/>
      <c r="T2783" s="71"/>
    </row>
    <row r="2784" spans="2:20" ht="15">
      <c r="B2784" s="75" t="str">
        <f>IF(C2784="","",ROWS($A$4:A2784))</f>
        <v/>
      </c>
      <c r="C2784" s="75" t="str">
        <f>IF('Student Record'!A2782="","",'Student Record'!A2782)</f>
        <v/>
      </c>
      <c r="D2784" s="76" t="str">
        <f>IF('Student Record'!E2782="","",'Student Record'!E2782)</f>
        <v/>
      </c>
      <c r="E2784" s="71"/>
      <c r="F2784" s="71"/>
      <c r="G2784" s="71"/>
      <c r="H2784" s="71"/>
      <c r="I2784" s="71"/>
      <c r="J2784" s="71"/>
      <c r="K2784" s="71"/>
      <c r="L2784" s="71"/>
      <c r="M2784" s="71"/>
      <c r="N2784" s="71"/>
      <c r="O2784" s="71"/>
      <c r="P2784" s="71"/>
      <c r="Q2784" s="71"/>
      <c r="R2784" s="76" t="str">
        <f>IF(SUM(Table6[[#This Row],[MAY]:[APR]])=0,"",SUM(Table6[[#This Row],[MAY]:[APR]]))</f>
        <v/>
      </c>
      <c r="S2784" s="80"/>
      <c r="T2784" s="71"/>
    </row>
    <row r="2785" spans="2:20" ht="15">
      <c r="B2785" s="75" t="str">
        <f>IF(C2785="","",ROWS($A$4:A2785))</f>
        <v/>
      </c>
      <c r="C2785" s="75" t="str">
        <f>IF('Student Record'!A2783="","",'Student Record'!A2783)</f>
        <v/>
      </c>
      <c r="D2785" s="76" t="str">
        <f>IF('Student Record'!E2783="","",'Student Record'!E2783)</f>
        <v/>
      </c>
      <c r="E2785" s="71"/>
      <c r="F2785" s="71"/>
      <c r="G2785" s="71"/>
      <c r="H2785" s="71"/>
      <c r="I2785" s="71"/>
      <c r="J2785" s="71"/>
      <c r="K2785" s="71"/>
      <c r="L2785" s="71"/>
      <c r="M2785" s="71"/>
      <c r="N2785" s="71"/>
      <c r="O2785" s="71"/>
      <c r="P2785" s="71"/>
      <c r="Q2785" s="71"/>
      <c r="R2785" s="76" t="str">
        <f>IF(SUM(Table6[[#This Row],[MAY]:[APR]])=0,"",SUM(Table6[[#This Row],[MAY]:[APR]]))</f>
        <v/>
      </c>
      <c r="S2785" s="80"/>
      <c r="T2785" s="71"/>
    </row>
    <row r="2786" spans="2:20" ht="15">
      <c r="B2786" s="75" t="str">
        <f>IF(C2786="","",ROWS($A$4:A2786))</f>
        <v/>
      </c>
      <c r="C2786" s="75" t="str">
        <f>IF('Student Record'!A2784="","",'Student Record'!A2784)</f>
        <v/>
      </c>
      <c r="D2786" s="76" t="str">
        <f>IF('Student Record'!E2784="","",'Student Record'!E2784)</f>
        <v/>
      </c>
      <c r="E2786" s="71"/>
      <c r="F2786" s="71"/>
      <c r="G2786" s="71"/>
      <c r="H2786" s="71"/>
      <c r="I2786" s="71"/>
      <c r="J2786" s="71"/>
      <c r="K2786" s="71"/>
      <c r="L2786" s="71"/>
      <c r="M2786" s="71"/>
      <c r="N2786" s="71"/>
      <c r="O2786" s="71"/>
      <c r="P2786" s="71"/>
      <c r="Q2786" s="71"/>
      <c r="R2786" s="76" t="str">
        <f>IF(SUM(Table6[[#This Row],[MAY]:[APR]])=0,"",SUM(Table6[[#This Row],[MAY]:[APR]]))</f>
        <v/>
      </c>
      <c r="S2786" s="80"/>
      <c r="T2786" s="71"/>
    </row>
    <row r="2787" spans="2:20" ht="15">
      <c r="B2787" s="75" t="str">
        <f>IF(C2787="","",ROWS($A$4:A2787))</f>
        <v/>
      </c>
      <c r="C2787" s="75" t="str">
        <f>IF('Student Record'!A2785="","",'Student Record'!A2785)</f>
        <v/>
      </c>
      <c r="D2787" s="76" t="str">
        <f>IF('Student Record'!E2785="","",'Student Record'!E2785)</f>
        <v/>
      </c>
      <c r="E2787" s="71"/>
      <c r="F2787" s="71"/>
      <c r="G2787" s="71"/>
      <c r="H2787" s="71"/>
      <c r="I2787" s="71"/>
      <c r="J2787" s="71"/>
      <c r="K2787" s="71"/>
      <c r="L2787" s="71"/>
      <c r="M2787" s="71"/>
      <c r="N2787" s="71"/>
      <c r="O2787" s="71"/>
      <c r="P2787" s="71"/>
      <c r="Q2787" s="71"/>
      <c r="R2787" s="76" t="str">
        <f>IF(SUM(Table6[[#This Row],[MAY]:[APR]])=0,"",SUM(Table6[[#This Row],[MAY]:[APR]]))</f>
        <v/>
      </c>
      <c r="S2787" s="80"/>
      <c r="T2787" s="71"/>
    </row>
    <row r="2788" spans="2:20" ht="15">
      <c r="B2788" s="75" t="str">
        <f>IF(C2788="","",ROWS($A$4:A2788))</f>
        <v/>
      </c>
      <c r="C2788" s="75" t="str">
        <f>IF('Student Record'!A2786="","",'Student Record'!A2786)</f>
        <v/>
      </c>
      <c r="D2788" s="76" t="str">
        <f>IF('Student Record'!E2786="","",'Student Record'!E2786)</f>
        <v/>
      </c>
      <c r="E2788" s="71"/>
      <c r="F2788" s="71"/>
      <c r="G2788" s="71"/>
      <c r="H2788" s="71"/>
      <c r="I2788" s="71"/>
      <c r="J2788" s="71"/>
      <c r="K2788" s="71"/>
      <c r="L2788" s="71"/>
      <c r="M2788" s="71"/>
      <c r="N2788" s="71"/>
      <c r="O2788" s="71"/>
      <c r="P2788" s="71"/>
      <c r="Q2788" s="71"/>
      <c r="R2788" s="76" t="str">
        <f>IF(SUM(Table6[[#This Row],[MAY]:[APR]])=0,"",SUM(Table6[[#This Row],[MAY]:[APR]]))</f>
        <v/>
      </c>
      <c r="S2788" s="80"/>
      <c r="T2788" s="71"/>
    </row>
    <row r="2789" spans="2:20" ht="15">
      <c r="B2789" s="75" t="str">
        <f>IF(C2789="","",ROWS($A$4:A2789))</f>
        <v/>
      </c>
      <c r="C2789" s="75" t="str">
        <f>IF('Student Record'!A2787="","",'Student Record'!A2787)</f>
        <v/>
      </c>
      <c r="D2789" s="76" t="str">
        <f>IF('Student Record'!E2787="","",'Student Record'!E2787)</f>
        <v/>
      </c>
      <c r="E2789" s="71"/>
      <c r="F2789" s="71"/>
      <c r="G2789" s="71"/>
      <c r="H2789" s="71"/>
      <c r="I2789" s="71"/>
      <c r="J2789" s="71"/>
      <c r="K2789" s="71"/>
      <c r="L2789" s="71"/>
      <c r="M2789" s="71"/>
      <c r="N2789" s="71"/>
      <c r="O2789" s="71"/>
      <c r="P2789" s="71"/>
      <c r="Q2789" s="71"/>
      <c r="R2789" s="76" t="str">
        <f>IF(SUM(Table6[[#This Row],[MAY]:[APR]])=0,"",SUM(Table6[[#This Row],[MAY]:[APR]]))</f>
        <v/>
      </c>
      <c r="S2789" s="80"/>
      <c r="T2789" s="71"/>
    </row>
    <row r="2790" spans="2:20" ht="15">
      <c r="B2790" s="75" t="str">
        <f>IF(C2790="","",ROWS($A$4:A2790))</f>
        <v/>
      </c>
      <c r="C2790" s="75" t="str">
        <f>IF('Student Record'!A2788="","",'Student Record'!A2788)</f>
        <v/>
      </c>
      <c r="D2790" s="76" t="str">
        <f>IF('Student Record'!E2788="","",'Student Record'!E2788)</f>
        <v/>
      </c>
      <c r="E2790" s="71"/>
      <c r="F2790" s="71"/>
      <c r="G2790" s="71"/>
      <c r="H2790" s="71"/>
      <c r="I2790" s="71"/>
      <c r="J2790" s="71"/>
      <c r="K2790" s="71"/>
      <c r="L2790" s="71"/>
      <c r="M2790" s="71"/>
      <c r="N2790" s="71"/>
      <c r="O2790" s="71"/>
      <c r="P2790" s="71"/>
      <c r="Q2790" s="71"/>
      <c r="R2790" s="76" t="str">
        <f>IF(SUM(Table6[[#This Row],[MAY]:[APR]])=0,"",SUM(Table6[[#This Row],[MAY]:[APR]]))</f>
        <v/>
      </c>
      <c r="S2790" s="80"/>
      <c r="T2790" s="71"/>
    </row>
    <row r="2791" spans="2:20" ht="15">
      <c r="B2791" s="75" t="str">
        <f>IF(C2791="","",ROWS($A$4:A2791))</f>
        <v/>
      </c>
      <c r="C2791" s="75" t="str">
        <f>IF('Student Record'!A2789="","",'Student Record'!A2789)</f>
        <v/>
      </c>
      <c r="D2791" s="76" t="str">
        <f>IF('Student Record'!E2789="","",'Student Record'!E2789)</f>
        <v/>
      </c>
      <c r="E2791" s="71"/>
      <c r="F2791" s="71"/>
      <c r="G2791" s="71"/>
      <c r="H2791" s="71"/>
      <c r="I2791" s="71"/>
      <c r="J2791" s="71"/>
      <c r="K2791" s="71"/>
      <c r="L2791" s="71"/>
      <c r="M2791" s="71"/>
      <c r="N2791" s="71"/>
      <c r="O2791" s="71"/>
      <c r="P2791" s="71"/>
      <c r="Q2791" s="71"/>
      <c r="R2791" s="76" t="str">
        <f>IF(SUM(Table6[[#This Row],[MAY]:[APR]])=0,"",SUM(Table6[[#This Row],[MAY]:[APR]]))</f>
        <v/>
      </c>
      <c r="S2791" s="80"/>
      <c r="T2791" s="71"/>
    </row>
    <row r="2792" spans="2:20" ht="15">
      <c r="B2792" s="75" t="str">
        <f>IF(C2792="","",ROWS($A$4:A2792))</f>
        <v/>
      </c>
      <c r="C2792" s="75" t="str">
        <f>IF('Student Record'!A2790="","",'Student Record'!A2790)</f>
        <v/>
      </c>
      <c r="D2792" s="76" t="str">
        <f>IF('Student Record'!E2790="","",'Student Record'!E2790)</f>
        <v/>
      </c>
      <c r="E2792" s="71"/>
      <c r="F2792" s="71"/>
      <c r="G2792" s="71"/>
      <c r="H2792" s="71"/>
      <c r="I2792" s="71"/>
      <c r="J2792" s="71"/>
      <c r="K2792" s="71"/>
      <c r="L2792" s="71"/>
      <c r="M2792" s="71"/>
      <c r="N2792" s="71"/>
      <c r="O2792" s="71"/>
      <c r="P2792" s="71"/>
      <c r="Q2792" s="71"/>
      <c r="R2792" s="76" t="str">
        <f>IF(SUM(Table6[[#This Row],[MAY]:[APR]])=0,"",SUM(Table6[[#This Row],[MAY]:[APR]]))</f>
        <v/>
      </c>
      <c r="S2792" s="80"/>
      <c r="T2792" s="71"/>
    </row>
    <row r="2793" spans="2:20" ht="15">
      <c r="B2793" s="75" t="str">
        <f>IF(C2793="","",ROWS($A$4:A2793))</f>
        <v/>
      </c>
      <c r="C2793" s="75" t="str">
        <f>IF('Student Record'!A2791="","",'Student Record'!A2791)</f>
        <v/>
      </c>
      <c r="D2793" s="76" t="str">
        <f>IF('Student Record'!E2791="","",'Student Record'!E2791)</f>
        <v/>
      </c>
      <c r="E2793" s="71"/>
      <c r="F2793" s="71"/>
      <c r="G2793" s="71"/>
      <c r="H2793" s="71"/>
      <c r="I2793" s="71"/>
      <c r="J2793" s="71"/>
      <c r="K2793" s="71"/>
      <c r="L2793" s="71"/>
      <c r="M2793" s="71"/>
      <c r="N2793" s="71"/>
      <c r="O2793" s="71"/>
      <c r="P2793" s="71"/>
      <c r="Q2793" s="71"/>
      <c r="R2793" s="76" t="str">
        <f>IF(SUM(Table6[[#This Row],[MAY]:[APR]])=0,"",SUM(Table6[[#This Row],[MAY]:[APR]]))</f>
        <v/>
      </c>
      <c r="S2793" s="80"/>
      <c r="T2793" s="71"/>
    </row>
    <row r="2794" spans="2:20" ht="15">
      <c r="B2794" s="75" t="str">
        <f>IF(C2794="","",ROWS($A$4:A2794))</f>
        <v/>
      </c>
      <c r="C2794" s="75" t="str">
        <f>IF('Student Record'!A2792="","",'Student Record'!A2792)</f>
        <v/>
      </c>
      <c r="D2794" s="76" t="str">
        <f>IF('Student Record'!E2792="","",'Student Record'!E2792)</f>
        <v/>
      </c>
      <c r="E2794" s="71"/>
      <c r="F2794" s="71"/>
      <c r="G2794" s="71"/>
      <c r="H2794" s="71"/>
      <c r="I2794" s="71"/>
      <c r="J2794" s="71"/>
      <c r="K2794" s="71"/>
      <c r="L2794" s="71"/>
      <c r="M2794" s="71"/>
      <c r="N2794" s="71"/>
      <c r="O2794" s="71"/>
      <c r="P2794" s="71"/>
      <c r="Q2794" s="71"/>
      <c r="R2794" s="76" t="str">
        <f>IF(SUM(Table6[[#This Row],[MAY]:[APR]])=0,"",SUM(Table6[[#This Row],[MAY]:[APR]]))</f>
        <v/>
      </c>
      <c r="S2794" s="80"/>
      <c r="T2794" s="71"/>
    </row>
    <row r="2795" spans="2:20" ht="15">
      <c r="B2795" s="75" t="str">
        <f>IF(C2795="","",ROWS($A$4:A2795))</f>
        <v/>
      </c>
      <c r="C2795" s="75" t="str">
        <f>IF('Student Record'!A2793="","",'Student Record'!A2793)</f>
        <v/>
      </c>
      <c r="D2795" s="76" t="str">
        <f>IF('Student Record'!E2793="","",'Student Record'!E2793)</f>
        <v/>
      </c>
      <c r="E2795" s="71"/>
      <c r="F2795" s="71"/>
      <c r="G2795" s="71"/>
      <c r="H2795" s="71"/>
      <c r="I2795" s="71"/>
      <c r="J2795" s="71"/>
      <c r="K2795" s="71"/>
      <c r="L2795" s="71"/>
      <c r="M2795" s="71"/>
      <c r="N2795" s="71"/>
      <c r="O2795" s="71"/>
      <c r="P2795" s="71"/>
      <c r="Q2795" s="71"/>
      <c r="R2795" s="76" t="str">
        <f>IF(SUM(Table6[[#This Row],[MAY]:[APR]])=0,"",SUM(Table6[[#This Row],[MAY]:[APR]]))</f>
        <v/>
      </c>
      <c r="S2795" s="80"/>
      <c r="T2795" s="71"/>
    </row>
    <row r="2796" spans="2:20" ht="15">
      <c r="B2796" s="75" t="str">
        <f>IF(C2796="","",ROWS($A$4:A2796))</f>
        <v/>
      </c>
      <c r="C2796" s="75" t="str">
        <f>IF('Student Record'!A2794="","",'Student Record'!A2794)</f>
        <v/>
      </c>
      <c r="D2796" s="76" t="str">
        <f>IF('Student Record'!E2794="","",'Student Record'!E2794)</f>
        <v/>
      </c>
      <c r="E2796" s="71"/>
      <c r="F2796" s="71"/>
      <c r="G2796" s="71"/>
      <c r="H2796" s="71"/>
      <c r="I2796" s="71"/>
      <c r="J2796" s="71"/>
      <c r="K2796" s="71"/>
      <c r="L2796" s="71"/>
      <c r="M2796" s="71"/>
      <c r="N2796" s="71"/>
      <c r="O2796" s="71"/>
      <c r="P2796" s="71"/>
      <c r="Q2796" s="71"/>
      <c r="R2796" s="76" t="str">
        <f>IF(SUM(Table6[[#This Row],[MAY]:[APR]])=0,"",SUM(Table6[[#This Row],[MAY]:[APR]]))</f>
        <v/>
      </c>
      <c r="S2796" s="80"/>
      <c r="T2796" s="71"/>
    </row>
    <row r="2797" spans="2:20" ht="15">
      <c r="B2797" s="75" t="str">
        <f>IF(C2797="","",ROWS($A$4:A2797))</f>
        <v/>
      </c>
      <c r="C2797" s="75" t="str">
        <f>IF('Student Record'!A2795="","",'Student Record'!A2795)</f>
        <v/>
      </c>
      <c r="D2797" s="76" t="str">
        <f>IF('Student Record'!E2795="","",'Student Record'!E2795)</f>
        <v/>
      </c>
      <c r="E2797" s="71"/>
      <c r="F2797" s="71"/>
      <c r="G2797" s="71"/>
      <c r="H2797" s="71"/>
      <c r="I2797" s="71"/>
      <c r="J2797" s="71"/>
      <c r="K2797" s="71"/>
      <c r="L2797" s="71"/>
      <c r="M2797" s="71"/>
      <c r="N2797" s="71"/>
      <c r="O2797" s="71"/>
      <c r="P2797" s="71"/>
      <c r="Q2797" s="71"/>
      <c r="R2797" s="76" t="str">
        <f>IF(SUM(Table6[[#This Row],[MAY]:[APR]])=0,"",SUM(Table6[[#This Row],[MAY]:[APR]]))</f>
        <v/>
      </c>
      <c r="S2797" s="80"/>
      <c r="T2797" s="71"/>
    </row>
    <row r="2798" spans="2:20" ht="15">
      <c r="B2798" s="75" t="str">
        <f>IF(C2798="","",ROWS($A$4:A2798))</f>
        <v/>
      </c>
      <c r="C2798" s="75" t="str">
        <f>IF('Student Record'!A2796="","",'Student Record'!A2796)</f>
        <v/>
      </c>
      <c r="D2798" s="76" t="str">
        <f>IF('Student Record'!E2796="","",'Student Record'!E2796)</f>
        <v/>
      </c>
      <c r="E2798" s="71"/>
      <c r="F2798" s="71"/>
      <c r="G2798" s="71"/>
      <c r="H2798" s="71"/>
      <c r="I2798" s="71"/>
      <c r="J2798" s="71"/>
      <c r="K2798" s="71"/>
      <c r="L2798" s="71"/>
      <c r="M2798" s="71"/>
      <c r="N2798" s="71"/>
      <c r="O2798" s="71"/>
      <c r="P2798" s="71"/>
      <c r="Q2798" s="71"/>
      <c r="R2798" s="76" t="str">
        <f>IF(SUM(Table6[[#This Row],[MAY]:[APR]])=0,"",SUM(Table6[[#This Row],[MAY]:[APR]]))</f>
        <v/>
      </c>
      <c r="S2798" s="80"/>
      <c r="T2798" s="71"/>
    </row>
    <row r="2799" spans="2:20" ht="15">
      <c r="B2799" s="75" t="str">
        <f>IF(C2799="","",ROWS($A$4:A2799))</f>
        <v/>
      </c>
      <c r="C2799" s="75" t="str">
        <f>IF('Student Record'!A2797="","",'Student Record'!A2797)</f>
        <v/>
      </c>
      <c r="D2799" s="76" t="str">
        <f>IF('Student Record'!E2797="","",'Student Record'!E2797)</f>
        <v/>
      </c>
      <c r="E2799" s="71"/>
      <c r="F2799" s="71"/>
      <c r="G2799" s="71"/>
      <c r="H2799" s="71"/>
      <c r="I2799" s="71"/>
      <c r="J2799" s="71"/>
      <c r="K2799" s="71"/>
      <c r="L2799" s="71"/>
      <c r="M2799" s="71"/>
      <c r="N2799" s="71"/>
      <c r="O2799" s="71"/>
      <c r="P2799" s="71"/>
      <c r="Q2799" s="71"/>
      <c r="R2799" s="76" t="str">
        <f>IF(SUM(Table6[[#This Row],[MAY]:[APR]])=0,"",SUM(Table6[[#This Row],[MAY]:[APR]]))</f>
        <v/>
      </c>
      <c r="S2799" s="80"/>
      <c r="T2799" s="71"/>
    </row>
    <row r="2800" spans="2:20" ht="15">
      <c r="B2800" s="75" t="str">
        <f>IF(C2800="","",ROWS($A$4:A2800))</f>
        <v/>
      </c>
      <c r="C2800" s="75" t="str">
        <f>IF('Student Record'!A2798="","",'Student Record'!A2798)</f>
        <v/>
      </c>
      <c r="D2800" s="76" t="str">
        <f>IF('Student Record'!E2798="","",'Student Record'!E2798)</f>
        <v/>
      </c>
      <c r="E2800" s="71"/>
      <c r="F2800" s="71"/>
      <c r="G2800" s="71"/>
      <c r="H2800" s="71"/>
      <c r="I2800" s="71"/>
      <c r="J2800" s="71"/>
      <c r="K2800" s="71"/>
      <c r="L2800" s="71"/>
      <c r="M2800" s="71"/>
      <c r="N2800" s="71"/>
      <c r="O2800" s="71"/>
      <c r="P2800" s="71"/>
      <c r="Q2800" s="71"/>
      <c r="R2800" s="76" t="str">
        <f>IF(SUM(Table6[[#This Row],[MAY]:[APR]])=0,"",SUM(Table6[[#This Row],[MAY]:[APR]]))</f>
        <v/>
      </c>
      <c r="S2800" s="80"/>
      <c r="T2800" s="71"/>
    </row>
    <row r="2801" spans="2:20" ht="15">
      <c r="B2801" s="75" t="str">
        <f>IF(C2801="","",ROWS($A$4:A2801))</f>
        <v/>
      </c>
      <c r="C2801" s="75" t="str">
        <f>IF('Student Record'!A2799="","",'Student Record'!A2799)</f>
        <v/>
      </c>
      <c r="D2801" s="76" t="str">
        <f>IF('Student Record'!E2799="","",'Student Record'!E2799)</f>
        <v/>
      </c>
      <c r="E2801" s="71"/>
      <c r="F2801" s="71"/>
      <c r="G2801" s="71"/>
      <c r="H2801" s="71"/>
      <c r="I2801" s="71"/>
      <c r="J2801" s="71"/>
      <c r="K2801" s="71"/>
      <c r="L2801" s="71"/>
      <c r="M2801" s="71"/>
      <c r="N2801" s="71"/>
      <c r="O2801" s="71"/>
      <c r="P2801" s="71"/>
      <c r="Q2801" s="71"/>
      <c r="R2801" s="76" t="str">
        <f>IF(SUM(Table6[[#This Row],[MAY]:[APR]])=0,"",SUM(Table6[[#This Row],[MAY]:[APR]]))</f>
        <v/>
      </c>
      <c r="S2801" s="80"/>
      <c r="T2801" s="71"/>
    </row>
    <row r="2802" spans="2:20" ht="15">
      <c r="B2802" s="75" t="str">
        <f>IF(C2802="","",ROWS($A$4:A2802))</f>
        <v/>
      </c>
      <c r="C2802" s="75" t="str">
        <f>IF('Student Record'!A2800="","",'Student Record'!A2800)</f>
        <v/>
      </c>
      <c r="D2802" s="76" t="str">
        <f>IF('Student Record'!E2800="","",'Student Record'!E2800)</f>
        <v/>
      </c>
      <c r="E2802" s="71"/>
      <c r="F2802" s="71"/>
      <c r="G2802" s="71"/>
      <c r="H2802" s="71"/>
      <c r="I2802" s="71"/>
      <c r="J2802" s="71"/>
      <c r="K2802" s="71"/>
      <c r="L2802" s="71"/>
      <c r="M2802" s="71"/>
      <c r="N2802" s="71"/>
      <c r="O2802" s="71"/>
      <c r="P2802" s="71"/>
      <c r="Q2802" s="71"/>
      <c r="R2802" s="76" t="str">
        <f>IF(SUM(Table6[[#This Row],[MAY]:[APR]])=0,"",SUM(Table6[[#This Row],[MAY]:[APR]]))</f>
        <v/>
      </c>
      <c r="S2802" s="80"/>
      <c r="T2802" s="71"/>
    </row>
    <row r="2803" spans="2:20" ht="15">
      <c r="B2803" s="75" t="str">
        <f>IF(C2803="","",ROWS($A$4:A2803))</f>
        <v/>
      </c>
      <c r="C2803" s="75" t="str">
        <f>IF('Student Record'!A2801="","",'Student Record'!A2801)</f>
        <v/>
      </c>
      <c r="D2803" s="76" t="str">
        <f>IF('Student Record'!E2801="","",'Student Record'!E2801)</f>
        <v/>
      </c>
      <c r="E2803" s="71"/>
      <c r="F2803" s="71"/>
      <c r="G2803" s="71"/>
      <c r="H2803" s="71"/>
      <c r="I2803" s="71"/>
      <c r="J2803" s="71"/>
      <c r="K2803" s="71"/>
      <c r="L2803" s="71"/>
      <c r="M2803" s="71"/>
      <c r="N2803" s="71"/>
      <c r="O2803" s="71"/>
      <c r="P2803" s="71"/>
      <c r="Q2803" s="71"/>
      <c r="R2803" s="76" t="str">
        <f>IF(SUM(Table6[[#This Row],[MAY]:[APR]])=0,"",SUM(Table6[[#This Row],[MAY]:[APR]]))</f>
        <v/>
      </c>
      <c r="S2803" s="80"/>
      <c r="T2803" s="71"/>
    </row>
    <row r="2804" spans="2:20" ht="15">
      <c r="B2804" s="75" t="str">
        <f>IF(C2804="","",ROWS($A$4:A2804))</f>
        <v/>
      </c>
      <c r="C2804" s="75" t="str">
        <f>IF('Student Record'!A2802="","",'Student Record'!A2802)</f>
        <v/>
      </c>
      <c r="D2804" s="76" t="str">
        <f>IF('Student Record'!E2802="","",'Student Record'!E2802)</f>
        <v/>
      </c>
      <c r="E2804" s="71"/>
      <c r="F2804" s="71"/>
      <c r="G2804" s="71"/>
      <c r="H2804" s="71"/>
      <c r="I2804" s="71"/>
      <c r="J2804" s="71"/>
      <c r="K2804" s="71"/>
      <c r="L2804" s="71"/>
      <c r="M2804" s="71"/>
      <c r="N2804" s="71"/>
      <c r="O2804" s="71"/>
      <c r="P2804" s="71"/>
      <c r="Q2804" s="71"/>
      <c r="R2804" s="76" t="str">
        <f>IF(SUM(Table6[[#This Row],[MAY]:[APR]])=0,"",SUM(Table6[[#This Row],[MAY]:[APR]]))</f>
        <v/>
      </c>
      <c r="S2804" s="80"/>
      <c r="T2804" s="71"/>
    </row>
    <row r="2805" spans="2:20" ht="15">
      <c r="B2805" s="75" t="str">
        <f>IF(C2805="","",ROWS($A$4:A2805))</f>
        <v/>
      </c>
      <c r="C2805" s="75" t="str">
        <f>IF('Student Record'!A2803="","",'Student Record'!A2803)</f>
        <v/>
      </c>
      <c r="D2805" s="76" t="str">
        <f>IF('Student Record'!E2803="","",'Student Record'!E2803)</f>
        <v/>
      </c>
      <c r="E2805" s="71"/>
      <c r="F2805" s="71"/>
      <c r="G2805" s="71"/>
      <c r="H2805" s="71"/>
      <c r="I2805" s="71"/>
      <c r="J2805" s="71"/>
      <c r="K2805" s="71"/>
      <c r="L2805" s="71"/>
      <c r="M2805" s="71"/>
      <c r="N2805" s="71"/>
      <c r="O2805" s="71"/>
      <c r="P2805" s="71"/>
      <c r="Q2805" s="71"/>
      <c r="R2805" s="76" t="str">
        <f>IF(SUM(Table6[[#This Row],[MAY]:[APR]])=0,"",SUM(Table6[[#This Row],[MAY]:[APR]]))</f>
        <v/>
      </c>
      <c r="S2805" s="80"/>
      <c r="T2805" s="71"/>
    </row>
    <row r="2806" spans="2:20" ht="15">
      <c r="B2806" s="75" t="str">
        <f>IF(C2806="","",ROWS($A$4:A2806))</f>
        <v/>
      </c>
      <c r="C2806" s="75" t="str">
        <f>IF('Student Record'!A2804="","",'Student Record'!A2804)</f>
        <v/>
      </c>
      <c r="D2806" s="76" t="str">
        <f>IF('Student Record'!E2804="","",'Student Record'!E2804)</f>
        <v/>
      </c>
      <c r="E2806" s="71"/>
      <c r="F2806" s="71"/>
      <c r="G2806" s="71"/>
      <c r="H2806" s="71"/>
      <c r="I2806" s="71"/>
      <c r="J2806" s="71"/>
      <c r="K2806" s="71"/>
      <c r="L2806" s="71"/>
      <c r="M2806" s="71"/>
      <c r="N2806" s="71"/>
      <c r="O2806" s="71"/>
      <c r="P2806" s="71"/>
      <c r="Q2806" s="71"/>
      <c r="R2806" s="76" t="str">
        <f>IF(SUM(Table6[[#This Row],[MAY]:[APR]])=0,"",SUM(Table6[[#This Row],[MAY]:[APR]]))</f>
        <v/>
      </c>
      <c r="S2806" s="80"/>
      <c r="T2806" s="71"/>
    </row>
    <row r="2807" spans="2:20" ht="15">
      <c r="B2807" s="75" t="str">
        <f>IF(C2807="","",ROWS($A$4:A2807))</f>
        <v/>
      </c>
      <c r="C2807" s="75" t="str">
        <f>IF('Student Record'!A2805="","",'Student Record'!A2805)</f>
        <v/>
      </c>
      <c r="D2807" s="76" t="str">
        <f>IF('Student Record'!E2805="","",'Student Record'!E2805)</f>
        <v/>
      </c>
      <c r="E2807" s="71"/>
      <c r="F2807" s="71"/>
      <c r="G2807" s="71"/>
      <c r="H2807" s="71"/>
      <c r="I2807" s="71"/>
      <c r="J2807" s="71"/>
      <c r="K2807" s="71"/>
      <c r="L2807" s="71"/>
      <c r="M2807" s="71"/>
      <c r="N2807" s="71"/>
      <c r="O2807" s="71"/>
      <c r="P2807" s="71"/>
      <c r="Q2807" s="71"/>
      <c r="R2807" s="76" t="str">
        <f>IF(SUM(Table6[[#This Row],[MAY]:[APR]])=0,"",SUM(Table6[[#This Row],[MAY]:[APR]]))</f>
        <v/>
      </c>
      <c r="S2807" s="80"/>
      <c r="T2807" s="71"/>
    </row>
    <row r="2808" spans="2:20" ht="15">
      <c r="B2808" s="75" t="str">
        <f>IF(C2808="","",ROWS($A$4:A2808))</f>
        <v/>
      </c>
      <c r="C2808" s="75" t="str">
        <f>IF('Student Record'!A2806="","",'Student Record'!A2806)</f>
        <v/>
      </c>
      <c r="D2808" s="76" t="str">
        <f>IF('Student Record'!E2806="","",'Student Record'!E2806)</f>
        <v/>
      </c>
      <c r="E2808" s="71"/>
      <c r="F2808" s="71"/>
      <c r="G2808" s="71"/>
      <c r="H2808" s="71"/>
      <c r="I2808" s="71"/>
      <c r="J2808" s="71"/>
      <c r="K2808" s="71"/>
      <c r="L2808" s="71"/>
      <c r="M2808" s="71"/>
      <c r="N2808" s="71"/>
      <c r="O2808" s="71"/>
      <c r="P2808" s="71"/>
      <c r="Q2808" s="71"/>
      <c r="R2808" s="76" t="str">
        <f>IF(SUM(Table6[[#This Row],[MAY]:[APR]])=0,"",SUM(Table6[[#This Row],[MAY]:[APR]]))</f>
        <v/>
      </c>
      <c r="S2808" s="80"/>
      <c r="T2808" s="71"/>
    </row>
    <row r="2809" spans="2:20" ht="15">
      <c r="B2809" s="75" t="str">
        <f>IF(C2809="","",ROWS($A$4:A2809))</f>
        <v/>
      </c>
      <c r="C2809" s="75" t="str">
        <f>IF('Student Record'!A2807="","",'Student Record'!A2807)</f>
        <v/>
      </c>
      <c r="D2809" s="76" t="str">
        <f>IF('Student Record'!E2807="","",'Student Record'!E2807)</f>
        <v/>
      </c>
      <c r="E2809" s="71"/>
      <c r="F2809" s="71"/>
      <c r="G2809" s="71"/>
      <c r="H2809" s="71"/>
      <c r="I2809" s="71"/>
      <c r="J2809" s="71"/>
      <c r="K2809" s="71"/>
      <c r="L2809" s="71"/>
      <c r="M2809" s="71"/>
      <c r="N2809" s="71"/>
      <c r="O2809" s="71"/>
      <c r="P2809" s="71"/>
      <c r="Q2809" s="71"/>
      <c r="R2809" s="76" t="str">
        <f>IF(SUM(Table6[[#This Row],[MAY]:[APR]])=0,"",SUM(Table6[[#This Row],[MAY]:[APR]]))</f>
        <v/>
      </c>
      <c r="S2809" s="80"/>
      <c r="T2809" s="71"/>
    </row>
    <row r="2810" spans="2:20" ht="15">
      <c r="B2810" s="75" t="str">
        <f>IF(C2810="","",ROWS($A$4:A2810))</f>
        <v/>
      </c>
      <c r="C2810" s="75" t="str">
        <f>IF('Student Record'!A2808="","",'Student Record'!A2808)</f>
        <v/>
      </c>
      <c r="D2810" s="76" t="str">
        <f>IF('Student Record'!E2808="","",'Student Record'!E2808)</f>
        <v/>
      </c>
      <c r="E2810" s="71"/>
      <c r="F2810" s="71"/>
      <c r="G2810" s="71"/>
      <c r="H2810" s="71"/>
      <c r="I2810" s="71"/>
      <c r="J2810" s="71"/>
      <c r="K2810" s="71"/>
      <c r="L2810" s="71"/>
      <c r="M2810" s="71"/>
      <c r="N2810" s="71"/>
      <c r="O2810" s="71"/>
      <c r="P2810" s="71"/>
      <c r="Q2810" s="71"/>
      <c r="R2810" s="76" t="str">
        <f>IF(SUM(Table6[[#This Row],[MAY]:[APR]])=0,"",SUM(Table6[[#This Row],[MAY]:[APR]]))</f>
        <v/>
      </c>
      <c r="S2810" s="80"/>
      <c r="T2810" s="71"/>
    </row>
    <row r="2811" spans="2:20" ht="15">
      <c r="B2811" s="75" t="str">
        <f>IF(C2811="","",ROWS($A$4:A2811))</f>
        <v/>
      </c>
      <c r="C2811" s="75" t="str">
        <f>IF('Student Record'!A2809="","",'Student Record'!A2809)</f>
        <v/>
      </c>
      <c r="D2811" s="76" t="str">
        <f>IF('Student Record'!E2809="","",'Student Record'!E2809)</f>
        <v/>
      </c>
      <c r="E2811" s="71"/>
      <c r="F2811" s="71"/>
      <c r="G2811" s="71"/>
      <c r="H2811" s="71"/>
      <c r="I2811" s="71"/>
      <c r="J2811" s="71"/>
      <c r="K2811" s="71"/>
      <c r="L2811" s="71"/>
      <c r="M2811" s="71"/>
      <c r="N2811" s="71"/>
      <c r="O2811" s="71"/>
      <c r="P2811" s="71"/>
      <c r="Q2811" s="71"/>
      <c r="R2811" s="76" t="str">
        <f>IF(SUM(Table6[[#This Row],[MAY]:[APR]])=0,"",SUM(Table6[[#This Row],[MAY]:[APR]]))</f>
        <v/>
      </c>
      <c r="S2811" s="80"/>
      <c r="T2811" s="71"/>
    </row>
    <row r="2812" spans="2:20" ht="15">
      <c r="B2812" s="75" t="str">
        <f>IF(C2812="","",ROWS($A$4:A2812))</f>
        <v/>
      </c>
      <c r="C2812" s="75" t="str">
        <f>IF('Student Record'!A2810="","",'Student Record'!A2810)</f>
        <v/>
      </c>
      <c r="D2812" s="76" t="str">
        <f>IF('Student Record'!E2810="","",'Student Record'!E2810)</f>
        <v/>
      </c>
      <c r="E2812" s="71"/>
      <c r="F2812" s="71"/>
      <c r="G2812" s="71"/>
      <c r="H2812" s="71"/>
      <c r="I2812" s="71"/>
      <c r="J2812" s="71"/>
      <c r="K2812" s="71"/>
      <c r="L2812" s="71"/>
      <c r="M2812" s="71"/>
      <c r="N2812" s="71"/>
      <c r="O2812" s="71"/>
      <c r="P2812" s="71"/>
      <c r="Q2812" s="71"/>
      <c r="R2812" s="76" t="str">
        <f>IF(SUM(Table6[[#This Row],[MAY]:[APR]])=0,"",SUM(Table6[[#This Row],[MAY]:[APR]]))</f>
        <v/>
      </c>
      <c r="S2812" s="80"/>
      <c r="T2812" s="71"/>
    </row>
    <row r="2813" spans="2:20" ht="15">
      <c r="B2813" s="75" t="str">
        <f>IF(C2813="","",ROWS($A$4:A2813))</f>
        <v/>
      </c>
      <c r="C2813" s="75" t="str">
        <f>IF('Student Record'!A2811="","",'Student Record'!A2811)</f>
        <v/>
      </c>
      <c r="D2813" s="76" t="str">
        <f>IF('Student Record'!E2811="","",'Student Record'!E2811)</f>
        <v/>
      </c>
      <c r="E2813" s="71"/>
      <c r="F2813" s="71"/>
      <c r="G2813" s="71"/>
      <c r="H2813" s="71"/>
      <c r="I2813" s="71"/>
      <c r="J2813" s="71"/>
      <c r="K2813" s="71"/>
      <c r="L2813" s="71"/>
      <c r="M2813" s="71"/>
      <c r="N2813" s="71"/>
      <c r="O2813" s="71"/>
      <c r="P2813" s="71"/>
      <c r="Q2813" s="71"/>
      <c r="R2813" s="76" t="str">
        <f>IF(SUM(Table6[[#This Row],[MAY]:[APR]])=0,"",SUM(Table6[[#This Row],[MAY]:[APR]]))</f>
        <v/>
      </c>
      <c r="S2813" s="80"/>
      <c r="T2813" s="71"/>
    </row>
    <row r="2814" spans="2:20" ht="15">
      <c r="B2814" s="75" t="str">
        <f>IF(C2814="","",ROWS($A$4:A2814))</f>
        <v/>
      </c>
      <c r="C2814" s="75" t="str">
        <f>IF('Student Record'!A2812="","",'Student Record'!A2812)</f>
        <v/>
      </c>
      <c r="D2814" s="76" t="str">
        <f>IF('Student Record'!E2812="","",'Student Record'!E2812)</f>
        <v/>
      </c>
      <c r="E2814" s="71"/>
      <c r="F2814" s="71"/>
      <c r="G2814" s="71"/>
      <c r="H2814" s="71"/>
      <c r="I2814" s="71"/>
      <c r="J2814" s="71"/>
      <c r="K2814" s="71"/>
      <c r="L2814" s="71"/>
      <c r="M2814" s="71"/>
      <c r="N2814" s="71"/>
      <c r="O2814" s="71"/>
      <c r="P2814" s="71"/>
      <c r="Q2814" s="71"/>
      <c r="R2814" s="76" t="str">
        <f>IF(SUM(Table6[[#This Row],[MAY]:[APR]])=0,"",SUM(Table6[[#This Row],[MAY]:[APR]]))</f>
        <v/>
      </c>
      <c r="S2814" s="80"/>
      <c r="T2814" s="71"/>
    </row>
    <row r="2815" spans="2:20" ht="15">
      <c r="B2815" s="75" t="str">
        <f>IF(C2815="","",ROWS($A$4:A2815))</f>
        <v/>
      </c>
      <c r="C2815" s="75" t="str">
        <f>IF('Student Record'!A2813="","",'Student Record'!A2813)</f>
        <v/>
      </c>
      <c r="D2815" s="76" t="str">
        <f>IF('Student Record'!E2813="","",'Student Record'!E2813)</f>
        <v/>
      </c>
      <c r="E2815" s="71"/>
      <c r="F2815" s="71"/>
      <c r="G2815" s="71"/>
      <c r="H2815" s="71"/>
      <c r="I2815" s="71"/>
      <c r="J2815" s="71"/>
      <c r="K2815" s="71"/>
      <c r="L2815" s="71"/>
      <c r="M2815" s="71"/>
      <c r="N2815" s="71"/>
      <c r="O2815" s="71"/>
      <c r="P2815" s="71"/>
      <c r="Q2815" s="71"/>
      <c r="R2815" s="76" t="str">
        <f>IF(SUM(Table6[[#This Row],[MAY]:[APR]])=0,"",SUM(Table6[[#This Row],[MAY]:[APR]]))</f>
        <v/>
      </c>
      <c r="S2815" s="80"/>
      <c r="T2815" s="71"/>
    </row>
    <row r="2816" spans="2:20" ht="15">
      <c r="B2816" s="75" t="str">
        <f>IF(C2816="","",ROWS($A$4:A2816))</f>
        <v/>
      </c>
      <c r="C2816" s="75" t="str">
        <f>IF('Student Record'!A2814="","",'Student Record'!A2814)</f>
        <v/>
      </c>
      <c r="D2816" s="76" t="str">
        <f>IF('Student Record'!E2814="","",'Student Record'!E2814)</f>
        <v/>
      </c>
      <c r="E2816" s="71"/>
      <c r="F2816" s="71"/>
      <c r="G2816" s="71"/>
      <c r="H2816" s="71"/>
      <c r="I2816" s="71"/>
      <c r="J2816" s="71"/>
      <c r="K2816" s="71"/>
      <c r="L2816" s="71"/>
      <c r="M2816" s="71"/>
      <c r="N2816" s="71"/>
      <c r="O2816" s="71"/>
      <c r="P2816" s="71"/>
      <c r="Q2816" s="71"/>
      <c r="R2816" s="76" t="str">
        <f>IF(SUM(Table6[[#This Row],[MAY]:[APR]])=0,"",SUM(Table6[[#This Row],[MAY]:[APR]]))</f>
        <v/>
      </c>
      <c r="S2816" s="80"/>
      <c r="T2816" s="71"/>
    </row>
    <row r="2817" spans="2:20" ht="15">
      <c r="B2817" s="75" t="str">
        <f>IF(C2817="","",ROWS($A$4:A2817))</f>
        <v/>
      </c>
      <c r="C2817" s="75" t="str">
        <f>IF('Student Record'!A2815="","",'Student Record'!A2815)</f>
        <v/>
      </c>
      <c r="D2817" s="76" t="str">
        <f>IF('Student Record'!E2815="","",'Student Record'!E2815)</f>
        <v/>
      </c>
      <c r="E2817" s="71"/>
      <c r="F2817" s="71"/>
      <c r="G2817" s="71"/>
      <c r="H2817" s="71"/>
      <c r="I2817" s="71"/>
      <c r="J2817" s="71"/>
      <c r="K2817" s="71"/>
      <c r="L2817" s="71"/>
      <c r="M2817" s="71"/>
      <c r="N2817" s="71"/>
      <c r="O2817" s="71"/>
      <c r="P2817" s="71"/>
      <c r="Q2817" s="71"/>
      <c r="R2817" s="76" t="str">
        <f>IF(SUM(Table6[[#This Row],[MAY]:[APR]])=0,"",SUM(Table6[[#This Row],[MAY]:[APR]]))</f>
        <v/>
      </c>
      <c r="S2817" s="80"/>
      <c r="T2817" s="71"/>
    </row>
    <row r="2818" spans="2:20" ht="15">
      <c r="B2818" s="75" t="str">
        <f>IF(C2818="","",ROWS($A$4:A2818))</f>
        <v/>
      </c>
      <c r="C2818" s="75" t="str">
        <f>IF('Student Record'!A2816="","",'Student Record'!A2816)</f>
        <v/>
      </c>
      <c r="D2818" s="76" t="str">
        <f>IF('Student Record'!E2816="","",'Student Record'!E2816)</f>
        <v/>
      </c>
      <c r="E2818" s="71"/>
      <c r="F2818" s="71"/>
      <c r="G2818" s="71"/>
      <c r="H2818" s="71"/>
      <c r="I2818" s="71"/>
      <c r="J2818" s="71"/>
      <c r="K2818" s="71"/>
      <c r="L2818" s="71"/>
      <c r="M2818" s="71"/>
      <c r="N2818" s="71"/>
      <c r="O2818" s="71"/>
      <c r="P2818" s="71"/>
      <c r="Q2818" s="71"/>
      <c r="R2818" s="76" t="str">
        <f>IF(SUM(Table6[[#This Row],[MAY]:[APR]])=0,"",SUM(Table6[[#This Row],[MAY]:[APR]]))</f>
        <v/>
      </c>
      <c r="S2818" s="80"/>
      <c r="T2818" s="71"/>
    </row>
    <row r="2819" spans="2:20" ht="15">
      <c r="B2819" s="75" t="str">
        <f>IF(C2819="","",ROWS($A$4:A2819))</f>
        <v/>
      </c>
      <c r="C2819" s="75" t="str">
        <f>IF('Student Record'!A2817="","",'Student Record'!A2817)</f>
        <v/>
      </c>
      <c r="D2819" s="76" t="str">
        <f>IF('Student Record'!E2817="","",'Student Record'!E2817)</f>
        <v/>
      </c>
      <c r="E2819" s="71"/>
      <c r="F2819" s="71"/>
      <c r="G2819" s="71"/>
      <c r="H2819" s="71"/>
      <c r="I2819" s="71"/>
      <c r="J2819" s="71"/>
      <c r="K2819" s="71"/>
      <c r="L2819" s="71"/>
      <c r="M2819" s="71"/>
      <c r="N2819" s="71"/>
      <c r="O2819" s="71"/>
      <c r="P2819" s="71"/>
      <c r="Q2819" s="71"/>
      <c r="R2819" s="76" t="str">
        <f>IF(SUM(Table6[[#This Row],[MAY]:[APR]])=0,"",SUM(Table6[[#This Row],[MAY]:[APR]]))</f>
        <v/>
      </c>
      <c r="S2819" s="80"/>
      <c r="T2819" s="71"/>
    </row>
    <row r="2820" spans="2:20" ht="15">
      <c r="B2820" s="75" t="str">
        <f>IF(C2820="","",ROWS($A$4:A2820))</f>
        <v/>
      </c>
      <c r="C2820" s="75" t="str">
        <f>IF('Student Record'!A2818="","",'Student Record'!A2818)</f>
        <v/>
      </c>
      <c r="D2820" s="76" t="str">
        <f>IF('Student Record'!E2818="","",'Student Record'!E2818)</f>
        <v/>
      </c>
      <c r="E2820" s="71"/>
      <c r="F2820" s="71"/>
      <c r="G2820" s="71"/>
      <c r="H2820" s="71"/>
      <c r="I2820" s="71"/>
      <c r="J2820" s="71"/>
      <c r="K2820" s="71"/>
      <c r="L2820" s="71"/>
      <c r="M2820" s="71"/>
      <c r="N2820" s="71"/>
      <c r="O2820" s="71"/>
      <c r="P2820" s="71"/>
      <c r="Q2820" s="71"/>
      <c r="R2820" s="76" t="str">
        <f>IF(SUM(Table6[[#This Row],[MAY]:[APR]])=0,"",SUM(Table6[[#This Row],[MAY]:[APR]]))</f>
        <v/>
      </c>
      <c r="S2820" s="80"/>
      <c r="T2820" s="71"/>
    </row>
    <row r="2821" spans="2:20" ht="15">
      <c r="B2821" s="75" t="str">
        <f>IF(C2821="","",ROWS($A$4:A2821))</f>
        <v/>
      </c>
      <c r="C2821" s="75" t="str">
        <f>IF('Student Record'!A2819="","",'Student Record'!A2819)</f>
        <v/>
      </c>
      <c r="D2821" s="76" t="str">
        <f>IF('Student Record'!E2819="","",'Student Record'!E2819)</f>
        <v/>
      </c>
      <c r="E2821" s="71"/>
      <c r="F2821" s="71"/>
      <c r="G2821" s="71"/>
      <c r="H2821" s="71"/>
      <c r="I2821" s="71"/>
      <c r="J2821" s="71"/>
      <c r="K2821" s="71"/>
      <c r="L2821" s="71"/>
      <c r="M2821" s="71"/>
      <c r="N2821" s="71"/>
      <c r="O2821" s="71"/>
      <c r="P2821" s="71"/>
      <c r="Q2821" s="71"/>
      <c r="R2821" s="76" t="str">
        <f>IF(SUM(Table6[[#This Row],[MAY]:[APR]])=0,"",SUM(Table6[[#This Row],[MAY]:[APR]]))</f>
        <v/>
      </c>
      <c r="S2821" s="80"/>
      <c r="T2821" s="71"/>
    </row>
    <row r="2822" spans="2:20" ht="15">
      <c r="B2822" s="75" t="str">
        <f>IF(C2822="","",ROWS($A$4:A2822))</f>
        <v/>
      </c>
      <c r="C2822" s="75" t="str">
        <f>IF('Student Record'!A2820="","",'Student Record'!A2820)</f>
        <v/>
      </c>
      <c r="D2822" s="76" t="str">
        <f>IF('Student Record'!E2820="","",'Student Record'!E2820)</f>
        <v/>
      </c>
      <c r="E2822" s="71"/>
      <c r="F2822" s="71"/>
      <c r="G2822" s="71"/>
      <c r="H2822" s="71"/>
      <c r="I2822" s="71"/>
      <c r="J2822" s="71"/>
      <c r="K2822" s="71"/>
      <c r="L2822" s="71"/>
      <c r="M2822" s="71"/>
      <c r="N2822" s="71"/>
      <c r="O2822" s="71"/>
      <c r="P2822" s="71"/>
      <c r="Q2822" s="71"/>
      <c r="R2822" s="76" t="str">
        <f>IF(SUM(Table6[[#This Row],[MAY]:[APR]])=0,"",SUM(Table6[[#This Row],[MAY]:[APR]]))</f>
        <v/>
      </c>
      <c r="S2822" s="80"/>
      <c r="T2822" s="71"/>
    </row>
    <row r="2823" spans="2:20" ht="15">
      <c r="B2823" s="75" t="str">
        <f>IF(C2823="","",ROWS($A$4:A2823))</f>
        <v/>
      </c>
      <c r="C2823" s="75" t="str">
        <f>IF('Student Record'!A2821="","",'Student Record'!A2821)</f>
        <v/>
      </c>
      <c r="D2823" s="76" t="str">
        <f>IF('Student Record'!E2821="","",'Student Record'!E2821)</f>
        <v/>
      </c>
      <c r="E2823" s="71"/>
      <c r="F2823" s="71"/>
      <c r="G2823" s="71"/>
      <c r="H2823" s="71"/>
      <c r="I2823" s="71"/>
      <c r="J2823" s="71"/>
      <c r="K2823" s="71"/>
      <c r="L2823" s="71"/>
      <c r="M2823" s="71"/>
      <c r="N2823" s="71"/>
      <c r="O2823" s="71"/>
      <c r="P2823" s="71"/>
      <c r="Q2823" s="71"/>
      <c r="R2823" s="76" t="str">
        <f>IF(SUM(Table6[[#This Row],[MAY]:[APR]])=0,"",SUM(Table6[[#This Row],[MAY]:[APR]]))</f>
        <v/>
      </c>
      <c r="S2823" s="80"/>
      <c r="T2823" s="71"/>
    </row>
    <row r="2824" spans="2:20" ht="15">
      <c r="B2824" s="75" t="str">
        <f>IF(C2824="","",ROWS($A$4:A2824))</f>
        <v/>
      </c>
      <c r="C2824" s="75" t="str">
        <f>IF('Student Record'!A2822="","",'Student Record'!A2822)</f>
        <v/>
      </c>
      <c r="D2824" s="76" t="str">
        <f>IF('Student Record'!E2822="","",'Student Record'!E2822)</f>
        <v/>
      </c>
      <c r="E2824" s="71"/>
      <c r="F2824" s="71"/>
      <c r="G2824" s="71"/>
      <c r="H2824" s="71"/>
      <c r="I2824" s="71"/>
      <c r="J2824" s="71"/>
      <c r="K2824" s="71"/>
      <c r="L2824" s="71"/>
      <c r="M2824" s="71"/>
      <c r="N2824" s="71"/>
      <c r="O2824" s="71"/>
      <c r="P2824" s="71"/>
      <c r="Q2824" s="71"/>
      <c r="R2824" s="76" t="str">
        <f>IF(SUM(Table6[[#This Row],[MAY]:[APR]])=0,"",SUM(Table6[[#This Row],[MAY]:[APR]]))</f>
        <v/>
      </c>
      <c r="S2824" s="80"/>
      <c r="T2824" s="71"/>
    </row>
    <row r="2825" spans="2:20" ht="15">
      <c r="B2825" s="75" t="str">
        <f>IF(C2825="","",ROWS($A$4:A2825))</f>
        <v/>
      </c>
      <c r="C2825" s="75" t="str">
        <f>IF('Student Record'!A2823="","",'Student Record'!A2823)</f>
        <v/>
      </c>
      <c r="D2825" s="76" t="str">
        <f>IF('Student Record'!E2823="","",'Student Record'!E2823)</f>
        <v/>
      </c>
      <c r="E2825" s="71"/>
      <c r="F2825" s="71"/>
      <c r="G2825" s="71"/>
      <c r="H2825" s="71"/>
      <c r="I2825" s="71"/>
      <c r="J2825" s="71"/>
      <c r="K2825" s="71"/>
      <c r="L2825" s="71"/>
      <c r="M2825" s="71"/>
      <c r="N2825" s="71"/>
      <c r="O2825" s="71"/>
      <c r="P2825" s="71"/>
      <c r="Q2825" s="71"/>
      <c r="R2825" s="76" t="str">
        <f>IF(SUM(Table6[[#This Row],[MAY]:[APR]])=0,"",SUM(Table6[[#This Row],[MAY]:[APR]]))</f>
        <v/>
      </c>
      <c r="S2825" s="80"/>
      <c r="T2825" s="71"/>
    </row>
    <row r="2826" spans="2:20" ht="15">
      <c r="B2826" s="75" t="str">
        <f>IF(C2826="","",ROWS($A$4:A2826))</f>
        <v/>
      </c>
      <c r="C2826" s="75" t="str">
        <f>IF('Student Record'!A2824="","",'Student Record'!A2824)</f>
        <v/>
      </c>
      <c r="D2826" s="76" t="str">
        <f>IF('Student Record'!E2824="","",'Student Record'!E2824)</f>
        <v/>
      </c>
      <c r="E2826" s="71"/>
      <c r="F2826" s="71"/>
      <c r="G2826" s="71"/>
      <c r="H2826" s="71"/>
      <c r="I2826" s="71"/>
      <c r="J2826" s="71"/>
      <c r="K2826" s="71"/>
      <c r="L2826" s="71"/>
      <c r="M2826" s="71"/>
      <c r="N2826" s="71"/>
      <c r="O2826" s="71"/>
      <c r="P2826" s="71"/>
      <c r="Q2826" s="71"/>
      <c r="R2826" s="76" t="str">
        <f>IF(SUM(Table6[[#This Row],[MAY]:[APR]])=0,"",SUM(Table6[[#This Row],[MAY]:[APR]]))</f>
        <v/>
      </c>
      <c r="S2826" s="80"/>
      <c r="T2826" s="71"/>
    </row>
    <row r="2827" spans="2:20" ht="15">
      <c r="B2827" s="75" t="str">
        <f>IF(C2827="","",ROWS($A$4:A2827))</f>
        <v/>
      </c>
      <c r="C2827" s="75" t="str">
        <f>IF('Student Record'!A2825="","",'Student Record'!A2825)</f>
        <v/>
      </c>
      <c r="D2827" s="76" t="str">
        <f>IF('Student Record'!E2825="","",'Student Record'!E2825)</f>
        <v/>
      </c>
      <c r="E2827" s="71"/>
      <c r="F2827" s="71"/>
      <c r="G2827" s="71"/>
      <c r="H2827" s="71"/>
      <c r="I2827" s="71"/>
      <c r="J2827" s="71"/>
      <c r="K2827" s="71"/>
      <c r="L2827" s="71"/>
      <c r="M2827" s="71"/>
      <c r="N2827" s="71"/>
      <c r="O2827" s="71"/>
      <c r="P2827" s="71"/>
      <c r="Q2827" s="71"/>
      <c r="R2827" s="76" t="str">
        <f>IF(SUM(Table6[[#This Row],[MAY]:[APR]])=0,"",SUM(Table6[[#This Row],[MAY]:[APR]]))</f>
        <v/>
      </c>
      <c r="S2827" s="80"/>
      <c r="T2827" s="71"/>
    </row>
    <row r="2828" spans="2:20" ht="15">
      <c r="B2828" s="75" t="str">
        <f>IF(C2828="","",ROWS($A$4:A2828))</f>
        <v/>
      </c>
      <c r="C2828" s="75" t="str">
        <f>IF('Student Record'!A2826="","",'Student Record'!A2826)</f>
        <v/>
      </c>
      <c r="D2828" s="76" t="str">
        <f>IF('Student Record'!E2826="","",'Student Record'!E2826)</f>
        <v/>
      </c>
      <c r="E2828" s="71"/>
      <c r="F2828" s="71"/>
      <c r="G2828" s="71"/>
      <c r="H2828" s="71"/>
      <c r="I2828" s="71"/>
      <c r="J2828" s="71"/>
      <c r="K2828" s="71"/>
      <c r="L2828" s="71"/>
      <c r="M2828" s="71"/>
      <c r="N2828" s="71"/>
      <c r="O2828" s="71"/>
      <c r="P2828" s="71"/>
      <c r="Q2828" s="71"/>
      <c r="R2828" s="76" t="str">
        <f>IF(SUM(Table6[[#This Row],[MAY]:[APR]])=0,"",SUM(Table6[[#This Row],[MAY]:[APR]]))</f>
        <v/>
      </c>
      <c r="S2828" s="80"/>
      <c r="T2828" s="71"/>
    </row>
    <row r="2829" spans="2:20" ht="15">
      <c r="B2829" s="75" t="str">
        <f>IF(C2829="","",ROWS($A$4:A2829))</f>
        <v/>
      </c>
      <c r="C2829" s="75" t="str">
        <f>IF('Student Record'!A2827="","",'Student Record'!A2827)</f>
        <v/>
      </c>
      <c r="D2829" s="76" t="str">
        <f>IF('Student Record'!E2827="","",'Student Record'!E2827)</f>
        <v/>
      </c>
      <c r="E2829" s="71"/>
      <c r="F2829" s="71"/>
      <c r="G2829" s="71"/>
      <c r="H2829" s="71"/>
      <c r="I2829" s="71"/>
      <c r="J2829" s="71"/>
      <c r="K2829" s="71"/>
      <c r="L2829" s="71"/>
      <c r="M2829" s="71"/>
      <c r="N2829" s="71"/>
      <c r="O2829" s="71"/>
      <c r="P2829" s="71"/>
      <c r="Q2829" s="71"/>
      <c r="R2829" s="76" t="str">
        <f>IF(SUM(Table6[[#This Row],[MAY]:[APR]])=0,"",SUM(Table6[[#This Row],[MAY]:[APR]]))</f>
        <v/>
      </c>
      <c r="S2829" s="80"/>
      <c r="T2829" s="71"/>
    </row>
    <row r="2830" spans="2:20" ht="15">
      <c r="B2830" s="75" t="str">
        <f>IF(C2830="","",ROWS($A$4:A2830))</f>
        <v/>
      </c>
      <c r="C2830" s="75" t="str">
        <f>IF('Student Record'!A2828="","",'Student Record'!A2828)</f>
        <v/>
      </c>
      <c r="D2830" s="76" t="str">
        <f>IF('Student Record'!E2828="","",'Student Record'!E2828)</f>
        <v/>
      </c>
      <c r="E2830" s="71"/>
      <c r="F2830" s="71"/>
      <c r="G2830" s="71"/>
      <c r="H2830" s="71"/>
      <c r="I2830" s="71"/>
      <c r="J2830" s="71"/>
      <c r="K2830" s="71"/>
      <c r="L2830" s="71"/>
      <c r="M2830" s="71"/>
      <c r="N2830" s="71"/>
      <c r="O2830" s="71"/>
      <c r="P2830" s="71"/>
      <c r="Q2830" s="71"/>
      <c r="R2830" s="76" t="str">
        <f>IF(SUM(Table6[[#This Row],[MAY]:[APR]])=0,"",SUM(Table6[[#This Row],[MAY]:[APR]]))</f>
        <v/>
      </c>
      <c r="S2830" s="80"/>
      <c r="T2830" s="71"/>
    </row>
    <row r="2831" spans="2:20" ht="15">
      <c r="B2831" s="75" t="str">
        <f>IF(C2831="","",ROWS($A$4:A2831))</f>
        <v/>
      </c>
      <c r="C2831" s="75" t="str">
        <f>IF('Student Record'!A2829="","",'Student Record'!A2829)</f>
        <v/>
      </c>
      <c r="D2831" s="76" t="str">
        <f>IF('Student Record'!E2829="","",'Student Record'!E2829)</f>
        <v/>
      </c>
      <c r="E2831" s="71"/>
      <c r="F2831" s="71"/>
      <c r="G2831" s="71"/>
      <c r="H2831" s="71"/>
      <c r="I2831" s="71"/>
      <c r="J2831" s="71"/>
      <c r="K2831" s="71"/>
      <c r="L2831" s="71"/>
      <c r="M2831" s="71"/>
      <c r="N2831" s="71"/>
      <c r="O2831" s="71"/>
      <c r="P2831" s="71"/>
      <c r="Q2831" s="71"/>
      <c r="R2831" s="76" t="str">
        <f>IF(SUM(Table6[[#This Row],[MAY]:[APR]])=0,"",SUM(Table6[[#This Row],[MAY]:[APR]]))</f>
        <v/>
      </c>
      <c r="S2831" s="80"/>
      <c r="T2831" s="71"/>
    </row>
    <row r="2832" spans="2:20" ht="15">
      <c r="B2832" s="75" t="str">
        <f>IF(C2832="","",ROWS($A$4:A2832))</f>
        <v/>
      </c>
      <c r="C2832" s="75" t="str">
        <f>IF('Student Record'!A2830="","",'Student Record'!A2830)</f>
        <v/>
      </c>
      <c r="D2832" s="76" t="str">
        <f>IF('Student Record'!E2830="","",'Student Record'!E2830)</f>
        <v/>
      </c>
      <c r="E2832" s="71"/>
      <c r="F2832" s="71"/>
      <c r="G2832" s="71"/>
      <c r="H2832" s="71"/>
      <c r="I2832" s="71"/>
      <c r="J2832" s="71"/>
      <c r="K2832" s="71"/>
      <c r="L2832" s="71"/>
      <c r="M2832" s="71"/>
      <c r="N2832" s="71"/>
      <c r="O2832" s="71"/>
      <c r="P2832" s="71"/>
      <c r="Q2832" s="71"/>
      <c r="R2832" s="76" t="str">
        <f>IF(SUM(Table6[[#This Row],[MAY]:[APR]])=0,"",SUM(Table6[[#This Row],[MAY]:[APR]]))</f>
        <v/>
      </c>
      <c r="S2832" s="80"/>
      <c r="T2832" s="71"/>
    </row>
    <row r="2833" spans="2:20" ht="15">
      <c r="B2833" s="75" t="str">
        <f>IF(C2833="","",ROWS($A$4:A2833))</f>
        <v/>
      </c>
      <c r="C2833" s="75" t="str">
        <f>IF('Student Record'!A2831="","",'Student Record'!A2831)</f>
        <v/>
      </c>
      <c r="D2833" s="76" t="str">
        <f>IF('Student Record'!E2831="","",'Student Record'!E2831)</f>
        <v/>
      </c>
      <c r="E2833" s="71"/>
      <c r="F2833" s="71"/>
      <c r="G2833" s="71"/>
      <c r="H2833" s="71"/>
      <c r="I2833" s="71"/>
      <c r="J2833" s="71"/>
      <c r="K2833" s="71"/>
      <c r="L2833" s="71"/>
      <c r="M2833" s="71"/>
      <c r="N2833" s="71"/>
      <c r="O2833" s="71"/>
      <c r="P2833" s="71"/>
      <c r="Q2833" s="71"/>
      <c r="R2833" s="76" t="str">
        <f>IF(SUM(Table6[[#This Row],[MAY]:[APR]])=0,"",SUM(Table6[[#This Row],[MAY]:[APR]]))</f>
        <v/>
      </c>
      <c r="S2833" s="80"/>
      <c r="T2833" s="71"/>
    </row>
    <row r="2834" spans="2:20" ht="15">
      <c r="B2834" s="75" t="str">
        <f>IF(C2834="","",ROWS($A$4:A2834))</f>
        <v/>
      </c>
      <c r="C2834" s="75" t="str">
        <f>IF('Student Record'!A2832="","",'Student Record'!A2832)</f>
        <v/>
      </c>
      <c r="D2834" s="76" t="str">
        <f>IF('Student Record'!E2832="","",'Student Record'!E2832)</f>
        <v/>
      </c>
      <c r="E2834" s="71"/>
      <c r="F2834" s="71"/>
      <c r="G2834" s="71"/>
      <c r="H2834" s="71"/>
      <c r="I2834" s="71"/>
      <c r="J2834" s="71"/>
      <c r="K2834" s="71"/>
      <c r="L2834" s="71"/>
      <c r="M2834" s="71"/>
      <c r="N2834" s="71"/>
      <c r="O2834" s="71"/>
      <c r="P2834" s="71"/>
      <c r="Q2834" s="71"/>
      <c r="R2834" s="76" t="str">
        <f>IF(SUM(Table6[[#This Row],[MAY]:[APR]])=0,"",SUM(Table6[[#This Row],[MAY]:[APR]]))</f>
        <v/>
      </c>
      <c r="S2834" s="80"/>
      <c r="T2834" s="71"/>
    </row>
    <row r="2835" spans="2:20" ht="15">
      <c r="B2835" s="75" t="str">
        <f>IF(C2835="","",ROWS($A$4:A2835))</f>
        <v/>
      </c>
      <c r="C2835" s="75" t="str">
        <f>IF('Student Record'!A2833="","",'Student Record'!A2833)</f>
        <v/>
      </c>
      <c r="D2835" s="76" t="str">
        <f>IF('Student Record'!E2833="","",'Student Record'!E2833)</f>
        <v/>
      </c>
      <c r="E2835" s="71"/>
      <c r="F2835" s="71"/>
      <c r="G2835" s="71"/>
      <c r="H2835" s="71"/>
      <c r="I2835" s="71"/>
      <c r="J2835" s="71"/>
      <c r="K2835" s="71"/>
      <c r="L2835" s="71"/>
      <c r="M2835" s="71"/>
      <c r="N2835" s="71"/>
      <c r="O2835" s="71"/>
      <c r="P2835" s="71"/>
      <c r="Q2835" s="71"/>
      <c r="R2835" s="76" t="str">
        <f>IF(SUM(Table6[[#This Row],[MAY]:[APR]])=0,"",SUM(Table6[[#This Row],[MAY]:[APR]]))</f>
        <v/>
      </c>
      <c r="S2835" s="80"/>
      <c r="T2835" s="71"/>
    </row>
    <row r="2836" spans="2:20" ht="15">
      <c r="B2836" s="75" t="str">
        <f>IF(C2836="","",ROWS($A$4:A2836))</f>
        <v/>
      </c>
      <c r="C2836" s="75" t="str">
        <f>IF('Student Record'!A2834="","",'Student Record'!A2834)</f>
        <v/>
      </c>
      <c r="D2836" s="76" t="str">
        <f>IF('Student Record'!E2834="","",'Student Record'!E2834)</f>
        <v/>
      </c>
      <c r="E2836" s="71"/>
      <c r="F2836" s="71"/>
      <c r="G2836" s="71"/>
      <c r="H2836" s="71"/>
      <c r="I2836" s="71"/>
      <c r="J2836" s="71"/>
      <c r="K2836" s="71"/>
      <c r="L2836" s="71"/>
      <c r="M2836" s="71"/>
      <c r="N2836" s="71"/>
      <c r="O2836" s="71"/>
      <c r="P2836" s="71"/>
      <c r="Q2836" s="71"/>
      <c r="R2836" s="76" t="str">
        <f>IF(SUM(Table6[[#This Row],[MAY]:[APR]])=0,"",SUM(Table6[[#This Row],[MAY]:[APR]]))</f>
        <v/>
      </c>
      <c r="S2836" s="80"/>
      <c r="T2836" s="71"/>
    </row>
    <row r="2837" spans="2:20" ht="15">
      <c r="B2837" s="75" t="str">
        <f>IF(C2837="","",ROWS($A$4:A2837))</f>
        <v/>
      </c>
      <c r="C2837" s="75" t="str">
        <f>IF('Student Record'!A2835="","",'Student Record'!A2835)</f>
        <v/>
      </c>
      <c r="D2837" s="76" t="str">
        <f>IF('Student Record'!E2835="","",'Student Record'!E2835)</f>
        <v/>
      </c>
      <c r="E2837" s="71"/>
      <c r="F2837" s="71"/>
      <c r="G2837" s="71"/>
      <c r="H2837" s="71"/>
      <c r="I2837" s="71"/>
      <c r="J2837" s="71"/>
      <c r="K2837" s="71"/>
      <c r="L2837" s="71"/>
      <c r="M2837" s="71"/>
      <c r="N2837" s="71"/>
      <c r="O2837" s="71"/>
      <c r="P2837" s="71"/>
      <c r="Q2837" s="71"/>
      <c r="R2837" s="76" t="str">
        <f>IF(SUM(Table6[[#This Row],[MAY]:[APR]])=0,"",SUM(Table6[[#This Row],[MAY]:[APR]]))</f>
        <v/>
      </c>
      <c r="S2837" s="80"/>
      <c r="T2837" s="71"/>
    </row>
    <row r="2838" spans="2:20" ht="15">
      <c r="B2838" s="75" t="str">
        <f>IF(C2838="","",ROWS($A$4:A2838))</f>
        <v/>
      </c>
      <c r="C2838" s="75" t="str">
        <f>IF('Student Record'!A2836="","",'Student Record'!A2836)</f>
        <v/>
      </c>
      <c r="D2838" s="76" t="str">
        <f>IF('Student Record'!E2836="","",'Student Record'!E2836)</f>
        <v/>
      </c>
      <c r="E2838" s="71"/>
      <c r="F2838" s="71"/>
      <c r="G2838" s="71"/>
      <c r="H2838" s="71"/>
      <c r="I2838" s="71"/>
      <c r="J2838" s="71"/>
      <c r="K2838" s="71"/>
      <c r="L2838" s="71"/>
      <c r="M2838" s="71"/>
      <c r="N2838" s="71"/>
      <c r="O2838" s="71"/>
      <c r="P2838" s="71"/>
      <c r="Q2838" s="71"/>
      <c r="R2838" s="76" t="str">
        <f>IF(SUM(Table6[[#This Row],[MAY]:[APR]])=0,"",SUM(Table6[[#This Row],[MAY]:[APR]]))</f>
        <v/>
      </c>
      <c r="S2838" s="80"/>
      <c r="T2838" s="71"/>
    </row>
    <row r="2839" spans="2:20" ht="15">
      <c r="B2839" s="75" t="str">
        <f>IF(C2839="","",ROWS($A$4:A2839))</f>
        <v/>
      </c>
      <c r="C2839" s="75" t="str">
        <f>IF('Student Record'!A2837="","",'Student Record'!A2837)</f>
        <v/>
      </c>
      <c r="D2839" s="76" t="str">
        <f>IF('Student Record'!E2837="","",'Student Record'!E2837)</f>
        <v/>
      </c>
      <c r="E2839" s="71"/>
      <c r="F2839" s="71"/>
      <c r="G2839" s="71"/>
      <c r="H2839" s="71"/>
      <c r="I2839" s="71"/>
      <c r="J2839" s="71"/>
      <c r="K2839" s="71"/>
      <c r="L2839" s="71"/>
      <c r="M2839" s="71"/>
      <c r="N2839" s="71"/>
      <c r="O2839" s="71"/>
      <c r="P2839" s="71"/>
      <c r="Q2839" s="71"/>
      <c r="R2839" s="76" t="str">
        <f>IF(SUM(Table6[[#This Row],[MAY]:[APR]])=0,"",SUM(Table6[[#This Row],[MAY]:[APR]]))</f>
        <v/>
      </c>
      <c r="S2839" s="80"/>
      <c r="T2839" s="71"/>
    </row>
    <row r="2840" spans="2:20" ht="15">
      <c r="B2840" s="75" t="str">
        <f>IF(C2840="","",ROWS($A$4:A2840))</f>
        <v/>
      </c>
      <c r="C2840" s="75" t="str">
        <f>IF('Student Record'!A2838="","",'Student Record'!A2838)</f>
        <v/>
      </c>
      <c r="D2840" s="76" t="str">
        <f>IF('Student Record'!E2838="","",'Student Record'!E2838)</f>
        <v/>
      </c>
      <c r="E2840" s="71"/>
      <c r="F2840" s="71"/>
      <c r="G2840" s="71"/>
      <c r="H2840" s="71"/>
      <c r="I2840" s="71"/>
      <c r="J2840" s="71"/>
      <c r="K2840" s="71"/>
      <c r="L2840" s="71"/>
      <c r="M2840" s="71"/>
      <c r="N2840" s="71"/>
      <c r="O2840" s="71"/>
      <c r="P2840" s="71"/>
      <c r="Q2840" s="71"/>
      <c r="R2840" s="76" t="str">
        <f>IF(SUM(Table6[[#This Row],[MAY]:[APR]])=0,"",SUM(Table6[[#This Row],[MAY]:[APR]]))</f>
        <v/>
      </c>
      <c r="S2840" s="80"/>
      <c r="T2840" s="71"/>
    </row>
    <row r="2841" spans="2:20" ht="15">
      <c r="B2841" s="75" t="str">
        <f>IF(C2841="","",ROWS($A$4:A2841))</f>
        <v/>
      </c>
      <c r="C2841" s="75" t="str">
        <f>IF('Student Record'!A2839="","",'Student Record'!A2839)</f>
        <v/>
      </c>
      <c r="D2841" s="76" t="str">
        <f>IF('Student Record'!E2839="","",'Student Record'!E2839)</f>
        <v/>
      </c>
      <c r="E2841" s="71"/>
      <c r="F2841" s="71"/>
      <c r="G2841" s="71"/>
      <c r="H2841" s="71"/>
      <c r="I2841" s="71"/>
      <c r="J2841" s="71"/>
      <c r="K2841" s="71"/>
      <c r="L2841" s="71"/>
      <c r="M2841" s="71"/>
      <c r="N2841" s="71"/>
      <c r="O2841" s="71"/>
      <c r="P2841" s="71"/>
      <c r="Q2841" s="71"/>
      <c r="R2841" s="76" t="str">
        <f>IF(SUM(Table6[[#This Row],[MAY]:[APR]])=0,"",SUM(Table6[[#This Row],[MAY]:[APR]]))</f>
        <v/>
      </c>
      <c r="S2841" s="80"/>
      <c r="T2841" s="71"/>
    </row>
    <row r="2842" spans="2:20" ht="15">
      <c r="B2842" s="75" t="str">
        <f>IF(C2842="","",ROWS($A$4:A2842))</f>
        <v/>
      </c>
      <c r="C2842" s="75" t="str">
        <f>IF('Student Record'!A2840="","",'Student Record'!A2840)</f>
        <v/>
      </c>
      <c r="D2842" s="76" t="str">
        <f>IF('Student Record'!E2840="","",'Student Record'!E2840)</f>
        <v/>
      </c>
      <c r="E2842" s="71"/>
      <c r="F2842" s="71"/>
      <c r="G2842" s="71"/>
      <c r="H2842" s="71"/>
      <c r="I2842" s="71"/>
      <c r="J2842" s="71"/>
      <c r="K2842" s="71"/>
      <c r="L2842" s="71"/>
      <c r="M2842" s="71"/>
      <c r="N2842" s="71"/>
      <c r="O2842" s="71"/>
      <c r="P2842" s="71"/>
      <c r="Q2842" s="71"/>
      <c r="R2842" s="76" t="str">
        <f>IF(SUM(Table6[[#This Row],[MAY]:[APR]])=0,"",SUM(Table6[[#This Row],[MAY]:[APR]]))</f>
        <v/>
      </c>
      <c r="S2842" s="80"/>
      <c r="T2842" s="71"/>
    </row>
    <row r="2843" spans="2:20" ht="15">
      <c r="B2843" s="75" t="str">
        <f>IF(C2843="","",ROWS($A$4:A2843))</f>
        <v/>
      </c>
      <c r="C2843" s="75" t="str">
        <f>IF('Student Record'!A2841="","",'Student Record'!A2841)</f>
        <v/>
      </c>
      <c r="D2843" s="76" t="str">
        <f>IF('Student Record'!E2841="","",'Student Record'!E2841)</f>
        <v/>
      </c>
      <c r="E2843" s="71"/>
      <c r="F2843" s="71"/>
      <c r="G2843" s="71"/>
      <c r="H2843" s="71"/>
      <c r="I2843" s="71"/>
      <c r="J2843" s="71"/>
      <c r="K2843" s="71"/>
      <c r="L2843" s="71"/>
      <c r="M2843" s="71"/>
      <c r="N2843" s="71"/>
      <c r="O2843" s="71"/>
      <c r="P2843" s="71"/>
      <c r="Q2843" s="71"/>
      <c r="R2843" s="76" t="str">
        <f>IF(SUM(Table6[[#This Row],[MAY]:[APR]])=0,"",SUM(Table6[[#This Row],[MAY]:[APR]]))</f>
        <v/>
      </c>
      <c r="S2843" s="80"/>
      <c r="T2843" s="71"/>
    </row>
    <row r="2844" spans="2:20" ht="15">
      <c r="B2844" s="75" t="str">
        <f>IF(C2844="","",ROWS($A$4:A2844))</f>
        <v/>
      </c>
      <c r="C2844" s="75" t="str">
        <f>IF('Student Record'!A2842="","",'Student Record'!A2842)</f>
        <v/>
      </c>
      <c r="D2844" s="76" t="str">
        <f>IF('Student Record'!E2842="","",'Student Record'!E2842)</f>
        <v/>
      </c>
      <c r="E2844" s="71"/>
      <c r="F2844" s="71"/>
      <c r="G2844" s="71"/>
      <c r="H2844" s="71"/>
      <c r="I2844" s="71"/>
      <c r="J2844" s="71"/>
      <c r="K2844" s="71"/>
      <c r="L2844" s="71"/>
      <c r="M2844" s="71"/>
      <c r="N2844" s="71"/>
      <c r="O2844" s="71"/>
      <c r="P2844" s="71"/>
      <c r="Q2844" s="71"/>
      <c r="R2844" s="76" t="str">
        <f>IF(SUM(Table6[[#This Row],[MAY]:[APR]])=0,"",SUM(Table6[[#This Row],[MAY]:[APR]]))</f>
        <v/>
      </c>
      <c r="S2844" s="80"/>
      <c r="T2844" s="71"/>
    </row>
    <row r="2845" spans="2:20" ht="15">
      <c r="B2845" s="75" t="str">
        <f>IF(C2845="","",ROWS($A$4:A2845))</f>
        <v/>
      </c>
      <c r="C2845" s="75" t="str">
        <f>IF('Student Record'!A2843="","",'Student Record'!A2843)</f>
        <v/>
      </c>
      <c r="D2845" s="76" t="str">
        <f>IF('Student Record'!E2843="","",'Student Record'!E2843)</f>
        <v/>
      </c>
      <c r="E2845" s="71"/>
      <c r="F2845" s="71"/>
      <c r="G2845" s="71"/>
      <c r="H2845" s="71"/>
      <c r="I2845" s="71"/>
      <c r="J2845" s="71"/>
      <c r="K2845" s="71"/>
      <c r="L2845" s="71"/>
      <c r="M2845" s="71"/>
      <c r="N2845" s="71"/>
      <c r="O2845" s="71"/>
      <c r="P2845" s="71"/>
      <c r="Q2845" s="71"/>
      <c r="R2845" s="76" t="str">
        <f>IF(SUM(Table6[[#This Row],[MAY]:[APR]])=0,"",SUM(Table6[[#This Row],[MAY]:[APR]]))</f>
        <v/>
      </c>
      <c r="S2845" s="80"/>
      <c r="T2845" s="71"/>
    </row>
    <row r="2846" spans="2:20" ht="15">
      <c r="B2846" s="75" t="str">
        <f>IF(C2846="","",ROWS($A$4:A2846))</f>
        <v/>
      </c>
      <c r="C2846" s="75" t="str">
        <f>IF('Student Record'!A2844="","",'Student Record'!A2844)</f>
        <v/>
      </c>
      <c r="D2846" s="76" t="str">
        <f>IF('Student Record'!E2844="","",'Student Record'!E2844)</f>
        <v/>
      </c>
      <c r="E2846" s="71"/>
      <c r="F2846" s="71"/>
      <c r="G2846" s="71"/>
      <c r="H2846" s="71"/>
      <c r="I2846" s="71"/>
      <c r="J2846" s="71"/>
      <c r="K2846" s="71"/>
      <c r="L2846" s="71"/>
      <c r="M2846" s="71"/>
      <c r="N2846" s="71"/>
      <c r="O2846" s="71"/>
      <c r="P2846" s="71"/>
      <c r="Q2846" s="71"/>
      <c r="R2846" s="76" t="str">
        <f>IF(SUM(Table6[[#This Row],[MAY]:[APR]])=0,"",SUM(Table6[[#This Row],[MAY]:[APR]]))</f>
        <v/>
      </c>
      <c r="S2846" s="80"/>
      <c r="T2846" s="71"/>
    </row>
    <row r="2847" spans="2:20" ht="15">
      <c r="B2847" s="75" t="str">
        <f>IF(C2847="","",ROWS($A$4:A2847))</f>
        <v/>
      </c>
      <c r="C2847" s="75" t="str">
        <f>IF('Student Record'!A2845="","",'Student Record'!A2845)</f>
        <v/>
      </c>
      <c r="D2847" s="76" t="str">
        <f>IF('Student Record'!E2845="","",'Student Record'!E2845)</f>
        <v/>
      </c>
      <c r="E2847" s="71"/>
      <c r="F2847" s="71"/>
      <c r="G2847" s="71"/>
      <c r="H2847" s="71"/>
      <c r="I2847" s="71"/>
      <c r="J2847" s="71"/>
      <c r="K2847" s="71"/>
      <c r="L2847" s="71"/>
      <c r="M2847" s="71"/>
      <c r="N2847" s="71"/>
      <c r="O2847" s="71"/>
      <c r="P2847" s="71"/>
      <c r="Q2847" s="71"/>
      <c r="R2847" s="76" t="str">
        <f>IF(SUM(Table6[[#This Row],[MAY]:[APR]])=0,"",SUM(Table6[[#This Row],[MAY]:[APR]]))</f>
        <v/>
      </c>
      <c r="S2847" s="80"/>
      <c r="T2847" s="71"/>
    </row>
    <row r="2848" spans="2:20" ht="15">
      <c r="B2848" s="75" t="str">
        <f>IF(C2848="","",ROWS($A$4:A2848))</f>
        <v/>
      </c>
      <c r="C2848" s="75" t="str">
        <f>IF('Student Record'!A2846="","",'Student Record'!A2846)</f>
        <v/>
      </c>
      <c r="D2848" s="76" t="str">
        <f>IF('Student Record'!E2846="","",'Student Record'!E2846)</f>
        <v/>
      </c>
      <c r="E2848" s="71"/>
      <c r="F2848" s="71"/>
      <c r="G2848" s="71"/>
      <c r="H2848" s="71"/>
      <c r="I2848" s="71"/>
      <c r="J2848" s="71"/>
      <c r="K2848" s="71"/>
      <c r="L2848" s="71"/>
      <c r="M2848" s="71"/>
      <c r="N2848" s="71"/>
      <c r="O2848" s="71"/>
      <c r="P2848" s="71"/>
      <c r="Q2848" s="71"/>
      <c r="R2848" s="76" t="str">
        <f>IF(SUM(Table6[[#This Row],[MAY]:[APR]])=0,"",SUM(Table6[[#This Row],[MAY]:[APR]]))</f>
        <v/>
      </c>
      <c r="S2848" s="80"/>
      <c r="T2848" s="71"/>
    </row>
    <row r="2849" spans="2:20" ht="15">
      <c r="B2849" s="75" t="str">
        <f>IF(C2849="","",ROWS($A$4:A2849))</f>
        <v/>
      </c>
      <c r="C2849" s="75" t="str">
        <f>IF('Student Record'!A2847="","",'Student Record'!A2847)</f>
        <v/>
      </c>
      <c r="D2849" s="76" t="str">
        <f>IF('Student Record'!E2847="","",'Student Record'!E2847)</f>
        <v/>
      </c>
      <c r="E2849" s="71"/>
      <c r="F2849" s="71"/>
      <c r="G2849" s="71"/>
      <c r="H2849" s="71"/>
      <c r="I2849" s="71"/>
      <c r="J2849" s="71"/>
      <c r="K2849" s="71"/>
      <c r="L2849" s="71"/>
      <c r="M2849" s="71"/>
      <c r="N2849" s="71"/>
      <c r="O2849" s="71"/>
      <c r="P2849" s="71"/>
      <c r="Q2849" s="71"/>
      <c r="R2849" s="76" t="str">
        <f>IF(SUM(Table6[[#This Row],[MAY]:[APR]])=0,"",SUM(Table6[[#This Row],[MAY]:[APR]]))</f>
        <v/>
      </c>
      <c r="S2849" s="80"/>
      <c r="T2849" s="71"/>
    </row>
    <row r="2850" spans="2:20" ht="15">
      <c r="B2850" s="75" t="str">
        <f>IF(C2850="","",ROWS($A$4:A2850))</f>
        <v/>
      </c>
      <c r="C2850" s="75" t="str">
        <f>IF('Student Record'!A2848="","",'Student Record'!A2848)</f>
        <v/>
      </c>
      <c r="D2850" s="76" t="str">
        <f>IF('Student Record'!E2848="","",'Student Record'!E2848)</f>
        <v/>
      </c>
      <c r="E2850" s="71"/>
      <c r="F2850" s="71"/>
      <c r="G2850" s="71"/>
      <c r="H2850" s="71"/>
      <c r="I2850" s="71"/>
      <c r="J2850" s="71"/>
      <c r="K2850" s="71"/>
      <c r="L2850" s="71"/>
      <c r="M2850" s="71"/>
      <c r="N2850" s="71"/>
      <c r="O2850" s="71"/>
      <c r="P2850" s="71"/>
      <c r="Q2850" s="71"/>
      <c r="R2850" s="76" t="str">
        <f>IF(SUM(Table6[[#This Row],[MAY]:[APR]])=0,"",SUM(Table6[[#This Row],[MAY]:[APR]]))</f>
        <v/>
      </c>
      <c r="S2850" s="80"/>
      <c r="T2850" s="71"/>
    </row>
    <row r="2851" spans="2:20" ht="15">
      <c r="B2851" s="75" t="str">
        <f>IF(C2851="","",ROWS($A$4:A2851))</f>
        <v/>
      </c>
      <c r="C2851" s="75" t="str">
        <f>IF('Student Record'!A2849="","",'Student Record'!A2849)</f>
        <v/>
      </c>
      <c r="D2851" s="76" t="str">
        <f>IF('Student Record'!E2849="","",'Student Record'!E2849)</f>
        <v/>
      </c>
      <c r="E2851" s="71"/>
      <c r="F2851" s="71"/>
      <c r="G2851" s="71"/>
      <c r="H2851" s="71"/>
      <c r="I2851" s="71"/>
      <c r="J2851" s="71"/>
      <c r="K2851" s="71"/>
      <c r="L2851" s="71"/>
      <c r="M2851" s="71"/>
      <c r="N2851" s="71"/>
      <c r="O2851" s="71"/>
      <c r="P2851" s="71"/>
      <c r="Q2851" s="71"/>
      <c r="R2851" s="76" t="str">
        <f>IF(SUM(Table6[[#This Row],[MAY]:[APR]])=0,"",SUM(Table6[[#This Row],[MAY]:[APR]]))</f>
        <v/>
      </c>
      <c r="S2851" s="80"/>
      <c r="T2851" s="71"/>
    </row>
    <row r="2852" spans="2:20" ht="15">
      <c r="B2852" s="75" t="str">
        <f>IF(C2852="","",ROWS($A$4:A2852))</f>
        <v/>
      </c>
      <c r="C2852" s="75" t="str">
        <f>IF('Student Record'!A2850="","",'Student Record'!A2850)</f>
        <v/>
      </c>
      <c r="D2852" s="76" t="str">
        <f>IF('Student Record'!E2850="","",'Student Record'!E2850)</f>
        <v/>
      </c>
      <c r="E2852" s="71"/>
      <c r="F2852" s="71"/>
      <c r="G2852" s="71"/>
      <c r="H2852" s="71"/>
      <c r="I2852" s="71"/>
      <c r="J2852" s="71"/>
      <c r="K2852" s="71"/>
      <c r="L2852" s="71"/>
      <c r="M2852" s="71"/>
      <c r="N2852" s="71"/>
      <c r="O2852" s="71"/>
      <c r="P2852" s="71"/>
      <c r="Q2852" s="71"/>
      <c r="R2852" s="76" t="str">
        <f>IF(SUM(Table6[[#This Row],[MAY]:[APR]])=0,"",SUM(Table6[[#This Row],[MAY]:[APR]]))</f>
        <v/>
      </c>
      <c r="S2852" s="80"/>
      <c r="T2852" s="71"/>
    </row>
    <row r="2853" spans="2:20" ht="15">
      <c r="B2853" s="75" t="str">
        <f>IF(C2853="","",ROWS($A$4:A2853))</f>
        <v/>
      </c>
      <c r="C2853" s="75" t="str">
        <f>IF('Student Record'!A2851="","",'Student Record'!A2851)</f>
        <v/>
      </c>
      <c r="D2853" s="76" t="str">
        <f>IF('Student Record'!E2851="","",'Student Record'!E2851)</f>
        <v/>
      </c>
      <c r="E2853" s="71"/>
      <c r="F2853" s="71"/>
      <c r="G2853" s="71"/>
      <c r="H2853" s="71"/>
      <c r="I2853" s="71"/>
      <c r="J2853" s="71"/>
      <c r="K2853" s="71"/>
      <c r="L2853" s="71"/>
      <c r="M2853" s="71"/>
      <c r="N2853" s="71"/>
      <c r="O2853" s="71"/>
      <c r="P2853" s="71"/>
      <c r="Q2853" s="71"/>
      <c r="R2853" s="76" t="str">
        <f>IF(SUM(Table6[[#This Row],[MAY]:[APR]])=0,"",SUM(Table6[[#This Row],[MAY]:[APR]]))</f>
        <v/>
      </c>
      <c r="S2853" s="80"/>
      <c r="T2853" s="71"/>
    </row>
    <row r="2854" spans="2:20" ht="15">
      <c r="B2854" s="75" t="str">
        <f>IF(C2854="","",ROWS($A$4:A2854))</f>
        <v/>
      </c>
      <c r="C2854" s="75" t="str">
        <f>IF('Student Record'!A2852="","",'Student Record'!A2852)</f>
        <v/>
      </c>
      <c r="D2854" s="76" t="str">
        <f>IF('Student Record'!E2852="","",'Student Record'!E2852)</f>
        <v/>
      </c>
      <c r="E2854" s="71"/>
      <c r="F2854" s="71"/>
      <c r="G2854" s="71"/>
      <c r="H2854" s="71"/>
      <c r="I2854" s="71"/>
      <c r="J2854" s="71"/>
      <c r="K2854" s="71"/>
      <c r="L2854" s="71"/>
      <c r="M2854" s="71"/>
      <c r="N2854" s="71"/>
      <c r="O2854" s="71"/>
      <c r="P2854" s="71"/>
      <c r="Q2854" s="71"/>
      <c r="R2854" s="76" t="str">
        <f>IF(SUM(Table6[[#This Row],[MAY]:[APR]])=0,"",SUM(Table6[[#This Row],[MAY]:[APR]]))</f>
        <v/>
      </c>
      <c r="S2854" s="80"/>
      <c r="T2854" s="71"/>
    </row>
    <row r="2855" spans="2:20" ht="15">
      <c r="B2855" s="75" t="str">
        <f>IF(C2855="","",ROWS($A$4:A2855))</f>
        <v/>
      </c>
      <c r="C2855" s="75" t="str">
        <f>IF('Student Record'!A2853="","",'Student Record'!A2853)</f>
        <v/>
      </c>
      <c r="D2855" s="76" t="str">
        <f>IF('Student Record'!E2853="","",'Student Record'!E2853)</f>
        <v/>
      </c>
      <c r="E2855" s="71"/>
      <c r="F2855" s="71"/>
      <c r="G2855" s="71"/>
      <c r="H2855" s="71"/>
      <c r="I2855" s="71"/>
      <c r="J2855" s="71"/>
      <c r="K2855" s="71"/>
      <c r="L2855" s="71"/>
      <c r="M2855" s="71"/>
      <c r="N2855" s="71"/>
      <c r="O2855" s="71"/>
      <c r="P2855" s="71"/>
      <c r="Q2855" s="71"/>
      <c r="R2855" s="76" t="str">
        <f>IF(SUM(Table6[[#This Row],[MAY]:[APR]])=0,"",SUM(Table6[[#This Row],[MAY]:[APR]]))</f>
        <v/>
      </c>
      <c r="S2855" s="80"/>
      <c r="T2855" s="71"/>
    </row>
    <row r="2856" spans="2:20" ht="15">
      <c r="B2856" s="75" t="str">
        <f>IF(C2856="","",ROWS($A$4:A2856))</f>
        <v/>
      </c>
      <c r="C2856" s="75" t="str">
        <f>IF('Student Record'!A2854="","",'Student Record'!A2854)</f>
        <v/>
      </c>
      <c r="D2856" s="76" t="str">
        <f>IF('Student Record'!E2854="","",'Student Record'!E2854)</f>
        <v/>
      </c>
      <c r="E2856" s="71"/>
      <c r="F2856" s="71"/>
      <c r="G2856" s="71"/>
      <c r="H2856" s="71"/>
      <c r="I2856" s="71"/>
      <c r="J2856" s="71"/>
      <c r="K2856" s="71"/>
      <c r="L2856" s="71"/>
      <c r="M2856" s="71"/>
      <c r="N2856" s="71"/>
      <c r="O2856" s="71"/>
      <c r="P2856" s="71"/>
      <c r="Q2856" s="71"/>
      <c r="R2856" s="76" t="str">
        <f>IF(SUM(Table6[[#This Row],[MAY]:[APR]])=0,"",SUM(Table6[[#This Row],[MAY]:[APR]]))</f>
        <v/>
      </c>
      <c r="S2856" s="80"/>
      <c r="T2856" s="71"/>
    </row>
    <row r="2857" spans="2:20" ht="15">
      <c r="B2857" s="75" t="str">
        <f>IF(C2857="","",ROWS($A$4:A2857))</f>
        <v/>
      </c>
      <c r="C2857" s="75" t="str">
        <f>IF('Student Record'!A2855="","",'Student Record'!A2855)</f>
        <v/>
      </c>
      <c r="D2857" s="76" t="str">
        <f>IF('Student Record'!E2855="","",'Student Record'!E2855)</f>
        <v/>
      </c>
      <c r="E2857" s="71"/>
      <c r="F2857" s="71"/>
      <c r="G2857" s="71"/>
      <c r="H2857" s="71"/>
      <c r="I2857" s="71"/>
      <c r="J2857" s="71"/>
      <c r="K2857" s="71"/>
      <c r="L2857" s="71"/>
      <c r="M2857" s="71"/>
      <c r="N2857" s="71"/>
      <c r="O2857" s="71"/>
      <c r="P2857" s="71"/>
      <c r="Q2857" s="71"/>
      <c r="R2857" s="76" t="str">
        <f>IF(SUM(Table6[[#This Row],[MAY]:[APR]])=0,"",SUM(Table6[[#This Row],[MAY]:[APR]]))</f>
        <v/>
      </c>
      <c r="S2857" s="80"/>
      <c r="T2857" s="71"/>
    </row>
    <row r="2858" spans="2:20" ht="15">
      <c r="B2858" s="75" t="str">
        <f>IF(C2858="","",ROWS($A$4:A2858))</f>
        <v/>
      </c>
      <c r="C2858" s="75" t="str">
        <f>IF('Student Record'!A2856="","",'Student Record'!A2856)</f>
        <v/>
      </c>
      <c r="D2858" s="76" t="str">
        <f>IF('Student Record'!E2856="","",'Student Record'!E2856)</f>
        <v/>
      </c>
      <c r="E2858" s="71"/>
      <c r="F2858" s="71"/>
      <c r="G2858" s="71"/>
      <c r="H2858" s="71"/>
      <c r="I2858" s="71"/>
      <c r="J2858" s="71"/>
      <c r="K2858" s="71"/>
      <c r="L2858" s="71"/>
      <c r="M2858" s="71"/>
      <c r="N2858" s="71"/>
      <c r="O2858" s="71"/>
      <c r="P2858" s="71"/>
      <c r="Q2858" s="71"/>
      <c r="R2858" s="76" t="str">
        <f>IF(SUM(Table6[[#This Row],[MAY]:[APR]])=0,"",SUM(Table6[[#This Row],[MAY]:[APR]]))</f>
        <v/>
      </c>
      <c r="S2858" s="80"/>
      <c r="T2858" s="71"/>
    </row>
    <row r="2859" spans="2:20" ht="15">
      <c r="B2859" s="75" t="str">
        <f>IF(C2859="","",ROWS($A$4:A2859))</f>
        <v/>
      </c>
      <c r="C2859" s="75" t="str">
        <f>IF('Student Record'!A2857="","",'Student Record'!A2857)</f>
        <v/>
      </c>
      <c r="D2859" s="76" t="str">
        <f>IF('Student Record'!E2857="","",'Student Record'!E2857)</f>
        <v/>
      </c>
      <c r="E2859" s="71"/>
      <c r="F2859" s="71"/>
      <c r="G2859" s="71"/>
      <c r="H2859" s="71"/>
      <c r="I2859" s="71"/>
      <c r="J2859" s="71"/>
      <c r="K2859" s="71"/>
      <c r="L2859" s="71"/>
      <c r="M2859" s="71"/>
      <c r="N2859" s="71"/>
      <c r="O2859" s="71"/>
      <c r="P2859" s="71"/>
      <c r="Q2859" s="71"/>
      <c r="R2859" s="76" t="str">
        <f>IF(SUM(Table6[[#This Row],[MAY]:[APR]])=0,"",SUM(Table6[[#This Row],[MAY]:[APR]]))</f>
        <v/>
      </c>
      <c r="S2859" s="80"/>
      <c r="T2859" s="71"/>
    </row>
    <row r="2860" spans="2:20" ht="15">
      <c r="B2860" s="75" t="str">
        <f>IF(C2860="","",ROWS($A$4:A2860))</f>
        <v/>
      </c>
      <c r="C2860" s="75" t="str">
        <f>IF('Student Record'!A2858="","",'Student Record'!A2858)</f>
        <v/>
      </c>
      <c r="D2860" s="76" t="str">
        <f>IF('Student Record'!E2858="","",'Student Record'!E2858)</f>
        <v/>
      </c>
      <c r="E2860" s="71"/>
      <c r="F2860" s="71"/>
      <c r="G2860" s="71"/>
      <c r="H2860" s="71"/>
      <c r="I2860" s="71"/>
      <c r="J2860" s="71"/>
      <c r="K2860" s="71"/>
      <c r="L2860" s="71"/>
      <c r="M2860" s="71"/>
      <c r="N2860" s="71"/>
      <c r="O2860" s="71"/>
      <c r="P2860" s="71"/>
      <c r="Q2860" s="71"/>
      <c r="R2860" s="76" t="str">
        <f>IF(SUM(Table6[[#This Row],[MAY]:[APR]])=0,"",SUM(Table6[[#This Row],[MAY]:[APR]]))</f>
        <v/>
      </c>
      <c r="S2860" s="80"/>
      <c r="T2860" s="71"/>
    </row>
    <row r="2861" spans="2:20" ht="15">
      <c r="B2861" s="75" t="str">
        <f>IF(C2861="","",ROWS($A$4:A2861))</f>
        <v/>
      </c>
      <c r="C2861" s="75" t="str">
        <f>IF('Student Record'!A2859="","",'Student Record'!A2859)</f>
        <v/>
      </c>
      <c r="D2861" s="76" t="str">
        <f>IF('Student Record'!E2859="","",'Student Record'!E2859)</f>
        <v/>
      </c>
      <c r="E2861" s="71"/>
      <c r="F2861" s="71"/>
      <c r="G2861" s="71"/>
      <c r="H2861" s="71"/>
      <c r="I2861" s="71"/>
      <c r="J2861" s="71"/>
      <c r="K2861" s="71"/>
      <c r="L2861" s="71"/>
      <c r="M2861" s="71"/>
      <c r="N2861" s="71"/>
      <c r="O2861" s="71"/>
      <c r="P2861" s="71"/>
      <c r="Q2861" s="71"/>
      <c r="R2861" s="76" t="str">
        <f>IF(SUM(Table6[[#This Row],[MAY]:[APR]])=0,"",SUM(Table6[[#This Row],[MAY]:[APR]]))</f>
        <v/>
      </c>
      <c r="S2861" s="80"/>
      <c r="T2861" s="71"/>
    </row>
    <row r="2862" spans="2:20" ht="15">
      <c r="B2862" s="75" t="str">
        <f>IF(C2862="","",ROWS($A$4:A2862))</f>
        <v/>
      </c>
      <c r="C2862" s="75" t="str">
        <f>IF('Student Record'!A2860="","",'Student Record'!A2860)</f>
        <v/>
      </c>
      <c r="D2862" s="76" t="str">
        <f>IF('Student Record'!E2860="","",'Student Record'!E2860)</f>
        <v/>
      </c>
      <c r="E2862" s="71"/>
      <c r="F2862" s="71"/>
      <c r="G2862" s="71"/>
      <c r="H2862" s="71"/>
      <c r="I2862" s="71"/>
      <c r="J2862" s="71"/>
      <c r="K2862" s="71"/>
      <c r="L2862" s="71"/>
      <c r="M2862" s="71"/>
      <c r="N2862" s="71"/>
      <c r="O2862" s="71"/>
      <c r="P2862" s="71"/>
      <c r="Q2862" s="71"/>
      <c r="R2862" s="76" t="str">
        <f>IF(SUM(Table6[[#This Row],[MAY]:[APR]])=0,"",SUM(Table6[[#This Row],[MAY]:[APR]]))</f>
        <v/>
      </c>
      <c r="S2862" s="80"/>
      <c r="T2862" s="71"/>
    </row>
    <row r="2863" spans="2:20" ht="15">
      <c r="B2863" s="75" t="str">
        <f>IF(C2863="","",ROWS($A$4:A2863))</f>
        <v/>
      </c>
      <c r="C2863" s="75" t="str">
        <f>IF('Student Record'!A2861="","",'Student Record'!A2861)</f>
        <v/>
      </c>
      <c r="D2863" s="76" t="str">
        <f>IF('Student Record'!E2861="","",'Student Record'!E2861)</f>
        <v/>
      </c>
      <c r="E2863" s="71"/>
      <c r="F2863" s="71"/>
      <c r="G2863" s="71"/>
      <c r="H2863" s="71"/>
      <c r="I2863" s="71"/>
      <c r="J2863" s="71"/>
      <c r="K2863" s="71"/>
      <c r="L2863" s="71"/>
      <c r="M2863" s="71"/>
      <c r="N2863" s="71"/>
      <c r="O2863" s="71"/>
      <c r="P2863" s="71"/>
      <c r="Q2863" s="71"/>
      <c r="R2863" s="76" t="str">
        <f>IF(SUM(Table6[[#This Row],[MAY]:[APR]])=0,"",SUM(Table6[[#This Row],[MAY]:[APR]]))</f>
        <v/>
      </c>
      <c r="S2863" s="80"/>
      <c r="T2863" s="71"/>
    </row>
    <row r="2864" spans="2:20" ht="15">
      <c r="B2864" s="75" t="str">
        <f>IF(C2864="","",ROWS($A$4:A2864))</f>
        <v/>
      </c>
      <c r="C2864" s="75" t="str">
        <f>IF('Student Record'!A2862="","",'Student Record'!A2862)</f>
        <v/>
      </c>
      <c r="D2864" s="76" t="str">
        <f>IF('Student Record'!E2862="","",'Student Record'!E2862)</f>
        <v/>
      </c>
      <c r="E2864" s="71"/>
      <c r="F2864" s="71"/>
      <c r="G2864" s="71"/>
      <c r="H2864" s="71"/>
      <c r="I2864" s="71"/>
      <c r="J2864" s="71"/>
      <c r="K2864" s="71"/>
      <c r="L2864" s="71"/>
      <c r="M2864" s="71"/>
      <c r="N2864" s="71"/>
      <c r="O2864" s="71"/>
      <c r="P2864" s="71"/>
      <c r="Q2864" s="71"/>
      <c r="R2864" s="76" t="str">
        <f>IF(SUM(Table6[[#This Row],[MAY]:[APR]])=0,"",SUM(Table6[[#This Row],[MAY]:[APR]]))</f>
        <v/>
      </c>
      <c r="S2864" s="80"/>
      <c r="T2864" s="71"/>
    </row>
    <row r="2865" spans="2:20" ht="15">
      <c r="B2865" s="75" t="str">
        <f>IF(C2865="","",ROWS($A$4:A2865))</f>
        <v/>
      </c>
      <c r="C2865" s="75" t="str">
        <f>IF('Student Record'!A2863="","",'Student Record'!A2863)</f>
        <v/>
      </c>
      <c r="D2865" s="76" t="str">
        <f>IF('Student Record'!E2863="","",'Student Record'!E2863)</f>
        <v/>
      </c>
      <c r="E2865" s="71"/>
      <c r="F2865" s="71"/>
      <c r="G2865" s="71"/>
      <c r="H2865" s="71"/>
      <c r="I2865" s="71"/>
      <c r="J2865" s="71"/>
      <c r="K2865" s="71"/>
      <c r="L2865" s="71"/>
      <c r="M2865" s="71"/>
      <c r="N2865" s="71"/>
      <c r="O2865" s="71"/>
      <c r="P2865" s="71"/>
      <c r="Q2865" s="71"/>
      <c r="R2865" s="76" t="str">
        <f>IF(SUM(Table6[[#This Row],[MAY]:[APR]])=0,"",SUM(Table6[[#This Row],[MAY]:[APR]]))</f>
        <v/>
      </c>
      <c r="S2865" s="80"/>
      <c r="T2865" s="71"/>
    </row>
    <row r="2866" spans="2:20" ht="15">
      <c r="B2866" s="75" t="str">
        <f>IF(C2866="","",ROWS($A$4:A2866))</f>
        <v/>
      </c>
      <c r="C2866" s="75" t="str">
        <f>IF('Student Record'!A2864="","",'Student Record'!A2864)</f>
        <v/>
      </c>
      <c r="D2866" s="76" t="str">
        <f>IF('Student Record'!E2864="","",'Student Record'!E2864)</f>
        <v/>
      </c>
      <c r="E2866" s="71"/>
      <c r="F2866" s="71"/>
      <c r="G2866" s="71"/>
      <c r="H2866" s="71"/>
      <c r="I2866" s="71"/>
      <c r="J2866" s="71"/>
      <c r="K2866" s="71"/>
      <c r="L2866" s="71"/>
      <c r="M2866" s="71"/>
      <c r="N2866" s="71"/>
      <c r="O2866" s="71"/>
      <c r="P2866" s="71"/>
      <c r="Q2866" s="71"/>
      <c r="R2866" s="76" t="str">
        <f>IF(SUM(Table6[[#This Row],[MAY]:[APR]])=0,"",SUM(Table6[[#This Row],[MAY]:[APR]]))</f>
        <v/>
      </c>
      <c r="S2866" s="80"/>
      <c r="T2866" s="71"/>
    </row>
    <row r="2867" spans="2:20" ht="15">
      <c r="B2867" s="75" t="str">
        <f>IF(C2867="","",ROWS($A$4:A2867))</f>
        <v/>
      </c>
      <c r="C2867" s="75" t="str">
        <f>IF('Student Record'!A2865="","",'Student Record'!A2865)</f>
        <v/>
      </c>
      <c r="D2867" s="76" t="str">
        <f>IF('Student Record'!E2865="","",'Student Record'!E2865)</f>
        <v/>
      </c>
      <c r="E2867" s="71"/>
      <c r="F2867" s="71"/>
      <c r="G2867" s="71"/>
      <c r="H2867" s="71"/>
      <c r="I2867" s="71"/>
      <c r="J2867" s="71"/>
      <c r="K2867" s="71"/>
      <c r="L2867" s="71"/>
      <c r="M2867" s="71"/>
      <c r="N2867" s="71"/>
      <c r="O2867" s="71"/>
      <c r="P2867" s="71"/>
      <c r="Q2867" s="71"/>
      <c r="R2867" s="76" t="str">
        <f>IF(SUM(Table6[[#This Row],[MAY]:[APR]])=0,"",SUM(Table6[[#This Row],[MAY]:[APR]]))</f>
        <v/>
      </c>
      <c r="S2867" s="80"/>
      <c r="T2867" s="71"/>
    </row>
    <row r="2868" spans="2:20" ht="15">
      <c r="B2868" s="75" t="str">
        <f>IF(C2868="","",ROWS($A$4:A2868))</f>
        <v/>
      </c>
      <c r="C2868" s="75" t="str">
        <f>IF('Student Record'!A2866="","",'Student Record'!A2866)</f>
        <v/>
      </c>
      <c r="D2868" s="76" t="str">
        <f>IF('Student Record'!E2866="","",'Student Record'!E2866)</f>
        <v/>
      </c>
      <c r="E2868" s="71"/>
      <c r="F2868" s="71"/>
      <c r="G2868" s="71"/>
      <c r="H2868" s="71"/>
      <c r="I2868" s="71"/>
      <c r="J2868" s="71"/>
      <c r="K2868" s="71"/>
      <c r="L2868" s="71"/>
      <c r="M2868" s="71"/>
      <c r="N2868" s="71"/>
      <c r="O2868" s="71"/>
      <c r="P2868" s="71"/>
      <c r="Q2868" s="71"/>
      <c r="R2868" s="76" t="str">
        <f>IF(SUM(Table6[[#This Row],[MAY]:[APR]])=0,"",SUM(Table6[[#This Row],[MAY]:[APR]]))</f>
        <v/>
      </c>
      <c r="S2868" s="80"/>
      <c r="T2868" s="71"/>
    </row>
    <row r="2869" spans="2:20" ht="15">
      <c r="B2869" s="75" t="str">
        <f>IF(C2869="","",ROWS($A$4:A2869))</f>
        <v/>
      </c>
      <c r="C2869" s="75" t="str">
        <f>IF('Student Record'!A2867="","",'Student Record'!A2867)</f>
        <v/>
      </c>
      <c r="D2869" s="76" t="str">
        <f>IF('Student Record'!E2867="","",'Student Record'!E2867)</f>
        <v/>
      </c>
      <c r="E2869" s="71"/>
      <c r="F2869" s="71"/>
      <c r="G2869" s="71"/>
      <c r="H2869" s="71"/>
      <c r="I2869" s="71"/>
      <c r="J2869" s="71"/>
      <c r="K2869" s="71"/>
      <c r="L2869" s="71"/>
      <c r="M2869" s="71"/>
      <c r="N2869" s="71"/>
      <c r="O2869" s="71"/>
      <c r="P2869" s="71"/>
      <c r="Q2869" s="71"/>
      <c r="R2869" s="76" t="str">
        <f>IF(SUM(Table6[[#This Row],[MAY]:[APR]])=0,"",SUM(Table6[[#This Row],[MAY]:[APR]]))</f>
        <v/>
      </c>
      <c r="S2869" s="80"/>
      <c r="T2869" s="71"/>
    </row>
    <row r="2870" spans="2:20" ht="15">
      <c r="B2870" s="75" t="str">
        <f>IF(C2870="","",ROWS($A$4:A2870))</f>
        <v/>
      </c>
      <c r="C2870" s="75" t="str">
        <f>IF('Student Record'!A2868="","",'Student Record'!A2868)</f>
        <v/>
      </c>
      <c r="D2870" s="76" t="str">
        <f>IF('Student Record'!E2868="","",'Student Record'!E2868)</f>
        <v/>
      </c>
      <c r="E2870" s="71"/>
      <c r="F2870" s="71"/>
      <c r="G2870" s="71"/>
      <c r="H2870" s="71"/>
      <c r="I2870" s="71"/>
      <c r="J2870" s="71"/>
      <c r="K2870" s="71"/>
      <c r="L2870" s="71"/>
      <c r="M2870" s="71"/>
      <c r="N2870" s="71"/>
      <c r="O2870" s="71"/>
      <c r="P2870" s="71"/>
      <c r="Q2870" s="71"/>
      <c r="R2870" s="76" t="str">
        <f>IF(SUM(Table6[[#This Row],[MAY]:[APR]])=0,"",SUM(Table6[[#This Row],[MAY]:[APR]]))</f>
        <v/>
      </c>
      <c r="S2870" s="80"/>
      <c r="T2870" s="71"/>
    </row>
    <row r="2871" spans="2:20" ht="15">
      <c r="B2871" s="75" t="str">
        <f>IF(C2871="","",ROWS($A$4:A2871))</f>
        <v/>
      </c>
      <c r="C2871" s="75" t="str">
        <f>IF('Student Record'!A2869="","",'Student Record'!A2869)</f>
        <v/>
      </c>
      <c r="D2871" s="76" t="str">
        <f>IF('Student Record'!E2869="","",'Student Record'!E2869)</f>
        <v/>
      </c>
      <c r="E2871" s="71"/>
      <c r="F2871" s="71"/>
      <c r="G2871" s="71"/>
      <c r="H2871" s="71"/>
      <c r="I2871" s="71"/>
      <c r="J2871" s="71"/>
      <c r="K2871" s="71"/>
      <c r="L2871" s="71"/>
      <c r="M2871" s="71"/>
      <c r="N2871" s="71"/>
      <c r="O2871" s="71"/>
      <c r="P2871" s="71"/>
      <c r="Q2871" s="71"/>
      <c r="R2871" s="76" t="str">
        <f>IF(SUM(Table6[[#This Row],[MAY]:[APR]])=0,"",SUM(Table6[[#This Row],[MAY]:[APR]]))</f>
        <v/>
      </c>
      <c r="S2871" s="80"/>
      <c r="T2871" s="71"/>
    </row>
    <row r="2872" spans="2:20" ht="15">
      <c r="B2872" s="75" t="str">
        <f>IF(C2872="","",ROWS($A$4:A2872))</f>
        <v/>
      </c>
      <c r="C2872" s="75" t="str">
        <f>IF('Student Record'!A2870="","",'Student Record'!A2870)</f>
        <v/>
      </c>
      <c r="D2872" s="76" t="str">
        <f>IF('Student Record'!E2870="","",'Student Record'!E2870)</f>
        <v/>
      </c>
      <c r="E2872" s="71"/>
      <c r="F2872" s="71"/>
      <c r="G2872" s="71"/>
      <c r="H2872" s="71"/>
      <c r="I2872" s="71"/>
      <c r="J2872" s="71"/>
      <c r="K2872" s="71"/>
      <c r="L2872" s="71"/>
      <c r="M2872" s="71"/>
      <c r="N2872" s="71"/>
      <c r="O2872" s="71"/>
      <c r="P2872" s="71"/>
      <c r="Q2872" s="71"/>
      <c r="R2872" s="76" t="str">
        <f>IF(SUM(Table6[[#This Row],[MAY]:[APR]])=0,"",SUM(Table6[[#This Row],[MAY]:[APR]]))</f>
        <v/>
      </c>
      <c r="S2872" s="80"/>
      <c r="T2872" s="71"/>
    </row>
    <row r="2873" spans="2:20" ht="15">
      <c r="B2873" s="75" t="str">
        <f>IF(C2873="","",ROWS($A$4:A2873))</f>
        <v/>
      </c>
      <c r="C2873" s="75" t="str">
        <f>IF('Student Record'!A2871="","",'Student Record'!A2871)</f>
        <v/>
      </c>
      <c r="D2873" s="76" t="str">
        <f>IF('Student Record'!E2871="","",'Student Record'!E2871)</f>
        <v/>
      </c>
      <c r="E2873" s="71"/>
      <c r="F2873" s="71"/>
      <c r="G2873" s="71"/>
      <c r="H2873" s="71"/>
      <c r="I2873" s="71"/>
      <c r="J2873" s="71"/>
      <c r="K2873" s="71"/>
      <c r="L2873" s="71"/>
      <c r="M2873" s="71"/>
      <c r="N2873" s="71"/>
      <c r="O2873" s="71"/>
      <c r="P2873" s="71"/>
      <c r="Q2873" s="71"/>
      <c r="R2873" s="76" t="str">
        <f>IF(SUM(Table6[[#This Row],[MAY]:[APR]])=0,"",SUM(Table6[[#This Row],[MAY]:[APR]]))</f>
        <v/>
      </c>
      <c r="S2873" s="80"/>
      <c r="T2873" s="71"/>
    </row>
    <row r="2874" spans="2:20" ht="15">
      <c r="B2874" s="75" t="str">
        <f>IF(C2874="","",ROWS($A$4:A2874))</f>
        <v/>
      </c>
      <c r="C2874" s="75" t="str">
        <f>IF('Student Record'!A2872="","",'Student Record'!A2872)</f>
        <v/>
      </c>
      <c r="D2874" s="76" t="str">
        <f>IF('Student Record'!E2872="","",'Student Record'!E2872)</f>
        <v/>
      </c>
      <c r="E2874" s="71"/>
      <c r="F2874" s="71"/>
      <c r="G2874" s="71"/>
      <c r="H2874" s="71"/>
      <c r="I2874" s="71"/>
      <c r="J2874" s="71"/>
      <c r="K2874" s="71"/>
      <c r="L2874" s="71"/>
      <c r="M2874" s="71"/>
      <c r="N2874" s="71"/>
      <c r="O2874" s="71"/>
      <c r="P2874" s="71"/>
      <c r="Q2874" s="71"/>
      <c r="R2874" s="76" t="str">
        <f>IF(SUM(Table6[[#This Row],[MAY]:[APR]])=0,"",SUM(Table6[[#This Row],[MAY]:[APR]]))</f>
        <v/>
      </c>
      <c r="S2874" s="80"/>
      <c r="T2874" s="71"/>
    </row>
    <row r="2875" spans="2:20" ht="15">
      <c r="B2875" s="75" t="str">
        <f>IF(C2875="","",ROWS($A$4:A2875))</f>
        <v/>
      </c>
      <c r="C2875" s="75" t="str">
        <f>IF('Student Record'!A2873="","",'Student Record'!A2873)</f>
        <v/>
      </c>
      <c r="D2875" s="76" t="str">
        <f>IF('Student Record'!E2873="","",'Student Record'!E2873)</f>
        <v/>
      </c>
      <c r="E2875" s="71"/>
      <c r="F2875" s="71"/>
      <c r="G2875" s="71"/>
      <c r="H2875" s="71"/>
      <c r="I2875" s="71"/>
      <c r="J2875" s="71"/>
      <c r="K2875" s="71"/>
      <c r="L2875" s="71"/>
      <c r="M2875" s="71"/>
      <c r="N2875" s="71"/>
      <c r="O2875" s="71"/>
      <c r="P2875" s="71"/>
      <c r="Q2875" s="71"/>
      <c r="R2875" s="76" t="str">
        <f>IF(SUM(Table6[[#This Row],[MAY]:[APR]])=0,"",SUM(Table6[[#This Row],[MAY]:[APR]]))</f>
        <v/>
      </c>
      <c r="S2875" s="80"/>
      <c r="T2875" s="71"/>
    </row>
    <row r="2876" spans="2:20" ht="15">
      <c r="B2876" s="75" t="str">
        <f>IF(C2876="","",ROWS($A$4:A2876))</f>
        <v/>
      </c>
      <c r="C2876" s="75" t="str">
        <f>IF('Student Record'!A2874="","",'Student Record'!A2874)</f>
        <v/>
      </c>
      <c r="D2876" s="76" t="str">
        <f>IF('Student Record'!E2874="","",'Student Record'!E2874)</f>
        <v/>
      </c>
      <c r="E2876" s="71"/>
      <c r="F2876" s="71"/>
      <c r="G2876" s="71"/>
      <c r="H2876" s="71"/>
      <c r="I2876" s="71"/>
      <c r="J2876" s="71"/>
      <c r="K2876" s="71"/>
      <c r="L2876" s="71"/>
      <c r="M2876" s="71"/>
      <c r="N2876" s="71"/>
      <c r="O2876" s="71"/>
      <c r="P2876" s="71"/>
      <c r="Q2876" s="71"/>
      <c r="R2876" s="76" t="str">
        <f>IF(SUM(Table6[[#This Row],[MAY]:[APR]])=0,"",SUM(Table6[[#This Row],[MAY]:[APR]]))</f>
        <v/>
      </c>
      <c r="S2876" s="80"/>
      <c r="T2876" s="71"/>
    </row>
    <row r="2877" spans="2:20" ht="15">
      <c r="B2877" s="75" t="str">
        <f>IF(C2877="","",ROWS($A$4:A2877))</f>
        <v/>
      </c>
      <c r="C2877" s="75" t="str">
        <f>IF('Student Record'!A2875="","",'Student Record'!A2875)</f>
        <v/>
      </c>
      <c r="D2877" s="76" t="str">
        <f>IF('Student Record'!E2875="","",'Student Record'!E2875)</f>
        <v/>
      </c>
      <c r="E2877" s="71"/>
      <c r="F2877" s="71"/>
      <c r="G2877" s="71"/>
      <c r="H2877" s="71"/>
      <c r="I2877" s="71"/>
      <c r="J2877" s="71"/>
      <c r="K2877" s="71"/>
      <c r="L2877" s="71"/>
      <c r="M2877" s="71"/>
      <c r="N2877" s="71"/>
      <c r="O2877" s="71"/>
      <c r="P2877" s="71"/>
      <c r="Q2877" s="71"/>
      <c r="R2877" s="76" t="str">
        <f>IF(SUM(Table6[[#This Row],[MAY]:[APR]])=0,"",SUM(Table6[[#This Row],[MAY]:[APR]]))</f>
        <v/>
      </c>
      <c r="S2877" s="80"/>
      <c r="T2877" s="71"/>
    </row>
    <row r="2878" spans="2:20" ht="15">
      <c r="B2878" s="75" t="str">
        <f>IF(C2878="","",ROWS($A$4:A2878))</f>
        <v/>
      </c>
      <c r="C2878" s="75" t="str">
        <f>IF('Student Record'!A2876="","",'Student Record'!A2876)</f>
        <v/>
      </c>
      <c r="D2878" s="76" t="str">
        <f>IF('Student Record'!E2876="","",'Student Record'!E2876)</f>
        <v/>
      </c>
      <c r="E2878" s="71"/>
      <c r="F2878" s="71"/>
      <c r="G2878" s="71"/>
      <c r="H2878" s="71"/>
      <c r="I2878" s="71"/>
      <c r="J2878" s="71"/>
      <c r="K2878" s="71"/>
      <c r="L2878" s="71"/>
      <c r="M2878" s="71"/>
      <c r="N2878" s="71"/>
      <c r="O2878" s="71"/>
      <c r="P2878" s="71"/>
      <c r="Q2878" s="71"/>
      <c r="R2878" s="76" t="str">
        <f>IF(SUM(Table6[[#This Row],[MAY]:[APR]])=0,"",SUM(Table6[[#This Row],[MAY]:[APR]]))</f>
        <v/>
      </c>
      <c r="S2878" s="80"/>
      <c r="T2878" s="71"/>
    </row>
    <row r="2879" spans="2:20" ht="15">
      <c r="B2879" s="75" t="str">
        <f>IF(C2879="","",ROWS($A$4:A2879))</f>
        <v/>
      </c>
      <c r="C2879" s="75" t="str">
        <f>IF('Student Record'!A2877="","",'Student Record'!A2877)</f>
        <v/>
      </c>
      <c r="D2879" s="76" t="str">
        <f>IF('Student Record'!E2877="","",'Student Record'!E2877)</f>
        <v/>
      </c>
      <c r="E2879" s="71"/>
      <c r="F2879" s="71"/>
      <c r="G2879" s="71"/>
      <c r="H2879" s="71"/>
      <c r="I2879" s="71"/>
      <c r="J2879" s="71"/>
      <c r="K2879" s="71"/>
      <c r="L2879" s="71"/>
      <c r="M2879" s="71"/>
      <c r="N2879" s="71"/>
      <c r="O2879" s="71"/>
      <c r="P2879" s="71"/>
      <c r="Q2879" s="71"/>
      <c r="R2879" s="76" t="str">
        <f>IF(SUM(Table6[[#This Row],[MAY]:[APR]])=0,"",SUM(Table6[[#This Row],[MAY]:[APR]]))</f>
        <v/>
      </c>
      <c r="S2879" s="80"/>
      <c r="T2879" s="71"/>
    </row>
    <row r="2880" spans="2:20" ht="15">
      <c r="B2880" s="75" t="str">
        <f>IF(C2880="","",ROWS($A$4:A2880))</f>
        <v/>
      </c>
      <c r="C2880" s="75" t="str">
        <f>IF('Student Record'!A2878="","",'Student Record'!A2878)</f>
        <v/>
      </c>
      <c r="D2880" s="76" t="str">
        <f>IF('Student Record'!E2878="","",'Student Record'!E2878)</f>
        <v/>
      </c>
      <c r="E2880" s="71"/>
      <c r="F2880" s="71"/>
      <c r="G2880" s="71"/>
      <c r="H2880" s="71"/>
      <c r="I2880" s="71"/>
      <c r="J2880" s="71"/>
      <c r="K2880" s="71"/>
      <c r="L2880" s="71"/>
      <c r="M2880" s="71"/>
      <c r="N2880" s="71"/>
      <c r="O2880" s="71"/>
      <c r="P2880" s="71"/>
      <c r="Q2880" s="71"/>
      <c r="R2880" s="76" t="str">
        <f>IF(SUM(Table6[[#This Row],[MAY]:[APR]])=0,"",SUM(Table6[[#This Row],[MAY]:[APR]]))</f>
        <v/>
      </c>
      <c r="S2880" s="80"/>
      <c r="T2880" s="71"/>
    </row>
    <row r="2881" spans="2:20" ht="15">
      <c r="B2881" s="75" t="str">
        <f>IF(C2881="","",ROWS($A$4:A2881))</f>
        <v/>
      </c>
      <c r="C2881" s="75" t="str">
        <f>IF('Student Record'!A2879="","",'Student Record'!A2879)</f>
        <v/>
      </c>
      <c r="D2881" s="76" t="str">
        <f>IF('Student Record'!E2879="","",'Student Record'!E2879)</f>
        <v/>
      </c>
      <c r="E2881" s="71"/>
      <c r="F2881" s="71"/>
      <c r="G2881" s="71"/>
      <c r="H2881" s="71"/>
      <c r="I2881" s="71"/>
      <c r="J2881" s="71"/>
      <c r="K2881" s="71"/>
      <c r="L2881" s="71"/>
      <c r="M2881" s="71"/>
      <c r="N2881" s="71"/>
      <c r="O2881" s="71"/>
      <c r="P2881" s="71"/>
      <c r="Q2881" s="71"/>
      <c r="R2881" s="76" t="str">
        <f>IF(SUM(Table6[[#This Row],[MAY]:[APR]])=0,"",SUM(Table6[[#This Row],[MAY]:[APR]]))</f>
        <v/>
      </c>
      <c r="S2881" s="80"/>
      <c r="T2881" s="71"/>
    </row>
    <row r="2882" spans="2:20" ht="15">
      <c r="B2882" s="75" t="str">
        <f>IF(C2882="","",ROWS($A$4:A2882))</f>
        <v/>
      </c>
      <c r="C2882" s="75" t="str">
        <f>IF('Student Record'!A2880="","",'Student Record'!A2880)</f>
        <v/>
      </c>
      <c r="D2882" s="76" t="str">
        <f>IF('Student Record'!E2880="","",'Student Record'!E2880)</f>
        <v/>
      </c>
      <c r="E2882" s="71"/>
      <c r="F2882" s="71"/>
      <c r="G2882" s="71"/>
      <c r="H2882" s="71"/>
      <c r="I2882" s="71"/>
      <c r="J2882" s="71"/>
      <c r="K2882" s="71"/>
      <c r="L2882" s="71"/>
      <c r="M2882" s="71"/>
      <c r="N2882" s="71"/>
      <c r="O2882" s="71"/>
      <c r="P2882" s="71"/>
      <c r="Q2882" s="71"/>
      <c r="R2882" s="76" t="str">
        <f>IF(SUM(Table6[[#This Row],[MAY]:[APR]])=0,"",SUM(Table6[[#This Row],[MAY]:[APR]]))</f>
        <v/>
      </c>
      <c r="S2882" s="80"/>
      <c r="T2882" s="71"/>
    </row>
    <row r="2883" spans="2:20" ht="15">
      <c r="B2883" s="75" t="str">
        <f>IF(C2883="","",ROWS($A$4:A2883))</f>
        <v/>
      </c>
      <c r="C2883" s="75" t="str">
        <f>IF('Student Record'!A2881="","",'Student Record'!A2881)</f>
        <v/>
      </c>
      <c r="D2883" s="76" t="str">
        <f>IF('Student Record'!E2881="","",'Student Record'!E2881)</f>
        <v/>
      </c>
      <c r="E2883" s="71"/>
      <c r="F2883" s="71"/>
      <c r="G2883" s="71"/>
      <c r="H2883" s="71"/>
      <c r="I2883" s="71"/>
      <c r="J2883" s="71"/>
      <c r="K2883" s="71"/>
      <c r="L2883" s="71"/>
      <c r="M2883" s="71"/>
      <c r="N2883" s="71"/>
      <c r="O2883" s="71"/>
      <c r="P2883" s="71"/>
      <c r="Q2883" s="71"/>
      <c r="R2883" s="76" t="str">
        <f>IF(SUM(Table6[[#This Row],[MAY]:[APR]])=0,"",SUM(Table6[[#This Row],[MAY]:[APR]]))</f>
        <v/>
      </c>
      <c r="S2883" s="80"/>
      <c r="T2883" s="71"/>
    </row>
    <row r="2884" spans="2:20" ht="15">
      <c r="B2884" s="75" t="str">
        <f>IF(C2884="","",ROWS($A$4:A2884))</f>
        <v/>
      </c>
      <c r="C2884" s="75" t="str">
        <f>IF('Student Record'!A2882="","",'Student Record'!A2882)</f>
        <v/>
      </c>
      <c r="D2884" s="76" t="str">
        <f>IF('Student Record'!E2882="","",'Student Record'!E2882)</f>
        <v/>
      </c>
      <c r="E2884" s="71"/>
      <c r="F2884" s="71"/>
      <c r="G2884" s="71"/>
      <c r="H2884" s="71"/>
      <c r="I2884" s="71"/>
      <c r="J2884" s="71"/>
      <c r="K2884" s="71"/>
      <c r="L2884" s="71"/>
      <c r="M2884" s="71"/>
      <c r="N2884" s="71"/>
      <c r="O2884" s="71"/>
      <c r="P2884" s="71"/>
      <c r="Q2884" s="71"/>
      <c r="R2884" s="76" t="str">
        <f>IF(SUM(Table6[[#This Row],[MAY]:[APR]])=0,"",SUM(Table6[[#This Row],[MAY]:[APR]]))</f>
        <v/>
      </c>
      <c r="S2884" s="80"/>
      <c r="T2884" s="71"/>
    </row>
    <row r="2885" spans="2:20" ht="15">
      <c r="B2885" s="75" t="str">
        <f>IF(C2885="","",ROWS($A$4:A2885))</f>
        <v/>
      </c>
      <c r="C2885" s="75" t="str">
        <f>IF('Student Record'!A2883="","",'Student Record'!A2883)</f>
        <v/>
      </c>
      <c r="D2885" s="76" t="str">
        <f>IF('Student Record'!E2883="","",'Student Record'!E2883)</f>
        <v/>
      </c>
      <c r="E2885" s="71"/>
      <c r="F2885" s="71"/>
      <c r="G2885" s="71"/>
      <c r="H2885" s="71"/>
      <c r="I2885" s="71"/>
      <c r="J2885" s="71"/>
      <c r="K2885" s="71"/>
      <c r="L2885" s="71"/>
      <c r="M2885" s="71"/>
      <c r="N2885" s="71"/>
      <c r="O2885" s="71"/>
      <c r="P2885" s="71"/>
      <c r="Q2885" s="71"/>
      <c r="R2885" s="76" t="str">
        <f>IF(SUM(Table6[[#This Row],[MAY]:[APR]])=0,"",SUM(Table6[[#This Row],[MAY]:[APR]]))</f>
        <v/>
      </c>
      <c r="S2885" s="80"/>
      <c r="T2885" s="71"/>
    </row>
    <row r="2886" spans="2:20" ht="15">
      <c r="B2886" s="75" t="str">
        <f>IF(C2886="","",ROWS($A$4:A2886))</f>
        <v/>
      </c>
      <c r="C2886" s="75" t="str">
        <f>IF('Student Record'!A2884="","",'Student Record'!A2884)</f>
        <v/>
      </c>
      <c r="D2886" s="76" t="str">
        <f>IF('Student Record'!E2884="","",'Student Record'!E2884)</f>
        <v/>
      </c>
      <c r="E2886" s="71"/>
      <c r="F2886" s="71"/>
      <c r="G2886" s="71"/>
      <c r="H2886" s="71"/>
      <c r="I2886" s="71"/>
      <c r="J2886" s="71"/>
      <c r="K2886" s="71"/>
      <c r="L2886" s="71"/>
      <c r="M2886" s="71"/>
      <c r="N2886" s="71"/>
      <c r="O2886" s="71"/>
      <c r="P2886" s="71"/>
      <c r="Q2886" s="71"/>
      <c r="R2886" s="76" t="str">
        <f>IF(SUM(Table6[[#This Row],[MAY]:[APR]])=0,"",SUM(Table6[[#This Row],[MAY]:[APR]]))</f>
        <v/>
      </c>
      <c r="S2886" s="80"/>
      <c r="T2886" s="71"/>
    </row>
    <row r="2887" spans="2:20" ht="15">
      <c r="B2887" s="75" t="str">
        <f>IF(C2887="","",ROWS($A$4:A2887))</f>
        <v/>
      </c>
      <c r="C2887" s="75" t="str">
        <f>IF('Student Record'!A2885="","",'Student Record'!A2885)</f>
        <v/>
      </c>
      <c r="D2887" s="76" t="str">
        <f>IF('Student Record'!E2885="","",'Student Record'!E2885)</f>
        <v/>
      </c>
      <c r="E2887" s="71"/>
      <c r="F2887" s="71"/>
      <c r="G2887" s="71"/>
      <c r="H2887" s="71"/>
      <c r="I2887" s="71"/>
      <c r="J2887" s="71"/>
      <c r="K2887" s="71"/>
      <c r="L2887" s="71"/>
      <c r="M2887" s="71"/>
      <c r="N2887" s="71"/>
      <c r="O2887" s="71"/>
      <c r="P2887" s="71"/>
      <c r="Q2887" s="71"/>
      <c r="R2887" s="76" t="str">
        <f>IF(SUM(Table6[[#This Row],[MAY]:[APR]])=0,"",SUM(Table6[[#This Row],[MAY]:[APR]]))</f>
        <v/>
      </c>
      <c r="S2887" s="80"/>
      <c r="T2887" s="71"/>
    </row>
    <row r="2888" spans="2:20" ht="15">
      <c r="B2888" s="75" t="str">
        <f>IF(C2888="","",ROWS($A$4:A2888))</f>
        <v/>
      </c>
      <c r="C2888" s="75" t="str">
        <f>IF('Student Record'!A2886="","",'Student Record'!A2886)</f>
        <v/>
      </c>
      <c r="D2888" s="76" t="str">
        <f>IF('Student Record'!E2886="","",'Student Record'!E2886)</f>
        <v/>
      </c>
      <c r="E2888" s="71"/>
      <c r="F2888" s="71"/>
      <c r="G2888" s="71"/>
      <c r="H2888" s="71"/>
      <c r="I2888" s="71"/>
      <c r="J2888" s="71"/>
      <c r="K2888" s="71"/>
      <c r="L2888" s="71"/>
      <c r="M2888" s="71"/>
      <c r="N2888" s="71"/>
      <c r="O2888" s="71"/>
      <c r="P2888" s="71"/>
      <c r="Q2888" s="71"/>
      <c r="R2888" s="76" t="str">
        <f>IF(SUM(Table6[[#This Row],[MAY]:[APR]])=0,"",SUM(Table6[[#This Row],[MAY]:[APR]]))</f>
        <v/>
      </c>
      <c r="S2888" s="80"/>
      <c r="T2888" s="71"/>
    </row>
    <row r="2889" spans="2:20" ht="15">
      <c r="B2889" s="75" t="str">
        <f>IF(C2889="","",ROWS($A$4:A2889))</f>
        <v/>
      </c>
      <c r="C2889" s="75" t="str">
        <f>IF('Student Record'!A2887="","",'Student Record'!A2887)</f>
        <v/>
      </c>
      <c r="D2889" s="76" t="str">
        <f>IF('Student Record'!E2887="","",'Student Record'!E2887)</f>
        <v/>
      </c>
      <c r="E2889" s="71"/>
      <c r="F2889" s="71"/>
      <c r="G2889" s="71"/>
      <c r="H2889" s="71"/>
      <c r="I2889" s="71"/>
      <c r="J2889" s="71"/>
      <c r="K2889" s="71"/>
      <c r="L2889" s="71"/>
      <c r="M2889" s="71"/>
      <c r="N2889" s="71"/>
      <c r="O2889" s="71"/>
      <c r="P2889" s="71"/>
      <c r="Q2889" s="71"/>
      <c r="R2889" s="76" t="str">
        <f>IF(SUM(Table6[[#This Row],[MAY]:[APR]])=0,"",SUM(Table6[[#This Row],[MAY]:[APR]]))</f>
        <v/>
      </c>
      <c r="S2889" s="80"/>
      <c r="T2889" s="71"/>
    </row>
    <row r="2890" spans="2:20" ht="15">
      <c r="B2890" s="75" t="str">
        <f>IF(C2890="","",ROWS($A$4:A2890))</f>
        <v/>
      </c>
      <c r="C2890" s="75" t="str">
        <f>IF('Student Record'!A2888="","",'Student Record'!A2888)</f>
        <v/>
      </c>
      <c r="D2890" s="76" t="str">
        <f>IF('Student Record'!E2888="","",'Student Record'!E2888)</f>
        <v/>
      </c>
      <c r="E2890" s="71"/>
      <c r="F2890" s="71"/>
      <c r="G2890" s="71"/>
      <c r="H2890" s="71"/>
      <c r="I2890" s="71"/>
      <c r="J2890" s="71"/>
      <c r="K2890" s="71"/>
      <c r="L2890" s="71"/>
      <c r="M2890" s="71"/>
      <c r="N2890" s="71"/>
      <c r="O2890" s="71"/>
      <c r="P2890" s="71"/>
      <c r="Q2890" s="71"/>
      <c r="R2890" s="76" t="str">
        <f>IF(SUM(Table6[[#This Row],[MAY]:[APR]])=0,"",SUM(Table6[[#This Row],[MAY]:[APR]]))</f>
        <v/>
      </c>
      <c r="S2890" s="80"/>
      <c r="T2890" s="71"/>
    </row>
    <row r="2891" spans="2:20" ht="15">
      <c r="B2891" s="75" t="str">
        <f>IF(C2891="","",ROWS($A$4:A2891))</f>
        <v/>
      </c>
      <c r="C2891" s="75" t="str">
        <f>IF('Student Record'!A2889="","",'Student Record'!A2889)</f>
        <v/>
      </c>
      <c r="D2891" s="76" t="str">
        <f>IF('Student Record'!E2889="","",'Student Record'!E2889)</f>
        <v/>
      </c>
      <c r="E2891" s="71"/>
      <c r="F2891" s="71"/>
      <c r="G2891" s="71"/>
      <c r="H2891" s="71"/>
      <c r="I2891" s="71"/>
      <c r="J2891" s="71"/>
      <c r="K2891" s="71"/>
      <c r="L2891" s="71"/>
      <c r="M2891" s="71"/>
      <c r="N2891" s="71"/>
      <c r="O2891" s="71"/>
      <c r="P2891" s="71"/>
      <c r="Q2891" s="71"/>
      <c r="R2891" s="76" t="str">
        <f>IF(SUM(Table6[[#This Row],[MAY]:[APR]])=0,"",SUM(Table6[[#This Row],[MAY]:[APR]]))</f>
        <v/>
      </c>
      <c r="S2891" s="80"/>
      <c r="T2891" s="71"/>
    </row>
    <row r="2892" spans="2:20" ht="15">
      <c r="B2892" s="75" t="str">
        <f>IF(C2892="","",ROWS($A$4:A2892))</f>
        <v/>
      </c>
      <c r="C2892" s="75" t="str">
        <f>IF('Student Record'!A2890="","",'Student Record'!A2890)</f>
        <v/>
      </c>
      <c r="D2892" s="76" t="str">
        <f>IF('Student Record'!E2890="","",'Student Record'!E2890)</f>
        <v/>
      </c>
      <c r="E2892" s="71"/>
      <c r="F2892" s="71"/>
      <c r="G2892" s="71"/>
      <c r="H2892" s="71"/>
      <c r="I2892" s="71"/>
      <c r="J2892" s="71"/>
      <c r="K2892" s="71"/>
      <c r="L2892" s="71"/>
      <c r="M2892" s="71"/>
      <c r="N2892" s="71"/>
      <c r="O2892" s="71"/>
      <c r="P2892" s="71"/>
      <c r="Q2892" s="71"/>
      <c r="R2892" s="76" t="str">
        <f>IF(SUM(Table6[[#This Row],[MAY]:[APR]])=0,"",SUM(Table6[[#This Row],[MAY]:[APR]]))</f>
        <v/>
      </c>
      <c r="S2892" s="80"/>
      <c r="T2892" s="71"/>
    </row>
    <row r="2893" spans="2:20" ht="15">
      <c r="B2893" s="75" t="str">
        <f>IF(C2893="","",ROWS($A$4:A2893))</f>
        <v/>
      </c>
      <c r="C2893" s="75" t="str">
        <f>IF('Student Record'!A2891="","",'Student Record'!A2891)</f>
        <v/>
      </c>
      <c r="D2893" s="76" t="str">
        <f>IF('Student Record'!E2891="","",'Student Record'!E2891)</f>
        <v/>
      </c>
      <c r="E2893" s="71"/>
      <c r="F2893" s="71"/>
      <c r="G2893" s="71"/>
      <c r="H2893" s="71"/>
      <c r="I2893" s="71"/>
      <c r="J2893" s="71"/>
      <c r="K2893" s="71"/>
      <c r="L2893" s="71"/>
      <c r="M2893" s="71"/>
      <c r="N2893" s="71"/>
      <c r="O2893" s="71"/>
      <c r="P2893" s="71"/>
      <c r="Q2893" s="71"/>
      <c r="R2893" s="76" t="str">
        <f>IF(SUM(Table6[[#This Row],[MAY]:[APR]])=0,"",SUM(Table6[[#This Row],[MAY]:[APR]]))</f>
        <v/>
      </c>
      <c r="S2893" s="80"/>
      <c r="T2893" s="71"/>
    </row>
    <row r="2894" spans="2:20" ht="15">
      <c r="B2894" s="75" t="str">
        <f>IF(C2894="","",ROWS($A$4:A2894))</f>
        <v/>
      </c>
      <c r="C2894" s="75" t="str">
        <f>IF('Student Record'!A2892="","",'Student Record'!A2892)</f>
        <v/>
      </c>
      <c r="D2894" s="76" t="str">
        <f>IF('Student Record'!E2892="","",'Student Record'!E2892)</f>
        <v/>
      </c>
      <c r="E2894" s="71"/>
      <c r="F2894" s="71"/>
      <c r="G2894" s="71"/>
      <c r="H2894" s="71"/>
      <c r="I2894" s="71"/>
      <c r="J2894" s="71"/>
      <c r="K2894" s="71"/>
      <c r="L2894" s="71"/>
      <c r="M2894" s="71"/>
      <c r="N2894" s="71"/>
      <c r="O2894" s="71"/>
      <c r="P2894" s="71"/>
      <c r="Q2894" s="71"/>
      <c r="R2894" s="76" t="str">
        <f>IF(SUM(Table6[[#This Row],[MAY]:[APR]])=0,"",SUM(Table6[[#This Row],[MAY]:[APR]]))</f>
        <v/>
      </c>
      <c r="S2894" s="80"/>
      <c r="T2894" s="71"/>
    </row>
    <row r="2895" spans="2:20" ht="15">
      <c r="B2895" s="75" t="str">
        <f>IF(C2895="","",ROWS($A$4:A2895))</f>
        <v/>
      </c>
      <c r="C2895" s="75" t="str">
        <f>IF('Student Record'!A2893="","",'Student Record'!A2893)</f>
        <v/>
      </c>
      <c r="D2895" s="76" t="str">
        <f>IF('Student Record'!E2893="","",'Student Record'!E2893)</f>
        <v/>
      </c>
      <c r="E2895" s="71"/>
      <c r="F2895" s="71"/>
      <c r="G2895" s="71"/>
      <c r="H2895" s="71"/>
      <c r="I2895" s="71"/>
      <c r="J2895" s="71"/>
      <c r="K2895" s="71"/>
      <c r="L2895" s="71"/>
      <c r="M2895" s="71"/>
      <c r="N2895" s="71"/>
      <c r="O2895" s="71"/>
      <c r="P2895" s="71"/>
      <c r="Q2895" s="71"/>
      <c r="R2895" s="76" t="str">
        <f>IF(SUM(Table6[[#This Row],[MAY]:[APR]])=0,"",SUM(Table6[[#This Row],[MAY]:[APR]]))</f>
        <v/>
      </c>
      <c r="S2895" s="80"/>
      <c r="T2895" s="71"/>
    </row>
    <row r="2896" spans="2:20" ht="15">
      <c r="B2896" s="75" t="str">
        <f>IF(C2896="","",ROWS($A$4:A2896))</f>
        <v/>
      </c>
      <c r="C2896" s="75" t="str">
        <f>IF('Student Record'!A2894="","",'Student Record'!A2894)</f>
        <v/>
      </c>
      <c r="D2896" s="76" t="str">
        <f>IF('Student Record'!E2894="","",'Student Record'!E2894)</f>
        <v/>
      </c>
      <c r="E2896" s="71"/>
      <c r="F2896" s="71"/>
      <c r="G2896" s="71"/>
      <c r="H2896" s="71"/>
      <c r="I2896" s="71"/>
      <c r="J2896" s="71"/>
      <c r="K2896" s="71"/>
      <c r="L2896" s="71"/>
      <c r="M2896" s="71"/>
      <c r="N2896" s="71"/>
      <c r="O2896" s="71"/>
      <c r="P2896" s="71"/>
      <c r="Q2896" s="71"/>
      <c r="R2896" s="76" t="str">
        <f>IF(SUM(Table6[[#This Row],[MAY]:[APR]])=0,"",SUM(Table6[[#This Row],[MAY]:[APR]]))</f>
        <v/>
      </c>
      <c r="S2896" s="80"/>
      <c r="T2896" s="71"/>
    </row>
    <row r="2897" spans="2:20" ht="15">
      <c r="B2897" s="75" t="str">
        <f>IF(C2897="","",ROWS($A$4:A2897))</f>
        <v/>
      </c>
      <c r="C2897" s="75" t="str">
        <f>IF('Student Record'!A2895="","",'Student Record'!A2895)</f>
        <v/>
      </c>
      <c r="D2897" s="76" t="str">
        <f>IF('Student Record'!E2895="","",'Student Record'!E2895)</f>
        <v/>
      </c>
      <c r="E2897" s="71"/>
      <c r="F2897" s="71"/>
      <c r="G2897" s="71"/>
      <c r="H2897" s="71"/>
      <c r="I2897" s="71"/>
      <c r="J2897" s="71"/>
      <c r="K2897" s="71"/>
      <c r="L2897" s="71"/>
      <c r="M2897" s="71"/>
      <c r="N2897" s="71"/>
      <c r="O2897" s="71"/>
      <c r="P2897" s="71"/>
      <c r="Q2897" s="71"/>
      <c r="R2897" s="76" t="str">
        <f>IF(SUM(Table6[[#This Row],[MAY]:[APR]])=0,"",SUM(Table6[[#This Row],[MAY]:[APR]]))</f>
        <v/>
      </c>
      <c r="S2897" s="80"/>
      <c r="T2897" s="71"/>
    </row>
    <row r="2898" spans="2:20" ht="15">
      <c r="B2898" s="75" t="str">
        <f>IF(C2898="","",ROWS($A$4:A2898))</f>
        <v/>
      </c>
      <c r="C2898" s="75" t="str">
        <f>IF('Student Record'!A2896="","",'Student Record'!A2896)</f>
        <v/>
      </c>
      <c r="D2898" s="76" t="str">
        <f>IF('Student Record'!E2896="","",'Student Record'!E2896)</f>
        <v/>
      </c>
      <c r="E2898" s="71"/>
      <c r="F2898" s="71"/>
      <c r="G2898" s="71"/>
      <c r="H2898" s="71"/>
      <c r="I2898" s="71"/>
      <c r="J2898" s="71"/>
      <c r="K2898" s="71"/>
      <c r="L2898" s="71"/>
      <c r="M2898" s="71"/>
      <c r="N2898" s="71"/>
      <c r="O2898" s="71"/>
      <c r="P2898" s="71"/>
      <c r="Q2898" s="71"/>
      <c r="R2898" s="76" t="str">
        <f>IF(SUM(Table6[[#This Row],[MAY]:[APR]])=0,"",SUM(Table6[[#This Row],[MAY]:[APR]]))</f>
        <v/>
      </c>
      <c r="S2898" s="80"/>
      <c r="T2898" s="71"/>
    </row>
    <row r="2899" spans="2:20" ht="15">
      <c r="B2899" s="75" t="str">
        <f>IF(C2899="","",ROWS($A$4:A2899))</f>
        <v/>
      </c>
      <c r="C2899" s="75" t="str">
        <f>IF('Student Record'!A2897="","",'Student Record'!A2897)</f>
        <v/>
      </c>
      <c r="D2899" s="76" t="str">
        <f>IF('Student Record'!E2897="","",'Student Record'!E2897)</f>
        <v/>
      </c>
      <c r="E2899" s="71"/>
      <c r="F2899" s="71"/>
      <c r="G2899" s="71"/>
      <c r="H2899" s="71"/>
      <c r="I2899" s="71"/>
      <c r="J2899" s="71"/>
      <c r="K2899" s="71"/>
      <c r="L2899" s="71"/>
      <c r="M2899" s="71"/>
      <c r="N2899" s="71"/>
      <c r="O2899" s="71"/>
      <c r="P2899" s="71"/>
      <c r="Q2899" s="71"/>
      <c r="R2899" s="76" t="str">
        <f>IF(SUM(Table6[[#This Row],[MAY]:[APR]])=0,"",SUM(Table6[[#This Row],[MAY]:[APR]]))</f>
        <v/>
      </c>
      <c r="S2899" s="80"/>
      <c r="T2899" s="71"/>
    </row>
    <row r="2900" spans="2:20" ht="15">
      <c r="B2900" s="75" t="str">
        <f>IF(C2900="","",ROWS($A$4:A2900))</f>
        <v/>
      </c>
      <c r="C2900" s="75" t="str">
        <f>IF('Student Record'!A2898="","",'Student Record'!A2898)</f>
        <v/>
      </c>
      <c r="D2900" s="76" t="str">
        <f>IF('Student Record'!E2898="","",'Student Record'!E2898)</f>
        <v/>
      </c>
      <c r="E2900" s="71"/>
      <c r="F2900" s="71"/>
      <c r="G2900" s="71"/>
      <c r="H2900" s="71"/>
      <c r="I2900" s="71"/>
      <c r="J2900" s="71"/>
      <c r="K2900" s="71"/>
      <c r="L2900" s="71"/>
      <c r="M2900" s="71"/>
      <c r="N2900" s="71"/>
      <c r="O2900" s="71"/>
      <c r="P2900" s="71"/>
      <c r="Q2900" s="71"/>
      <c r="R2900" s="76" t="str">
        <f>IF(SUM(Table6[[#This Row],[MAY]:[APR]])=0,"",SUM(Table6[[#This Row],[MAY]:[APR]]))</f>
        <v/>
      </c>
      <c r="S2900" s="80"/>
      <c r="T2900" s="71"/>
    </row>
    <row r="2901" spans="2:20" ht="15">
      <c r="B2901" s="75" t="str">
        <f>IF(C2901="","",ROWS($A$4:A2901))</f>
        <v/>
      </c>
      <c r="C2901" s="75" t="str">
        <f>IF('Student Record'!A2899="","",'Student Record'!A2899)</f>
        <v/>
      </c>
      <c r="D2901" s="76" t="str">
        <f>IF('Student Record'!E2899="","",'Student Record'!E2899)</f>
        <v/>
      </c>
      <c r="E2901" s="71"/>
      <c r="F2901" s="71"/>
      <c r="G2901" s="71"/>
      <c r="H2901" s="71"/>
      <c r="I2901" s="71"/>
      <c r="J2901" s="71"/>
      <c r="K2901" s="71"/>
      <c r="L2901" s="71"/>
      <c r="M2901" s="71"/>
      <c r="N2901" s="71"/>
      <c r="O2901" s="71"/>
      <c r="P2901" s="71"/>
      <c r="Q2901" s="71"/>
      <c r="R2901" s="76" t="str">
        <f>IF(SUM(Table6[[#This Row],[MAY]:[APR]])=0,"",SUM(Table6[[#This Row],[MAY]:[APR]]))</f>
        <v/>
      </c>
      <c r="S2901" s="80"/>
      <c r="T2901" s="71"/>
    </row>
    <row r="2902" spans="2:20" ht="15">
      <c r="B2902" s="75" t="str">
        <f>IF(C2902="","",ROWS($A$4:A2902))</f>
        <v/>
      </c>
      <c r="C2902" s="75" t="str">
        <f>IF('Student Record'!A2900="","",'Student Record'!A2900)</f>
        <v/>
      </c>
      <c r="D2902" s="76" t="str">
        <f>IF('Student Record'!E2900="","",'Student Record'!E2900)</f>
        <v/>
      </c>
      <c r="E2902" s="71"/>
      <c r="F2902" s="71"/>
      <c r="G2902" s="71"/>
      <c r="H2902" s="71"/>
      <c r="I2902" s="71"/>
      <c r="J2902" s="71"/>
      <c r="K2902" s="71"/>
      <c r="L2902" s="71"/>
      <c r="M2902" s="71"/>
      <c r="N2902" s="71"/>
      <c r="O2902" s="71"/>
      <c r="P2902" s="71"/>
      <c r="Q2902" s="71"/>
      <c r="R2902" s="76" t="str">
        <f>IF(SUM(Table6[[#This Row],[MAY]:[APR]])=0,"",SUM(Table6[[#This Row],[MAY]:[APR]]))</f>
        <v/>
      </c>
      <c r="S2902" s="80"/>
      <c r="T2902" s="71"/>
    </row>
    <row r="2903" spans="2:20" ht="15">
      <c r="B2903" s="75" t="str">
        <f>IF(C2903="","",ROWS($A$4:A2903))</f>
        <v/>
      </c>
      <c r="C2903" s="75" t="str">
        <f>IF('Student Record'!A2901="","",'Student Record'!A2901)</f>
        <v/>
      </c>
      <c r="D2903" s="76" t="str">
        <f>IF('Student Record'!E2901="","",'Student Record'!E2901)</f>
        <v/>
      </c>
      <c r="E2903" s="71"/>
      <c r="F2903" s="71"/>
      <c r="G2903" s="71"/>
      <c r="H2903" s="71"/>
      <c r="I2903" s="71"/>
      <c r="J2903" s="71"/>
      <c r="K2903" s="71"/>
      <c r="L2903" s="71"/>
      <c r="M2903" s="71"/>
      <c r="N2903" s="71"/>
      <c r="O2903" s="71"/>
      <c r="P2903" s="71"/>
      <c r="Q2903" s="71"/>
      <c r="R2903" s="76" t="str">
        <f>IF(SUM(Table6[[#This Row],[MAY]:[APR]])=0,"",SUM(Table6[[#This Row],[MAY]:[APR]]))</f>
        <v/>
      </c>
      <c r="S2903" s="80"/>
      <c r="T2903" s="71"/>
    </row>
    <row r="2904" spans="2:20" ht="15">
      <c r="B2904" s="75" t="str">
        <f>IF(C2904="","",ROWS($A$4:A2904))</f>
        <v/>
      </c>
      <c r="C2904" s="75" t="str">
        <f>IF('Student Record'!A2902="","",'Student Record'!A2902)</f>
        <v/>
      </c>
      <c r="D2904" s="76" t="str">
        <f>IF('Student Record'!E2902="","",'Student Record'!E2902)</f>
        <v/>
      </c>
      <c r="E2904" s="71"/>
      <c r="F2904" s="71"/>
      <c r="G2904" s="71"/>
      <c r="H2904" s="71"/>
      <c r="I2904" s="71"/>
      <c r="J2904" s="71"/>
      <c r="K2904" s="71"/>
      <c r="L2904" s="71"/>
      <c r="M2904" s="71"/>
      <c r="N2904" s="71"/>
      <c r="O2904" s="71"/>
      <c r="P2904" s="71"/>
      <c r="Q2904" s="71"/>
      <c r="R2904" s="76" t="str">
        <f>IF(SUM(Table6[[#This Row],[MAY]:[APR]])=0,"",SUM(Table6[[#This Row],[MAY]:[APR]]))</f>
        <v/>
      </c>
      <c r="S2904" s="80"/>
      <c r="T2904" s="71"/>
    </row>
    <row r="2905" spans="2:20" ht="15">
      <c r="B2905" s="75" t="str">
        <f>IF(C2905="","",ROWS($A$4:A2905))</f>
        <v/>
      </c>
      <c r="C2905" s="75" t="str">
        <f>IF('Student Record'!A2903="","",'Student Record'!A2903)</f>
        <v/>
      </c>
      <c r="D2905" s="76" t="str">
        <f>IF('Student Record'!E2903="","",'Student Record'!E2903)</f>
        <v/>
      </c>
      <c r="E2905" s="71"/>
      <c r="F2905" s="71"/>
      <c r="G2905" s="71"/>
      <c r="H2905" s="71"/>
      <c r="I2905" s="71"/>
      <c r="J2905" s="71"/>
      <c r="K2905" s="71"/>
      <c r="L2905" s="71"/>
      <c r="M2905" s="71"/>
      <c r="N2905" s="71"/>
      <c r="O2905" s="71"/>
      <c r="P2905" s="71"/>
      <c r="Q2905" s="71"/>
      <c r="R2905" s="76" t="str">
        <f>IF(SUM(Table6[[#This Row],[MAY]:[APR]])=0,"",SUM(Table6[[#This Row],[MAY]:[APR]]))</f>
        <v/>
      </c>
      <c r="S2905" s="80"/>
      <c r="T2905" s="71"/>
    </row>
    <row r="2906" spans="2:20" ht="15">
      <c r="B2906" s="75" t="str">
        <f>IF(C2906="","",ROWS($A$4:A2906))</f>
        <v/>
      </c>
      <c r="C2906" s="75" t="str">
        <f>IF('Student Record'!A2904="","",'Student Record'!A2904)</f>
        <v/>
      </c>
      <c r="D2906" s="76" t="str">
        <f>IF('Student Record'!E2904="","",'Student Record'!E2904)</f>
        <v/>
      </c>
      <c r="E2906" s="71"/>
      <c r="F2906" s="71"/>
      <c r="G2906" s="71"/>
      <c r="H2906" s="71"/>
      <c r="I2906" s="71"/>
      <c r="J2906" s="71"/>
      <c r="K2906" s="71"/>
      <c r="L2906" s="71"/>
      <c r="M2906" s="71"/>
      <c r="N2906" s="71"/>
      <c r="O2906" s="71"/>
      <c r="P2906" s="71"/>
      <c r="Q2906" s="71"/>
      <c r="R2906" s="76" t="str">
        <f>IF(SUM(Table6[[#This Row],[MAY]:[APR]])=0,"",SUM(Table6[[#This Row],[MAY]:[APR]]))</f>
        <v/>
      </c>
      <c r="S2906" s="80"/>
      <c r="T2906" s="71"/>
    </row>
    <row r="2907" spans="2:20" ht="15">
      <c r="B2907" s="75" t="str">
        <f>IF(C2907="","",ROWS($A$4:A2907))</f>
        <v/>
      </c>
      <c r="C2907" s="75" t="str">
        <f>IF('Student Record'!A2905="","",'Student Record'!A2905)</f>
        <v/>
      </c>
      <c r="D2907" s="76" t="str">
        <f>IF('Student Record'!E2905="","",'Student Record'!E2905)</f>
        <v/>
      </c>
      <c r="E2907" s="71"/>
      <c r="F2907" s="71"/>
      <c r="G2907" s="71"/>
      <c r="H2907" s="71"/>
      <c r="I2907" s="71"/>
      <c r="J2907" s="71"/>
      <c r="K2907" s="71"/>
      <c r="L2907" s="71"/>
      <c r="M2907" s="71"/>
      <c r="N2907" s="71"/>
      <c r="O2907" s="71"/>
      <c r="P2907" s="71"/>
      <c r="Q2907" s="71"/>
      <c r="R2907" s="76" t="str">
        <f>IF(SUM(Table6[[#This Row],[MAY]:[APR]])=0,"",SUM(Table6[[#This Row],[MAY]:[APR]]))</f>
        <v/>
      </c>
      <c r="S2907" s="80"/>
      <c r="T2907" s="71"/>
    </row>
    <row r="2908" spans="2:20" ht="15">
      <c r="B2908" s="75" t="str">
        <f>IF(C2908="","",ROWS($A$4:A2908))</f>
        <v/>
      </c>
      <c r="C2908" s="75" t="str">
        <f>IF('Student Record'!A2906="","",'Student Record'!A2906)</f>
        <v/>
      </c>
      <c r="D2908" s="76" t="str">
        <f>IF('Student Record'!E2906="","",'Student Record'!E2906)</f>
        <v/>
      </c>
      <c r="E2908" s="71"/>
      <c r="F2908" s="71"/>
      <c r="G2908" s="71"/>
      <c r="H2908" s="71"/>
      <c r="I2908" s="71"/>
      <c r="J2908" s="71"/>
      <c r="K2908" s="71"/>
      <c r="L2908" s="71"/>
      <c r="M2908" s="71"/>
      <c r="N2908" s="71"/>
      <c r="O2908" s="71"/>
      <c r="P2908" s="71"/>
      <c r="Q2908" s="71"/>
      <c r="R2908" s="76" t="str">
        <f>IF(SUM(Table6[[#This Row],[MAY]:[APR]])=0,"",SUM(Table6[[#This Row],[MAY]:[APR]]))</f>
        <v/>
      </c>
      <c r="S2908" s="80"/>
      <c r="T2908" s="71"/>
    </row>
    <row r="2909" spans="2:20" ht="15">
      <c r="B2909" s="75" t="str">
        <f>IF(C2909="","",ROWS($A$4:A2909))</f>
        <v/>
      </c>
      <c r="C2909" s="75" t="str">
        <f>IF('Student Record'!A2907="","",'Student Record'!A2907)</f>
        <v/>
      </c>
      <c r="D2909" s="76" t="str">
        <f>IF('Student Record'!E2907="","",'Student Record'!E2907)</f>
        <v/>
      </c>
      <c r="E2909" s="71"/>
      <c r="F2909" s="71"/>
      <c r="G2909" s="71"/>
      <c r="H2909" s="71"/>
      <c r="I2909" s="71"/>
      <c r="J2909" s="71"/>
      <c r="K2909" s="71"/>
      <c r="L2909" s="71"/>
      <c r="M2909" s="71"/>
      <c r="N2909" s="71"/>
      <c r="O2909" s="71"/>
      <c r="P2909" s="71"/>
      <c r="Q2909" s="71"/>
      <c r="R2909" s="76" t="str">
        <f>IF(SUM(Table6[[#This Row],[MAY]:[APR]])=0,"",SUM(Table6[[#This Row],[MAY]:[APR]]))</f>
        <v/>
      </c>
      <c r="S2909" s="80"/>
      <c r="T2909" s="71"/>
    </row>
    <row r="2910" spans="2:20" ht="15">
      <c r="B2910" s="75" t="str">
        <f>IF(C2910="","",ROWS($A$4:A2910))</f>
        <v/>
      </c>
      <c r="C2910" s="75" t="str">
        <f>IF('Student Record'!A2908="","",'Student Record'!A2908)</f>
        <v/>
      </c>
      <c r="D2910" s="76" t="str">
        <f>IF('Student Record'!E2908="","",'Student Record'!E2908)</f>
        <v/>
      </c>
      <c r="E2910" s="71"/>
      <c r="F2910" s="71"/>
      <c r="G2910" s="71"/>
      <c r="H2910" s="71"/>
      <c r="I2910" s="71"/>
      <c r="J2910" s="71"/>
      <c r="K2910" s="71"/>
      <c r="L2910" s="71"/>
      <c r="M2910" s="71"/>
      <c r="N2910" s="71"/>
      <c r="O2910" s="71"/>
      <c r="P2910" s="71"/>
      <c r="Q2910" s="71"/>
      <c r="R2910" s="76" t="str">
        <f>IF(SUM(Table6[[#This Row],[MAY]:[APR]])=0,"",SUM(Table6[[#This Row],[MAY]:[APR]]))</f>
        <v/>
      </c>
      <c r="S2910" s="80"/>
      <c r="T2910" s="71"/>
    </row>
    <row r="2911" spans="2:20" ht="15">
      <c r="B2911" s="75" t="str">
        <f>IF(C2911="","",ROWS($A$4:A2911))</f>
        <v/>
      </c>
      <c r="C2911" s="75" t="str">
        <f>IF('Student Record'!A2909="","",'Student Record'!A2909)</f>
        <v/>
      </c>
      <c r="D2911" s="76" t="str">
        <f>IF('Student Record'!E2909="","",'Student Record'!E2909)</f>
        <v/>
      </c>
      <c r="E2911" s="71"/>
      <c r="F2911" s="71"/>
      <c r="G2911" s="71"/>
      <c r="H2911" s="71"/>
      <c r="I2911" s="71"/>
      <c r="J2911" s="71"/>
      <c r="K2911" s="71"/>
      <c r="L2911" s="71"/>
      <c r="M2911" s="71"/>
      <c r="N2911" s="71"/>
      <c r="O2911" s="71"/>
      <c r="P2911" s="71"/>
      <c r="Q2911" s="71"/>
      <c r="R2911" s="76" t="str">
        <f>IF(SUM(Table6[[#This Row],[MAY]:[APR]])=0,"",SUM(Table6[[#This Row],[MAY]:[APR]]))</f>
        <v/>
      </c>
      <c r="S2911" s="80"/>
      <c r="T2911" s="71"/>
    </row>
    <row r="2912" spans="2:20" ht="15">
      <c r="B2912" s="75" t="str">
        <f>IF(C2912="","",ROWS($A$4:A2912))</f>
        <v/>
      </c>
      <c r="C2912" s="75" t="str">
        <f>IF('Student Record'!A2910="","",'Student Record'!A2910)</f>
        <v/>
      </c>
      <c r="D2912" s="76" t="str">
        <f>IF('Student Record'!E2910="","",'Student Record'!E2910)</f>
        <v/>
      </c>
      <c r="E2912" s="71"/>
      <c r="F2912" s="71"/>
      <c r="G2912" s="71"/>
      <c r="H2912" s="71"/>
      <c r="I2912" s="71"/>
      <c r="J2912" s="71"/>
      <c r="K2912" s="71"/>
      <c r="L2912" s="71"/>
      <c r="M2912" s="71"/>
      <c r="N2912" s="71"/>
      <c r="O2912" s="71"/>
      <c r="P2912" s="71"/>
      <c r="Q2912" s="71"/>
      <c r="R2912" s="76" t="str">
        <f>IF(SUM(Table6[[#This Row],[MAY]:[APR]])=0,"",SUM(Table6[[#This Row],[MAY]:[APR]]))</f>
        <v/>
      </c>
      <c r="S2912" s="80"/>
      <c r="T2912" s="71"/>
    </row>
    <row r="2913" spans="2:20" ht="15">
      <c r="B2913" s="75" t="str">
        <f>IF(C2913="","",ROWS($A$4:A2913))</f>
        <v/>
      </c>
      <c r="C2913" s="75" t="str">
        <f>IF('Student Record'!A2911="","",'Student Record'!A2911)</f>
        <v/>
      </c>
      <c r="D2913" s="76" t="str">
        <f>IF('Student Record'!E2911="","",'Student Record'!E2911)</f>
        <v/>
      </c>
      <c r="E2913" s="71"/>
      <c r="F2913" s="71"/>
      <c r="G2913" s="71"/>
      <c r="H2913" s="71"/>
      <c r="I2913" s="71"/>
      <c r="J2913" s="71"/>
      <c r="K2913" s="71"/>
      <c r="L2913" s="71"/>
      <c r="M2913" s="71"/>
      <c r="N2913" s="71"/>
      <c r="O2913" s="71"/>
      <c r="P2913" s="71"/>
      <c r="Q2913" s="71"/>
      <c r="R2913" s="76" t="str">
        <f>IF(SUM(Table6[[#This Row],[MAY]:[APR]])=0,"",SUM(Table6[[#This Row],[MAY]:[APR]]))</f>
        <v/>
      </c>
      <c r="S2913" s="80"/>
      <c r="T2913" s="71"/>
    </row>
    <row r="2914" spans="2:20" ht="15">
      <c r="B2914" s="75" t="str">
        <f>IF(C2914="","",ROWS($A$4:A2914))</f>
        <v/>
      </c>
      <c r="C2914" s="75" t="str">
        <f>IF('Student Record'!A2912="","",'Student Record'!A2912)</f>
        <v/>
      </c>
      <c r="D2914" s="76" t="str">
        <f>IF('Student Record'!E2912="","",'Student Record'!E2912)</f>
        <v/>
      </c>
      <c r="E2914" s="71"/>
      <c r="F2914" s="71"/>
      <c r="G2914" s="71"/>
      <c r="H2914" s="71"/>
      <c r="I2914" s="71"/>
      <c r="J2914" s="71"/>
      <c r="K2914" s="71"/>
      <c r="L2914" s="71"/>
      <c r="M2914" s="71"/>
      <c r="N2914" s="71"/>
      <c r="O2914" s="71"/>
      <c r="P2914" s="71"/>
      <c r="Q2914" s="71"/>
      <c r="R2914" s="76" t="str">
        <f>IF(SUM(Table6[[#This Row],[MAY]:[APR]])=0,"",SUM(Table6[[#This Row],[MAY]:[APR]]))</f>
        <v/>
      </c>
      <c r="S2914" s="80"/>
      <c r="T2914" s="71"/>
    </row>
    <row r="2915" spans="2:20" ht="15">
      <c r="B2915" s="75" t="str">
        <f>IF(C2915="","",ROWS($A$4:A2915))</f>
        <v/>
      </c>
      <c r="C2915" s="75" t="str">
        <f>IF('Student Record'!A2913="","",'Student Record'!A2913)</f>
        <v/>
      </c>
      <c r="D2915" s="76" t="str">
        <f>IF('Student Record'!E2913="","",'Student Record'!E2913)</f>
        <v/>
      </c>
      <c r="E2915" s="71"/>
      <c r="F2915" s="71"/>
      <c r="G2915" s="71"/>
      <c r="H2915" s="71"/>
      <c r="I2915" s="71"/>
      <c r="J2915" s="71"/>
      <c r="K2915" s="71"/>
      <c r="L2915" s="71"/>
      <c r="M2915" s="71"/>
      <c r="N2915" s="71"/>
      <c r="O2915" s="71"/>
      <c r="P2915" s="71"/>
      <c r="Q2915" s="71"/>
      <c r="R2915" s="76" t="str">
        <f>IF(SUM(Table6[[#This Row],[MAY]:[APR]])=0,"",SUM(Table6[[#This Row],[MAY]:[APR]]))</f>
        <v/>
      </c>
      <c r="S2915" s="80"/>
      <c r="T2915" s="71"/>
    </row>
    <row r="2916" spans="2:20" ht="15">
      <c r="B2916" s="75" t="str">
        <f>IF(C2916="","",ROWS($A$4:A2916))</f>
        <v/>
      </c>
      <c r="C2916" s="75" t="str">
        <f>IF('Student Record'!A2914="","",'Student Record'!A2914)</f>
        <v/>
      </c>
      <c r="D2916" s="76" t="str">
        <f>IF('Student Record'!E2914="","",'Student Record'!E2914)</f>
        <v/>
      </c>
      <c r="E2916" s="71"/>
      <c r="F2916" s="71"/>
      <c r="G2916" s="71"/>
      <c r="H2916" s="71"/>
      <c r="I2916" s="71"/>
      <c r="J2916" s="71"/>
      <c r="K2916" s="71"/>
      <c r="L2916" s="71"/>
      <c r="M2916" s="71"/>
      <c r="N2916" s="71"/>
      <c r="O2916" s="71"/>
      <c r="P2916" s="71"/>
      <c r="Q2916" s="71"/>
      <c r="R2916" s="76" t="str">
        <f>IF(SUM(Table6[[#This Row],[MAY]:[APR]])=0,"",SUM(Table6[[#This Row],[MAY]:[APR]]))</f>
        <v/>
      </c>
      <c r="S2916" s="80"/>
      <c r="T2916" s="71"/>
    </row>
    <row r="2917" spans="2:20" ht="15">
      <c r="B2917" s="75" t="str">
        <f>IF(C2917="","",ROWS($A$4:A2917))</f>
        <v/>
      </c>
      <c r="C2917" s="75" t="str">
        <f>IF('Student Record'!A2915="","",'Student Record'!A2915)</f>
        <v/>
      </c>
      <c r="D2917" s="76" t="str">
        <f>IF('Student Record'!E2915="","",'Student Record'!E2915)</f>
        <v/>
      </c>
      <c r="E2917" s="71"/>
      <c r="F2917" s="71"/>
      <c r="G2917" s="71"/>
      <c r="H2917" s="71"/>
      <c r="I2917" s="71"/>
      <c r="J2917" s="71"/>
      <c r="K2917" s="71"/>
      <c r="L2917" s="71"/>
      <c r="M2917" s="71"/>
      <c r="N2917" s="71"/>
      <c r="O2917" s="71"/>
      <c r="P2917" s="71"/>
      <c r="Q2917" s="71"/>
      <c r="R2917" s="76" t="str">
        <f>IF(SUM(Table6[[#This Row],[MAY]:[APR]])=0,"",SUM(Table6[[#This Row],[MAY]:[APR]]))</f>
        <v/>
      </c>
      <c r="S2917" s="80"/>
      <c r="T2917" s="71"/>
    </row>
    <row r="2918" spans="2:20" ht="15">
      <c r="B2918" s="75" t="str">
        <f>IF(C2918="","",ROWS($A$4:A2918))</f>
        <v/>
      </c>
      <c r="C2918" s="75" t="str">
        <f>IF('Student Record'!A2916="","",'Student Record'!A2916)</f>
        <v/>
      </c>
      <c r="D2918" s="76" t="str">
        <f>IF('Student Record'!E2916="","",'Student Record'!E2916)</f>
        <v/>
      </c>
      <c r="E2918" s="71"/>
      <c r="F2918" s="71"/>
      <c r="G2918" s="71"/>
      <c r="H2918" s="71"/>
      <c r="I2918" s="71"/>
      <c r="J2918" s="71"/>
      <c r="K2918" s="71"/>
      <c r="L2918" s="71"/>
      <c r="M2918" s="71"/>
      <c r="N2918" s="71"/>
      <c r="O2918" s="71"/>
      <c r="P2918" s="71"/>
      <c r="Q2918" s="71"/>
      <c r="R2918" s="76" t="str">
        <f>IF(SUM(Table6[[#This Row],[MAY]:[APR]])=0,"",SUM(Table6[[#This Row],[MAY]:[APR]]))</f>
        <v/>
      </c>
      <c r="S2918" s="80"/>
      <c r="T2918" s="71"/>
    </row>
    <row r="2919" spans="2:20" ht="15">
      <c r="B2919" s="75" t="str">
        <f>IF(C2919="","",ROWS($A$4:A2919))</f>
        <v/>
      </c>
      <c r="C2919" s="75" t="str">
        <f>IF('Student Record'!A2917="","",'Student Record'!A2917)</f>
        <v/>
      </c>
      <c r="D2919" s="76" t="str">
        <f>IF('Student Record'!E2917="","",'Student Record'!E2917)</f>
        <v/>
      </c>
      <c r="E2919" s="71"/>
      <c r="F2919" s="71"/>
      <c r="G2919" s="71"/>
      <c r="H2919" s="71"/>
      <c r="I2919" s="71"/>
      <c r="J2919" s="71"/>
      <c r="K2919" s="71"/>
      <c r="L2919" s="71"/>
      <c r="M2919" s="71"/>
      <c r="N2919" s="71"/>
      <c r="O2919" s="71"/>
      <c r="P2919" s="71"/>
      <c r="Q2919" s="71"/>
      <c r="R2919" s="76" t="str">
        <f>IF(SUM(Table6[[#This Row],[MAY]:[APR]])=0,"",SUM(Table6[[#This Row],[MAY]:[APR]]))</f>
        <v/>
      </c>
      <c r="S2919" s="80"/>
      <c r="T2919" s="71"/>
    </row>
    <row r="2920" spans="2:20" ht="15">
      <c r="B2920" s="75" t="str">
        <f>IF(C2920="","",ROWS($A$4:A2920))</f>
        <v/>
      </c>
      <c r="C2920" s="75" t="str">
        <f>IF('Student Record'!A2918="","",'Student Record'!A2918)</f>
        <v/>
      </c>
      <c r="D2920" s="76" t="str">
        <f>IF('Student Record'!E2918="","",'Student Record'!E2918)</f>
        <v/>
      </c>
      <c r="E2920" s="71"/>
      <c r="F2920" s="71"/>
      <c r="G2920" s="71"/>
      <c r="H2920" s="71"/>
      <c r="I2920" s="71"/>
      <c r="J2920" s="71"/>
      <c r="K2920" s="71"/>
      <c r="L2920" s="71"/>
      <c r="M2920" s="71"/>
      <c r="N2920" s="71"/>
      <c r="O2920" s="71"/>
      <c r="P2920" s="71"/>
      <c r="Q2920" s="71"/>
      <c r="R2920" s="76" t="str">
        <f>IF(SUM(Table6[[#This Row],[MAY]:[APR]])=0,"",SUM(Table6[[#This Row],[MAY]:[APR]]))</f>
        <v/>
      </c>
      <c r="S2920" s="80"/>
      <c r="T2920" s="71"/>
    </row>
    <row r="2921" spans="2:20" ht="15">
      <c r="B2921" s="75" t="str">
        <f>IF(C2921="","",ROWS($A$4:A2921))</f>
        <v/>
      </c>
      <c r="C2921" s="75" t="str">
        <f>IF('Student Record'!A2919="","",'Student Record'!A2919)</f>
        <v/>
      </c>
      <c r="D2921" s="76" t="str">
        <f>IF('Student Record'!E2919="","",'Student Record'!E2919)</f>
        <v/>
      </c>
      <c r="E2921" s="71"/>
      <c r="F2921" s="71"/>
      <c r="G2921" s="71"/>
      <c r="H2921" s="71"/>
      <c r="I2921" s="71"/>
      <c r="J2921" s="71"/>
      <c r="K2921" s="71"/>
      <c r="L2921" s="71"/>
      <c r="M2921" s="71"/>
      <c r="N2921" s="71"/>
      <c r="O2921" s="71"/>
      <c r="P2921" s="71"/>
      <c r="Q2921" s="71"/>
      <c r="R2921" s="76" t="str">
        <f>IF(SUM(Table6[[#This Row],[MAY]:[APR]])=0,"",SUM(Table6[[#This Row],[MAY]:[APR]]))</f>
        <v/>
      </c>
      <c r="S2921" s="80"/>
      <c r="T2921" s="71"/>
    </row>
    <row r="2922" spans="2:20" ht="15">
      <c r="B2922" s="75" t="str">
        <f>IF(C2922="","",ROWS($A$4:A2922))</f>
        <v/>
      </c>
      <c r="C2922" s="75" t="str">
        <f>IF('Student Record'!A2920="","",'Student Record'!A2920)</f>
        <v/>
      </c>
      <c r="D2922" s="76" t="str">
        <f>IF('Student Record'!E2920="","",'Student Record'!E2920)</f>
        <v/>
      </c>
      <c r="E2922" s="71"/>
      <c r="F2922" s="71"/>
      <c r="G2922" s="71"/>
      <c r="H2922" s="71"/>
      <c r="I2922" s="71"/>
      <c r="J2922" s="71"/>
      <c r="K2922" s="71"/>
      <c r="L2922" s="71"/>
      <c r="M2922" s="71"/>
      <c r="N2922" s="71"/>
      <c r="O2922" s="71"/>
      <c r="P2922" s="71"/>
      <c r="Q2922" s="71"/>
      <c r="R2922" s="76" t="str">
        <f>IF(SUM(Table6[[#This Row],[MAY]:[APR]])=0,"",SUM(Table6[[#This Row],[MAY]:[APR]]))</f>
        <v/>
      </c>
      <c r="S2922" s="80"/>
      <c r="T2922" s="71"/>
    </row>
    <row r="2923" spans="2:20" ht="15">
      <c r="B2923" s="75" t="str">
        <f>IF(C2923="","",ROWS($A$4:A2923))</f>
        <v/>
      </c>
      <c r="C2923" s="75" t="str">
        <f>IF('Student Record'!A2921="","",'Student Record'!A2921)</f>
        <v/>
      </c>
      <c r="D2923" s="76" t="str">
        <f>IF('Student Record'!E2921="","",'Student Record'!E2921)</f>
        <v/>
      </c>
      <c r="E2923" s="71"/>
      <c r="F2923" s="71"/>
      <c r="G2923" s="71"/>
      <c r="H2923" s="71"/>
      <c r="I2923" s="71"/>
      <c r="J2923" s="71"/>
      <c r="K2923" s="71"/>
      <c r="L2923" s="71"/>
      <c r="M2923" s="71"/>
      <c r="N2923" s="71"/>
      <c r="O2923" s="71"/>
      <c r="P2923" s="71"/>
      <c r="Q2923" s="71"/>
      <c r="R2923" s="76" t="str">
        <f>IF(SUM(Table6[[#This Row],[MAY]:[APR]])=0,"",SUM(Table6[[#This Row],[MAY]:[APR]]))</f>
        <v/>
      </c>
      <c r="S2923" s="80"/>
      <c r="T2923" s="71"/>
    </row>
    <row r="2924" spans="2:20" ht="15">
      <c r="B2924" s="75" t="str">
        <f>IF(C2924="","",ROWS($A$4:A2924))</f>
        <v/>
      </c>
      <c r="C2924" s="75" t="str">
        <f>IF('Student Record'!A2922="","",'Student Record'!A2922)</f>
        <v/>
      </c>
      <c r="D2924" s="76" t="str">
        <f>IF('Student Record'!E2922="","",'Student Record'!E2922)</f>
        <v/>
      </c>
      <c r="E2924" s="71"/>
      <c r="F2924" s="71"/>
      <c r="G2924" s="71"/>
      <c r="H2924" s="71"/>
      <c r="I2924" s="71"/>
      <c r="J2924" s="71"/>
      <c r="K2924" s="71"/>
      <c r="L2924" s="71"/>
      <c r="M2924" s="71"/>
      <c r="N2924" s="71"/>
      <c r="O2924" s="71"/>
      <c r="P2924" s="71"/>
      <c r="Q2924" s="71"/>
      <c r="R2924" s="76" t="str">
        <f>IF(SUM(Table6[[#This Row],[MAY]:[APR]])=0,"",SUM(Table6[[#This Row],[MAY]:[APR]]))</f>
        <v/>
      </c>
      <c r="S2924" s="80"/>
      <c r="T2924" s="71"/>
    </row>
    <row r="2925" spans="2:20" ht="15">
      <c r="B2925" s="75" t="str">
        <f>IF(C2925="","",ROWS($A$4:A2925))</f>
        <v/>
      </c>
      <c r="C2925" s="75" t="str">
        <f>IF('Student Record'!A2923="","",'Student Record'!A2923)</f>
        <v/>
      </c>
      <c r="D2925" s="76" t="str">
        <f>IF('Student Record'!E2923="","",'Student Record'!E2923)</f>
        <v/>
      </c>
      <c r="E2925" s="71"/>
      <c r="F2925" s="71"/>
      <c r="G2925" s="71"/>
      <c r="H2925" s="71"/>
      <c r="I2925" s="71"/>
      <c r="J2925" s="71"/>
      <c r="K2925" s="71"/>
      <c r="L2925" s="71"/>
      <c r="M2925" s="71"/>
      <c r="N2925" s="71"/>
      <c r="O2925" s="71"/>
      <c r="P2925" s="71"/>
      <c r="Q2925" s="71"/>
      <c r="R2925" s="76" t="str">
        <f>IF(SUM(Table6[[#This Row],[MAY]:[APR]])=0,"",SUM(Table6[[#This Row],[MAY]:[APR]]))</f>
        <v/>
      </c>
      <c r="S2925" s="80"/>
      <c r="T2925" s="71"/>
    </row>
    <row r="2926" spans="2:20" ht="15">
      <c r="B2926" s="75" t="str">
        <f>IF(C2926="","",ROWS($A$4:A2926))</f>
        <v/>
      </c>
      <c r="C2926" s="75" t="str">
        <f>IF('Student Record'!A2924="","",'Student Record'!A2924)</f>
        <v/>
      </c>
      <c r="D2926" s="76" t="str">
        <f>IF('Student Record'!E2924="","",'Student Record'!E2924)</f>
        <v/>
      </c>
      <c r="E2926" s="71"/>
      <c r="F2926" s="71"/>
      <c r="G2926" s="71"/>
      <c r="H2926" s="71"/>
      <c r="I2926" s="71"/>
      <c r="J2926" s="71"/>
      <c r="K2926" s="71"/>
      <c r="L2926" s="71"/>
      <c r="M2926" s="71"/>
      <c r="N2926" s="71"/>
      <c r="O2926" s="71"/>
      <c r="P2926" s="71"/>
      <c r="Q2926" s="71"/>
      <c r="R2926" s="76" t="str">
        <f>IF(SUM(Table6[[#This Row],[MAY]:[APR]])=0,"",SUM(Table6[[#This Row],[MAY]:[APR]]))</f>
        <v/>
      </c>
      <c r="S2926" s="80"/>
      <c r="T2926" s="71"/>
    </row>
    <row r="2927" spans="2:20" ht="15">
      <c r="B2927" s="75" t="str">
        <f>IF(C2927="","",ROWS($A$4:A2927))</f>
        <v/>
      </c>
      <c r="C2927" s="75" t="str">
        <f>IF('Student Record'!A2925="","",'Student Record'!A2925)</f>
        <v/>
      </c>
      <c r="D2927" s="76" t="str">
        <f>IF('Student Record'!E2925="","",'Student Record'!E2925)</f>
        <v/>
      </c>
      <c r="E2927" s="71"/>
      <c r="F2927" s="71"/>
      <c r="G2927" s="71"/>
      <c r="H2927" s="71"/>
      <c r="I2927" s="71"/>
      <c r="J2927" s="71"/>
      <c r="K2927" s="71"/>
      <c r="L2927" s="71"/>
      <c r="M2927" s="71"/>
      <c r="N2927" s="71"/>
      <c r="O2927" s="71"/>
      <c r="P2927" s="71"/>
      <c r="Q2927" s="71"/>
      <c r="R2927" s="76" t="str">
        <f>IF(SUM(Table6[[#This Row],[MAY]:[APR]])=0,"",SUM(Table6[[#This Row],[MAY]:[APR]]))</f>
        <v/>
      </c>
      <c r="S2927" s="80"/>
      <c r="T2927" s="71"/>
    </row>
    <row r="2928" spans="2:20" ht="15">
      <c r="B2928" s="75" t="str">
        <f>IF(C2928="","",ROWS($A$4:A2928))</f>
        <v/>
      </c>
      <c r="C2928" s="75" t="str">
        <f>IF('Student Record'!A2926="","",'Student Record'!A2926)</f>
        <v/>
      </c>
      <c r="D2928" s="76" t="str">
        <f>IF('Student Record'!E2926="","",'Student Record'!E2926)</f>
        <v/>
      </c>
      <c r="E2928" s="71"/>
      <c r="F2928" s="71"/>
      <c r="G2928" s="71"/>
      <c r="H2928" s="71"/>
      <c r="I2928" s="71"/>
      <c r="J2928" s="71"/>
      <c r="K2928" s="71"/>
      <c r="L2928" s="71"/>
      <c r="M2928" s="71"/>
      <c r="N2928" s="71"/>
      <c r="O2928" s="71"/>
      <c r="P2928" s="71"/>
      <c r="Q2928" s="71"/>
      <c r="R2928" s="76" t="str">
        <f>IF(SUM(Table6[[#This Row],[MAY]:[APR]])=0,"",SUM(Table6[[#This Row],[MAY]:[APR]]))</f>
        <v/>
      </c>
      <c r="S2928" s="80"/>
      <c r="T2928" s="71"/>
    </row>
    <row r="2929" spans="2:20" ht="15">
      <c r="B2929" s="75" t="str">
        <f>IF(C2929="","",ROWS($A$4:A2929))</f>
        <v/>
      </c>
      <c r="C2929" s="75" t="str">
        <f>IF('Student Record'!A2927="","",'Student Record'!A2927)</f>
        <v/>
      </c>
      <c r="D2929" s="76" t="str">
        <f>IF('Student Record'!E2927="","",'Student Record'!E2927)</f>
        <v/>
      </c>
      <c r="E2929" s="71"/>
      <c r="F2929" s="71"/>
      <c r="G2929" s="71"/>
      <c r="H2929" s="71"/>
      <c r="I2929" s="71"/>
      <c r="J2929" s="71"/>
      <c r="K2929" s="71"/>
      <c r="L2929" s="71"/>
      <c r="M2929" s="71"/>
      <c r="N2929" s="71"/>
      <c r="O2929" s="71"/>
      <c r="P2929" s="71"/>
      <c r="Q2929" s="71"/>
      <c r="R2929" s="76" t="str">
        <f>IF(SUM(Table6[[#This Row],[MAY]:[APR]])=0,"",SUM(Table6[[#This Row],[MAY]:[APR]]))</f>
        <v/>
      </c>
      <c r="S2929" s="80"/>
      <c r="T2929" s="71"/>
    </row>
    <row r="2930" spans="2:20" ht="15">
      <c r="B2930" s="75" t="str">
        <f>IF(C2930="","",ROWS($A$4:A2930))</f>
        <v/>
      </c>
      <c r="C2930" s="75" t="str">
        <f>IF('Student Record'!A2928="","",'Student Record'!A2928)</f>
        <v/>
      </c>
      <c r="D2930" s="76" t="str">
        <f>IF('Student Record'!E2928="","",'Student Record'!E2928)</f>
        <v/>
      </c>
      <c r="E2930" s="71"/>
      <c r="F2930" s="71"/>
      <c r="G2930" s="71"/>
      <c r="H2930" s="71"/>
      <c r="I2930" s="71"/>
      <c r="J2930" s="71"/>
      <c r="K2930" s="71"/>
      <c r="L2930" s="71"/>
      <c r="M2930" s="71"/>
      <c r="N2930" s="71"/>
      <c r="O2930" s="71"/>
      <c r="P2930" s="71"/>
      <c r="Q2930" s="71"/>
      <c r="R2930" s="76" t="str">
        <f>IF(SUM(Table6[[#This Row],[MAY]:[APR]])=0,"",SUM(Table6[[#This Row],[MAY]:[APR]]))</f>
        <v/>
      </c>
      <c r="S2930" s="80"/>
      <c r="T2930" s="71"/>
    </row>
    <row r="2931" spans="2:20" ht="15">
      <c r="B2931" s="75" t="str">
        <f>IF(C2931="","",ROWS($A$4:A2931))</f>
        <v/>
      </c>
      <c r="C2931" s="75" t="str">
        <f>IF('Student Record'!A2929="","",'Student Record'!A2929)</f>
        <v/>
      </c>
      <c r="D2931" s="76" t="str">
        <f>IF('Student Record'!E2929="","",'Student Record'!E2929)</f>
        <v/>
      </c>
      <c r="E2931" s="71"/>
      <c r="F2931" s="71"/>
      <c r="G2931" s="71"/>
      <c r="H2931" s="71"/>
      <c r="I2931" s="71"/>
      <c r="J2931" s="71"/>
      <c r="K2931" s="71"/>
      <c r="L2931" s="71"/>
      <c r="M2931" s="71"/>
      <c r="N2931" s="71"/>
      <c r="O2931" s="71"/>
      <c r="P2931" s="71"/>
      <c r="Q2931" s="71"/>
      <c r="R2931" s="76" t="str">
        <f>IF(SUM(Table6[[#This Row],[MAY]:[APR]])=0,"",SUM(Table6[[#This Row],[MAY]:[APR]]))</f>
        <v/>
      </c>
      <c r="S2931" s="80"/>
      <c r="T2931" s="71"/>
    </row>
    <row r="2932" spans="2:20" ht="15">
      <c r="B2932" s="75" t="str">
        <f>IF(C2932="","",ROWS($A$4:A2932))</f>
        <v/>
      </c>
      <c r="C2932" s="75" t="str">
        <f>IF('Student Record'!A2930="","",'Student Record'!A2930)</f>
        <v/>
      </c>
      <c r="D2932" s="76" t="str">
        <f>IF('Student Record'!E2930="","",'Student Record'!E2930)</f>
        <v/>
      </c>
      <c r="E2932" s="71"/>
      <c r="F2932" s="71"/>
      <c r="G2932" s="71"/>
      <c r="H2932" s="71"/>
      <c r="I2932" s="71"/>
      <c r="J2932" s="71"/>
      <c r="K2932" s="71"/>
      <c r="L2932" s="71"/>
      <c r="M2932" s="71"/>
      <c r="N2932" s="71"/>
      <c r="O2932" s="71"/>
      <c r="P2932" s="71"/>
      <c r="Q2932" s="71"/>
      <c r="R2932" s="76" t="str">
        <f>IF(SUM(Table6[[#This Row],[MAY]:[APR]])=0,"",SUM(Table6[[#This Row],[MAY]:[APR]]))</f>
        <v/>
      </c>
      <c r="S2932" s="80"/>
      <c r="T2932" s="71"/>
    </row>
    <row r="2933" spans="2:20" ht="15">
      <c r="B2933" s="75" t="str">
        <f>IF(C2933="","",ROWS($A$4:A2933))</f>
        <v/>
      </c>
      <c r="C2933" s="75" t="str">
        <f>IF('Student Record'!A2931="","",'Student Record'!A2931)</f>
        <v/>
      </c>
      <c r="D2933" s="76" t="str">
        <f>IF('Student Record'!E2931="","",'Student Record'!E2931)</f>
        <v/>
      </c>
      <c r="E2933" s="71"/>
      <c r="F2933" s="71"/>
      <c r="G2933" s="71"/>
      <c r="H2933" s="71"/>
      <c r="I2933" s="71"/>
      <c r="J2933" s="71"/>
      <c r="K2933" s="71"/>
      <c r="L2933" s="71"/>
      <c r="M2933" s="71"/>
      <c r="N2933" s="71"/>
      <c r="O2933" s="71"/>
      <c r="P2933" s="71"/>
      <c r="Q2933" s="71"/>
      <c r="R2933" s="76" t="str">
        <f>IF(SUM(Table6[[#This Row],[MAY]:[APR]])=0,"",SUM(Table6[[#This Row],[MAY]:[APR]]))</f>
        <v/>
      </c>
      <c r="S2933" s="80"/>
      <c r="T2933" s="71"/>
    </row>
    <row r="2934" spans="2:20" ht="15">
      <c r="B2934" s="75" t="str">
        <f>IF(C2934="","",ROWS($A$4:A2934))</f>
        <v/>
      </c>
      <c r="C2934" s="75" t="str">
        <f>IF('Student Record'!A2932="","",'Student Record'!A2932)</f>
        <v/>
      </c>
      <c r="D2934" s="76" t="str">
        <f>IF('Student Record'!E2932="","",'Student Record'!E2932)</f>
        <v/>
      </c>
      <c r="E2934" s="71"/>
      <c r="F2934" s="71"/>
      <c r="G2934" s="71"/>
      <c r="H2934" s="71"/>
      <c r="I2934" s="71"/>
      <c r="J2934" s="71"/>
      <c r="K2934" s="71"/>
      <c r="L2934" s="71"/>
      <c r="M2934" s="71"/>
      <c r="N2934" s="71"/>
      <c r="O2934" s="71"/>
      <c r="P2934" s="71"/>
      <c r="Q2934" s="71"/>
      <c r="R2934" s="76" t="str">
        <f>IF(SUM(Table6[[#This Row],[MAY]:[APR]])=0,"",SUM(Table6[[#This Row],[MAY]:[APR]]))</f>
        <v/>
      </c>
      <c r="S2934" s="80"/>
      <c r="T2934" s="71"/>
    </row>
    <row r="2935" spans="2:20" ht="15">
      <c r="B2935" s="75" t="str">
        <f>IF(C2935="","",ROWS($A$4:A2935))</f>
        <v/>
      </c>
      <c r="C2935" s="75" t="str">
        <f>IF('Student Record'!A2933="","",'Student Record'!A2933)</f>
        <v/>
      </c>
      <c r="D2935" s="76" t="str">
        <f>IF('Student Record'!E2933="","",'Student Record'!E2933)</f>
        <v/>
      </c>
      <c r="E2935" s="71"/>
      <c r="F2935" s="71"/>
      <c r="G2935" s="71"/>
      <c r="H2935" s="71"/>
      <c r="I2935" s="71"/>
      <c r="J2935" s="71"/>
      <c r="K2935" s="71"/>
      <c r="L2935" s="71"/>
      <c r="M2935" s="71"/>
      <c r="N2935" s="71"/>
      <c r="O2935" s="71"/>
      <c r="P2935" s="71"/>
      <c r="Q2935" s="71"/>
      <c r="R2935" s="76" t="str">
        <f>IF(SUM(Table6[[#This Row],[MAY]:[APR]])=0,"",SUM(Table6[[#This Row],[MAY]:[APR]]))</f>
        <v/>
      </c>
      <c r="S2935" s="80"/>
      <c r="T2935" s="71"/>
    </row>
    <row r="2936" spans="2:20" ht="15">
      <c r="B2936" s="75" t="str">
        <f>IF(C2936="","",ROWS($A$4:A2936))</f>
        <v/>
      </c>
      <c r="C2936" s="75" t="str">
        <f>IF('Student Record'!A2934="","",'Student Record'!A2934)</f>
        <v/>
      </c>
      <c r="D2936" s="76" t="str">
        <f>IF('Student Record'!E2934="","",'Student Record'!E2934)</f>
        <v/>
      </c>
      <c r="E2936" s="71"/>
      <c r="F2936" s="71"/>
      <c r="G2936" s="71"/>
      <c r="H2936" s="71"/>
      <c r="I2936" s="71"/>
      <c r="J2936" s="71"/>
      <c r="K2936" s="71"/>
      <c r="L2936" s="71"/>
      <c r="M2936" s="71"/>
      <c r="N2936" s="71"/>
      <c r="O2936" s="71"/>
      <c r="P2936" s="71"/>
      <c r="Q2936" s="71"/>
      <c r="R2936" s="76" t="str">
        <f>IF(SUM(Table6[[#This Row],[MAY]:[APR]])=0,"",SUM(Table6[[#This Row],[MAY]:[APR]]))</f>
        <v/>
      </c>
      <c r="S2936" s="80"/>
      <c r="T2936" s="71"/>
    </row>
    <row r="2937" spans="2:20" ht="15">
      <c r="B2937" s="75" t="str">
        <f>IF(C2937="","",ROWS($A$4:A2937))</f>
        <v/>
      </c>
      <c r="C2937" s="75" t="str">
        <f>IF('Student Record'!A2935="","",'Student Record'!A2935)</f>
        <v/>
      </c>
      <c r="D2937" s="76" t="str">
        <f>IF('Student Record'!E2935="","",'Student Record'!E2935)</f>
        <v/>
      </c>
      <c r="E2937" s="71"/>
      <c r="F2937" s="71"/>
      <c r="G2937" s="71"/>
      <c r="H2937" s="71"/>
      <c r="I2937" s="71"/>
      <c r="J2937" s="71"/>
      <c r="K2937" s="71"/>
      <c r="L2937" s="71"/>
      <c r="M2937" s="71"/>
      <c r="N2937" s="71"/>
      <c r="O2937" s="71"/>
      <c r="P2937" s="71"/>
      <c r="Q2937" s="71"/>
      <c r="R2937" s="76" t="str">
        <f>IF(SUM(Table6[[#This Row],[MAY]:[APR]])=0,"",SUM(Table6[[#This Row],[MAY]:[APR]]))</f>
        <v/>
      </c>
      <c r="S2937" s="80"/>
      <c r="T2937" s="71"/>
    </row>
    <row r="2938" spans="2:20" ht="15">
      <c r="B2938" s="75" t="str">
        <f>IF(C2938="","",ROWS($A$4:A2938))</f>
        <v/>
      </c>
      <c r="C2938" s="75" t="str">
        <f>IF('Student Record'!A2936="","",'Student Record'!A2936)</f>
        <v/>
      </c>
      <c r="D2938" s="76" t="str">
        <f>IF('Student Record'!E2936="","",'Student Record'!E2936)</f>
        <v/>
      </c>
      <c r="E2938" s="71"/>
      <c r="F2938" s="71"/>
      <c r="G2938" s="71"/>
      <c r="H2938" s="71"/>
      <c r="I2938" s="71"/>
      <c r="J2938" s="71"/>
      <c r="K2938" s="71"/>
      <c r="L2938" s="71"/>
      <c r="M2938" s="71"/>
      <c r="N2938" s="71"/>
      <c r="O2938" s="71"/>
      <c r="P2938" s="71"/>
      <c r="Q2938" s="71"/>
      <c r="R2938" s="76" t="str">
        <f>IF(SUM(Table6[[#This Row],[MAY]:[APR]])=0,"",SUM(Table6[[#This Row],[MAY]:[APR]]))</f>
        <v/>
      </c>
      <c r="S2938" s="80"/>
      <c r="T2938" s="71"/>
    </row>
    <row r="2939" spans="2:20" ht="15">
      <c r="B2939" s="75" t="str">
        <f>IF(C2939="","",ROWS($A$4:A2939))</f>
        <v/>
      </c>
      <c r="C2939" s="75" t="str">
        <f>IF('Student Record'!A2937="","",'Student Record'!A2937)</f>
        <v/>
      </c>
      <c r="D2939" s="76" t="str">
        <f>IF('Student Record'!E2937="","",'Student Record'!E2937)</f>
        <v/>
      </c>
      <c r="E2939" s="71"/>
      <c r="F2939" s="71"/>
      <c r="G2939" s="71"/>
      <c r="H2939" s="71"/>
      <c r="I2939" s="71"/>
      <c r="J2939" s="71"/>
      <c r="K2939" s="71"/>
      <c r="L2939" s="71"/>
      <c r="M2939" s="71"/>
      <c r="N2939" s="71"/>
      <c r="O2939" s="71"/>
      <c r="P2939" s="71"/>
      <c r="Q2939" s="71"/>
      <c r="R2939" s="76" t="str">
        <f>IF(SUM(Table6[[#This Row],[MAY]:[APR]])=0,"",SUM(Table6[[#This Row],[MAY]:[APR]]))</f>
        <v/>
      </c>
      <c r="S2939" s="80"/>
      <c r="T2939" s="71"/>
    </row>
    <row r="2940" spans="2:20" ht="15">
      <c r="B2940" s="75" t="str">
        <f>IF(C2940="","",ROWS($A$4:A2940))</f>
        <v/>
      </c>
      <c r="C2940" s="75" t="str">
        <f>IF('Student Record'!A2938="","",'Student Record'!A2938)</f>
        <v/>
      </c>
      <c r="D2940" s="76" t="str">
        <f>IF('Student Record'!E2938="","",'Student Record'!E2938)</f>
        <v/>
      </c>
      <c r="E2940" s="71"/>
      <c r="F2940" s="71"/>
      <c r="G2940" s="71"/>
      <c r="H2940" s="71"/>
      <c r="I2940" s="71"/>
      <c r="J2940" s="71"/>
      <c r="K2940" s="71"/>
      <c r="L2940" s="71"/>
      <c r="M2940" s="71"/>
      <c r="N2940" s="71"/>
      <c r="O2940" s="71"/>
      <c r="P2940" s="71"/>
      <c r="Q2940" s="71"/>
      <c r="R2940" s="76" t="str">
        <f>IF(SUM(Table6[[#This Row],[MAY]:[APR]])=0,"",SUM(Table6[[#This Row],[MAY]:[APR]]))</f>
        <v/>
      </c>
      <c r="S2940" s="80"/>
      <c r="T2940" s="71"/>
    </row>
    <row r="2941" spans="2:20" ht="15">
      <c r="B2941" s="75" t="str">
        <f>IF(C2941="","",ROWS($A$4:A2941))</f>
        <v/>
      </c>
      <c r="C2941" s="75" t="str">
        <f>IF('Student Record'!A2939="","",'Student Record'!A2939)</f>
        <v/>
      </c>
      <c r="D2941" s="76" t="str">
        <f>IF('Student Record'!E2939="","",'Student Record'!E2939)</f>
        <v/>
      </c>
      <c r="E2941" s="71"/>
      <c r="F2941" s="71"/>
      <c r="G2941" s="71"/>
      <c r="H2941" s="71"/>
      <c r="I2941" s="71"/>
      <c r="J2941" s="71"/>
      <c r="K2941" s="71"/>
      <c r="L2941" s="71"/>
      <c r="M2941" s="71"/>
      <c r="N2941" s="71"/>
      <c r="O2941" s="71"/>
      <c r="P2941" s="71"/>
      <c r="Q2941" s="71"/>
      <c r="R2941" s="76" t="str">
        <f>IF(SUM(Table6[[#This Row],[MAY]:[APR]])=0,"",SUM(Table6[[#This Row],[MAY]:[APR]]))</f>
        <v/>
      </c>
      <c r="S2941" s="80"/>
      <c r="T2941" s="71"/>
    </row>
    <row r="2942" spans="2:20" ht="15">
      <c r="B2942" s="75" t="str">
        <f>IF(C2942="","",ROWS($A$4:A2942))</f>
        <v/>
      </c>
      <c r="C2942" s="75" t="str">
        <f>IF('Student Record'!A2940="","",'Student Record'!A2940)</f>
        <v/>
      </c>
      <c r="D2942" s="76" t="str">
        <f>IF('Student Record'!E2940="","",'Student Record'!E2940)</f>
        <v/>
      </c>
      <c r="E2942" s="71"/>
      <c r="F2942" s="71"/>
      <c r="G2942" s="71"/>
      <c r="H2942" s="71"/>
      <c r="I2942" s="71"/>
      <c r="J2942" s="71"/>
      <c r="K2942" s="71"/>
      <c r="L2942" s="71"/>
      <c r="M2942" s="71"/>
      <c r="N2942" s="71"/>
      <c r="O2942" s="71"/>
      <c r="P2942" s="71"/>
      <c r="Q2942" s="71"/>
      <c r="R2942" s="76" t="str">
        <f>IF(SUM(Table6[[#This Row],[MAY]:[APR]])=0,"",SUM(Table6[[#This Row],[MAY]:[APR]]))</f>
        <v/>
      </c>
      <c r="S2942" s="80"/>
      <c r="T2942" s="71"/>
    </row>
    <row r="2943" spans="2:20" ht="15">
      <c r="B2943" s="75" t="str">
        <f>IF(C2943="","",ROWS($A$4:A2943))</f>
        <v/>
      </c>
      <c r="C2943" s="75" t="str">
        <f>IF('Student Record'!A2941="","",'Student Record'!A2941)</f>
        <v/>
      </c>
      <c r="D2943" s="76" t="str">
        <f>IF('Student Record'!E2941="","",'Student Record'!E2941)</f>
        <v/>
      </c>
      <c r="E2943" s="71"/>
      <c r="F2943" s="71"/>
      <c r="G2943" s="71"/>
      <c r="H2943" s="71"/>
      <c r="I2943" s="71"/>
      <c r="J2943" s="71"/>
      <c r="K2943" s="71"/>
      <c r="L2943" s="71"/>
      <c r="M2943" s="71"/>
      <c r="N2943" s="71"/>
      <c r="O2943" s="71"/>
      <c r="P2943" s="71"/>
      <c r="Q2943" s="71"/>
      <c r="R2943" s="76" t="str">
        <f>IF(SUM(Table6[[#This Row],[MAY]:[APR]])=0,"",SUM(Table6[[#This Row],[MAY]:[APR]]))</f>
        <v/>
      </c>
      <c r="S2943" s="80"/>
      <c r="T2943" s="71"/>
    </row>
    <row r="2944" spans="2:20" ht="15">
      <c r="B2944" s="75" t="str">
        <f>IF(C2944="","",ROWS($A$4:A2944))</f>
        <v/>
      </c>
      <c r="C2944" s="75" t="str">
        <f>IF('Student Record'!A2942="","",'Student Record'!A2942)</f>
        <v/>
      </c>
      <c r="D2944" s="76" t="str">
        <f>IF('Student Record'!E2942="","",'Student Record'!E2942)</f>
        <v/>
      </c>
      <c r="E2944" s="71"/>
      <c r="F2944" s="71"/>
      <c r="G2944" s="71"/>
      <c r="H2944" s="71"/>
      <c r="I2944" s="71"/>
      <c r="J2944" s="71"/>
      <c r="K2944" s="71"/>
      <c r="L2944" s="71"/>
      <c r="M2944" s="71"/>
      <c r="N2944" s="71"/>
      <c r="O2944" s="71"/>
      <c r="P2944" s="71"/>
      <c r="Q2944" s="71"/>
      <c r="R2944" s="76" t="str">
        <f>IF(SUM(Table6[[#This Row],[MAY]:[APR]])=0,"",SUM(Table6[[#This Row],[MAY]:[APR]]))</f>
        <v/>
      </c>
      <c r="S2944" s="80"/>
      <c r="T2944" s="71"/>
    </row>
    <row r="2945" spans="2:20" ht="15">
      <c r="B2945" s="75" t="str">
        <f>IF(C2945="","",ROWS($A$4:A2945))</f>
        <v/>
      </c>
      <c r="C2945" s="75" t="str">
        <f>IF('Student Record'!A2943="","",'Student Record'!A2943)</f>
        <v/>
      </c>
      <c r="D2945" s="76" t="str">
        <f>IF('Student Record'!E2943="","",'Student Record'!E2943)</f>
        <v/>
      </c>
      <c r="E2945" s="71"/>
      <c r="F2945" s="71"/>
      <c r="G2945" s="71"/>
      <c r="H2945" s="71"/>
      <c r="I2945" s="71"/>
      <c r="J2945" s="71"/>
      <c r="K2945" s="71"/>
      <c r="L2945" s="71"/>
      <c r="M2945" s="71"/>
      <c r="N2945" s="71"/>
      <c r="O2945" s="71"/>
      <c r="P2945" s="71"/>
      <c r="Q2945" s="71"/>
      <c r="R2945" s="76" t="str">
        <f>IF(SUM(Table6[[#This Row],[MAY]:[APR]])=0,"",SUM(Table6[[#This Row],[MAY]:[APR]]))</f>
        <v/>
      </c>
      <c r="S2945" s="80"/>
      <c r="T2945" s="71"/>
    </row>
    <row r="2946" spans="2:20" ht="15">
      <c r="B2946" s="75" t="str">
        <f>IF(C2946="","",ROWS($A$4:A2946))</f>
        <v/>
      </c>
      <c r="C2946" s="75" t="str">
        <f>IF('Student Record'!A2944="","",'Student Record'!A2944)</f>
        <v/>
      </c>
      <c r="D2946" s="76" t="str">
        <f>IF('Student Record'!E2944="","",'Student Record'!E2944)</f>
        <v/>
      </c>
      <c r="E2946" s="71"/>
      <c r="F2946" s="71"/>
      <c r="G2946" s="71"/>
      <c r="H2946" s="71"/>
      <c r="I2946" s="71"/>
      <c r="J2946" s="71"/>
      <c r="K2946" s="71"/>
      <c r="L2946" s="71"/>
      <c r="M2946" s="71"/>
      <c r="N2946" s="71"/>
      <c r="O2946" s="71"/>
      <c r="P2946" s="71"/>
      <c r="Q2946" s="71"/>
      <c r="R2946" s="76" t="str">
        <f>IF(SUM(Table6[[#This Row],[MAY]:[APR]])=0,"",SUM(Table6[[#This Row],[MAY]:[APR]]))</f>
        <v/>
      </c>
      <c r="S2946" s="80"/>
      <c r="T2946" s="71"/>
    </row>
    <row r="2947" spans="2:20" ht="15">
      <c r="B2947" s="75" t="str">
        <f>IF(C2947="","",ROWS($A$4:A2947))</f>
        <v/>
      </c>
      <c r="C2947" s="75" t="str">
        <f>IF('Student Record'!A2945="","",'Student Record'!A2945)</f>
        <v/>
      </c>
      <c r="D2947" s="76" t="str">
        <f>IF('Student Record'!E2945="","",'Student Record'!E2945)</f>
        <v/>
      </c>
      <c r="E2947" s="71"/>
      <c r="F2947" s="71"/>
      <c r="G2947" s="71"/>
      <c r="H2947" s="71"/>
      <c r="I2947" s="71"/>
      <c r="J2947" s="71"/>
      <c r="K2947" s="71"/>
      <c r="L2947" s="71"/>
      <c r="M2947" s="71"/>
      <c r="N2947" s="71"/>
      <c r="O2947" s="71"/>
      <c r="P2947" s="71"/>
      <c r="Q2947" s="71"/>
      <c r="R2947" s="76" t="str">
        <f>IF(SUM(Table6[[#This Row],[MAY]:[APR]])=0,"",SUM(Table6[[#This Row],[MAY]:[APR]]))</f>
        <v/>
      </c>
      <c r="S2947" s="80"/>
      <c r="T2947" s="71"/>
    </row>
    <row r="2948" spans="2:20" ht="15">
      <c r="B2948" s="75" t="str">
        <f>IF(C2948="","",ROWS($A$4:A2948))</f>
        <v/>
      </c>
      <c r="C2948" s="75" t="str">
        <f>IF('Student Record'!A2946="","",'Student Record'!A2946)</f>
        <v/>
      </c>
      <c r="D2948" s="76" t="str">
        <f>IF('Student Record'!E2946="","",'Student Record'!E2946)</f>
        <v/>
      </c>
      <c r="E2948" s="71"/>
      <c r="F2948" s="71"/>
      <c r="G2948" s="71"/>
      <c r="H2948" s="71"/>
      <c r="I2948" s="71"/>
      <c r="J2948" s="71"/>
      <c r="K2948" s="71"/>
      <c r="L2948" s="71"/>
      <c r="M2948" s="71"/>
      <c r="N2948" s="71"/>
      <c r="O2948" s="71"/>
      <c r="P2948" s="71"/>
      <c r="Q2948" s="71"/>
      <c r="R2948" s="76" t="str">
        <f>IF(SUM(Table6[[#This Row],[MAY]:[APR]])=0,"",SUM(Table6[[#This Row],[MAY]:[APR]]))</f>
        <v/>
      </c>
      <c r="S2948" s="80"/>
      <c r="T2948" s="71"/>
    </row>
    <row r="2949" spans="2:20" ht="15">
      <c r="B2949" s="75" t="str">
        <f>IF(C2949="","",ROWS($A$4:A2949))</f>
        <v/>
      </c>
      <c r="C2949" s="75" t="str">
        <f>IF('Student Record'!A2947="","",'Student Record'!A2947)</f>
        <v/>
      </c>
      <c r="D2949" s="76" t="str">
        <f>IF('Student Record'!E2947="","",'Student Record'!E2947)</f>
        <v/>
      </c>
      <c r="E2949" s="71"/>
      <c r="F2949" s="71"/>
      <c r="G2949" s="71"/>
      <c r="H2949" s="71"/>
      <c r="I2949" s="71"/>
      <c r="J2949" s="71"/>
      <c r="K2949" s="71"/>
      <c r="L2949" s="71"/>
      <c r="M2949" s="71"/>
      <c r="N2949" s="71"/>
      <c r="O2949" s="71"/>
      <c r="P2949" s="71"/>
      <c r="Q2949" s="71"/>
      <c r="R2949" s="76" t="str">
        <f>IF(SUM(Table6[[#This Row],[MAY]:[APR]])=0,"",SUM(Table6[[#This Row],[MAY]:[APR]]))</f>
        <v/>
      </c>
      <c r="S2949" s="80"/>
      <c r="T2949" s="71"/>
    </row>
    <row r="2950" spans="2:20" ht="15">
      <c r="B2950" s="75" t="str">
        <f>IF(C2950="","",ROWS($A$4:A2950))</f>
        <v/>
      </c>
      <c r="C2950" s="75" t="str">
        <f>IF('Student Record'!A2948="","",'Student Record'!A2948)</f>
        <v/>
      </c>
      <c r="D2950" s="76" t="str">
        <f>IF('Student Record'!E2948="","",'Student Record'!E2948)</f>
        <v/>
      </c>
      <c r="E2950" s="71"/>
      <c r="F2950" s="71"/>
      <c r="G2950" s="71"/>
      <c r="H2950" s="71"/>
      <c r="I2950" s="71"/>
      <c r="J2950" s="71"/>
      <c r="K2950" s="71"/>
      <c r="L2950" s="71"/>
      <c r="M2950" s="71"/>
      <c r="N2950" s="71"/>
      <c r="O2950" s="71"/>
      <c r="P2950" s="71"/>
      <c r="Q2950" s="71"/>
      <c r="R2950" s="76" t="str">
        <f>IF(SUM(Table6[[#This Row],[MAY]:[APR]])=0,"",SUM(Table6[[#This Row],[MAY]:[APR]]))</f>
        <v/>
      </c>
      <c r="S2950" s="80"/>
      <c r="T2950" s="71"/>
    </row>
    <row r="2951" spans="2:20" ht="15">
      <c r="B2951" s="75" t="str">
        <f>IF(C2951="","",ROWS($A$4:A2951))</f>
        <v/>
      </c>
      <c r="C2951" s="75" t="str">
        <f>IF('Student Record'!A2949="","",'Student Record'!A2949)</f>
        <v/>
      </c>
      <c r="D2951" s="76" t="str">
        <f>IF('Student Record'!E2949="","",'Student Record'!E2949)</f>
        <v/>
      </c>
      <c r="E2951" s="71"/>
      <c r="F2951" s="71"/>
      <c r="G2951" s="71"/>
      <c r="H2951" s="71"/>
      <c r="I2951" s="71"/>
      <c r="J2951" s="71"/>
      <c r="K2951" s="71"/>
      <c r="L2951" s="71"/>
      <c r="M2951" s="71"/>
      <c r="N2951" s="71"/>
      <c r="O2951" s="71"/>
      <c r="P2951" s="71"/>
      <c r="Q2951" s="71"/>
      <c r="R2951" s="76" t="str">
        <f>IF(SUM(Table6[[#This Row],[MAY]:[APR]])=0,"",SUM(Table6[[#This Row],[MAY]:[APR]]))</f>
        <v/>
      </c>
      <c r="S2951" s="80"/>
      <c r="T2951" s="71"/>
    </row>
    <row r="2952" spans="2:20" ht="15">
      <c r="B2952" s="75" t="str">
        <f>IF(C2952="","",ROWS($A$4:A2952))</f>
        <v/>
      </c>
      <c r="C2952" s="75" t="str">
        <f>IF('Student Record'!A2950="","",'Student Record'!A2950)</f>
        <v/>
      </c>
      <c r="D2952" s="76" t="str">
        <f>IF('Student Record'!E2950="","",'Student Record'!E2950)</f>
        <v/>
      </c>
      <c r="E2952" s="71"/>
      <c r="F2952" s="71"/>
      <c r="G2952" s="71"/>
      <c r="H2952" s="71"/>
      <c r="I2952" s="71"/>
      <c r="J2952" s="71"/>
      <c r="K2952" s="71"/>
      <c r="L2952" s="71"/>
      <c r="M2952" s="71"/>
      <c r="N2952" s="71"/>
      <c r="O2952" s="71"/>
      <c r="P2952" s="71"/>
      <c r="Q2952" s="71"/>
      <c r="R2952" s="76" t="str">
        <f>IF(SUM(Table6[[#This Row],[MAY]:[APR]])=0,"",SUM(Table6[[#This Row],[MAY]:[APR]]))</f>
        <v/>
      </c>
      <c r="S2952" s="80"/>
      <c r="T2952" s="71"/>
    </row>
    <row r="2953" spans="2:20" ht="15">
      <c r="B2953" s="75" t="str">
        <f>IF(C2953="","",ROWS($A$4:A2953))</f>
        <v/>
      </c>
      <c r="C2953" s="75" t="str">
        <f>IF('Student Record'!A2951="","",'Student Record'!A2951)</f>
        <v/>
      </c>
      <c r="D2953" s="76" t="str">
        <f>IF('Student Record'!E2951="","",'Student Record'!E2951)</f>
        <v/>
      </c>
      <c r="E2953" s="71"/>
      <c r="F2953" s="71"/>
      <c r="G2953" s="71"/>
      <c r="H2953" s="71"/>
      <c r="I2953" s="71"/>
      <c r="J2953" s="71"/>
      <c r="K2953" s="71"/>
      <c r="L2953" s="71"/>
      <c r="M2953" s="71"/>
      <c r="N2953" s="71"/>
      <c r="O2953" s="71"/>
      <c r="P2953" s="71"/>
      <c r="Q2953" s="71"/>
      <c r="R2953" s="76" t="str">
        <f>IF(SUM(Table6[[#This Row],[MAY]:[APR]])=0,"",SUM(Table6[[#This Row],[MAY]:[APR]]))</f>
        <v/>
      </c>
      <c r="S2953" s="80"/>
      <c r="T2953" s="71"/>
    </row>
    <row r="2954" spans="2:20" ht="15">
      <c r="B2954" s="75" t="str">
        <f>IF(C2954="","",ROWS($A$4:A2954))</f>
        <v/>
      </c>
      <c r="C2954" s="75" t="str">
        <f>IF('Student Record'!A2952="","",'Student Record'!A2952)</f>
        <v/>
      </c>
      <c r="D2954" s="76" t="str">
        <f>IF('Student Record'!E2952="","",'Student Record'!E2952)</f>
        <v/>
      </c>
      <c r="E2954" s="71"/>
      <c r="F2954" s="71"/>
      <c r="G2954" s="71"/>
      <c r="H2954" s="71"/>
      <c r="I2954" s="71"/>
      <c r="J2954" s="71"/>
      <c r="K2954" s="71"/>
      <c r="L2954" s="71"/>
      <c r="M2954" s="71"/>
      <c r="N2954" s="71"/>
      <c r="O2954" s="71"/>
      <c r="P2954" s="71"/>
      <c r="Q2954" s="71"/>
      <c r="R2954" s="76" t="str">
        <f>IF(SUM(Table6[[#This Row],[MAY]:[APR]])=0,"",SUM(Table6[[#This Row],[MAY]:[APR]]))</f>
        <v/>
      </c>
      <c r="S2954" s="80"/>
      <c r="T2954" s="71"/>
    </row>
    <row r="2955" spans="2:20" ht="15">
      <c r="B2955" s="75" t="str">
        <f>IF(C2955="","",ROWS($A$4:A2955))</f>
        <v/>
      </c>
      <c r="C2955" s="75" t="str">
        <f>IF('Student Record'!A2953="","",'Student Record'!A2953)</f>
        <v/>
      </c>
      <c r="D2955" s="76" t="str">
        <f>IF('Student Record'!E2953="","",'Student Record'!E2953)</f>
        <v/>
      </c>
      <c r="E2955" s="71"/>
      <c r="F2955" s="71"/>
      <c r="G2955" s="71"/>
      <c r="H2955" s="71"/>
      <c r="I2955" s="71"/>
      <c r="J2955" s="71"/>
      <c r="K2955" s="71"/>
      <c r="L2955" s="71"/>
      <c r="M2955" s="71"/>
      <c r="N2955" s="71"/>
      <c r="O2955" s="71"/>
      <c r="P2955" s="71"/>
      <c r="Q2955" s="71"/>
      <c r="R2955" s="76" t="str">
        <f>IF(SUM(Table6[[#This Row],[MAY]:[APR]])=0,"",SUM(Table6[[#This Row],[MAY]:[APR]]))</f>
        <v/>
      </c>
      <c r="S2955" s="80"/>
      <c r="T2955" s="71"/>
    </row>
    <row r="2956" spans="2:20" ht="15">
      <c r="B2956" s="75" t="str">
        <f>IF(C2956="","",ROWS($A$4:A2956))</f>
        <v/>
      </c>
      <c r="C2956" s="75" t="str">
        <f>IF('Student Record'!A2954="","",'Student Record'!A2954)</f>
        <v/>
      </c>
      <c r="D2956" s="76" t="str">
        <f>IF('Student Record'!E2954="","",'Student Record'!E2954)</f>
        <v/>
      </c>
      <c r="E2956" s="71"/>
      <c r="F2956" s="71"/>
      <c r="G2956" s="71"/>
      <c r="H2956" s="71"/>
      <c r="I2956" s="71"/>
      <c r="J2956" s="71"/>
      <c r="K2956" s="71"/>
      <c r="L2956" s="71"/>
      <c r="M2956" s="71"/>
      <c r="N2956" s="71"/>
      <c r="O2956" s="71"/>
      <c r="P2956" s="71"/>
      <c r="Q2956" s="71"/>
      <c r="R2956" s="76" t="str">
        <f>IF(SUM(Table6[[#This Row],[MAY]:[APR]])=0,"",SUM(Table6[[#This Row],[MAY]:[APR]]))</f>
        <v/>
      </c>
      <c r="S2956" s="80"/>
      <c r="T2956" s="71"/>
    </row>
    <row r="2957" spans="2:20" ht="15">
      <c r="B2957" s="75" t="str">
        <f>IF(C2957="","",ROWS($A$4:A2957))</f>
        <v/>
      </c>
      <c r="C2957" s="75" t="str">
        <f>IF('Student Record'!A2955="","",'Student Record'!A2955)</f>
        <v/>
      </c>
      <c r="D2957" s="76" t="str">
        <f>IF('Student Record'!E2955="","",'Student Record'!E2955)</f>
        <v/>
      </c>
      <c r="E2957" s="71"/>
      <c r="F2957" s="71"/>
      <c r="G2957" s="71"/>
      <c r="H2957" s="71"/>
      <c r="I2957" s="71"/>
      <c r="J2957" s="71"/>
      <c r="K2957" s="71"/>
      <c r="L2957" s="71"/>
      <c r="M2957" s="71"/>
      <c r="N2957" s="71"/>
      <c r="O2957" s="71"/>
      <c r="P2957" s="71"/>
      <c r="Q2957" s="71"/>
      <c r="R2957" s="76" t="str">
        <f>IF(SUM(Table6[[#This Row],[MAY]:[APR]])=0,"",SUM(Table6[[#This Row],[MAY]:[APR]]))</f>
        <v/>
      </c>
      <c r="S2957" s="80"/>
      <c r="T2957" s="71"/>
    </row>
    <row r="2958" spans="2:20" ht="15">
      <c r="B2958" s="75" t="str">
        <f>IF(C2958="","",ROWS($A$4:A2958))</f>
        <v/>
      </c>
      <c r="C2958" s="75" t="str">
        <f>IF('Student Record'!A2956="","",'Student Record'!A2956)</f>
        <v/>
      </c>
      <c r="D2958" s="76" t="str">
        <f>IF('Student Record'!E2956="","",'Student Record'!E2956)</f>
        <v/>
      </c>
      <c r="E2958" s="71"/>
      <c r="F2958" s="71"/>
      <c r="G2958" s="71"/>
      <c r="H2958" s="71"/>
      <c r="I2958" s="71"/>
      <c r="J2958" s="71"/>
      <c r="K2958" s="71"/>
      <c r="L2958" s="71"/>
      <c r="M2958" s="71"/>
      <c r="N2958" s="71"/>
      <c r="O2958" s="71"/>
      <c r="P2958" s="71"/>
      <c r="Q2958" s="71"/>
      <c r="R2958" s="76" t="str">
        <f>IF(SUM(Table6[[#This Row],[MAY]:[APR]])=0,"",SUM(Table6[[#This Row],[MAY]:[APR]]))</f>
        <v/>
      </c>
      <c r="S2958" s="80"/>
      <c r="T2958" s="71"/>
    </row>
    <row r="2959" spans="2:20" ht="15">
      <c r="B2959" s="75" t="str">
        <f>IF(C2959="","",ROWS($A$4:A2959))</f>
        <v/>
      </c>
      <c r="C2959" s="75" t="str">
        <f>IF('Student Record'!A2957="","",'Student Record'!A2957)</f>
        <v/>
      </c>
      <c r="D2959" s="76" t="str">
        <f>IF('Student Record'!E2957="","",'Student Record'!E2957)</f>
        <v/>
      </c>
      <c r="E2959" s="71"/>
      <c r="F2959" s="71"/>
      <c r="G2959" s="71"/>
      <c r="H2959" s="71"/>
      <c r="I2959" s="71"/>
      <c r="J2959" s="71"/>
      <c r="K2959" s="71"/>
      <c r="L2959" s="71"/>
      <c r="M2959" s="71"/>
      <c r="N2959" s="71"/>
      <c r="O2959" s="71"/>
      <c r="P2959" s="71"/>
      <c r="Q2959" s="71"/>
      <c r="R2959" s="76" t="str">
        <f>IF(SUM(Table6[[#This Row],[MAY]:[APR]])=0,"",SUM(Table6[[#This Row],[MAY]:[APR]]))</f>
        <v/>
      </c>
      <c r="S2959" s="80"/>
      <c r="T2959" s="71"/>
    </row>
    <row r="2960" spans="2:20" ht="15">
      <c r="B2960" s="75" t="str">
        <f>IF(C2960="","",ROWS($A$4:A2960))</f>
        <v/>
      </c>
      <c r="C2960" s="75" t="str">
        <f>IF('Student Record'!A2958="","",'Student Record'!A2958)</f>
        <v/>
      </c>
      <c r="D2960" s="76" t="str">
        <f>IF('Student Record'!E2958="","",'Student Record'!E2958)</f>
        <v/>
      </c>
      <c r="E2960" s="71"/>
      <c r="F2960" s="71"/>
      <c r="G2960" s="71"/>
      <c r="H2960" s="71"/>
      <c r="I2960" s="71"/>
      <c r="J2960" s="71"/>
      <c r="K2960" s="71"/>
      <c r="L2960" s="71"/>
      <c r="M2960" s="71"/>
      <c r="N2960" s="71"/>
      <c r="O2960" s="71"/>
      <c r="P2960" s="71"/>
      <c r="Q2960" s="71"/>
      <c r="R2960" s="76" t="str">
        <f>IF(SUM(Table6[[#This Row],[MAY]:[APR]])=0,"",SUM(Table6[[#This Row],[MAY]:[APR]]))</f>
        <v/>
      </c>
      <c r="S2960" s="80"/>
      <c r="T2960" s="71"/>
    </row>
    <row r="2961" spans="2:20" ht="15">
      <c r="B2961" s="75" t="str">
        <f>IF(C2961="","",ROWS($A$4:A2961))</f>
        <v/>
      </c>
      <c r="C2961" s="75" t="str">
        <f>IF('Student Record'!A2959="","",'Student Record'!A2959)</f>
        <v/>
      </c>
      <c r="D2961" s="76" t="str">
        <f>IF('Student Record'!E2959="","",'Student Record'!E2959)</f>
        <v/>
      </c>
      <c r="E2961" s="71"/>
      <c r="F2961" s="71"/>
      <c r="G2961" s="71"/>
      <c r="H2961" s="71"/>
      <c r="I2961" s="71"/>
      <c r="J2961" s="71"/>
      <c r="K2961" s="71"/>
      <c r="L2961" s="71"/>
      <c r="M2961" s="71"/>
      <c r="N2961" s="71"/>
      <c r="O2961" s="71"/>
      <c r="P2961" s="71"/>
      <c r="Q2961" s="71"/>
      <c r="R2961" s="76" t="str">
        <f>IF(SUM(Table6[[#This Row],[MAY]:[APR]])=0,"",SUM(Table6[[#This Row],[MAY]:[APR]]))</f>
        <v/>
      </c>
      <c r="S2961" s="80"/>
      <c r="T2961" s="71"/>
    </row>
    <row r="2962" spans="2:20" ht="15">
      <c r="B2962" s="75" t="str">
        <f>IF(C2962="","",ROWS($A$4:A2962))</f>
        <v/>
      </c>
      <c r="C2962" s="75" t="str">
        <f>IF('Student Record'!A2960="","",'Student Record'!A2960)</f>
        <v/>
      </c>
      <c r="D2962" s="76" t="str">
        <f>IF('Student Record'!E2960="","",'Student Record'!E2960)</f>
        <v/>
      </c>
      <c r="E2962" s="71"/>
      <c r="F2962" s="71"/>
      <c r="G2962" s="71"/>
      <c r="H2962" s="71"/>
      <c r="I2962" s="71"/>
      <c r="J2962" s="71"/>
      <c r="K2962" s="71"/>
      <c r="L2962" s="71"/>
      <c r="M2962" s="71"/>
      <c r="N2962" s="71"/>
      <c r="O2962" s="71"/>
      <c r="P2962" s="71"/>
      <c r="Q2962" s="71"/>
      <c r="R2962" s="76" t="str">
        <f>IF(SUM(Table6[[#This Row],[MAY]:[APR]])=0,"",SUM(Table6[[#This Row],[MAY]:[APR]]))</f>
        <v/>
      </c>
      <c r="S2962" s="80"/>
      <c r="T2962" s="71"/>
    </row>
    <row r="2963" spans="2:20" ht="15">
      <c r="B2963" s="75" t="str">
        <f>IF(C2963="","",ROWS($A$4:A2963))</f>
        <v/>
      </c>
      <c r="C2963" s="75" t="str">
        <f>IF('Student Record'!A2961="","",'Student Record'!A2961)</f>
        <v/>
      </c>
      <c r="D2963" s="76" t="str">
        <f>IF('Student Record'!E2961="","",'Student Record'!E2961)</f>
        <v/>
      </c>
      <c r="E2963" s="71"/>
      <c r="F2963" s="71"/>
      <c r="G2963" s="71"/>
      <c r="H2963" s="71"/>
      <c r="I2963" s="71"/>
      <c r="J2963" s="71"/>
      <c r="K2963" s="71"/>
      <c r="L2963" s="71"/>
      <c r="M2963" s="71"/>
      <c r="N2963" s="71"/>
      <c r="O2963" s="71"/>
      <c r="P2963" s="71"/>
      <c r="Q2963" s="71"/>
      <c r="R2963" s="76" t="str">
        <f>IF(SUM(Table6[[#This Row],[MAY]:[APR]])=0,"",SUM(Table6[[#This Row],[MAY]:[APR]]))</f>
        <v/>
      </c>
      <c r="S2963" s="80"/>
      <c r="T2963" s="71"/>
    </row>
    <row r="2964" spans="2:20" ht="15">
      <c r="B2964" s="75" t="str">
        <f>IF(C2964="","",ROWS($A$4:A2964))</f>
        <v/>
      </c>
      <c r="C2964" s="75" t="str">
        <f>IF('Student Record'!A2962="","",'Student Record'!A2962)</f>
        <v/>
      </c>
      <c r="D2964" s="76" t="str">
        <f>IF('Student Record'!E2962="","",'Student Record'!E2962)</f>
        <v/>
      </c>
      <c r="E2964" s="71"/>
      <c r="F2964" s="71"/>
      <c r="G2964" s="71"/>
      <c r="H2964" s="71"/>
      <c r="I2964" s="71"/>
      <c r="J2964" s="71"/>
      <c r="K2964" s="71"/>
      <c r="L2964" s="71"/>
      <c r="M2964" s="71"/>
      <c r="N2964" s="71"/>
      <c r="O2964" s="71"/>
      <c r="P2964" s="71"/>
      <c r="Q2964" s="71"/>
      <c r="R2964" s="76" t="str">
        <f>IF(SUM(Table6[[#This Row],[MAY]:[APR]])=0,"",SUM(Table6[[#This Row],[MAY]:[APR]]))</f>
        <v/>
      </c>
      <c r="S2964" s="80"/>
      <c r="T2964" s="71"/>
    </row>
    <row r="2965" spans="2:20" ht="15">
      <c r="B2965" s="75" t="str">
        <f>IF(C2965="","",ROWS($A$4:A2965))</f>
        <v/>
      </c>
      <c r="C2965" s="75" t="str">
        <f>IF('Student Record'!A2963="","",'Student Record'!A2963)</f>
        <v/>
      </c>
      <c r="D2965" s="76" t="str">
        <f>IF('Student Record'!E2963="","",'Student Record'!E2963)</f>
        <v/>
      </c>
      <c r="E2965" s="71"/>
      <c r="F2965" s="71"/>
      <c r="G2965" s="71"/>
      <c r="H2965" s="71"/>
      <c r="I2965" s="71"/>
      <c r="J2965" s="71"/>
      <c r="K2965" s="71"/>
      <c r="L2965" s="71"/>
      <c r="M2965" s="71"/>
      <c r="N2965" s="71"/>
      <c r="O2965" s="71"/>
      <c r="P2965" s="71"/>
      <c r="Q2965" s="71"/>
      <c r="R2965" s="76" t="str">
        <f>IF(SUM(Table6[[#This Row],[MAY]:[APR]])=0,"",SUM(Table6[[#This Row],[MAY]:[APR]]))</f>
        <v/>
      </c>
      <c r="S2965" s="80"/>
      <c r="T2965" s="71"/>
    </row>
    <row r="2966" spans="2:20" ht="15">
      <c r="B2966" s="75" t="str">
        <f>IF(C2966="","",ROWS($A$4:A2966))</f>
        <v/>
      </c>
      <c r="C2966" s="75" t="str">
        <f>IF('Student Record'!A2964="","",'Student Record'!A2964)</f>
        <v/>
      </c>
      <c r="D2966" s="76" t="str">
        <f>IF('Student Record'!E2964="","",'Student Record'!E2964)</f>
        <v/>
      </c>
      <c r="E2966" s="71"/>
      <c r="F2966" s="71"/>
      <c r="G2966" s="71"/>
      <c r="H2966" s="71"/>
      <c r="I2966" s="71"/>
      <c r="J2966" s="71"/>
      <c r="K2966" s="71"/>
      <c r="L2966" s="71"/>
      <c r="M2966" s="71"/>
      <c r="N2966" s="71"/>
      <c r="O2966" s="71"/>
      <c r="P2966" s="71"/>
      <c r="Q2966" s="71"/>
      <c r="R2966" s="76" t="str">
        <f>IF(SUM(Table6[[#This Row],[MAY]:[APR]])=0,"",SUM(Table6[[#This Row],[MAY]:[APR]]))</f>
        <v/>
      </c>
      <c r="S2966" s="80"/>
      <c r="T2966" s="71"/>
    </row>
    <row r="2967" spans="2:20" ht="15">
      <c r="B2967" s="75" t="str">
        <f>IF(C2967="","",ROWS($A$4:A2967))</f>
        <v/>
      </c>
      <c r="C2967" s="75" t="str">
        <f>IF('Student Record'!A2965="","",'Student Record'!A2965)</f>
        <v/>
      </c>
      <c r="D2967" s="76" t="str">
        <f>IF('Student Record'!E2965="","",'Student Record'!E2965)</f>
        <v/>
      </c>
      <c r="E2967" s="71"/>
      <c r="F2967" s="71"/>
      <c r="G2967" s="71"/>
      <c r="H2967" s="71"/>
      <c r="I2967" s="71"/>
      <c r="J2967" s="71"/>
      <c r="K2967" s="71"/>
      <c r="L2967" s="71"/>
      <c r="M2967" s="71"/>
      <c r="N2967" s="71"/>
      <c r="O2967" s="71"/>
      <c r="P2967" s="71"/>
      <c r="Q2967" s="71"/>
      <c r="R2967" s="76" t="str">
        <f>IF(SUM(Table6[[#This Row],[MAY]:[APR]])=0,"",SUM(Table6[[#This Row],[MAY]:[APR]]))</f>
        <v/>
      </c>
      <c r="S2967" s="80"/>
      <c r="T2967" s="71"/>
    </row>
    <row r="2968" spans="2:20" ht="15">
      <c r="B2968" s="75" t="str">
        <f>IF(C2968="","",ROWS($A$4:A2968))</f>
        <v/>
      </c>
      <c r="C2968" s="75" t="str">
        <f>IF('Student Record'!A2966="","",'Student Record'!A2966)</f>
        <v/>
      </c>
      <c r="D2968" s="76" t="str">
        <f>IF('Student Record'!E2966="","",'Student Record'!E2966)</f>
        <v/>
      </c>
      <c r="E2968" s="71"/>
      <c r="F2968" s="71"/>
      <c r="G2968" s="71"/>
      <c r="H2968" s="71"/>
      <c r="I2968" s="71"/>
      <c r="J2968" s="71"/>
      <c r="K2968" s="71"/>
      <c r="L2968" s="71"/>
      <c r="M2968" s="71"/>
      <c r="N2968" s="71"/>
      <c r="O2968" s="71"/>
      <c r="P2968" s="71"/>
      <c r="Q2968" s="71"/>
      <c r="R2968" s="76" t="str">
        <f>IF(SUM(Table6[[#This Row],[MAY]:[APR]])=0,"",SUM(Table6[[#This Row],[MAY]:[APR]]))</f>
        <v/>
      </c>
      <c r="S2968" s="80"/>
      <c r="T2968" s="71"/>
    </row>
    <row r="2969" spans="2:20" ht="15">
      <c r="B2969" s="75" t="str">
        <f>IF(C2969="","",ROWS($A$4:A2969))</f>
        <v/>
      </c>
      <c r="C2969" s="75" t="str">
        <f>IF('Student Record'!A2967="","",'Student Record'!A2967)</f>
        <v/>
      </c>
      <c r="D2969" s="76" t="str">
        <f>IF('Student Record'!E2967="","",'Student Record'!E2967)</f>
        <v/>
      </c>
      <c r="E2969" s="71"/>
      <c r="F2969" s="71"/>
      <c r="G2969" s="71"/>
      <c r="H2969" s="71"/>
      <c r="I2969" s="71"/>
      <c r="J2969" s="71"/>
      <c r="K2969" s="71"/>
      <c r="L2969" s="71"/>
      <c r="M2969" s="71"/>
      <c r="N2969" s="71"/>
      <c r="O2969" s="71"/>
      <c r="P2969" s="71"/>
      <c r="Q2969" s="71"/>
      <c r="R2969" s="76" t="str">
        <f>IF(SUM(Table6[[#This Row],[MAY]:[APR]])=0,"",SUM(Table6[[#This Row],[MAY]:[APR]]))</f>
        <v/>
      </c>
      <c r="S2969" s="80"/>
      <c r="T2969" s="71"/>
    </row>
    <row r="2970" spans="2:20" ht="15">
      <c r="B2970" s="75" t="str">
        <f>IF(C2970="","",ROWS($A$4:A2970))</f>
        <v/>
      </c>
      <c r="C2970" s="75" t="str">
        <f>IF('Student Record'!A2968="","",'Student Record'!A2968)</f>
        <v/>
      </c>
      <c r="D2970" s="76" t="str">
        <f>IF('Student Record'!E2968="","",'Student Record'!E2968)</f>
        <v/>
      </c>
      <c r="E2970" s="71"/>
      <c r="F2970" s="71"/>
      <c r="G2970" s="71"/>
      <c r="H2970" s="71"/>
      <c r="I2970" s="71"/>
      <c r="J2970" s="71"/>
      <c r="K2970" s="71"/>
      <c r="L2970" s="71"/>
      <c r="M2970" s="71"/>
      <c r="N2970" s="71"/>
      <c r="O2970" s="71"/>
      <c r="P2970" s="71"/>
      <c r="Q2970" s="71"/>
      <c r="R2970" s="76" t="str">
        <f>IF(SUM(Table6[[#This Row],[MAY]:[APR]])=0,"",SUM(Table6[[#This Row],[MAY]:[APR]]))</f>
        <v/>
      </c>
      <c r="S2970" s="80"/>
      <c r="T2970" s="71"/>
    </row>
    <row r="2971" spans="2:20" ht="15">
      <c r="B2971" s="75" t="str">
        <f>IF(C2971="","",ROWS($A$4:A2971))</f>
        <v/>
      </c>
      <c r="C2971" s="75" t="str">
        <f>IF('Student Record'!A2969="","",'Student Record'!A2969)</f>
        <v/>
      </c>
      <c r="D2971" s="76" t="str">
        <f>IF('Student Record'!E2969="","",'Student Record'!E2969)</f>
        <v/>
      </c>
      <c r="E2971" s="71"/>
      <c r="F2971" s="71"/>
      <c r="G2971" s="71"/>
      <c r="H2971" s="71"/>
      <c r="I2971" s="71"/>
      <c r="J2971" s="71"/>
      <c r="K2971" s="71"/>
      <c r="L2971" s="71"/>
      <c r="M2971" s="71"/>
      <c r="N2971" s="71"/>
      <c r="O2971" s="71"/>
      <c r="P2971" s="71"/>
      <c r="Q2971" s="71"/>
      <c r="R2971" s="76" t="str">
        <f>IF(SUM(Table6[[#This Row],[MAY]:[APR]])=0,"",SUM(Table6[[#This Row],[MAY]:[APR]]))</f>
        <v/>
      </c>
      <c r="S2971" s="80"/>
      <c r="T2971" s="71"/>
    </row>
    <row r="2972" spans="2:20" ht="15">
      <c r="B2972" s="75" t="str">
        <f>IF(C2972="","",ROWS($A$4:A2972))</f>
        <v/>
      </c>
      <c r="C2972" s="75" t="str">
        <f>IF('Student Record'!A2970="","",'Student Record'!A2970)</f>
        <v/>
      </c>
      <c r="D2972" s="76" t="str">
        <f>IF('Student Record'!E2970="","",'Student Record'!E2970)</f>
        <v/>
      </c>
      <c r="E2972" s="71"/>
      <c r="F2972" s="71"/>
      <c r="G2972" s="71"/>
      <c r="H2972" s="71"/>
      <c r="I2972" s="71"/>
      <c r="J2972" s="71"/>
      <c r="K2972" s="71"/>
      <c r="L2972" s="71"/>
      <c r="M2972" s="71"/>
      <c r="N2972" s="71"/>
      <c r="O2972" s="71"/>
      <c r="P2972" s="71"/>
      <c r="Q2972" s="71"/>
      <c r="R2972" s="76" t="str">
        <f>IF(SUM(Table6[[#This Row],[MAY]:[APR]])=0,"",SUM(Table6[[#This Row],[MAY]:[APR]]))</f>
        <v/>
      </c>
      <c r="S2972" s="80"/>
      <c r="T2972" s="71"/>
    </row>
    <row r="2973" spans="2:20" ht="15">
      <c r="B2973" s="75" t="str">
        <f>IF(C2973="","",ROWS($A$4:A2973))</f>
        <v/>
      </c>
      <c r="C2973" s="75" t="str">
        <f>IF('Student Record'!A2971="","",'Student Record'!A2971)</f>
        <v/>
      </c>
      <c r="D2973" s="76" t="str">
        <f>IF('Student Record'!E2971="","",'Student Record'!E2971)</f>
        <v/>
      </c>
      <c r="E2973" s="71"/>
      <c r="F2973" s="71"/>
      <c r="G2973" s="71"/>
      <c r="H2973" s="71"/>
      <c r="I2973" s="71"/>
      <c r="J2973" s="71"/>
      <c r="K2973" s="71"/>
      <c r="L2973" s="71"/>
      <c r="M2973" s="71"/>
      <c r="N2973" s="71"/>
      <c r="O2973" s="71"/>
      <c r="P2973" s="71"/>
      <c r="Q2973" s="71"/>
      <c r="R2973" s="76" t="str">
        <f>IF(SUM(Table6[[#This Row],[MAY]:[APR]])=0,"",SUM(Table6[[#This Row],[MAY]:[APR]]))</f>
        <v/>
      </c>
      <c r="S2973" s="80"/>
      <c r="T2973" s="71"/>
    </row>
    <row r="2974" spans="2:20" ht="15">
      <c r="B2974" s="75" t="str">
        <f>IF(C2974="","",ROWS($A$4:A2974))</f>
        <v/>
      </c>
      <c r="C2974" s="75" t="str">
        <f>IF('Student Record'!A2972="","",'Student Record'!A2972)</f>
        <v/>
      </c>
      <c r="D2974" s="76" t="str">
        <f>IF('Student Record'!E2972="","",'Student Record'!E2972)</f>
        <v/>
      </c>
      <c r="E2974" s="71"/>
      <c r="F2974" s="71"/>
      <c r="G2974" s="71"/>
      <c r="H2974" s="71"/>
      <c r="I2974" s="71"/>
      <c r="J2974" s="71"/>
      <c r="K2974" s="71"/>
      <c r="L2974" s="71"/>
      <c r="M2974" s="71"/>
      <c r="N2974" s="71"/>
      <c r="O2974" s="71"/>
      <c r="P2974" s="71"/>
      <c r="Q2974" s="71"/>
      <c r="R2974" s="76" t="str">
        <f>IF(SUM(Table6[[#This Row],[MAY]:[APR]])=0,"",SUM(Table6[[#This Row],[MAY]:[APR]]))</f>
        <v/>
      </c>
      <c r="S2974" s="80"/>
      <c r="T2974" s="71"/>
    </row>
    <row r="2975" spans="2:20" ht="15">
      <c r="B2975" s="75" t="str">
        <f>IF(C2975="","",ROWS($A$4:A2975))</f>
        <v/>
      </c>
      <c r="C2975" s="75" t="str">
        <f>IF('Student Record'!A2973="","",'Student Record'!A2973)</f>
        <v/>
      </c>
      <c r="D2975" s="76" t="str">
        <f>IF('Student Record'!E2973="","",'Student Record'!E2973)</f>
        <v/>
      </c>
      <c r="E2975" s="71"/>
      <c r="F2975" s="71"/>
      <c r="G2975" s="71"/>
      <c r="H2975" s="71"/>
      <c r="I2975" s="71"/>
      <c r="J2975" s="71"/>
      <c r="K2975" s="71"/>
      <c r="L2975" s="71"/>
      <c r="M2975" s="71"/>
      <c r="N2975" s="71"/>
      <c r="O2975" s="71"/>
      <c r="P2975" s="71"/>
      <c r="Q2975" s="71"/>
      <c r="R2975" s="76" t="str">
        <f>IF(SUM(Table6[[#This Row],[MAY]:[APR]])=0,"",SUM(Table6[[#This Row],[MAY]:[APR]]))</f>
        <v/>
      </c>
      <c r="S2975" s="80"/>
      <c r="T2975" s="71"/>
    </row>
    <row r="2976" spans="2:20" ht="15">
      <c r="B2976" s="75" t="str">
        <f>IF(C2976="","",ROWS($A$4:A2976))</f>
        <v/>
      </c>
      <c r="C2976" s="75" t="str">
        <f>IF('Student Record'!A2974="","",'Student Record'!A2974)</f>
        <v/>
      </c>
      <c r="D2976" s="76" t="str">
        <f>IF('Student Record'!E2974="","",'Student Record'!E2974)</f>
        <v/>
      </c>
      <c r="E2976" s="71"/>
      <c r="F2976" s="71"/>
      <c r="G2976" s="71"/>
      <c r="H2976" s="71"/>
      <c r="I2976" s="71"/>
      <c r="J2976" s="71"/>
      <c r="K2976" s="71"/>
      <c r="L2976" s="71"/>
      <c r="M2976" s="71"/>
      <c r="N2976" s="71"/>
      <c r="O2976" s="71"/>
      <c r="P2976" s="71"/>
      <c r="Q2976" s="71"/>
      <c r="R2976" s="76" t="str">
        <f>IF(SUM(Table6[[#This Row],[MAY]:[APR]])=0,"",SUM(Table6[[#This Row],[MAY]:[APR]]))</f>
        <v/>
      </c>
      <c r="S2976" s="80"/>
      <c r="T2976" s="71"/>
    </row>
    <row r="2977" spans="2:20" ht="15">
      <c r="B2977" s="75" t="str">
        <f>IF(C2977="","",ROWS($A$4:A2977))</f>
        <v/>
      </c>
      <c r="C2977" s="75" t="str">
        <f>IF('Student Record'!A2975="","",'Student Record'!A2975)</f>
        <v/>
      </c>
      <c r="D2977" s="76" t="str">
        <f>IF('Student Record'!E2975="","",'Student Record'!E2975)</f>
        <v/>
      </c>
      <c r="E2977" s="71"/>
      <c r="F2977" s="71"/>
      <c r="G2977" s="71"/>
      <c r="H2977" s="71"/>
      <c r="I2977" s="71"/>
      <c r="J2977" s="71"/>
      <c r="K2977" s="71"/>
      <c r="L2977" s="71"/>
      <c r="M2977" s="71"/>
      <c r="N2977" s="71"/>
      <c r="O2977" s="71"/>
      <c r="P2977" s="71"/>
      <c r="Q2977" s="71"/>
      <c r="R2977" s="76" t="str">
        <f>IF(SUM(Table6[[#This Row],[MAY]:[APR]])=0,"",SUM(Table6[[#This Row],[MAY]:[APR]]))</f>
        <v/>
      </c>
      <c r="S2977" s="80"/>
      <c r="T2977" s="71"/>
    </row>
    <row r="2978" spans="2:20" ht="15">
      <c r="B2978" s="75" t="str">
        <f>IF(C2978="","",ROWS($A$4:A2978))</f>
        <v/>
      </c>
      <c r="C2978" s="75" t="str">
        <f>IF('Student Record'!A2976="","",'Student Record'!A2976)</f>
        <v/>
      </c>
      <c r="D2978" s="76" t="str">
        <f>IF('Student Record'!E2976="","",'Student Record'!E2976)</f>
        <v/>
      </c>
      <c r="E2978" s="71"/>
      <c r="F2978" s="71"/>
      <c r="G2978" s="71"/>
      <c r="H2978" s="71"/>
      <c r="I2978" s="71"/>
      <c r="J2978" s="71"/>
      <c r="K2978" s="71"/>
      <c r="L2978" s="71"/>
      <c r="M2978" s="71"/>
      <c r="N2978" s="71"/>
      <c r="O2978" s="71"/>
      <c r="P2978" s="71"/>
      <c r="Q2978" s="71"/>
      <c r="R2978" s="76" t="str">
        <f>IF(SUM(Table6[[#This Row],[MAY]:[APR]])=0,"",SUM(Table6[[#This Row],[MAY]:[APR]]))</f>
        <v/>
      </c>
      <c r="S2978" s="80"/>
      <c r="T2978" s="71"/>
    </row>
    <row r="2979" spans="2:20" ht="15">
      <c r="B2979" s="75" t="str">
        <f>IF(C2979="","",ROWS($A$4:A2979))</f>
        <v/>
      </c>
      <c r="C2979" s="75" t="str">
        <f>IF('Student Record'!A2977="","",'Student Record'!A2977)</f>
        <v/>
      </c>
      <c r="D2979" s="76" t="str">
        <f>IF('Student Record'!E2977="","",'Student Record'!E2977)</f>
        <v/>
      </c>
      <c r="E2979" s="71"/>
      <c r="F2979" s="71"/>
      <c r="G2979" s="71"/>
      <c r="H2979" s="71"/>
      <c r="I2979" s="71"/>
      <c r="J2979" s="71"/>
      <c r="K2979" s="71"/>
      <c r="L2979" s="71"/>
      <c r="M2979" s="71"/>
      <c r="N2979" s="71"/>
      <c r="O2979" s="71"/>
      <c r="P2979" s="71"/>
      <c r="Q2979" s="71"/>
      <c r="R2979" s="76" t="str">
        <f>IF(SUM(Table6[[#This Row],[MAY]:[APR]])=0,"",SUM(Table6[[#This Row],[MAY]:[APR]]))</f>
        <v/>
      </c>
      <c r="S2979" s="80"/>
      <c r="T2979" s="71"/>
    </row>
    <row r="2980" spans="2:20" ht="15">
      <c r="B2980" s="75" t="str">
        <f>IF(C2980="","",ROWS($A$4:A2980))</f>
        <v/>
      </c>
      <c r="C2980" s="75" t="str">
        <f>IF('Student Record'!A2978="","",'Student Record'!A2978)</f>
        <v/>
      </c>
      <c r="D2980" s="76" t="str">
        <f>IF('Student Record'!E2978="","",'Student Record'!E2978)</f>
        <v/>
      </c>
      <c r="E2980" s="71"/>
      <c r="F2980" s="71"/>
      <c r="G2980" s="71"/>
      <c r="H2980" s="71"/>
      <c r="I2980" s="71"/>
      <c r="J2980" s="71"/>
      <c r="K2980" s="71"/>
      <c r="L2980" s="71"/>
      <c r="M2980" s="71"/>
      <c r="N2980" s="71"/>
      <c r="O2980" s="71"/>
      <c r="P2980" s="71"/>
      <c r="Q2980" s="71"/>
      <c r="R2980" s="76" t="str">
        <f>IF(SUM(Table6[[#This Row],[MAY]:[APR]])=0,"",SUM(Table6[[#This Row],[MAY]:[APR]]))</f>
        <v/>
      </c>
      <c r="S2980" s="80"/>
      <c r="T2980" s="71"/>
    </row>
    <row r="2981" spans="2:20" ht="15">
      <c r="B2981" s="75" t="str">
        <f>IF(C2981="","",ROWS($A$4:A2981))</f>
        <v/>
      </c>
      <c r="C2981" s="75" t="str">
        <f>IF('Student Record'!A2979="","",'Student Record'!A2979)</f>
        <v/>
      </c>
      <c r="D2981" s="76" t="str">
        <f>IF('Student Record'!E2979="","",'Student Record'!E2979)</f>
        <v/>
      </c>
      <c r="E2981" s="71"/>
      <c r="F2981" s="71"/>
      <c r="G2981" s="71"/>
      <c r="H2981" s="71"/>
      <c r="I2981" s="71"/>
      <c r="J2981" s="71"/>
      <c r="K2981" s="71"/>
      <c r="L2981" s="71"/>
      <c r="M2981" s="71"/>
      <c r="N2981" s="71"/>
      <c r="O2981" s="71"/>
      <c r="P2981" s="71"/>
      <c r="Q2981" s="71"/>
      <c r="R2981" s="76" t="str">
        <f>IF(SUM(Table6[[#This Row],[MAY]:[APR]])=0,"",SUM(Table6[[#This Row],[MAY]:[APR]]))</f>
        <v/>
      </c>
      <c r="S2981" s="80"/>
      <c r="T2981" s="71"/>
    </row>
    <row r="2982" spans="2:20" ht="15">
      <c r="B2982" s="75" t="str">
        <f>IF(C2982="","",ROWS($A$4:A2982))</f>
        <v/>
      </c>
      <c r="C2982" s="75" t="str">
        <f>IF('Student Record'!A2980="","",'Student Record'!A2980)</f>
        <v/>
      </c>
      <c r="D2982" s="76" t="str">
        <f>IF('Student Record'!E2980="","",'Student Record'!E2980)</f>
        <v/>
      </c>
      <c r="E2982" s="71"/>
      <c r="F2982" s="71"/>
      <c r="G2982" s="71"/>
      <c r="H2982" s="71"/>
      <c r="I2982" s="71"/>
      <c r="J2982" s="71"/>
      <c r="K2982" s="71"/>
      <c r="L2982" s="71"/>
      <c r="M2982" s="71"/>
      <c r="N2982" s="71"/>
      <c r="O2982" s="71"/>
      <c r="P2982" s="71"/>
      <c r="Q2982" s="71"/>
      <c r="R2982" s="76" t="str">
        <f>IF(SUM(Table6[[#This Row],[MAY]:[APR]])=0,"",SUM(Table6[[#This Row],[MAY]:[APR]]))</f>
        <v/>
      </c>
      <c r="S2982" s="80"/>
      <c r="T2982" s="71"/>
    </row>
    <row r="2983" spans="2:20" ht="15">
      <c r="B2983" s="75" t="str">
        <f>IF(C2983="","",ROWS($A$4:A2983))</f>
        <v/>
      </c>
      <c r="C2983" s="75" t="str">
        <f>IF('Student Record'!A2981="","",'Student Record'!A2981)</f>
        <v/>
      </c>
      <c r="D2983" s="76" t="str">
        <f>IF('Student Record'!E2981="","",'Student Record'!E2981)</f>
        <v/>
      </c>
      <c r="E2983" s="71"/>
      <c r="F2983" s="71"/>
      <c r="G2983" s="71"/>
      <c r="H2983" s="71"/>
      <c r="I2983" s="71"/>
      <c r="J2983" s="71"/>
      <c r="K2983" s="71"/>
      <c r="L2983" s="71"/>
      <c r="M2983" s="71"/>
      <c r="N2983" s="71"/>
      <c r="O2983" s="71"/>
      <c r="P2983" s="71"/>
      <c r="Q2983" s="71"/>
      <c r="R2983" s="76" t="str">
        <f>IF(SUM(Table6[[#This Row],[MAY]:[APR]])=0,"",SUM(Table6[[#This Row],[MAY]:[APR]]))</f>
        <v/>
      </c>
      <c r="S2983" s="80"/>
      <c r="T2983" s="71"/>
    </row>
    <row r="2984" spans="2:20" ht="15">
      <c r="B2984" s="75" t="str">
        <f>IF(C2984="","",ROWS($A$4:A2984))</f>
        <v/>
      </c>
      <c r="C2984" s="75" t="str">
        <f>IF('Student Record'!A2982="","",'Student Record'!A2982)</f>
        <v/>
      </c>
      <c r="D2984" s="76" t="str">
        <f>IF('Student Record'!E2982="","",'Student Record'!E2982)</f>
        <v/>
      </c>
      <c r="E2984" s="71"/>
      <c r="F2984" s="71"/>
      <c r="G2984" s="71"/>
      <c r="H2984" s="71"/>
      <c r="I2984" s="71"/>
      <c r="J2984" s="71"/>
      <c r="K2984" s="71"/>
      <c r="L2984" s="71"/>
      <c r="M2984" s="71"/>
      <c r="N2984" s="71"/>
      <c r="O2984" s="71"/>
      <c r="P2984" s="71"/>
      <c r="Q2984" s="71"/>
      <c r="R2984" s="76" t="str">
        <f>IF(SUM(Table6[[#This Row],[MAY]:[APR]])=0,"",SUM(Table6[[#This Row],[MAY]:[APR]]))</f>
        <v/>
      </c>
      <c r="S2984" s="80"/>
      <c r="T2984" s="71"/>
    </row>
    <row r="2985" spans="2:20" ht="15">
      <c r="B2985" s="75" t="str">
        <f>IF(C2985="","",ROWS($A$4:A2985))</f>
        <v/>
      </c>
      <c r="C2985" s="75" t="str">
        <f>IF('Student Record'!A2983="","",'Student Record'!A2983)</f>
        <v/>
      </c>
      <c r="D2985" s="76" t="str">
        <f>IF('Student Record'!E2983="","",'Student Record'!E2983)</f>
        <v/>
      </c>
      <c r="E2985" s="71"/>
      <c r="F2985" s="71"/>
      <c r="G2985" s="71"/>
      <c r="H2985" s="71"/>
      <c r="I2985" s="71"/>
      <c r="J2985" s="71"/>
      <c r="K2985" s="71"/>
      <c r="L2985" s="71"/>
      <c r="M2985" s="71"/>
      <c r="N2985" s="71"/>
      <c r="O2985" s="71"/>
      <c r="P2985" s="71"/>
      <c r="Q2985" s="71"/>
      <c r="R2985" s="76" t="str">
        <f>IF(SUM(Table6[[#This Row],[MAY]:[APR]])=0,"",SUM(Table6[[#This Row],[MAY]:[APR]]))</f>
        <v/>
      </c>
      <c r="S2985" s="80"/>
      <c r="T2985" s="71"/>
    </row>
    <row r="2986" spans="2:20" ht="15">
      <c r="B2986" s="75" t="str">
        <f>IF(C2986="","",ROWS($A$4:A2986))</f>
        <v/>
      </c>
      <c r="C2986" s="75" t="str">
        <f>IF('Student Record'!A2984="","",'Student Record'!A2984)</f>
        <v/>
      </c>
      <c r="D2986" s="76" t="str">
        <f>IF('Student Record'!E2984="","",'Student Record'!E2984)</f>
        <v/>
      </c>
      <c r="E2986" s="71"/>
      <c r="F2986" s="71"/>
      <c r="G2986" s="71"/>
      <c r="H2986" s="71"/>
      <c r="I2986" s="71"/>
      <c r="J2986" s="71"/>
      <c r="K2986" s="71"/>
      <c r="L2986" s="71"/>
      <c r="M2986" s="71"/>
      <c r="N2986" s="71"/>
      <c r="O2986" s="71"/>
      <c r="P2986" s="71"/>
      <c r="Q2986" s="71"/>
      <c r="R2986" s="76" t="str">
        <f>IF(SUM(Table6[[#This Row],[MAY]:[APR]])=0,"",SUM(Table6[[#This Row],[MAY]:[APR]]))</f>
        <v/>
      </c>
      <c r="S2986" s="80"/>
      <c r="T2986" s="71"/>
    </row>
    <row r="2987" spans="2:20" ht="15">
      <c r="B2987" s="75" t="str">
        <f>IF(C2987="","",ROWS($A$4:A2987))</f>
        <v/>
      </c>
      <c r="C2987" s="75" t="str">
        <f>IF('Student Record'!A2985="","",'Student Record'!A2985)</f>
        <v/>
      </c>
      <c r="D2987" s="76" t="str">
        <f>IF('Student Record'!E2985="","",'Student Record'!E2985)</f>
        <v/>
      </c>
      <c r="E2987" s="71"/>
      <c r="F2987" s="71"/>
      <c r="G2987" s="71"/>
      <c r="H2987" s="71"/>
      <c r="I2987" s="71"/>
      <c r="J2987" s="71"/>
      <c r="K2987" s="71"/>
      <c r="L2987" s="71"/>
      <c r="M2987" s="71"/>
      <c r="N2987" s="71"/>
      <c r="O2987" s="71"/>
      <c r="P2987" s="71"/>
      <c r="Q2987" s="71"/>
      <c r="R2987" s="76" t="str">
        <f>IF(SUM(Table6[[#This Row],[MAY]:[APR]])=0,"",SUM(Table6[[#This Row],[MAY]:[APR]]))</f>
        <v/>
      </c>
      <c r="S2987" s="80"/>
      <c r="T2987" s="71"/>
    </row>
    <row r="2988" spans="2:20" ht="15">
      <c r="B2988" s="75" t="str">
        <f>IF(C2988="","",ROWS($A$4:A2988))</f>
        <v/>
      </c>
      <c r="C2988" s="75" t="str">
        <f>IF('Student Record'!A2986="","",'Student Record'!A2986)</f>
        <v/>
      </c>
      <c r="D2988" s="76" t="str">
        <f>IF('Student Record'!E2986="","",'Student Record'!E2986)</f>
        <v/>
      </c>
      <c r="E2988" s="71"/>
      <c r="F2988" s="71"/>
      <c r="G2988" s="71"/>
      <c r="H2988" s="71"/>
      <c r="I2988" s="71"/>
      <c r="J2988" s="71"/>
      <c r="K2988" s="71"/>
      <c r="L2988" s="71"/>
      <c r="M2988" s="71"/>
      <c r="N2988" s="71"/>
      <c r="O2988" s="71"/>
      <c r="P2988" s="71"/>
      <c r="Q2988" s="71"/>
      <c r="R2988" s="76" t="str">
        <f>IF(SUM(Table6[[#This Row],[MAY]:[APR]])=0,"",SUM(Table6[[#This Row],[MAY]:[APR]]))</f>
        <v/>
      </c>
      <c r="S2988" s="80"/>
      <c r="T2988" s="71"/>
    </row>
    <row r="2989" spans="2:20" ht="15">
      <c r="B2989" s="75" t="str">
        <f>IF(C2989="","",ROWS($A$4:A2989))</f>
        <v/>
      </c>
      <c r="C2989" s="75" t="str">
        <f>IF('Student Record'!A2987="","",'Student Record'!A2987)</f>
        <v/>
      </c>
      <c r="D2989" s="76" t="str">
        <f>IF('Student Record'!E2987="","",'Student Record'!E2987)</f>
        <v/>
      </c>
      <c r="E2989" s="71"/>
      <c r="F2989" s="71"/>
      <c r="G2989" s="71"/>
      <c r="H2989" s="71"/>
      <c r="I2989" s="71"/>
      <c r="J2989" s="71"/>
      <c r="K2989" s="71"/>
      <c r="L2989" s="71"/>
      <c r="M2989" s="71"/>
      <c r="N2989" s="71"/>
      <c r="O2989" s="71"/>
      <c r="P2989" s="71"/>
      <c r="Q2989" s="71"/>
      <c r="R2989" s="76" t="str">
        <f>IF(SUM(Table6[[#This Row],[MAY]:[APR]])=0,"",SUM(Table6[[#This Row],[MAY]:[APR]]))</f>
        <v/>
      </c>
      <c r="S2989" s="80"/>
      <c r="T2989" s="71"/>
    </row>
    <row r="2990" spans="2:20" ht="15">
      <c r="B2990" s="75" t="str">
        <f>IF(C2990="","",ROWS($A$4:A2990))</f>
        <v/>
      </c>
      <c r="C2990" s="75" t="str">
        <f>IF('Student Record'!A2988="","",'Student Record'!A2988)</f>
        <v/>
      </c>
      <c r="D2990" s="76" t="str">
        <f>IF('Student Record'!E2988="","",'Student Record'!E2988)</f>
        <v/>
      </c>
      <c r="E2990" s="71"/>
      <c r="F2990" s="71"/>
      <c r="G2990" s="71"/>
      <c r="H2990" s="71"/>
      <c r="I2990" s="71"/>
      <c r="J2990" s="71"/>
      <c r="K2990" s="71"/>
      <c r="L2990" s="71"/>
      <c r="M2990" s="71"/>
      <c r="N2990" s="71"/>
      <c r="O2990" s="71"/>
      <c r="P2990" s="71"/>
      <c r="Q2990" s="71"/>
      <c r="R2990" s="76" t="str">
        <f>IF(SUM(Table6[[#This Row],[MAY]:[APR]])=0,"",SUM(Table6[[#This Row],[MAY]:[APR]]))</f>
        <v/>
      </c>
      <c r="S2990" s="80"/>
      <c r="T2990" s="71"/>
    </row>
    <row r="2991" spans="2:20" ht="15">
      <c r="B2991" s="75" t="str">
        <f>IF(C2991="","",ROWS($A$4:A2991))</f>
        <v/>
      </c>
      <c r="C2991" s="75" t="str">
        <f>IF('Student Record'!A2989="","",'Student Record'!A2989)</f>
        <v/>
      </c>
      <c r="D2991" s="76" t="str">
        <f>IF('Student Record'!E2989="","",'Student Record'!E2989)</f>
        <v/>
      </c>
      <c r="E2991" s="71"/>
      <c r="F2991" s="71"/>
      <c r="G2991" s="71"/>
      <c r="H2991" s="71"/>
      <c r="I2991" s="71"/>
      <c r="J2991" s="71"/>
      <c r="K2991" s="71"/>
      <c r="L2991" s="71"/>
      <c r="M2991" s="71"/>
      <c r="N2991" s="71"/>
      <c r="O2991" s="71"/>
      <c r="P2991" s="71"/>
      <c r="Q2991" s="71"/>
      <c r="R2991" s="76" t="str">
        <f>IF(SUM(Table6[[#This Row],[MAY]:[APR]])=0,"",SUM(Table6[[#This Row],[MAY]:[APR]]))</f>
        <v/>
      </c>
      <c r="S2991" s="80"/>
      <c r="T2991" s="71"/>
    </row>
    <row r="2992" spans="2:20" ht="15">
      <c r="B2992" s="75" t="str">
        <f>IF(C2992="","",ROWS($A$4:A2992))</f>
        <v/>
      </c>
      <c r="C2992" s="75" t="str">
        <f>IF('Student Record'!A2990="","",'Student Record'!A2990)</f>
        <v/>
      </c>
      <c r="D2992" s="76" t="str">
        <f>IF('Student Record'!E2990="","",'Student Record'!E2990)</f>
        <v/>
      </c>
      <c r="E2992" s="71"/>
      <c r="F2992" s="71"/>
      <c r="G2992" s="71"/>
      <c r="H2992" s="71"/>
      <c r="I2992" s="71"/>
      <c r="J2992" s="71"/>
      <c r="K2992" s="71"/>
      <c r="L2992" s="71"/>
      <c r="M2992" s="71"/>
      <c r="N2992" s="71"/>
      <c r="O2992" s="71"/>
      <c r="P2992" s="71"/>
      <c r="Q2992" s="71"/>
      <c r="R2992" s="76" t="str">
        <f>IF(SUM(Table6[[#This Row],[MAY]:[APR]])=0,"",SUM(Table6[[#This Row],[MAY]:[APR]]))</f>
        <v/>
      </c>
      <c r="S2992" s="80"/>
      <c r="T2992" s="71"/>
    </row>
    <row r="2993" spans="2:20" ht="15">
      <c r="B2993" s="75" t="str">
        <f>IF(C2993="","",ROWS($A$4:A2993))</f>
        <v/>
      </c>
      <c r="C2993" s="75" t="str">
        <f>IF('Student Record'!A2991="","",'Student Record'!A2991)</f>
        <v/>
      </c>
      <c r="D2993" s="76" t="str">
        <f>IF('Student Record'!E2991="","",'Student Record'!E2991)</f>
        <v/>
      </c>
      <c r="E2993" s="71"/>
      <c r="F2993" s="71"/>
      <c r="G2993" s="71"/>
      <c r="H2993" s="71"/>
      <c r="I2993" s="71"/>
      <c r="J2993" s="71"/>
      <c r="K2993" s="71"/>
      <c r="L2993" s="71"/>
      <c r="M2993" s="71"/>
      <c r="N2993" s="71"/>
      <c r="O2993" s="71"/>
      <c r="P2993" s="71"/>
      <c r="Q2993" s="71"/>
      <c r="R2993" s="76" t="str">
        <f>IF(SUM(Table6[[#This Row],[MAY]:[APR]])=0,"",SUM(Table6[[#This Row],[MAY]:[APR]]))</f>
        <v/>
      </c>
      <c r="S2993" s="80"/>
      <c r="T2993" s="71"/>
    </row>
    <row r="2994" spans="2:20" ht="15">
      <c r="B2994" s="75" t="str">
        <f>IF(C2994="","",ROWS($A$4:A2994))</f>
        <v/>
      </c>
      <c r="C2994" s="75" t="str">
        <f>IF('Student Record'!A2992="","",'Student Record'!A2992)</f>
        <v/>
      </c>
      <c r="D2994" s="76" t="str">
        <f>IF('Student Record'!E2992="","",'Student Record'!E2992)</f>
        <v/>
      </c>
      <c r="E2994" s="71"/>
      <c r="F2994" s="71"/>
      <c r="G2994" s="71"/>
      <c r="H2994" s="71"/>
      <c r="I2994" s="71"/>
      <c r="J2994" s="71"/>
      <c r="K2994" s="71"/>
      <c r="L2994" s="71"/>
      <c r="M2994" s="71"/>
      <c r="N2994" s="71"/>
      <c r="O2994" s="71"/>
      <c r="P2994" s="71"/>
      <c r="Q2994" s="71"/>
      <c r="R2994" s="76" t="str">
        <f>IF(SUM(Table6[[#This Row],[MAY]:[APR]])=0,"",SUM(Table6[[#This Row],[MAY]:[APR]]))</f>
        <v/>
      </c>
      <c r="S2994" s="80"/>
      <c r="T2994" s="71"/>
    </row>
    <row r="2995" spans="2:20" ht="15">
      <c r="B2995" s="75" t="str">
        <f>IF(C2995="","",ROWS($A$4:A2995))</f>
        <v/>
      </c>
      <c r="C2995" s="75" t="str">
        <f>IF('Student Record'!A2993="","",'Student Record'!A2993)</f>
        <v/>
      </c>
      <c r="D2995" s="76" t="str">
        <f>IF('Student Record'!E2993="","",'Student Record'!E2993)</f>
        <v/>
      </c>
      <c r="E2995" s="71"/>
      <c r="F2995" s="71"/>
      <c r="G2995" s="71"/>
      <c r="H2995" s="71"/>
      <c r="I2995" s="71"/>
      <c r="J2995" s="71"/>
      <c r="K2995" s="71"/>
      <c r="L2995" s="71"/>
      <c r="M2995" s="71"/>
      <c r="N2995" s="71"/>
      <c r="O2995" s="71"/>
      <c r="P2995" s="71"/>
      <c r="Q2995" s="71"/>
      <c r="R2995" s="76" t="str">
        <f>IF(SUM(Table6[[#This Row],[MAY]:[APR]])=0,"",SUM(Table6[[#This Row],[MAY]:[APR]]))</f>
        <v/>
      </c>
      <c r="S2995" s="80"/>
      <c r="T2995" s="71"/>
    </row>
    <row r="2996" spans="2:20" ht="15">
      <c r="B2996" s="75" t="str">
        <f>IF(C2996="","",ROWS($A$4:A2996))</f>
        <v/>
      </c>
      <c r="C2996" s="75" t="str">
        <f>IF('Student Record'!A2994="","",'Student Record'!A2994)</f>
        <v/>
      </c>
      <c r="D2996" s="76" t="str">
        <f>IF('Student Record'!E2994="","",'Student Record'!E2994)</f>
        <v/>
      </c>
      <c r="E2996" s="71"/>
      <c r="F2996" s="71"/>
      <c r="G2996" s="71"/>
      <c r="H2996" s="71"/>
      <c r="I2996" s="71"/>
      <c r="J2996" s="71"/>
      <c r="K2996" s="71"/>
      <c r="L2996" s="71"/>
      <c r="M2996" s="71"/>
      <c r="N2996" s="71"/>
      <c r="O2996" s="71"/>
      <c r="P2996" s="71"/>
      <c r="Q2996" s="71"/>
      <c r="R2996" s="76" t="str">
        <f>IF(SUM(Table6[[#This Row],[MAY]:[APR]])=0,"",SUM(Table6[[#This Row],[MAY]:[APR]]))</f>
        <v/>
      </c>
      <c r="S2996" s="80"/>
      <c r="T2996" s="71"/>
    </row>
    <row r="2997" spans="2:20" ht="15">
      <c r="B2997" s="75" t="str">
        <f>IF(C2997="","",ROWS($A$4:A2997))</f>
        <v/>
      </c>
      <c r="C2997" s="75" t="str">
        <f>IF('Student Record'!A2995="","",'Student Record'!A2995)</f>
        <v/>
      </c>
      <c r="D2997" s="76" t="str">
        <f>IF('Student Record'!E2995="","",'Student Record'!E2995)</f>
        <v/>
      </c>
      <c r="E2997" s="71"/>
      <c r="F2997" s="71"/>
      <c r="G2997" s="71"/>
      <c r="H2997" s="71"/>
      <c r="I2997" s="71"/>
      <c r="J2997" s="71"/>
      <c r="K2997" s="71"/>
      <c r="L2997" s="71"/>
      <c r="M2997" s="71"/>
      <c r="N2997" s="71"/>
      <c r="O2997" s="71"/>
      <c r="P2997" s="71"/>
      <c r="Q2997" s="71"/>
      <c r="R2997" s="76" t="str">
        <f>IF(SUM(Table6[[#This Row],[MAY]:[APR]])=0,"",SUM(Table6[[#This Row],[MAY]:[APR]]))</f>
        <v/>
      </c>
      <c r="S2997" s="80"/>
      <c r="T2997" s="71"/>
    </row>
    <row r="2998" spans="2:20" ht="15">
      <c r="B2998" s="75" t="str">
        <f>IF(C2998="","",ROWS($A$4:A2998))</f>
        <v/>
      </c>
      <c r="C2998" s="75" t="str">
        <f>IF('Student Record'!A2996="","",'Student Record'!A2996)</f>
        <v/>
      </c>
      <c r="D2998" s="76" t="str">
        <f>IF('Student Record'!E2996="","",'Student Record'!E2996)</f>
        <v/>
      </c>
      <c r="E2998" s="71"/>
      <c r="F2998" s="71"/>
      <c r="G2998" s="71"/>
      <c r="H2998" s="71"/>
      <c r="I2998" s="71"/>
      <c r="J2998" s="71"/>
      <c r="K2998" s="71"/>
      <c r="L2998" s="71"/>
      <c r="M2998" s="71"/>
      <c r="N2998" s="71"/>
      <c r="O2998" s="71"/>
      <c r="P2998" s="71"/>
      <c r="Q2998" s="71"/>
      <c r="R2998" s="76" t="str">
        <f>IF(SUM(Table6[[#This Row],[MAY]:[APR]])=0,"",SUM(Table6[[#This Row],[MAY]:[APR]]))</f>
        <v/>
      </c>
      <c r="S2998" s="80"/>
      <c r="T2998" s="71"/>
    </row>
    <row r="2999" spans="2:20" ht="15">
      <c r="B2999" s="75" t="str">
        <f>IF(C2999="","",ROWS($A$4:A2999))</f>
        <v/>
      </c>
      <c r="C2999" s="75" t="str">
        <f>IF('Student Record'!A2997="","",'Student Record'!A2997)</f>
        <v/>
      </c>
      <c r="D2999" s="76" t="str">
        <f>IF('Student Record'!E2997="","",'Student Record'!E2997)</f>
        <v/>
      </c>
      <c r="E2999" s="71"/>
      <c r="F2999" s="71"/>
      <c r="G2999" s="71"/>
      <c r="H2999" s="71"/>
      <c r="I2999" s="71"/>
      <c r="J2999" s="71"/>
      <c r="K2999" s="71"/>
      <c r="L2999" s="71"/>
      <c r="M2999" s="71"/>
      <c r="N2999" s="71"/>
      <c r="O2999" s="71"/>
      <c r="P2999" s="71"/>
      <c r="Q2999" s="71"/>
      <c r="R2999" s="76" t="str">
        <f>IF(SUM(Table6[[#This Row],[MAY]:[APR]])=0,"",SUM(Table6[[#This Row],[MAY]:[APR]]))</f>
        <v/>
      </c>
      <c r="S2999" s="80"/>
      <c r="T2999" s="71"/>
    </row>
    <row r="3000" spans="2:20" ht="15">
      <c r="B3000" s="75" t="str">
        <f>IF(C3000="","",ROWS($A$4:A3000))</f>
        <v/>
      </c>
      <c r="C3000" s="75" t="str">
        <f>IF('Student Record'!A2998="","",'Student Record'!A2998)</f>
        <v/>
      </c>
      <c r="D3000" s="76" t="str">
        <f>IF('Student Record'!E2998="","",'Student Record'!E2998)</f>
        <v/>
      </c>
      <c r="E3000" s="71"/>
      <c r="F3000" s="71"/>
      <c r="G3000" s="71"/>
      <c r="H3000" s="71"/>
      <c r="I3000" s="71"/>
      <c r="J3000" s="71"/>
      <c r="K3000" s="71"/>
      <c r="L3000" s="71"/>
      <c r="M3000" s="71"/>
      <c r="N3000" s="71"/>
      <c r="O3000" s="71"/>
      <c r="P3000" s="71"/>
      <c r="Q3000" s="71"/>
      <c r="R3000" s="76" t="str">
        <f>IF(SUM(Table6[[#This Row],[MAY]:[APR]])=0,"",SUM(Table6[[#This Row],[MAY]:[APR]]))</f>
        <v/>
      </c>
      <c r="S3000" s="80"/>
      <c r="T3000" s="71"/>
    </row>
    <row r="3001" spans="2:20" ht="15">
      <c r="B3001" s="75" t="str">
        <f>IF(C3001="","",ROWS($A$4:A3001))</f>
        <v/>
      </c>
      <c r="C3001" s="75" t="str">
        <f>IF('Student Record'!A2999="","",'Student Record'!A2999)</f>
        <v/>
      </c>
      <c r="D3001" s="76" t="str">
        <f>IF('Student Record'!E2999="","",'Student Record'!E2999)</f>
        <v/>
      </c>
      <c r="E3001" s="71"/>
      <c r="F3001" s="71"/>
      <c r="G3001" s="71"/>
      <c r="H3001" s="71"/>
      <c r="I3001" s="71"/>
      <c r="J3001" s="71"/>
      <c r="K3001" s="71"/>
      <c r="L3001" s="71"/>
      <c r="M3001" s="71"/>
      <c r="N3001" s="71"/>
      <c r="O3001" s="71"/>
      <c r="P3001" s="71"/>
      <c r="Q3001" s="71"/>
      <c r="R3001" s="76" t="str">
        <f>IF(SUM(Table6[[#This Row],[MAY]:[APR]])=0,"",SUM(Table6[[#This Row],[MAY]:[APR]]))</f>
        <v/>
      </c>
      <c r="S3001" s="80"/>
      <c r="T3001" s="71"/>
    </row>
    <row r="3002" spans="2:20" ht="15">
      <c r="B3002" s="75" t="str">
        <f>IF(C3002="","",ROWS($A$4:A3002))</f>
        <v/>
      </c>
      <c r="C3002" s="75" t="str">
        <f>IF('Student Record'!A3000="","",'Student Record'!A3000)</f>
        <v/>
      </c>
      <c r="D3002" s="76" t="str">
        <f>IF('Student Record'!E3000="","",'Student Record'!E3000)</f>
        <v/>
      </c>
      <c r="E3002" s="71"/>
      <c r="F3002" s="71"/>
      <c r="G3002" s="71"/>
      <c r="H3002" s="71"/>
      <c r="I3002" s="71"/>
      <c r="J3002" s="71"/>
      <c r="K3002" s="71"/>
      <c r="L3002" s="71"/>
      <c r="M3002" s="71"/>
      <c r="N3002" s="71"/>
      <c r="O3002" s="71"/>
      <c r="P3002" s="71"/>
      <c r="Q3002" s="71"/>
      <c r="R3002" s="76" t="str">
        <f>IF(SUM(Table6[[#This Row],[MAY]:[APR]])=0,"",SUM(Table6[[#This Row],[MAY]:[APR]]))</f>
        <v/>
      </c>
      <c r="S3002" s="80"/>
      <c r="T3002" s="71"/>
    </row>
    <row r="3003" spans="2:20" ht="15">
      <c r="B3003" s="75" t="str">
        <f>IF(C3003="","",ROWS($A$4:A3003))</f>
        <v/>
      </c>
      <c r="C3003" s="75" t="str">
        <f>IF('Student Record'!A3001="","",'Student Record'!A3001)</f>
        <v/>
      </c>
      <c r="D3003" s="76" t="str">
        <f>IF('Student Record'!E3001="","",'Student Record'!E3001)</f>
        <v/>
      </c>
      <c r="E3003" s="71"/>
      <c r="F3003" s="71"/>
      <c r="G3003" s="71"/>
      <c r="H3003" s="71"/>
      <c r="I3003" s="71"/>
      <c r="J3003" s="71"/>
      <c r="K3003" s="71"/>
      <c r="L3003" s="71"/>
      <c r="M3003" s="71"/>
      <c r="N3003" s="71"/>
      <c r="O3003" s="71"/>
      <c r="P3003" s="71"/>
      <c r="Q3003" s="71"/>
      <c r="R3003" s="76" t="str">
        <f>IF(SUM(Table6[[#This Row],[MAY]:[APR]])=0,"",SUM(Table6[[#This Row],[MAY]:[APR]]))</f>
        <v/>
      </c>
      <c r="S3003" s="80"/>
      <c r="T3003" s="71"/>
    </row>
    <row r="3004" spans="2:20" ht="15">
      <c r="B3004" s="75" t="str">
        <f>IF(C3004="","",ROWS($A$4:A3004))</f>
        <v/>
      </c>
      <c r="C3004" s="75" t="str">
        <f>IF('Student Record'!A3002="","",'Student Record'!A3002)</f>
        <v/>
      </c>
      <c r="D3004" s="76" t="str">
        <f>IF('Student Record'!E3002="","",'Student Record'!E3002)</f>
        <v/>
      </c>
      <c r="E3004" s="71"/>
      <c r="F3004" s="71"/>
      <c r="G3004" s="71"/>
      <c r="H3004" s="71"/>
      <c r="I3004" s="71"/>
      <c r="J3004" s="71"/>
      <c r="K3004" s="71"/>
      <c r="L3004" s="71"/>
      <c r="M3004" s="71"/>
      <c r="N3004" s="71"/>
      <c r="O3004" s="71"/>
      <c r="P3004" s="71"/>
      <c r="Q3004" s="71"/>
      <c r="R3004" s="76" t="str">
        <f>IF(SUM(Table6[[#This Row],[MAY]:[APR]])=0,"",SUM(Table6[[#This Row],[MAY]:[APR]]))</f>
        <v/>
      </c>
      <c r="S3004" s="80"/>
      <c r="T3004" s="71"/>
    </row>
    <row r="3005" spans="2:20" ht="15">
      <c r="B3005" s="75" t="str">
        <f>IF(C3005="","",ROWS($A$4:A3005))</f>
        <v/>
      </c>
      <c r="C3005" s="75" t="str">
        <f>IF('Student Record'!A3003="","",'Student Record'!A3003)</f>
        <v/>
      </c>
      <c r="D3005" s="76" t="str">
        <f>IF('Student Record'!E3003="","",'Student Record'!E3003)</f>
        <v/>
      </c>
      <c r="E3005" s="71"/>
      <c r="F3005" s="71"/>
      <c r="G3005" s="71"/>
      <c r="H3005" s="71"/>
      <c r="I3005" s="71"/>
      <c r="J3005" s="71"/>
      <c r="K3005" s="71"/>
      <c r="L3005" s="71"/>
      <c r="M3005" s="71"/>
      <c r="N3005" s="71"/>
      <c r="O3005" s="71"/>
      <c r="P3005" s="71"/>
      <c r="Q3005" s="71"/>
      <c r="R3005" s="76" t="str">
        <f>IF(SUM(Table6[[#This Row],[MAY]:[APR]])=0,"",SUM(Table6[[#This Row],[MAY]:[APR]]))</f>
        <v/>
      </c>
      <c r="S3005" s="80"/>
      <c r="T3005" s="71"/>
    </row>
    <row r="3006" spans="2:20" ht="15">
      <c r="B3006" s="75" t="str">
        <f>IF(C3006="","",ROWS($A$4:A3006))</f>
        <v/>
      </c>
      <c r="C3006" s="75" t="str">
        <f>IF('Student Record'!A3004="","",'Student Record'!A3004)</f>
        <v/>
      </c>
      <c r="D3006" s="76" t="str">
        <f>IF('Student Record'!E3004="","",'Student Record'!E3004)</f>
        <v/>
      </c>
      <c r="E3006" s="71"/>
      <c r="F3006" s="71"/>
      <c r="G3006" s="71"/>
      <c r="H3006" s="71"/>
      <c r="I3006" s="71"/>
      <c r="J3006" s="71"/>
      <c r="K3006" s="71"/>
      <c r="L3006" s="71"/>
      <c r="M3006" s="71"/>
      <c r="N3006" s="71"/>
      <c r="O3006" s="71"/>
      <c r="P3006" s="71"/>
      <c r="Q3006" s="71"/>
      <c r="R3006" s="76" t="str">
        <f>IF(SUM(Table6[[#This Row],[MAY]:[APR]])=0,"",SUM(Table6[[#This Row],[MAY]:[APR]]))</f>
        <v/>
      </c>
      <c r="S3006" s="80"/>
      <c r="T3006" s="71"/>
    </row>
    <row r="3007" spans="2:20" ht="15">
      <c r="B3007" s="75" t="str">
        <f>IF(C3007="","",ROWS($A$4:A3007))</f>
        <v/>
      </c>
      <c r="C3007" s="75" t="str">
        <f>IF('Student Record'!A3005="","",'Student Record'!A3005)</f>
        <v/>
      </c>
      <c r="D3007" s="76" t="str">
        <f>IF('Student Record'!E3005="","",'Student Record'!E3005)</f>
        <v/>
      </c>
      <c r="E3007" s="71"/>
      <c r="F3007" s="71"/>
      <c r="G3007" s="71"/>
      <c r="H3007" s="71"/>
      <c r="I3007" s="71"/>
      <c r="J3007" s="71"/>
      <c r="K3007" s="71"/>
      <c r="L3007" s="71"/>
      <c r="M3007" s="71"/>
      <c r="N3007" s="71"/>
      <c r="O3007" s="71"/>
      <c r="P3007" s="71"/>
      <c r="Q3007" s="71"/>
      <c r="R3007" s="76" t="str">
        <f>IF(SUM(Table6[[#This Row],[MAY]:[APR]])=0,"",SUM(Table6[[#This Row],[MAY]:[APR]]))</f>
        <v/>
      </c>
      <c r="S3007" s="80"/>
      <c r="T3007" s="71"/>
    </row>
    <row r="3008" spans="2:20" ht="15">
      <c r="B3008" s="75" t="str">
        <f>IF(C3008="","",ROWS($A$4:A3008))</f>
        <v/>
      </c>
      <c r="C3008" s="75" t="str">
        <f>IF('Student Record'!A3006="","",'Student Record'!A3006)</f>
        <v/>
      </c>
      <c r="D3008" s="76" t="str">
        <f>IF('Student Record'!E3006="","",'Student Record'!E3006)</f>
        <v/>
      </c>
      <c r="E3008" s="71"/>
      <c r="F3008" s="71"/>
      <c r="G3008" s="71"/>
      <c r="H3008" s="71"/>
      <c r="I3008" s="71"/>
      <c r="J3008" s="71"/>
      <c r="K3008" s="71"/>
      <c r="L3008" s="71"/>
      <c r="M3008" s="71"/>
      <c r="N3008" s="71"/>
      <c r="O3008" s="71"/>
      <c r="P3008" s="71"/>
      <c r="Q3008" s="71"/>
      <c r="R3008" s="76" t="str">
        <f>IF(SUM(Table6[[#This Row],[MAY]:[APR]])=0,"",SUM(Table6[[#This Row],[MAY]:[APR]]))</f>
        <v/>
      </c>
      <c r="S3008" s="80"/>
      <c r="T3008" s="71"/>
    </row>
    <row r="3009" spans="2:20" ht="15">
      <c r="B3009" s="75" t="str">
        <f>IF(C3009="","",ROWS($A$4:A3009))</f>
        <v/>
      </c>
      <c r="C3009" s="75" t="str">
        <f>IF('Student Record'!A3007="","",'Student Record'!A3007)</f>
        <v/>
      </c>
      <c r="D3009" s="76" t="str">
        <f>IF('Student Record'!E3007="","",'Student Record'!E3007)</f>
        <v/>
      </c>
      <c r="E3009" s="71"/>
      <c r="F3009" s="71"/>
      <c r="G3009" s="71"/>
      <c r="H3009" s="71"/>
      <c r="I3009" s="71"/>
      <c r="J3009" s="71"/>
      <c r="K3009" s="71"/>
      <c r="L3009" s="71"/>
      <c r="M3009" s="71"/>
      <c r="N3009" s="71"/>
      <c r="O3009" s="71"/>
      <c r="P3009" s="71"/>
      <c r="Q3009" s="71"/>
      <c r="R3009" s="76" t="str">
        <f>IF(SUM(Table6[[#This Row],[MAY]:[APR]])=0,"",SUM(Table6[[#This Row],[MAY]:[APR]]))</f>
        <v/>
      </c>
      <c r="S3009" s="80"/>
      <c r="T3009" s="71"/>
    </row>
    <row r="3010" spans="2:20" ht="15">
      <c r="B3010" s="75" t="str">
        <f>IF(C3010="","",ROWS($A$4:A3010))</f>
        <v/>
      </c>
      <c r="C3010" s="75" t="str">
        <f>IF('Student Record'!A3008="","",'Student Record'!A3008)</f>
        <v/>
      </c>
      <c r="D3010" s="76" t="str">
        <f>IF('Student Record'!E3008="","",'Student Record'!E3008)</f>
        <v/>
      </c>
      <c r="E3010" s="71"/>
      <c r="F3010" s="71"/>
      <c r="G3010" s="71"/>
      <c r="H3010" s="71"/>
      <c r="I3010" s="71"/>
      <c r="J3010" s="71"/>
      <c r="K3010" s="71"/>
      <c r="L3010" s="71"/>
      <c r="M3010" s="71"/>
      <c r="N3010" s="71"/>
      <c r="O3010" s="71"/>
      <c r="P3010" s="71"/>
      <c r="Q3010" s="71"/>
      <c r="R3010" s="76" t="str">
        <f>IF(SUM(Table6[[#This Row],[MAY]:[APR]])=0,"",SUM(Table6[[#This Row],[MAY]:[APR]]))</f>
        <v/>
      </c>
      <c r="S3010" s="80"/>
      <c r="T3010" s="71"/>
    </row>
    <row r="3011" spans="2:20" ht="15">
      <c r="B3011" s="75" t="str">
        <f>IF(C3011="","",ROWS($A$4:A3011))</f>
        <v/>
      </c>
      <c r="C3011" s="75" t="str">
        <f>IF('Student Record'!A3009="","",'Student Record'!A3009)</f>
        <v/>
      </c>
      <c r="D3011" s="76" t="str">
        <f>IF('Student Record'!E3009="","",'Student Record'!E3009)</f>
        <v/>
      </c>
      <c r="E3011" s="71"/>
      <c r="F3011" s="71"/>
      <c r="G3011" s="71"/>
      <c r="H3011" s="71"/>
      <c r="I3011" s="71"/>
      <c r="J3011" s="71"/>
      <c r="K3011" s="71"/>
      <c r="L3011" s="71"/>
      <c r="M3011" s="71"/>
      <c r="N3011" s="71"/>
      <c r="O3011" s="71"/>
      <c r="P3011" s="71"/>
      <c r="Q3011" s="71"/>
      <c r="R3011" s="76" t="str">
        <f>IF(SUM(Table6[[#This Row],[MAY]:[APR]])=0,"",SUM(Table6[[#This Row],[MAY]:[APR]]))</f>
        <v/>
      </c>
      <c r="S3011" s="80"/>
      <c r="T3011" s="71"/>
    </row>
    <row r="3012" spans="2:20" ht="15">
      <c r="B3012" s="75" t="str">
        <f>IF(C3012="","",ROWS($A$4:A3012))</f>
        <v/>
      </c>
      <c r="C3012" s="75" t="str">
        <f>IF('Student Record'!A3010="","",'Student Record'!A3010)</f>
        <v/>
      </c>
      <c r="D3012" s="76" t="str">
        <f>IF('Student Record'!E3010="","",'Student Record'!E3010)</f>
        <v/>
      </c>
      <c r="E3012" s="71"/>
      <c r="F3012" s="71"/>
      <c r="G3012" s="71"/>
      <c r="H3012" s="71"/>
      <c r="I3012" s="71"/>
      <c r="J3012" s="71"/>
      <c r="K3012" s="71"/>
      <c r="L3012" s="71"/>
      <c r="M3012" s="71"/>
      <c r="N3012" s="71"/>
      <c r="O3012" s="71"/>
      <c r="P3012" s="71"/>
      <c r="Q3012" s="71"/>
      <c r="R3012" s="76" t="str">
        <f>IF(SUM(Table6[[#This Row],[MAY]:[APR]])=0,"",SUM(Table6[[#This Row],[MAY]:[APR]]))</f>
        <v/>
      </c>
      <c r="S3012" s="80"/>
      <c r="T3012" s="71"/>
    </row>
    <row r="3013" spans="2:20" ht="15">
      <c r="B3013" s="75" t="str">
        <f>IF(C3013="","",ROWS($A$4:A3013))</f>
        <v/>
      </c>
      <c r="C3013" s="75" t="str">
        <f>IF('Student Record'!A3011="","",'Student Record'!A3011)</f>
        <v/>
      </c>
      <c r="D3013" s="76" t="str">
        <f>IF('Student Record'!E3011="","",'Student Record'!E3011)</f>
        <v/>
      </c>
      <c r="E3013" s="71"/>
      <c r="F3013" s="71"/>
      <c r="G3013" s="71"/>
      <c r="H3013" s="71"/>
      <c r="I3013" s="71"/>
      <c r="J3013" s="71"/>
      <c r="K3013" s="71"/>
      <c r="L3013" s="71"/>
      <c r="M3013" s="71"/>
      <c r="N3013" s="71"/>
      <c r="O3013" s="71"/>
      <c r="P3013" s="71"/>
      <c r="Q3013" s="71"/>
      <c r="R3013" s="76" t="str">
        <f>IF(SUM(Table6[[#This Row],[MAY]:[APR]])=0,"",SUM(Table6[[#This Row],[MAY]:[APR]]))</f>
        <v/>
      </c>
      <c r="S3013" s="80"/>
      <c r="T3013" s="71"/>
    </row>
    <row r="3014" spans="2:20" ht="15">
      <c r="B3014" s="75" t="str">
        <f>IF(C3014="","",ROWS($A$4:A3014))</f>
        <v/>
      </c>
      <c r="C3014" s="75" t="str">
        <f>IF('Student Record'!A3012="","",'Student Record'!A3012)</f>
        <v/>
      </c>
      <c r="D3014" s="76" t="str">
        <f>IF('Student Record'!E3012="","",'Student Record'!E3012)</f>
        <v/>
      </c>
      <c r="E3014" s="71"/>
      <c r="F3014" s="71"/>
      <c r="G3014" s="71"/>
      <c r="H3014" s="71"/>
      <c r="I3014" s="71"/>
      <c r="J3014" s="71"/>
      <c r="K3014" s="71"/>
      <c r="L3014" s="71"/>
      <c r="M3014" s="71"/>
      <c r="N3014" s="71"/>
      <c r="O3014" s="71"/>
      <c r="P3014" s="71"/>
      <c r="Q3014" s="71"/>
      <c r="R3014" s="76" t="str">
        <f>IF(SUM(Table6[[#This Row],[MAY]:[APR]])=0,"",SUM(Table6[[#This Row],[MAY]:[APR]]))</f>
        <v/>
      </c>
      <c r="S3014" s="80"/>
      <c r="T3014" s="71"/>
    </row>
    <row r="3015" spans="2:20" ht="15">
      <c r="B3015" s="75" t="str">
        <f>IF(C3015="","",ROWS($A$4:A3015))</f>
        <v/>
      </c>
      <c r="C3015" s="75" t="str">
        <f>IF('Student Record'!A3013="","",'Student Record'!A3013)</f>
        <v/>
      </c>
      <c r="D3015" s="76" t="str">
        <f>IF('Student Record'!E3013="","",'Student Record'!E3013)</f>
        <v/>
      </c>
      <c r="E3015" s="71"/>
      <c r="F3015" s="71"/>
      <c r="G3015" s="71"/>
      <c r="H3015" s="71"/>
      <c r="I3015" s="71"/>
      <c r="J3015" s="71"/>
      <c r="K3015" s="71"/>
      <c r="L3015" s="71"/>
      <c r="M3015" s="71"/>
      <c r="N3015" s="71"/>
      <c r="O3015" s="71"/>
      <c r="P3015" s="71"/>
      <c r="Q3015" s="71"/>
      <c r="R3015" s="76" t="str">
        <f>IF(SUM(Table6[[#This Row],[MAY]:[APR]])=0,"",SUM(Table6[[#This Row],[MAY]:[APR]]))</f>
        <v/>
      </c>
      <c r="S3015" s="80"/>
      <c r="T3015" s="71"/>
    </row>
    <row r="3016" spans="2:20" ht="15">
      <c r="B3016" s="75" t="str">
        <f>IF(C3016="","",ROWS($A$4:A3016))</f>
        <v/>
      </c>
      <c r="C3016" s="75" t="str">
        <f>IF('Student Record'!A3014="","",'Student Record'!A3014)</f>
        <v/>
      </c>
      <c r="D3016" s="76" t="str">
        <f>IF('Student Record'!E3014="","",'Student Record'!E3014)</f>
        <v/>
      </c>
      <c r="E3016" s="71"/>
      <c r="F3016" s="71"/>
      <c r="G3016" s="71"/>
      <c r="H3016" s="71"/>
      <c r="I3016" s="71"/>
      <c r="J3016" s="71"/>
      <c r="K3016" s="71"/>
      <c r="L3016" s="71"/>
      <c r="M3016" s="71"/>
      <c r="N3016" s="71"/>
      <c r="O3016" s="71"/>
      <c r="P3016" s="71"/>
      <c r="Q3016" s="71"/>
      <c r="R3016" s="76" t="str">
        <f>IF(SUM(Table6[[#This Row],[MAY]:[APR]])=0,"",SUM(Table6[[#This Row],[MAY]:[APR]]))</f>
        <v/>
      </c>
      <c r="S3016" s="80"/>
      <c r="T3016" s="71"/>
    </row>
    <row r="3017" spans="2:20" ht="15">
      <c r="B3017" s="75" t="str">
        <f>IF(C3017="","",ROWS($A$4:A3017))</f>
        <v/>
      </c>
      <c r="C3017" s="75" t="str">
        <f>IF('Student Record'!A3015="","",'Student Record'!A3015)</f>
        <v/>
      </c>
      <c r="D3017" s="76" t="str">
        <f>IF('Student Record'!E3015="","",'Student Record'!E3015)</f>
        <v/>
      </c>
      <c r="E3017" s="71"/>
      <c r="F3017" s="71"/>
      <c r="G3017" s="71"/>
      <c r="H3017" s="71"/>
      <c r="I3017" s="71"/>
      <c r="J3017" s="71"/>
      <c r="K3017" s="71"/>
      <c r="L3017" s="71"/>
      <c r="M3017" s="71"/>
      <c r="N3017" s="71"/>
      <c r="O3017" s="71"/>
      <c r="P3017" s="71"/>
      <c r="Q3017" s="71"/>
      <c r="R3017" s="76" t="str">
        <f>IF(SUM(Table6[[#This Row],[MAY]:[APR]])=0,"",SUM(Table6[[#This Row],[MAY]:[APR]]))</f>
        <v/>
      </c>
      <c r="S3017" s="80"/>
      <c r="T3017" s="71"/>
    </row>
    <row r="3018" spans="2:20" ht="15">
      <c r="B3018" s="75" t="str">
        <f>IF(C3018="","",ROWS($A$4:A3018))</f>
        <v/>
      </c>
      <c r="C3018" s="75" t="str">
        <f>IF('Student Record'!A3016="","",'Student Record'!A3016)</f>
        <v/>
      </c>
      <c r="D3018" s="76" t="str">
        <f>IF('Student Record'!E3016="","",'Student Record'!E3016)</f>
        <v/>
      </c>
      <c r="E3018" s="71"/>
      <c r="F3018" s="71"/>
      <c r="G3018" s="71"/>
      <c r="H3018" s="71"/>
      <c r="I3018" s="71"/>
      <c r="J3018" s="71"/>
      <c r="K3018" s="71"/>
      <c r="L3018" s="71"/>
      <c r="M3018" s="71"/>
      <c r="N3018" s="71"/>
      <c r="O3018" s="71"/>
      <c r="P3018" s="71"/>
      <c r="Q3018" s="71"/>
      <c r="R3018" s="76" t="str">
        <f>IF(SUM(Table6[[#This Row],[MAY]:[APR]])=0,"",SUM(Table6[[#This Row],[MAY]:[APR]]))</f>
        <v/>
      </c>
      <c r="S3018" s="80"/>
      <c r="T3018" s="71"/>
    </row>
    <row r="3019" spans="2:20" ht="15">
      <c r="B3019" s="75" t="str">
        <f>IF(C3019="","",ROWS($A$4:A3019))</f>
        <v/>
      </c>
      <c r="C3019" s="75" t="str">
        <f>IF('Student Record'!A3017="","",'Student Record'!A3017)</f>
        <v/>
      </c>
      <c r="D3019" s="76" t="str">
        <f>IF('Student Record'!E3017="","",'Student Record'!E3017)</f>
        <v/>
      </c>
      <c r="E3019" s="71"/>
      <c r="F3019" s="71"/>
      <c r="G3019" s="71"/>
      <c r="H3019" s="71"/>
      <c r="I3019" s="71"/>
      <c r="J3019" s="71"/>
      <c r="K3019" s="71"/>
      <c r="L3019" s="71"/>
      <c r="M3019" s="71"/>
      <c r="N3019" s="71"/>
      <c r="O3019" s="71"/>
      <c r="P3019" s="71"/>
      <c r="Q3019" s="71"/>
      <c r="R3019" s="76" t="str">
        <f>IF(SUM(Table6[[#This Row],[MAY]:[APR]])=0,"",SUM(Table6[[#This Row],[MAY]:[APR]]))</f>
        <v/>
      </c>
      <c r="S3019" s="80"/>
      <c r="T3019" s="71"/>
    </row>
    <row r="3020" spans="2:20" ht="15">
      <c r="B3020" s="75" t="str">
        <f>IF(C3020="","",ROWS($A$4:A3020))</f>
        <v/>
      </c>
      <c r="C3020" s="75" t="str">
        <f>IF('Student Record'!A3018="","",'Student Record'!A3018)</f>
        <v/>
      </c>
      <c r="D3020" s="76" t="str">
        <f>IF('Student Record'!E3018="","",'Student Record'!E3018)</f>
        <v/>
      </c>
      <c r="E3020" s="71"/>
      <c r="F3020" s="71"/>
      <c r="G3020" s="71"/>
      <c r="H3020" s="71"/>
      <c r="I3020" s="71"/>
      <c r="J3020" s="71"/>
      <c r="K3020" s="71"/>
      <c r="L3020" s="71"/>
      <c r="M3020" s="71"/>
      <c r="N3020" s="71"/>
      <c r="O3020" s="71"/>
      <c r="P3020" s="71"/>
      <c r="Q3020" s="71"/>
      <c r="R3020" s="76" t="str">
        <f>IF(SUM(Table6[[#This Row],[MAY]:[APR]])=0,"",SUM(Table6[[#This Row],[MAY]:[APR]]))</f>
        <v/>
      </c>
      <c r="S3020" s="80"/>
      <c r="T3020" s="71"/>
    </row>
    <row r="3021" spans="2:20" ht="15">
      <c r="B3021" s="75" t="str">
        <f>IF(C3021="","",ROWS($A$4:A3021))</f>
        <v/>
      </c>
      <c r="C3021" s="75" t="str">
        <f>IF('Student Record'!A3019="","",'Student Record'!A3019)</f>
        <v/>
      </c>
      <c r="D3021" s="76" t="str">
        <f>IF('Student Record'!E3019="","",'Student Record'!E3019)</f>
        <v/>
      </c>
      <c r="E3021" s="71"/>
      <c r="F3021" s="71"/>
      <c r="G3021" s="71"/>
      <c r="H3021" s="71"/>
      <c r="I3021" s="71"/>
      <c r="J3021" s="71"/>
      <c r="K3021" s="71"/>
      <c r="L3021" s="71"/>
      <c r="M3021" s="71"/>
      <c r="N3021" s="71"/>
      <c r="O3021" s="71"/>
      <c r="P3021" s="71"/>
      <c r="Q3021" s="71"/>
      <c r="R3021" s="76" t="str">
        <f>IF(SUM(Table6[[#This Row],[MAY]:[APR]])=0,"",SUM(Table6[[#This Row],[MAY]:[APR]]))</f>
        <v/>
      </c>
      <c r="S3021" s="80"/>
      <c r="T3021" s="71"/>
    </row>
    <row r="3022" spans="2:20" ht="15">
      <c r="B3022" s="75" t="str">
        <f>IF(C3022="","",ROWS($A$4:A3022))</f>
        <v/>
      </c>
      <c r="C3022" s="75" t="str">
        <f>IF('Student Record'!A3020="","",'Student Record'!A3020)</f>
        <v/>
      </c>
      <c r="D3022" s="76" t="str">
        <f>IF('Student Record'!E3020="","",'Student Record'!E3020)</f>
        <v/>
      </c>
      <c r="E3022" s="71"/>
      <c r="F3022" s="71"/>
      <c r="G3022" s="71"/>
      <c r="H3022" s="71"/>
      <c r="I3022" s="71"/>
      <c r="J3022" s="71"/>
      <c r="K3022" s="71"/>
      <c r="L3022" s="71"/>
      <c r="M3022" s="71"/>
      <c r="N3022" s="71"/>
      <c r="O3022" s="71"/>
      <c r="P3022" s="71"/>
      <c r="Q3022" s="71"/>
      <c r="R3022" s="76" t="str">
        <f>IF(SUM(Table6[[#This Row],[MAY]:[APR]])=0,"",SUM(Table6[[#This Row],[MAY]:[APR]]))</f>
        <v/>
      </c>
      <c r="S3022" s="80"/>
      <c r="T3022" s="71"/>
    </row>
    <row r="3023" spans="2:20" ht="15">
      <c r="B3023" s="75" t="str">
        <f>IF(C3023="","",ROWS($A$4:A3023))</f>
        <v/>
      </c>
      <c r="C3023" s="75" t="str">
        <f>IF('Student Record'!A3021="","",'Student Record'!A3021)</f>
        <v/>
      </c>
      <c r="D3023" s="76" t="str">
        <f>IF('Student Record'!E3021="","",'Student Record'!E3021)</f>
        <v/>
      </c>
      <c r="E3023" s="71"/>
      <c r="F3023" s="71"/>
      <c r="G3023" s="71"/>
      <c r="H3023" s="71"/>
      <c r="I3023" s="71"/>
      <c r="J3023" s="71"/>
      <c r="K3023" s="71"/>
      <c r="L3023" s="71"/>
      <c r="M3023" s="71"/>
      <c r="N3023" s="71"/>
      <c r="O3023" s="71"/>
      <c r="P3023" s="71"/>
      <c r="Q3023" s="71"/>
      <c r="R3023" s="76" t="str">
        <f>IF(SUM(Table6[[#This Row],[MAY]:[APR]])=0,"",SUM(Table6[[#This Row],[MAY]:[APR]]))</f>
        <v/>
      </c>
      <c r="S3023" s="80"/>
      <c r="T3023" s="71"/>
    </row>
    <row r="3024" spans="2:20" ht="15">
      <c r="B3024" s="75" t="str">
        <f>IF(C3024="","",ROWS($A$4:A3024))</f>
        <v/>
      </c>
      <c r="C3024" s="75" t="str">
        <f>IF('Student Record'!A3022="","",'Student Record'!A3022)</f>
        <v/>
      </c>
      <c r="D3024" s="76" t="str">
        <f>IF('Student Record'!E3022="","",'Student Record'!E3022)</f>
        <v/>
      </c>
      <c r="E3024" s="71"/>
      <c r="F3024" s="71"/>
      <c r="G3024" s="71"/>
      <c r="H3024" s="71"/>
      <c r="I3024" s="71"/>
      <c r="J3024" s="71"/>
      <c r="K3024" s="71"/>
      <c r="L3024" s="71"/>
      <c r="M3024" s="71"/>
      <c r="N3024" s="71"/>
      <c r="O3024" s="71"/>
      <c r="P3024" s="71"/>
      <c r="Q3024" s="71"/>
      <c r="R3024" s="76" t="str">
        <f>IF(SUM(Table6[[#This Row],[MAY]:[APR]])=0,"",SUM(Table6[[#This Row],[MAY]:[APR]]))</f>
        <v/>
      </c>
      <c r="S3024" s="80"/>
      <c r="T3024" s="71"/>
    </row>
    <row r="3025" spans="2:20" ht="15">
      <c r="B3025" s="75" t="str">
        <f>IF(C3025="","",ROWS($A$4:A3025))</f>
        <v/>
      </c>
      <c r="C3025" s="75" t="str">
        <f>IF('Student Record'!A3023="","",'Student Record'!A3023)</f>
        <v/>
      </c>
      <c r="D3025" s="76" t="str">
        <f>IF('Student Record'!E3023="","",'Student Record'!E3023)</f>
        <v/>
      </c>
      <c r="E3025" s="71"/>
      <c r="F3025" s="71"/>
      <c r="G3025" s="71"/>
      <c r="H3025" s="71"/>
      <c r="I3025" s="71"/>
      <c r="J3025" s="71"/>
      <c r="K3025" s="71"/>
      <c r="L3025" s="71"/>
      <c r="M3025" s="71"/>
      <c r="N3025" s="71"/>
      <c r="O3025" s="71"/>
      <c r="P3025" s="71"/>
      <c r="Q3025" s="71"/>
      <c r="R3025" s="76" t="str">
        <f>IF(SUM(Table6[[#This Row],[MAY]:[APR]])=0,"",SUM(Table6[[#This Row],[MAY]:[APR]]))</f>
        <v/>
      </c>
      <c r="S3025" s="80"/>
      <c r="T3025" s="71"/>
    </row>
    <row r="3026" spans="2:20" ht="15">
      <c r="B3026" s="75" t="str">
        <f>IF(C3026="","",ROWS($A$4:A3026))</f>
        <v/>
      </c>
      <c r="C3026" s="75" t="str">
        <f>IF('Student Record'!A3024="","",'Student Record'!A3024)</f>
        <v/>
      </c>
      <c r="D3026" s="76" t="str">
        <f>IF('Student Record'!E3024="","",'Student Record'!E3024)</f>
        <v/>
      </c>
      <c r="E3026" s="71"/>
      <c r="F3026" s="71"/>
      <c r="G3026" s="71"/>
      <c r="H3026" s="71"/>
      <c r="I3026" s="71"/>
      <c r="J3026" s="71"/>
      <c r="K3026" s="71"/>
      <c r="L3026" s="71"/>
      <c r="M3026" s="71"/>
      <c r="N3026" s="71"/>
      <c r="O3026" s="71"/>
      <c r="P3026" s="71"/>
      <c r="Q3026" s="71"/>
      <c r="R3026" s="76" t="str">
        <f>IF(SUM(Table6[[#This Row],[MAY]:[APR]])=0,"",SUM(Table6[[#This Row],[MAY]:[APR]]))</f>
        <v/>
      </c>
      <c r="S3026" s="80"/>
      <c r="T3026" s="71"/>
    </row>
    <row r="3027" spans="2:20" ht="15">
      <c r="B3027" s="75" t="str">
        <f>IF(C3027="","",ROWS($A$4:A3027))</f>
        <v/>
      </c>
      <c r="C3027" s="75" t="str">
        <f>IF('Student Record'!A3025="","",'Student Record'!A3025)</f>
        <v/>
      </c>
      <c r="D3027" s="76" t="str">
        <f>IF('Student Record'!E3025="","",'Student Record'!E3025)</f>
        <v/>
      </c>
      <c r="E3027" s="71"/>
      <c r="F3027" s="71"/>
      <c r="G3027" s="71"/>
      <c r="H3027" s="71"/>
      <c r="I3027" s="71"/>
      <c r="J3027" s="71"/>
      <c r="K3027" s="71"/>
      <c r="L3027" s="71"/>
      <c r="M3027" s="71"/>
      <c r="N3027" s="71"/>
      <c r="O3027" s="71"/>
      <c r="P3027" s="71"/>
      <c r="Q3027" s="71"/>
      <c r="R3027" s="76" t="str">
        <f>IF(SUM(Table6[[#This Row],[MAY]:[APR]])=0,"",SUM(Table6[[#This Row],[MAY]:[APR]]))</f>
        <v/>
      </c>
      <c r="S3027" s="80"/>
      <c r="T3027" s="71"/>
    </row>
    <row r="3028" spans="2:20" ht="15">
      <c r="B3028" s="75" t="str">
        <f>IF(C3028="","",ROWS($A$4:A3028))</f>
        <v/>
      </c>
      <c r="C3028" s="75" t="str">
        <f>IF('Student Record'!A3026="","",'Student Record'!A3026)</f>
        <v/>
      </c>
      <c r="D3028" s="76" t="str">
        <f>IF('Student Record'!E3026="","",'Student Record'!E3026)</f>
        <v/>
      </c>
      <c r="E3028" s="71"/>
      <c r="F3028" s="71"/>
      <c r="G3028" s="71"/>
      <c r="H3028" s="71"/>
      <c r="I3028" s="71"/>
      <c r="J3028" s="71"/>
      <c r="K3028" s="71"/>
      <c r="L3028" s="71"/>
      <c r="M3028" s="71"/>
      <c r="N3028" s="71"/>
      <c r="O3028" s="71"/>
      <c r="P3028" s="71"/>
      <c r="Q3028" s="71"/>
      <c r="R3028" s="76" t="str">
        <f>IF(SUM(Table6[[#This Row],[MAY]:[APR]])=0,"",SUM(Table6[[#This Row],[MAY]:[APR]]))</f>
        <v/>
      </c>
      <c r="S3028" s="80"/>
      <c r="T3028" s="71"/>
    </row>
    <row r="3029" spans="2:20" ht="15">
      <c r="B3029" s="75" t="str">
        <f>IF(C3029="","",ROWS($A$4:A3029))</f>
        <v/>
      </c>
      <c r="C3029" s="75" t="str">
        <f>IF('Student Record'!A3027="","",'Student Record'!A3027)</f>
        <v/>
      </c>
      <c r="D3029" s="76" t="str">
        <f>IF('Student Record'!E3027="","",'Student Record'!E3027)</f>
        <v/>
      </c>
      <c r="E3029" s="71"/>
      <c r="F3029" s="71"/>
      <c r="G3029" s="71"/>
      <c r="H3029" s="71"/>
      <c r="I3029" s="71"/>
      <c r="J3029" s="71"/>
      <c r="K3029" s="71"/>
      <c r="L3029" s="71"/>
      <c r="M3029" s="71"/>
      <c r="N3029" s="71"/>
      <c r="O3029" s="71"/>
      <c r="P3029" s="71"/>
      <c r="Q3029" s="71"/>
      <c r="R3029" s="76" t="str">
        <f>IF(SUM(Table6[[#This Row],[MAY]:[APR]])=0,"",SUM(Table6[[#This Row],[MAY]:[APR]]))</f>
        <v/>
      </c>
      <c r="S3029" s="80"/>
      <c r="T3029" s="71"/>
    </row>
    <row r="3030" spans="2:20" ht="15">
      <c r="B3030" s="75" t="str">
        <f>IF(C3030="","",ROWS($A$4:A3030))</f>
        <v/>
      </c>
      <c r="C3030" s="75" t="str">
        <f>IF('Student Record'!A3028="","",'Student Record'!A3028)</f>
        <v/>
      </c>
      <c r="D3030" s="76" t="str">
        <f>IF('Student Record'!E3028="","",'Student Record'!E3028)</f>
        <v/>
      </c>
      <c r="E3030" s="71"/>
      <c r="F3030" s="71"/>
      <c r="G3030" s="71"/>
      <c r="H3030" s="71"/>
      <c r="I3030" s="71"/>
      <c r="J3030" s="71"/>
      <c r="K3030" s="71"/>
      <c r="L3030" s="71"/>
      <c r="M3030" s="71"/>
      <c r="N3030" s="71"/>
      <c r="O3030" s="71"/>
      <c r="P3030" s="71"/>
      <c r="Q3030" s="71"/>
      <c r="R3030" s="76" t="str">
        <f>IF(SUM(Table6[[#This Row],[MAY]:[APR]])=0,"",SUM(Table6[[#This Row],[MAY]:[APR]]))</f>
        <v/>
      </c>
      <c r="S3030" s="80"/>
      <c r="T3030" s="71"/>
    </row>
    <row r="3031" spans="2:20" ht="15">
      <c r="B3031" s="75" t="str">
        <f>IF(C3031="","",ROWS($A$4:A3031))</f>
        <v/>
      </c>
      <c r="C3031" s="75" t="str">
        <f>IF('Student Record'!A3029="","",'Student Record'!A3029)</f>
        <v/>
      </c>
      <c r="D3031" s="76" t="str">
        <f>IF('Student Record'!E3029="","",'Student Record'!E3029)</f>
        <v/>
      </c>
      <c r="E3031" s="71"/>
      <c r="F3031" s="71"/>
      <c r="G3031" s="71"/>
      <c r="H3031" s="71"/>
      <c r="I3031" s="71"/>
      <c r="J3031" s="71"/>
      <c r="K3031" s="71"/>
      <c r="L3031" s="71"/>
      <c r="M3031" s="71"/>
      <c r="N3031" s="71"/>
      <c r="O3031" s="71"/>
      <c r="P3031" s="71"/>
      <c r="Q3031" s="71"/>
      <c r="R3031" s="76" t="str">
        <f>IF(SUM(Table6[[#This Row],[MAY]:[APR]])=0,"",SUM(Table6[[#This Row],[MAY]:[APR]]))</f>
        <v/>
      </c>
      <c r="S3031" s="80"/>
      <c r="T3031" s="71"/>
    </row>
    <row r="3032" spans="2:20" ht="15">
      <c r="B3032" s="75" t="str">
        <f>IF(C3032="","",ROWS($A$4:A3032))</f>
        <v/>
      </c>
      <c r="C3032" s="75" t="str">
        <f>IF('Student Record'!A3030="","",'Student Record'!A3030)</f>
        <v/>
      </c>
      <c r="D3032" s="76" t="str">
        <f>IF('Student Record'!E3030="","",'Student Record'!E3030)</f>
        <v/>
      </c>
      <c r="E3032" s="71"/>
      <c r="F3032" s="71"/>
      <c r="G3032" s="71"/>
      <c r="H3032" s="71"/>
      <c r="I3032" s="71"/>
      <c r="J3032" s="71"/>
      <c r="K3032" s="71"/>
      <c r="L3032" s="71"/>
      <c r="M3032" s="71"/>
      <c r="N3032" s="71"/>
      <c r="O3032" s="71"/>
      <c r="P3032" s="71"/>
      <c r="Q3032" s="71"/>
      <c r="R3032" s="76" t="str">
        <f>IF(SUM(Table6[[#This Row],[MAY]:[APR]])=0,"",SUM(Table6[[#This Row],[MAY]:[APR]]))</f>
        <v/>
      </c>
      <c r="S3032" s="80"/>
      <c r="T3032" s="71"/>
    </row>
    <row r="3033" spans="2:20" ht="15">
      <c r="B3033" s="75" t="str">
        <f>IF(C3033="","",ROWS($A$4:A3033))</f>
        <v/>
      </c>
      <c r="C3033" s="75" t="str">
        <f>IF('Student Record'!A3031="","",'Student Record'!A3031)</f>
        <v/>
      </c>
      <c r="D3033" s="76" t="str">
        <f>IF('Student Record'!E3031="","",'Student Record'!E3031)</f>
        <v/>
      </c>
      <c r="E3033" s="71"/>
      <c r="F3033" s="71"/>
      <c r="G3033" s="71"/>
      <c r="H3033" s="71"/>
      <c r="I3033" s="71"/>
      <c r="J3033" s="71"/>
      <c r="K3033" s="71"/>
      <c r="L3033" s="71"/>
      <c r="M3033" s="71"/>
      <c r="N3033" s="71"/>
      <c r="O3033" s="71"/>
      <c r="P3033" s="71"/>
      <c r="Q3033" s="71"/>
      <c r="R3033" s="76" t="str">
        <f>IF(SUM(Table6[[#This Row],[MAY]:[APR]])=0,"",SUM(Table6[[#This Row],[MAY]:[APR]]))</f>
        <v/>
      </c>
      <c r="S3033" s="80"/>
      <c r="T3033" s="71"/>
    </row>
    <row r="3034" spans="2:20" ht="15">
      <c r="B3034" s="75" t="str">
        <f>IF(C3034="","",ROWS($A$4:A3034))</f>
        <v/>
      </c>
      <c r="C3034" s="75" t="str">
        <f>IF('Student Record'!A3032="","",'Student Record'!A3032)</f>
        <v/>
      </c>
      <c r="D3034" s="76" t="str">
        <f>IF('Student Record'!E3032="","",'Student Record'!E3032)</f>
        <v/>
      </c>
      <c r="E3034" s="71"/>
      <c r="F3034" s="71"/>
      <c r="G3034" s="71"/>
      <c r="H3034" s="71"/>
      <c r="I3034" s="71"/>
      <c r="J3034" s="71"/>
      <c r="K3034" s="71"/>
      <c r="L3034" s="71"/>
      <c r="M3034" s="71"/>
      <c r="N3034" s="71"/>
      <c r="O3034" s="71"/>
      <c r="P3034" s="71"/>
      <c r="Q3034" s="71"/>
      <c r="R3034" s="76" t="str">
        <f>IF(SUM(Table6[[#This Row],[MAY]:[APR]])=0,"",SUM(Table6[[#This Row],[MAY]:[APR]]))</f>
        <v/>
      </c>
      <c r="S3034" s="80"/>
      <c r="T3034" s="71"/>
    </row>
    <row r="3035" spans="2:20" ht="15">
      <c r="B3035" s="75" t="str">
        <f>IF(C3035="","",ROWS($A$4:A3035))</f>
        <v/>
      </c>
      <c r="C3035" s="75" t="str">
        <f>IF('Student Record'!A3033="","",'Student Record'!A3033)</f>
        <v/>
      </c>
      <c r="D3035" s="76" t="str">
        <f>IF('Student Record'!E3033="","",'Student Record'!E3033)</f>
        <v/>
      </c>
      <c r="E3035" s="71"/>
      <c r="F3035" s="71"/>
      <c r="G3035" s="71"/>
      <c r="H3035" s="71"/>
      <c r="I3035" s="71"/>
      <c r="J3035" s="71"/>
      <c r="K3035" s="71"/>
      <c r="L3035" s="71"/>
      <c r="M3035" s="71"/>
      <c r="N3035" s="71"/>
      <c r="O3035" s="71"/>
      <c r="P3035" s="71"/>
      <c r="Q3035" s="71"/>
      <c r="R3035" s="76" t="str">
        <f>IF(SUM(Table6[[#This Row],[MAY]:[APR]])=0,"",SUM(Table6[[#This Row],[MAY]:[APR]]))</f>
        <v/>
      </c>
      <c r="S3035" s="80"/>
      <c r="T3035" s="71"/>
    </row>
    <row r="3036" spans="2:20" ht="15">
      <c r="B3036" s="75" t="str">
        <f>IF(C3036="","",ROWS($A$4:A3036))</f>
        <v/>
      </c>
      <c r="C3036" s="75" t="str">
        <f>IF('Student Record'!A3034="","",'Student Record'!A3034)</f>
        <v/>
      </c>
      <c r="D3036" s="76" t="str">
        <f>IF('Student Record'!E3034="","",'Student Record'!E3034)</f>
        <v/>
      </c>
      <c r="E3036" s="71"/>
      <c r="F3036" s="71"/>
      <c r="G3036" s="71"/>
      <c r="H3036" s="71"/>
      <c r="I3036" s="71"/>
      <c r="J3036" s="71"/>
      <c r="K3036" s="71"/>
      <c r="L3036" s="71"/>
      <c r="M3036" s="71"/>
      <c r="N3036" s="71"/>
      <c r="O3036" s="71"/>
      <c r="P3036" s="71"/>
      <c r="Q3036" s="71"/>
      <c r="R3036" s="76" t="str">
        <f>IF(SUM(Table6[[#This Row],[MAY]:[APR]])=0,"",SUM(Table6[[#This Row],[MAY]:[APR]]))</f>
        <v/>
      </c>
      <c r="S3036" s="80"/>
      <c r="T3036" s="71"/>
    </row>
    <row r="3037" spans="2:20" ht="15">
      <c r="B3037" s="75" t="str">
        <f>IF(C3037="","",ROWS($A$4:A3037))</f>
        <v/>
      </c>
      <c r="C3037" s="75" t="str">
        <f>IF('Student Record'!A3035="","",'Student Record'!A3035)</f>
        <v/>
      </c>
      <c r="D3037" s="76" t="str">
        <f>IF('Student Record'!E3035="","",'Student Record'!E3035)</f>
        <v/>
      </c>
      <c r="E3037" s="71"/>
      <c r="F3037" s="71"/>
      <c r="G3037" s="71"/>
      <c r="H3037" s="71"/>
      <c r="I3037" s="71"/>
      <c r="J3037" s="71"/>
      <c r="K3037" s="71"/>
      <c r="L3037" s="71"/>
      <c r="M3037" s="71"/>
      <c r="N3037" s="71"/>
      <c r="O3037" s="71"/>
      <c r="P3037" s="71"/>
      <c r="Q3037" s="71"/>
      <c r="R3037" s="76" t="str">
        <f>IF(SUM(Table6[[#This Row],[MAY]:[APR]])=0,"",SUM(Table6[[#This Row],[MAY]:[APR]]))</f>
        <v/>
      </c>
      <c r="S3037" s="80"/>
      <c r="T3037" s="71"/>
    </row>
    <row r="3038" spans="2:20" ht="15">
      <c r="B3038" s="75" t="str">
        <f>IF(C3038="","",ROWS($A$4:A3038))</f>
        <v/>
      </c>
      <c r="C3038" s="75" t="str">
        <f>IF('Student Record'!A3036="","",'Student Record'!A3036)</f>
        <v/>
      </c>
      <c r="D3038" s="76" t="str">
        <f>IF('Student Record'!E3036="","",'Student Record'!E3036)</f>
        <v/>
      </c>
      <c r="E3038" s="71"/>
      <c r="F3038" s="71"/>
      <c r="G3038" s="71"/>
      <c r="H3038" s="71"/>
      <c r="I3038" s="71"/>
      <c r="J3038" s="71"/>
      <c r="K3038" s="71"/>
      <c r="L3038" s="71"/>
      <c r="M3038" s="71"/>
      <c r="N3038" s="71"/>
      <c r="O3038" s="71"/>
      <c r="P3038" s="71"/>
      <c r="Q3038" s="71"/>
      <c r="R3038" s="76" t="str">
        <f>IF(SUM(Table6[[#This Row],[MAY]:[APR]])=0,"",SUM(Table6[[#This Row],[MAY]:[APR]]))</f>
        <v/>
      </c>
      <c r="S3038" s="80"/>
      <c r="T3038" s="71"/>
    </row>
    <row r="3039" spans="2:20" ht="15">
      <c r="B3039" s="75" t="str">
        <f>IF(C3039="","",ROWS($A$4:A3039))</f>
        <v/>
      </c>
      <c r="C3039" s="75" t="str">
        <f>IF('Student Record'!A3037="","",'Student Record'!A3037)</f>
        <v/>
      </c>
      <c r="D3039" s="76" t="str">
        <f>IF('Student Record'!E3037="","",'Student Record'!E3037)</f>
        <v/>
      </c>
      <c r="E3039" s="71"/>
      <c r="F3039" s="71"/>
      <c r="G3039" s="71"/>
      <c r="H3039" s="71"/>
      <c r="I3039" s="71"/>
      <c r="J3039" s="71"/>
      <c r="K3039" s="71"/>
      <c r="L3039" s="71"/>
      <c r="M3039" s="71"/>
      <c r="N3039" s="71"/>
      <c r="O3039" s="71"/>
      <c r="P3039" s="71"/>
      <c r="Q3039" s="71"/>
      <c r="R3039" s="76" t="str">
        <f>IF(SUM(Table6[[#This Row],[MAY]:[APR]])=0,"",SUM(Table6[[#This Row],[MAY]:[APR]]))</f>
        <v/>
      </c>
      <c r="S3039" s="80"/>
      <c r="T3039" s="71"/>
    </row>
    <row r="3040" spans="2:20" ht="15">
      <c r="B3040" s="75" t="str">
        <f>IF(C3040="","",ROWS($A$4:A3040))</f>
        <v/>
      </c>
      <c r="C3040" s="75" t="str">
        <f>IF('Student Record'!A3038="","",'Student Record'!A3038)</f>
        <v/>
      </c>
      <c r="D3040" s="76" t="str">
        <f>IF('Student Record'!E3038="","",'Student Record'!E3038)</f>
        <v/>
      </c>
      <c r="E3040" s="71"/>
      <c r="F3040" s="71"/>
      <c r="G3040" s="71"/>
      <c r="H3040" s="71"/>
      <c r="I3040" s="71"/>
      <c r="J3040" s="71"/>
      <c r="K3040" s="71"/>
      <c r="L3040" s="71"/>
      <c r="M3040" s="71"/>
      <c r="N3040" s="71"/>
      <c r="O3040" s="71"/>
      <c r="P3040" s="71"/>
      <c r="Q3040" s="71"/>
      <c r="R3040" s="76" t="str">
        <f>IF(SUM(Table6[[#This Row],[MAY]:[APR]])=0,"",SUM(Table6[[#This Row],[MAY]:[APR]]))</f>
        <v/>
      </c>
      <c r="S3040" s="80"/>
      <c r="T3040" s="71"/>
    </row>
    <row r="3041" spans="2:20" ht="15">
      <c r="B3041" s="75" t="str">
        <f>IF(C3041="","",ROWS($A$4:A3041))</f>
        <v/>
      </c>
      <c r="C3041" s="75" t="str">
        <f>IF('Student Record'!A3039="","",'Student Record'!A3039)</f>
        <v/>
      </c>
      <c r="D3041" s="76" t="str">
        <f>IF('Student Record'!E3039="","",'Student Record'!E3039)</f>
        <v/>
      </c>
      <c r="E3041" s="71"/>
      <c r="F3041" s="71"/>
      <c r="G3041" s="71"/>
      <c r="H3041" s="71"/>
      <c r="I3041" s="71"/>
      <c r="J3041" s="71"/>
      <c r="K3041" s="71"/>
      <c r="L3041" s="71"/>
      <c r="M3041" s="71"/>
      <c r="N3041" s="71"/>
      <c r="O3041" s="71"/>
      <c r="P3041" s="71"/>
      <c r="Q3041" s="71"/>
      <c r="R3041" s="76" t="str">
        <f>IF(SUM(Table6[[#This Row],[MAY]:[APR]])=0,"",SUM(Table6[[#This Row],[MAY]:[APR]]))</f>
        <v/>
      </c>
      <c r="S3041" s="80"/>
      <c r="T3041" s="71"/>
    </row>
    <row r="3042" spans="2:20" ht="15">
      <c r="B3042" s="75" t="str">
        <f>IF(C3042="","",ROWS($A$4:A3042))</f>
        <v/>
      </c>
      <c r="C3042" s="75" t="str">
        <f>IF('Student Record'!A3040="","",'Student Record'!A3040)</f>
        <v/>
      </c>
      <c r="D3042" s="76" t="str">
        <f>IF('Student Record'!E3040="","",'Student Record'!E3040)</f>
        <v/>
      </c>
      <c r="E3042" s="71"/>
      <c r="F3042" s="71"/>
      <c r="G3042" s="71"/>
      <c r="H3042" s="71"/>
      <c r="I3042" s="71"/>
      <c r="J3042" s="71"/>
      <c r="K3042" s="71"/>
      <c r="L3042" s="71"/>
      <c r="M3042" s="71"/>
      <c r="N3042" s="71"/>
      <c r="O3042" s="71"/>
      <c r="P3042" s="71"/>
      <c r="Q3042" s="71"/>
      <c r="R3042" s="76" t="str">
        <f>IF(SUM(Table6[[#This Row],[MAY]:[APR]])=0,"",SUM(Table6[[#This Row],[MAY]:[APR]]))</f>
        <v/>
      </c>
      <c r="S3042" s="80"/>
      <c r="T3042" s="71"/>
    </row>
    <row r="3043" spans="2:20" ht="15">
      <c r="B3043" s="75" t="str">
        <f>IF(C3043="","",ROWS($A$4:A3043))</f>
        <v/>
      </c>
      <c r="C3043" s="75" t="str">
        <f>IF('Student Record'!A3041="","",'Student Record'!A3041)</f>
        <v/>
      </c>
      <c r="D3043" s="76" t="str">
        <f>IF('Student Record'!E3041="","",'Student Record'!E3041)</f>
        <v/>
      </c>
      <c r="E3043" s="71"/>
      <c r="F3043" s="71"/>
      <c r="G3043" s="71"/>
      <c r="H3043" s="71"/>
      <c r="I3043" s="71"/>
      <c r="J3043" s="71"/>
      <c r="K3043" s="71"/>
      <c r="L3043" s="71"/>
      <c r="M3043" s="71"/>
      <c r="N3043" s="71"/>
      <c r="O3043" s="71"/>
      <c r="P3043" s="71"/>
      <c r="Q3043" s="71"/>
      <c r="R3043" s="76" t="str">
        <f>IF(SUM(Table6[[#This Row],[MAY]:[APR]])=0,"",SUM(Table6[[#This Row],[MAY]:[APR]]))</f>
        <v/>
      </c>
      <c r="S3043" s="80"/>
      <c r="T3043" s="71"/>
    </row>
    <row r="3044" spans="2:20" ht="15">
      <c r="B3044" s="75" t="str">
        <f>IF(C3044="","",ROWS($A$4:A3044))</f>
        <v/>
      </c>
      <c r="C3044" s="75" t="str">
        <f>IF('Student Record'!A3042="","",'Student Record'!A3042)</f>
        <v/>
      </c>
      <c r="D3044" s="76" t="str">
        <f>IF('Student Record'!E3042="","",'Student Record'!E3042)</f>
        <v/>
      </c>
      <c r="E3044" s="71"/>
      <c r="F3044" s="71"/>
      <c r="G3044" s="71"/>
      <c r="H3044" s="71"/>
      <c r="I3044" s="71"/>
      <c r="J3044" s="71"/>
      <c r="K3044" s="71"/>
      <c r="L3044" s="71"/>
      <c r="M3044" s="71"/>
      <c r="N3044" s="71"/>
      <c r="O3044" s="71"/>
      <c r="P3044" s="71"/>
      <c r="Q3044" s="71"/>
      <c r="R3044" s="76" t="str">
        <f>IF(SUM(Table6[[#This Row],[MAY]:[APR]])=0,"",SUM(Table6[[#This Row],[MAY]:[APR]]))</f>
        <v/>
      </c>
      <c r="S3044" s="80"/>
      <c r="T3044" s="71"/>
    </row>
    <row r="3045" spans="2:20" ht="15">
      <c r="B3045" s="75" t="str">
        <f>IF(C3045="","",ROWS($A$4:A3045))</f>
        <v/>
      </c>
      <c r="C3045" s="75" t="str">
        <f>IF('Student Record'!A3043="","",'Student Record'!A3043)</f>
        <v/>
      </c>
      <c r="D3045" s="76" t="str">
        <f>IF('Student Record'!E3043="","",'Student Record'!E3043)</f>
        <v/>
      </c>
      <c r="E3045" s="71"/>
      <c r="F3045" s="71"/>
      <c r="G3045" s="71"/>
      <c r="H3045" s="71"/>
      <c r="I3045" s="71"/>
      <c r="J3045" s="71"/>
      <c r="K3045" s="71"/>
      <c r="L3045" s="71"/>
      <c r="M3045" s="71"/>
      <c r="N3045" s="71"/>
      <c r="O3045" s="71"/>
      <c r="P3045" s="71"/>
      <c r="Q3045" s="71"/>
      <c r="R3045" s="76" t="str">
        <f>IF(SUM(Table6[[#This Row],[MAY]:[APR]])=0,"",SUM(Table6[[#This Row],[MAY]:[APR]]))</f>
        <v/>
      </c>
      <c r="S3045" s="80"/>
      <c r="T3045" s="71"/>
    </row>
    <row r="3046" spans="2:20" ht="15">
      <c r="B3046" s="75" t="str">
        <f>IF(C3046="","",ROWS($A$4:A3046))</f>
        <v/>
      </c>
      <c r="C3046" s="75" t="str">
        <f>IF('Student Record'!A3044="","",'Student Record'!A3044)</f>
        <v/>
      </c>
      <c r="D3046" s="76" t="str">
        <f>IF('Student Record'!E3044="","",'Student Record'!E3044)</f>
        <v/>
      </c>
      <c r="E3046" s="71"/>
      <c r="F3046" s="71"/>
      <c r="G3046" s="71"/>
      <c r="H3046" s="71"/>
      <c r="I3046" s="71"/>
      <c r="J3046" s="71"/>
      <c r="K3046" s="71"/>
      <c r="L3046" s="71"/>
      <c r="M3046" s="71"/>
      <c r="N3046" s="71"/>
      <c r="O3046" s="71"/>
      <c r="P3046" s="71"/>
      <c r="Q3046" s="71"/>
      <c r="R3046" s="76" t="str">
        <f>IF(SUM(Table6[[#This Row],[MAY]:[APR]])=0,"",SUM(Table6[[#This Row],[MAY]:[APR]]))</f>
        <v/>
      </c>
      <c r="S3046" s="80"/>
      <c r="T3046" s="71"/>
    </row>
    <row r="3047" spans="2:20" ht="15">
      <c r="B3047" s="75" t="str">
        <f>IF(C3047="","",ROWS($A$4:A3047))</f>
        <v/>
      </c>
      <c r="C3047" s="75" t="str">
        <f>IF('Student Record'!A3045="","",'Student Record'!A3045)</f>
        <v/>
      </c>
      <c r="D3047" s="76" t="str">
        <f>IF('Student Record'!E3045="","",'Student Record'!E3045)</f>
        <v/>
      </c>
      <c r="E3047" s="71"/>
      <c r="F3047" s="71"/>
      <c r="G3047" s="71"/>
      <c r="H3047" s="71"/>
      <c r="I3047" s="71"/>
      <c r="J3047" s="71"/>
      <c r="K3047" s="71"/>
      <c r="L3047" s="71"/>
      <c r="M3047" s="71"/>
      <c r="N3047" s="71"/>
      <c r="O3047" s="71"/>
      <c r="P3047" s="71"/>
      <c r="Q3047" s="71"/>
      <c r="R3047" s="76" t="str">
        <f>IF(SUM(Table6[[#This Row],[MAY]:[APR]])=0,"",SUM(Table6[[#This Row],[MAY]:[APR]]))</f>
        <v/>
      </c>
      <c r="S3047" s="80"/>
      <c r="T3047" s="71"/>
    </row>
    <row r="3048" spans="2:20" ht="15">
      <c r="B3048" s="75" t="str">
        <f>IF(C3048="","",ROWS($A$4:A3048))</f>
        <v/>
      </c>
      <c r="C3048" s="75" t="str">
        <f>IF('Student Record'!A3046="","",'Student Record'!A3046)</f>
        <v/>
      </c>
      <c r="D3048" s="76" t="str">
        <f>IF('Student Record'!E3046="","",'Student Record'!E3046)</f>
        <v/>
      </c>
      <c r="E3048" s="71"/>
      <c r="F3048" s="71"/>
      <c r="G3048" s="71"/>
      <c r="H3048" s="71"/>
      <c r="I3048" s="71"/>
      <c r="J3048" s="71"/>
      <c r="K3048" s="71"/>
      <c r="L3048" s="71"/>
      <c r="M3048" s="71"/>
      <c r="N3048" s="71"/>
      <c r="O3048" s="71"/>
      <c r="P3048" s="71"/>
      <c r="Q3048" s="71"/>
      <c r="R3048" s="76" t="str">
        <f>IF(SUM(Table6[[#This Row],[MAY]:[APR]])=0,"",SUM(Table6[[#This Row],[MAY]:[APR]]))</f>
        <v/>
      </c>
      <c r="S3048" s="80"/>
      <c r="T3048" s="71"/>
    </row>
    <row r="3049" spans="2:20" ht="15">
      <c r="B3049" s="75" t="str">
        <f>IF(C3049="","",ROWS($A$4:A3049))</f>
        <v/>
      </c>
      <c r="C3049" s="75" t="str">
        <f>IF('Student Record'!A3047="","",'Student Record'!A3047)</f>
        <v/>
      </c>
      <c r="D3049" s="76" t="str">
        <f>IF('Student Record'!E3047="","",'Student Record'!E3047)</f>
        <v/>
      </c>
      <c r="E3049" s="71"/>
      <c r="F3049" s="71"/>
      <c r="G3049" s="71"/>
      <c r="H3049" s="71"/>
      <c r="I3049" s="71"/>
      <c r="J3049" s="71"/>
      <c r="K3049" s="71"/>
      <c r="L3049" s="71"/>
      <c r="M3049" s="71"/>
      <c r="N3049" s="71"/>
      <c r="O3049" s="71"/>
      <c r="P3049" s="71"/>
      <c r="Q3049" s="71"/>
      <c r="R3049" s="76" t="str">
        <f>IF(SUM(Table6[[#This Row],[MAY]:[APR]])=0,"",SUM(Table6[[#This Row],[MAY]:[APR]]))</f>
        <v/>
      </c>
      <c r="S3049" s="80"/>
      <c r="T3049" s="71"/>
    </row>
    <row r="3050" spans="2:20" ht="15">
      <c r="B3050" s="75" t="str">
        <f>IF(C3050="","",ROWS($A$4:A3050))</f>
        <v/>
      </c>
      <c r="C3050" s="75" t="str">
        <f>IF('Student Record'!A3048="","",'Student Record'!A3048)</f>
        <v/>
      </c>
      <c r="D3050" s="76" t="str">
        <f>IF('Student Record'!E3048="","",'Student Record'!E3048)</f>
        <v/>
      </c>
      <c r="E3050" s="71"/>
      <c r="F3050" s="71"/>
      <c r="G3050" s="71"/>
      <c r="H3050" s="71"/>
      <c r="I3050" s="71"/>
      <c r="J3050" s="71"/>
      <c r="K3050" s="71"/>
      <c r="L3050" s="71"/>
      <c r="M3050" s="71"/>
      <c r="N3050" s="71"/>
      <c r="O3050" s="71"/>
      <c r="P3050" s="71"/>
      <c r="Q3050" s="71"/>
      <c r="R3050" s="76" t="str">
        <f>IF(SUM(Table6[[#This Row],[MAY]:[APR]])=0,"",SUM(Table6[[#This Row],[MAY]:[APR]]))</f>
        <v/>
      </c>
      <c r="S3050" s="80"/>
      <c r="T3050" s="71"/>
    </row>
    <row r="3051" spans="2:20" ht="15">
      <c r="B3051" s="75" t="str">
        <f>IF(C3051="","",ROWS($A$4:A3051))</f>
        <v/>
      </c>
      <c r="C3051" s="75" t="str">
        <f>IF('Student Record'!A3049="","",'Student Record'!A3049)</f>
        <v/>
      </c>
      <c r="D3051" s="76" t="str">
        <f>IF('Student Record'!E3049="","",'Student Record'!E3049)</f>
        <v/>
      </c>
      <c r="E3051" s="71"/>
      <c r="F3051" s="71"/>
      <c r="G3051" s="71"/>
      <c r="H3051" s="71"/>
      <c r="I3051" s="71"/>
      <c r="J3051" s="71"/>
      <c r="K3051" s="71"/>
      <c r="L3051" s="71"/>
      <c r="M3051" s="71"/>
      <c r="N3051" s="71"/>
      <c r="O3051" s="71"/>
      <c r="P3051" s="71"/>
      <c r="Q3051" s="71"/>
      <c r="R3051" s="76" t="str">
        <f>IF(SUM(Table6[[#This Row],[MAY]:[APR]])=0,"",SUM(Table6[[#This Row],[MAY]:[APR]]))</f>
        <v/>
      </c>
      <c r="S3051" s="80"/>
      <c r="T3051" s="71"/>
    </row>
    <row r="3052" spans="2:20" ht="15">
      <c r="B3052" s="75" t="str">
        <f>IF(C3052="","",ROWS($A$4:A3052))</f>
        <v/>
      </c>
      <c r="C3052" s="75" t="str">
        <f>IF('Student Record'!A3050="","",'Student Record'!A3050)</f>
        <v/>
      </c>
      <c r="D3052" s="76" t="str">
        <f>IF('Student Record'!E3050="","",'Student Record'!E3050)</f>
        <v/>
      </c>
      <c r="E3052" s="71"/>
      <c r="F3052" s="71"/>
      <c r="G3052" s="71"/>
      <c r="H3052" s="71"/>
      <c r="I3052" s="71"/>
      <c r="J3052" s="71"/>
      <c r="K3052" s="71"/>
      <c r="L3052" s="71"/>
      <c r="M3052" s="71"/>
      <c r="N3052" s="71"/>
      <c r="O3052" s="71"/>
      <c r="P3052" s="71"/>
      <c r="Q3052" s="71"/>
      <c r="R3052" s="76" t="str">
        <f>IF(SUM(Table6[[#This Row],[MAY]:[APR]])=0,"",SUM(Table6[[#This Row],[MAY]:[APR]]))</f>
        <v/>
      </c>
      <c r="S3052" s="80"/>
      <c r="T3052" s="71"/>
    </row>
    <row r="3053" spans="2:20" ht="15">
      <c r="B3053" s="75" t="str">
        <f>IF(C3053="","",ROWS($A$4:A3053))</f>
        <v/>
      </c>
      <c r="C3053" s="75" t="str">
        <f>IF('Student Record'!A3051="","",'Student Record'!A3051)</f>
        <v/>
      </c>
      <c r="D3053" s="76" t="str">
        <f>IF('Student Record'!E3051="","",'Student Record'!E3051)</f>
        <v/>
      </c>
      <c r="E3053" s="71"/>
      <c r="F3053" s="71"/>
      <c r="G3053" s="71"/>
      <c r="H3053" s="71"/>
      <c r="I3053" s="71"/>
      <c r="J3053" s="71"/>
      <c r="K3053" s="71"/>
      <c r="L3053" s="71"/>
      <c r="M3053" s="71"/>
      <c r="N3053" s="71"/>
      <c r="O3053" s="71"/>
      <c r="P3053" s="71"/>
      <c r="Q3053" s="71"/>
      <c r="R3053" s="76" t="str">
        <f>IF(SUM(Table6[[#This Row],[MAY]:[APR]])=0,"",SUM(Table6[[#This Row],[MAY]:[APR]]))</f>
        <v/>
      </c>
      <c r="S3053" s="80"/>
      <c r="T3053" s="71"/>
    </row>
    <row r="3054" spans="2:20" ht="15">
      <c r="B3054" s="75" t="str">
        <f>IF(C3054="","",ROWS($A$4:A3054))</f>
        <v/>
      </c>
      <c r="C3054" s="75" t="str">
        <f>IF('Student Record'!A3052="","",'Student Record'!A3052)</f>
        <v/>
      </c>
      <c r="D3054" s="76" t="str">
        <f>IF('Student Record'!E3052="","",'Student Record'!E3052)</f>
        <v/>
      </c>
      <c r="E3054" s="71"/>
      <c r="F3054" s="71"/>
      <c r="G3054" s="71"/>
      <c r="H3054" s="71"/>
      <c r="I3054" s="71"/>
      <c r="J3054" s="71"/>
      <c r="K3054" s="71"/>
      <c r="L3054" s="71"/>
      <c r="M3054" s="71"/>
      <c r="N3054" s="71"/>
      <c r="O3054" s="71"/>
      <c r="P3054" s="71"/>
      <c r="Q3054" s="71"/>
      <c r="R3054" s="76" t="str">
        <f>IF(SUM(Table6[[#This Row],[MAY]:[APR]])=0,"",SUM(Table6[[#This Row],[MAY]:[APR]]))</f>
        <v/>
      </c>
      <c r="S3054" s="80"/>
      <c r="T3054" s="71"/>
    </row>
    <row r="3055" spans="2:20" ht="15">
      <c r="B3055" s="75" t="str">
        <f>IF(C3055="","",ROWS($A$4:A3055))</f>
        <v/>
      </c>
      <c r="C3055" s="75" t="str">
        <f>IF('Student Record'!A3053="","",'Student Record'!A3053)</f>
        <v/>
      </c>
      <c r="D3055" s="76" t="str">
        <f>IF('Student Record'!E3053="","",'Student Record'!E3053)</f>
        <v/>
      </c>
      <c r="E3055" s="71"/>
      <c r="F3055" s="71"/>
      <c r="G3055" s="71"/>
      <c r="H3055" s="71"/>
      <c r="I3055" s="71"/>
      <c r="J3055" s="71"/>
      <c r="K3055" s="71"/>
      <c r="L3055" s="71"/>
      <c r="M3055" s="71"/>
      <c r="N3055" s="71"/>
      <c r="O3055" s="71"/>
      <c r="P3055" s="71"/>
      <c r="Q3055" s="71"/>
      <c r="R3055" s="76" t="str">
        <f>IF(SUM(Table6[[#This Row],[MAY]:[APR]])=0,"",SUM(Table6[[#This Row],[MAY]:[APR]]))</f>
        <v/>
      </c>
      <c r="S3055" s="80"/>
      <c r="T3055" s="71"/>
    </row>
    <row r="3056" spans="2:20" ht="15">
      <c r="B3056" s="75" t="str">
        <f>IF(C3056="","",ROWS($A$4:A3056))</f>
        <v/>
      </c>
      <c r="C3056" s="75" t="str">
        <f>IF('Student Record'!A3054="","",'Student Record'!A3054)</f>
        <v/>
      </c>
      <c r="D3056" s="76" t="str">
        <f>IF('Student Record'!E3054="","",'Student Record'!E3054)</f>
        <v/>
      </c>
      <c r="E3056" s="71"/>
      <c r="F3056" s="71"/>
      <c r="G3056" s="71"/>
      <c r="H3056" s="71"/>
      <c r="I3056" s="71"/>
      <c r="J3056" s="71"/>
      <c r="K3056" s="71"/>
      <c r="L3056" s="71"/>
      <c r="M3056" s="71"/>
      <c r="N3056" s="71"/>
      <c r="O3056" s="71"/>
      <c r="P3056" s="71"/>
      <c r="Q3056" s="71"/>
      <c r="R3056" s="76" t="str">
        <f>IF(SUM(Table6[[#This Row],[MAY]:[APR]])=0,"",SUM(Table6[[#This Row],[MAY]:[APR]]))</f>
        <v/>
      </c>
      <c r="S3056" s="80"/>
      <c r="T3056" s="71"/>
    </row>
    <row r="3057" spans="2:20" ht="15">
      <c r="B3057" s="75" t="str">
        <f>IF(C3057="","",ROWS($A$4:A3057))</f>
        <v/>
      </c>
      <c r="C3057" s="75" t="str">
        <f>IF('Student Record'!A3055="","",'Student Record'!A3055)</f>
        <v/>
      </c>
      <c r="D3057" s="76" t="str">
        <f>IF('Student Record'!E3055="","",'Student Record'!E3055)</f>
        <v/>
      </c>
      <c r="E3057" s="71"/>
      <c r="F3057" s="71"/>
      <c r="G3057" s="71"/>
      <c r="H3057" s="71"/>
      <c r="I3057" s="71"/>
      <c r="J3057" s="71"/>
      <c r="K3057" s="71"/>
      <c r="L3057" s="71"/>
      <c r="M3057" s="71"/>
      <c r="N3057" s="71"/>
      <c r="O3057" s="71"/>
      <c r="P3057" s="71"/>
      <c r="Q3057" s="71"/>
      <c r="R3057" s="76" t="str">
        <f>IF(SUM(Table6[[#This Row],[MAY]:[APR]])=0,"",SUM(Table6[[#This Row],[MAY]:[APR]]))</f>
        <v/>
      </c>
      <c r="S3057" s="80"/>
      <c r="T3057" s="71"/>
    </row>
    <row r="3058" spans="2:20" ht="15">
      <c r="B3058" s="75" t="str">
        <f>IF(C3058="","",ROWS($A$4:A3058))</f>
        <v/>
      </c>
      <c r="C3058" s="75" t="str">
        <f>IF('Student Record'!A3056="","",'Student Record'!A3056)</f>
        <v/>
      </c>
      <c r="D3058" s="76" t="str">
        <f>IF('Student Record'!E3056="","",'Student Record'!E3056)</f>
        <v/>
      </c>
      <c r="E3058" s="71"/>
      <c r="F3058" s="71"/>
      <c r="G3058" s="71"/>
      <c r="H3058" s="71"/>
      <c r="I3058" s="71"/>
      <c r="J3058" s="71"/>
      <c r="K3058" s="71"/>
      <c r="L3058" s="71"/>
      <c r="M3058" s="71"/>
      <c r="N3058" s="71"/>
      <c r="O3058" s="71"/>
      <c r="P3058" s="71"/>
      <c r="Q3058" s="71"/>
      <c r="R3058" s="76" t="str">
        <f>IF(SUM(Table6[[#This Row],[MAY]:[APR]])=0,"",SUM(Table6[[#This Row],[MAY]:[APR]]))</f>
        <v/>
      </c>
      <c r="S3058" s="80"/>
      <c r="T3058" s="71"/>
    </row>
    <row r="3059" spans="2:20" ht="15">
      <c r="B3059" s="75" t="str">
        <f>IF(C3059="","",ROWS($A$4:A3059))</f>
        <v/>
      </c>
      <c r="C3059" s="75" t="str">
        <f>IF('Student Record'!A3057="","",'Student Record'!A3057)</f>
        <v/>
      </c>
      <c r="D3059" s="76" t="str">
        <f>IF('Student Record'!E3057="","",'Student Record'!E3057)</f>
        <v/>
      </c>
      <c r="E3059" s="71"/>
      <c r="F3059" s="71"/>
      <c r="G3059" s="71"/>
      <c r="H3059" s="71"/>
      <c r="I3059" s="71"/>
      <c r="J3059" s="71"/>
      <c r="K3059" s="71"/>
      <c r="L3059" s="71"/>
      <c r="M3059" s="71"/>
      <c r="N3059" s="71"/>
      <c r="O3059" s="71"/>
      <c r="P3059" s="71"/>
      <c r="Q3059" s="71"/>
      <c r="R3059" s="76" t="str">
        <f>IF(SUM(Table6[[#This Row],[MAY]:[APR]])=0,"",SUM(Table6[[#This Row],[MAY]:[APR]]))</f>
        <v/>
      </c>
      <c r="S3059" s="80"/>
      <c r="T3059" s="71"/>
    </row>
    <row r="3060" spans="2:20" ht="15">
      <c r="B3060" s="75" t="str">
        <f>IF(C3060="","",ROWS($A$4:A3060))</f>
        <v/>
      </c>
      <c r="C3060" s="75" t="str">
        <f>IF('Student Record'!A3058="","",'Student Record'!A3058)</f>
        <v/>
      </c>
      <c r="D3060" s="76" t="str">
        <f>IF('Student Record'!E3058="","",'Student Record'!E3058)</f>
        <v/>
      </c>
      <c r="E3060" s="71"/>
      <c r="F3060" s="71"/>
      <c r="G3060" s="71"/>
      <c r="H3060" s="71"/>
      <c r="I3060" s="71"/>
      <c r="J3060" s="71"/>
      <c r="K3060" s="71"/>
      <c r="L3060" s="71"/>
      <c r="M3060" s="71"/>
      <c r="N3060" s="71"/>
      <c r="O3060" s="71"/>
      <c r="P3060" s="71"/>
      <c r="Q3060" s="71"/>
      <c r="R3060" s="76" t="str">
        <f>IF(SUM(Table6[[#This Row],[MAY]:[APR]])=0,"",SUM(Table6[[#This Row],[MAY]:[APR]]))</f>
        <v/>
      </c>
      <c r="S3060" s="80"/>
      <c r="T3060" s="71"/>
    </row>
    <row r="3061" spans="2:20" ht="15">
      <c r="B3061" s="75" t="str">
        <f>IF(C3061="","",ROWS($A$4:A3061))</f>
        <v/>
      </c>
      <c r="C3061" s="75" t="str">
        <f>IF('Student Record'!A3059="","",'Student Record'!A3059)</f>
        <v/>
      </c>
      <c r="D3061" s="76" t="str">
        <f>IF('Student Record'!E3059="","",'Student Record'!E3059)</f>
        <v/>
      </c>
      <c r="E3061" s="71"/>
      <c r="F3061" s="71"/>
      <c r="G3061" s="71"/>
      <c r="H3061" s="71"/>
      <c r="I3061" s="71"/>
      <c r="J3061" s="71"/>
      <c r="K3061" s="71"/>
      <c r="L3061" s="71"/>
      <c r="M3061" s="71"/>
      <c r="N3061" s="71"/>
      <c r="O3061" s="71"/>
      <c r="P3061" s="71"/>
      <c r="Q3061" s="71"/>
      <c r="R3061" s="76" t="str">
        <f>IF(SUM(Table6[[#This Row],[MAY]:[APR]])=0,"",SUM(Table6[[#This Row],[MAY]:[APR]]))</f>
        <v/>
      </c>
      <c r="S3061" s="80"/>
      <c r="T3061" s="71"/>
    </row>
    <row r="3062" spans="2:20" ht="15">
      <c r="B3062" s="75" t="str">
        <f>IF(C3062="","",ROWS($A$4:A3062))</f>
        <v/>
      </c>
      <c r="C3062" s="75" t="str">
        <f>IF('Student Record'!A3060="","",'Student Record'!A3060)</f>
        <v/>
      </c>
      <c r="D3062" s="76" t="str">
        <f>IF('Student Record'!E3060="","",'Student Record'!E3060)</f>
        <v/>
      </c>
      <c r="E3062" s="71"/>
      <c r="F3062" s="71"/>
      <c r="G3062" s="71"/>
      <c r="H3062" s="71"/>
      <c r="I3062" s="71"/>
      <c r="J3062" s="71"/>
      <c r="K3062" s="71"/>
      <c r="L3062" s="71"/>
      <c r="M3062" s="71"/>
      <c r="N3062" s="71"/>
      <c r="O3062" s="71"/>
      <c r="P3062" s="71"/>
      <c r="Q3062" s="71"/>
      <c r="R3062" s="76" t="str">
        <f>IF(SUM(Table6[[#This Row],[MAY]:[APR]])=0,"",SUM(Table6[[#This Row],[MAY]:[APR]]))</f>
        <v/>
      </c>
      <c r="S3062" s="80"/>
      <c r="T3062" s="71"/>
    </row>
    <row r="3063" spans="2:20" ht="15">
      <c r="B3063" s="75" t="str">
        <f>IF(C3063="","",ROWS($A$4:A3063))</f>
        <v/>
      </c>
      <c r="C3063" s="75" t="str">
        <f>IF('Student Record'!A3061="","",'Student Record'!A3061)</f>
        <v/>
      </c>
      <c r="D3063" s="76" t="str">
        <f>IF('Student Record'!E3061="","",'Student Record'!E3061)</f>
        <v/>
      </c>
      <c r="E3063" s="71"/>
      <c r="F3063" s="71"/>
      <c r="G3063" s="71"/>
      <c r="H3063" s="71"/>
      <c r="I3063" s="71"/>
      <c r="J3063" s="71"/>
      <c r="K3063" s="71"/>
      <c r="L3063" s="71"/>
      <c r="M3063" s="71"/>
      <c r="N3063" s="71"/>
      <c r="O3063" s="71"/>
      <c r="P3063" s="71"/>
      <c r="Q3063" s="71"/>
      <c r="R3063" s="76" t="str">
        <f>IF(SUM(Table6[[#This Row],[MAY]:[APR]])=0,"",SUM(Table6[[#This Row],[MAY]:[APR]]))</f>
        <v/>
      </c>
      <c r="S3063" s="80"/>
      <c r="T3063" s="71"/>
    </row>
    <row r="3064" spans="2:20" ht="15">
      <c r="B3064" s="75" t="str">
        <f>IF(C3064="","",ROWS($A$4:A3064))</f>
        <v/>
      </c>
      <c r="C3064" s="75" t="str">
        <f>IF('Student Record'!A3062="","",'Student Record'!A3062)</f>
        <v/>
      </c>
      <c r="D3064" s="76" t="str">
        <f>IF('Student Record'!E3062="","",'Student Record'!E3062)</f>
        <v/>
      </c>
      <c r="E3064" s="71"/>
      <c r="F3064" s="71"/>
      <c r="G3064" s="71"/>
      <c r="H3064" s="71"/>
      <c r="I3064" s="71"/>
      <c r="J3064" s="71"/>
      <c r="K3064" s="71"/>
      <c r="L3064" s="71"/>
      <c r="M3064" s="71"/>
      <c r="N3064" s="71"/>
      <c r="O3064" s="71"/>
      <c r="P3064" s="71"/>
      <c r="Q3064" s="71"/>
      <c r="R3064" s="76" t="str">
        <f>IF(SUM(Table6[[#This Row],[MAY]:[APR]])=0,"",SUM(Table6[[#This Row],[MAY]:[APR]]))</f>
        <v/>
      </c>
      <c r="S3064" s="80"/>
      <c r="T3064" s="71"/>
    </row>
    <row r="3065" spans="2:20" ht="15">
      <c r="B3065" s="75" t="str">
        <f>IF(C3065="","",ROWS($A$4:A3065))</f>
        <v/>
      </c>
      <c r="C3065" s="75" t="str">
        <f>IF('Student Record'!A3063="","",'Student Record'!A3063)</f>
        <v/>
      </c>
      <c r="D3065" s="76" t="str">
        <f>IF('Student Record'!E3063="","",'Student Record'!E3063)</f>
        <v/>
      </c>
      <c r="E3065" s="71"/>
      <c r="F3065" s="71"/>
      <c r="G3065" s="71"/>
      <c r="H3065" s="71"/>
      <c r="I3065" s="71"/>
      <c r="J3065" s="71"/>
      <c r="K3065" s="71"/>
      <c r="L3065" s="71"/>
      <c r="M3065" s="71"/>
      <c r="N3065" s="71"/>
      <c r="O3065" s="71"/>
      <c r="P3065" s="71"/>
      <c r="Q3065" s="71"/>
      <c r="R3065" s="76" t="str">
        <f>IF(SUM(Table6[[#This Row],[MAY]:[APR]])=0,"",SUM(Table6[[#This Row],[MAY]:[APR]]))</f>
        <v/>
      </c>
      <c r="S3065" s="80"/>
      <c r="T3065" s="71"/>
    </row>
    <row r="3066" spans="2:20" ht="15">
      <c r="B3066" s="75" t="str">
        <f>IF(C3066="","",ROWS($A$4:A3066))</f>
        <v/>
      </c>
      <c r="C3066" s="75" t="str">
        <f>IF('Student Record'!A3064="","",'Student Record'!A3064)</f>
        <v/>
      </c>
      <c r="D3066" s="76" t="str">
        <f>IF('Student Record'!E3064="","",'Student Record'!E3064)</f>
        <v/>
      </c>
      <c r="E3066" s="71"/>
      <c r="F3066" s="71"/>
      <c r="G3066" s="71"/>
      <c r="H3066" s="71"/>
      <c r="I3066" s="71"/>
      <c r="J3066" s="71"/>
      <c r="K3066" s="71"/>
      <c r="L3066" s="71"/>
      <c r="M3066" s="71"/>
      <c r="N3066" s="71"/>
      <c r="O3066" s="71"/>
      <c r="P3066" s="71"/>
      <c r="Q3066" s="71"/>
      <c r="R3066" s="76" t="str">
        <f>IF(SUM(Table6[[#This Row],[MAY]:[APR]])=0,"",SUM(Table6[[#This Row],[MAY]:[APR]]))</f>
        <v/>
      </c>
      <c r="S3066" s="80"/>
      <c r="T3066" s="71"/>
    </row>
    <row r="3067" spans="2:20" ht="15">
      <c r="B3067" s="75" t="str">
        <f>IF(C3067="","",ROWS($A$4:A3067))</f>
        <v/>
      </c>
      <c r="C3067" s="75" t="str">
        <f>IF('Student Record'!A3065="","",'Student Record'!A3065)</f>
        <v/>
      </c>
      <c r="D3067" s="76" t="str">
        <f>IF('Student Record'!E3065="","",'Student Record'!E3065)</f>
        <v/>
      </c>
      <c r="E3067" s="71"/>
      <c r="F3067" s="71"/>
      <c r="G3067" s="71"/>
      <c r="H3067" s="71"/>
      <c r="I3067" s="71"/>
      <c r="J3067" s="71"/>
      <c r="K3067" s="71"/>
      <c r="L3067" s="71"/>
      <c r="M3067" s="71"/>
      <c r="N3067" s="71"/>
      <c r="O3067" s="71"/>
      <c r="P3067" s="71"/>
      <c r="Q3067" s="71"/>
      <c r="R3067" s="76" t="str">
        <f>IF(SUM(Table6[[#This Row],[MAY]:[APR]])=0,"",SUM(Table6[[#This Row],[MAY]:[APR]]))</f>
        <v/>
      </c>
      <c r="S3067" s="80"/>
      <c r="T3067" s="71"/>
    </row>
    <row r="3068" spans="2:20" ht="15">
      <c r="B3068" s="75" t="str">
        <f>IF(C3068="","",ROWS($A$4:A3068))</f>
        <v/>
      </c>
      <c r="C3068" s="75" t="str">
        <f>IF('Student Record'!A3066="","",'Student Record'!A3066)</f>
        <v/>
      </c>
      <c r="D3068" s="76" t="str">
        <f>IF('Student Record'!E3066="","",'Student Record'!E3066)</f>
        <v/>
      </c>
      <c r="E3068" s="71"/>
      <c r="F3068" s="71"/>
      <c r="G3068" s="71"/>
      <c r="H3068" s="71"/>
      <c r="I3068" s="71"/>
      <c r="J3068" s="71"/>
      <c r="K3068" s="71"/>
      <c r="L3068" s="71"/>
      <c r="M3068" s="71"/>
      <c r="N3068" s="71"/>
      <c r="O3068" s="71"/>
      <c r="P3068" s="71"/>
      <c r="Q3068" s="71"/>
      <c r="R3068" s="76" t="str">
        <f>IF(SUM(Table6[[#This Row],[MAY]:[APR]])=0,"",SUM(Table6[[#This Row],[MAY]:[APR]]))</f>
        <v/>
      </c>
      <c r="S3068" s="80"/>
      <c r="T3068" s="71"/>
    </row>
    <row r="3069" spans="2:20" ht="15">
      <c r="B3069" s="75" t="str">
        <f>IF(C3069="","",ROWS($A$4:A3069))</f>
        <v/>
      </c>
      <c r="C3069" s="75" t="str">
        <f>IF('Student Record'!A3067="","",'Student Record'!A3067)</f>
        <v/>
      </c>
      <c r="D3069" s="76" t="str">
        <f>IF('Student Record'!E3067="","",'Student Record'!E3067)</f>
        <v/>
      </c>
      <c r="E3069" s="71"/>
      <c r="F3069" s="71"/>
      <c r="G3069" s="71"/>
      <c r="H3069" s="71"/>
      <c r="I3069" s="71"/>
      <c r="J3069" s="71"/>
      <c r="K3069" s="71"/>
      <c r="L3069" s="71"/>
      <c r="M3069" s="71"/>
      <c r="N3069" s="71"/>
      <c r="O3069" s="71"/>
      <c r="P3069" s="71"/>
      <c r="Q3069" s="71"/>
      <c r="R3069" s="76" t="str">
        <f>IF(SUM(Table6[[#This Row],[MAY]:[APR]])=0,"",SUM(Table6[[#This Row],[MAY]:[APR]]))</f>
        <v/>
      </c>
      <c r="S3069" s="80"/>
      <c r="T3069" s="71"/>
    </row>
    <row r="3070" spans="2:20" ht="15">
      <c r="B3070" s="75" t="str">
        <f>IF(C3070="","",ROWS($A$4:A3070))</f>
        <v/>
      </c>
      <c r="C3070" s="75" t="str">
        <f>IF('Student Record'!A3068="","",'Student Record'!A3068)</f>
        <v/>
      </c>
      <c r="D3070" s="76" t="str">
        <f>IF('Student Record'!E3068="","",'Student Record'!E3068)</f>
        <v/>
      </c>
      <c r="E3070" s="71"/>
      <c r="F3070" s="71"/>
      <c r="G3070" s="71"/>
      <c r="H3070" s="71"/>
      <c r="I3070" s="71"/>
      <c r="J3070" s="71"/>
      <c r="K3070" s="71"/>
      <c r="L3070" s="71"/>
      <c r="M3070" s="71"/>
      <c r="N3070" s="71"/>
      <c r="O3070" s="71"/>
      <c r="P3070" s="71"/>
      <c r="Q3070" s="71"/>
      <c r="R3070" s="76" t="str">
        <f>IF(SUM(Table6[[#This Row],[MAY]:[APR]])=0,"",SUM(Table6[[#This Row],[MAY]:[APR]]))</f>
        <v/>
      </c>
      <c r="S3070" s="80"/>
      <c r="T3070" s="71"/>
    </row>
    <row r="3071" spans="2:20" ht="15">
      <c r="B3071" s="75" t="str">
        <f>IF(C3071="","",ROWS($A$4:A3071))</f>
        <v/>
      </c>
      <c r="C3071" s="75" t="str">
        <f>IF('Student Record'!A3069="","",'Student Record'!A3069)</f>
        <v/>
      </c>
      <c r="D3071" s="76" t="str">
        <f>IF('Student Record'!E3069="","",'Student Record'!E3069)</f>
        <v/>
      </c>
      <c r="E3071" s="71"/>
      <c r="F3071" s="71"/>
      <c r="G3071" s="71"/>
      <c r="H3071" s="71"/>
      <c r="I3071" s="71"/>
      <c r="J3071" s="71"/>
      <c r="K3071" s="71"/>
      <c r="L3071" s="71"/>
      <c r="M3071" s="71"/>
      <c r="N3071" s="71"/>
      <c r="O3071" s="71"/>
      <c r="P3071" s="71"/>
      <c r="Q3071" s="71"/>
      <c r="R3071" s="76" t="str">
        <f>IF(SUM(Table6[[#This Row],[MAY]:[APR]])=0,"",SUM(Table6[[#This Row],[MAY]:[APR]]))</f>
        <v/>
      </c>
      <c r="S3071" s="80"/>
      <c r="T3071" s="71"/>
    </row>
    <row r="3072" spans="2:20" ht="15">
      <c r="B3072" s="75" t="str">
        <f>IF(C3072="","",ROWS($A$4:A3072))</f>
        <v/>
      </c>
      <c r="C3072" s="75" t="str">
        <f>IF('Student Record'!A3070="","",'Student Record'!A3070)</f>
        <v/>
      </c>
      <c r="D3072" s="76" t="str">
        <f>IF('Student Record'!E3070="","",'Student Record'!E3070)</f>
        <v/>
      </c>
      <c r="E3072" s="71"/>
      <c r="F3072" s="71"/>
      <c r="G3072" s="71"/>
      <c r="H3072" s="71"/>
      <c r="I3072" s="71"/>
      <c r="J3072" s="71"/>
      <c r="K3072" s="71"/>
      <c r="L3072" s="71"/>
      <c r="M3072" s="71"/>
      <c r="N3072" s="71"/>
      <c r="O3072" s="71"/>
      <c r="P3072" s="71"/>
      <c r="Q3072" s="71"/>
      <c r="R3072" s="76" t="str">
        <f>IF(SUM(Table6[[#This Row],[MAY]:[APR]])=0,"",SUM(Table6[[#This Row],[MAY]:[APR]]))</f>
        <v/>
      </c>
      <c r="S3072" s="80"/>
      <c r="T3072" s="71"/>
    </row>
    <row r="3073" spans="2:20" ht="15">
      <c r="B3073" s="75" t="str">
        <f>IF(C3073="","",ROWS($A$4:A3073))</f>
        <v/>
      </c>
      <c r="C3073" s="75" t="str">
        <f>IF('Student Record'!A3071="","",'Student Record'!A3071)</f>
        <v/>
      </c>
      <c r="D3073" s="76" t="str">
        <f>IF('Student Record'!E3071="","",'Student Record'!E3071)</f>
        <v/>
      </c>
      <c r="E3073" s="71"/>
      <c r="F3073" s="71"/>
      <c r="G3073" s="71"/>
      <c r="H3073" s="71"/>
      <c r="I3073" s="71"/>
      <c r="J3073" s="71"/>
      <c r="K3073" s="71"/>
      <c r="L3073" s="71"/>
      <c r="M3073" s="71"/>
      <c r="N3073" s="71"/>
      <c r="O3073" s="71"/>
      <c r="P3073" s="71"/>
      <c r="Q3073" s="71"/>
      <c r="R3073" s="76" t="str">
        <f>IF(SUM(Table6[[#This Row],[MAY]:[APR]])=0,"",SUM(Table6[[#This Row],[MAY]:[APR]]))</f>
        <v/>
      </c>
      <c r="S3073" s="80"/>
      <c r="T3073" s="71"/>
    </row>
    <row r="3074" spans="2:20" ht="15">
      <c r="B3074" s="75" t="str">
        <f>IF(C3074="","",ROWS($A$4:A3074))</f>
        <v/>
      </c>
      <c r="C3074" s="75" t="str">
        <f>IF('Student Record'!A3072="","",'Student Record'!A3072)</f>
        <v/>
      </c>
      <c r="D3074" s="76" t="str">
        <f>IF('Student Record'!E3072="","",'Student Record'!E3072)</f>
        <v/>
      </c>
      <c r="E3074" s="71"/>
      <c r="F3074" s="71"/>
      <c r="G3074" s="71"/>
      <c r="H3074" s="71"/>
      <c r="I3074" s="71"/>
      <c r="J3074" s="71"/>
      <c r="K3074" s="71"/>
      <c r="L3074" s="71"/>
      <c r="M3074" s="71"/>
      <c r="N3074" s="71"/>
      <c r="O3074" s="71"/>
      <c r="P3074" s="71"/>
      <c r="Q3074" s="71"/>
      <c r="R3074" s="76" t="str">
        <f>IF(SUM(Table6[[#This Row],[MAY]:[APR]])=0,"",SUM(Table6[[#This Row],[MAY]:[APR]]))</f>
        <v/>
      </c>
      <c r="S3074" s="80"/>
      <c r="T3074" s="71"/>
    </row>
    <row r="3075" spans="2:20" ht="15">
      <c r="B3075" s="75" t="str">
        <f>IF(C3075="","",ROWS($A$4:A3075))</f>
        <v/>
      </c>
      <c r="C3075" s="75" t="str">
        <f>IF('Student Record'!A3073="","",'Student Record'!A3073)</f>
        <v/>
      </c>
      <c r="D3075" s="76" t="str">
        <f>IF('Student Record'!E3073="","",'Student Record'!E3073)</f>
        <v/>
      </c>
      <c r="E3075" s="71"/>
      <c r="F3075" s="71"/>
      <c r="G3075" s="71"/>
      <c r="H3075" s="71"/>
      <c r="I3075" s="71"/>
      <c r="J3075" s="71"/>
      <c r="K3075" s="71"/>
      <c r="L3075" s="71"/>
      <c r="M3075" s="71"/>
      <c r="N3075" s="71"/>
      <c r="O3075" s="71"/>
      <c r="P3075" s="71"/>
      <c r="Q3075" s="71"/>
      <c r="R3075" s="76" t="str">
        <f>IF(SUM(Table6[[#This Row],[MAY]:[APR]])=0,"",SUM(Table6[[#This Row],[MAY]:[APR]]))</f>
        <v/>
      </c>
      <c r="S3075" s="80"/>
      <c r="T3075" s="71"/>
    </row>
    <row r="3076" spans="2:20" ht="15">
      <c r="B3076" s="75" t="str">
        <f>IF(C3076="","",ROWS($A$4:A3076))</f>
        <v/>
      </c>
      <c r="C3076" s="75" t="str">
        <f>IF('Student Record'!A3074="","",'Student Record'!A3074)</f>
        <v/>
      </c>
      <c r="D3076" s="76" t="str">
        <f>IF('Student Record'!E3074="","",'Student Record'!E3074)</f>
        <v/>
      </c>
      <c r="E3076" s="71"/>
      <c r="F3076" s="71"/>
      <c r="G3076" s="71"/>
      <c r="H3076" s="71"/>
      <c r="I3076" s="71"/>
      <c r="J3076" s="71"/>
      <c r="K3076" s="71"/>
      <c r="L3076" s="71"/>
      <c r="M3076" s="71"/>
      <c r="N3076" s="71"/>
      <c r="O3076" s="71"/>
      <c r="P3076" s="71"/>
      <c r="Q3076" s="71"/>
      <c r="R3076" s="76" t="str">
        <f>IF(SUM(Table6[[#This Row],[MAY]:[APR]])=0,"",SUM(Table6[[#This Row],[MAY]:[APR]]))</f>
        <v/>
      </c>
      <c r="S3076" s="80"/>
      <c r="T3076" s="71"/>
    </row>
    <row r="3077" spans="2:20" ht="15">
      <c r="B3077" s="75" t="str">
        <f>IF(C3077="","",ROWS($A$4:A3077))</f>
        <v/>
      </c>
      <c r="C3077" s="75" t="str">
        <f>IF('Student Record'!A3075="","",'Student Record'!A3075)</f>
        <v/>
      </c>
      <c r="D3077" s="76" t="str">
        <f>IF('Student Record'!E3075="","",'Student Record'!E3075)</f>
        <v/>
      </c>
      <c r="E3077" s="71"/>
      <c r="F3077" s="71"/>
      <c r="G3077" s="71"/>
      <c r="H3077" s="71"/>
      <c r="I3077" s="71"/>
      <c r="J3077" s="71"/>
      <c r="K3077" s="71"/>
      <c r="L3077" s="71"/>
      <c r="M3077" s="71"/>
      <c r="N3077" s="71"/>
      <c r="O3077" s="71"/>
      <c r="P3077" s="71"/>
      <c r="Q3077" s="71"/>
      <c r="R3077" s="76" t="str">
        <f>IF(SUM(Table6[[#This Row],[MAY]:[APR]])=0,"",SUM(Table6[[#This Row],[MAY]:[APR]]))</f>
        <v/>
      </c>
      <c r="S3077" s="80"/>
      <c r="T3077" s="71"/>
    </row>
    <row r="3078" spans="2:20" ht="15">
      <c r="B3078" s="75" t="str">
        <f>IF(C3078="","",ROWS($A$4:A3078))</f>
        <v/>
      </c>
      <c r="C3078" s="75" t="str">
        <f>IF('Student Record'!A3076="","",'Student Record'!A3076)</f>
        <v/>
      </c>
      <c r="D3078" s="76" t="str">
        <f>IF('Student Record'!E3076="","",'Student Record'!E3076)</f>
        <v/>
      </c>
      <c r="E3078" s="71"/>
      <c r="F3078" s="71"/>
      <c r="G3078" s="71"/>
      <c r="H3078" s="71"/>
      <c r="I3078" s="71"/>
      <c r="J3078" s="71"/>
      <c r="K3078" s="71"/>
      <c r="L3078" s="71"/>
      <c r="M3078" s="71"/>
      <c r="N3078" s="71"/>
      <c r="O3078" s="71"/>
      <c r="P3078" s="71"/>
      <c r="Q3078" s="71"/>
      <c r="R3078" s="76" t="str">
        <f>IF(SUM(Table6[[#This Row],[MAY]:[APR]])=0,"",SUM(Table6[[#This Row],[MAY]:[APR]]))</f>
        <v/>
      </c>
      <c r="S3078" s="80"/>
      <c r="T3078" s="71"/>
    </row>
    <row r="3079" spans="2:20" ht="15">
      <c r="B3079" s="75" t="str">
        <f>IF(C3079="","",ROWS($A$4:A3079))</f>
        <v/>
      </c>
      <c r="C3079" s="75" t="str">
        <f>IF('Student Record'!A3077="","",'Student Record'!A3077)</f>
        <v/>
      </c>
      <c r="D3079" s="76" t="str">
        <f>IF('Student Record'!E3077="","",'Student Record'!E3077)</f>
        <v/>
      </c>
      <c r="E3079" s="71"/>
      <c r="F3079" s="71"/>
      <c r="G3079" s="71"/>
      <c r="H3079" s="71"/>
      <c r="I3079" s="71"/>
      <c r="J3079" s="71"/>
      <c r="K3079" s="71"/>
      <c r="L3079" s="71"/>
      <c r="M3079" s="71"/>
      <c r="N3079" s="71"/>
      <c r="O3079" s="71"/>
      <c r="P3079" s="71"/>
      <c r="Q3079" s="71"/>
      <c r="R3079" s="76" t="str">
        <f>IF(SUM(Table6[[#This Row],[MAY]:[APR]])=0,"",SUM(Table6[[#This Row],[MAY]:[APR]]))</f>
        <v/>
      </c>
      <c r="S3079" s="80"/>
      <c r="T3079" s="71"/>
    </row>
    <row r="3080" spans="2:20" ht="15">
      <c r="B3080" s="75" t="str">
        <f>IF(C3080="","",ROWS($A$4:A3080))</f>
        <v/>
      </c>
      <c r="C3080" s="75" t="str">
        <f>IF('Student Record'!A3078="","",'Student Record'!A3078)</f>
        <v/>
      </c>
      <c r="D3080" s="76" t="str">
        <f>IF('Student Record'!E3078="","",'Student Record'!E3078)</f>
        <v/>
      </c>
      <c r="E3080" s="71"/>
      <c r="F3080" s="71"/>
      <c r="G3080" s="71"/>
      <c r="H3080" s="71"/>
      <c r="I3080" s="71"/>
      <c r="J3080" s="71"/>
      <c r="K3080" s="71"/>
      <c r="L3080" s="71"/>
      <c r="M3080" s="71"/>
      <c r="N3080" s="71"/>
      <c r="O3080" s="71"/>
      <c r="P3080" s="71"/>
      <c r="Q3080" s="71"/>
      <c r="R3080" s="76" t="str">
        <f>IF(SUM(Table6[[#This Row],[MAY]:[APR]])=0,"",SUM(Table6[[#This Row],[MAY]:[APR]]))</f>
        <v/>
      </c>
      <c r="S3080" s="80"/>
      <c r="T3080" s="71"/>
    </row>
    <row r="3081" spans="2:20" ht="15">
      <c r="B3081" s="75" t="str">
        <f>IF(C3081="","",ROWS($A$4:A3081))</f>
        <v/>
      </c>
      <c r="C3081" s="75" t="str">
        <f>IF('Student Record'!A3079="","",'Student Record'!A3079)</f>
        <v/>
      </c>
      <c r="D3081" s="76" t="str">
        <f>IF('Student Record'!E3079="","",'Student Record'!E3079)</f>
        <v/>
      </c>
      <c r="E3081" s="71"/>
      <c r="F3081" s="71"/>
      <c r="G3081" s="71"/>
      <c r="H3081" s="71"/>
      <c r="I3081" s="71"/>
      <c r="J3081" s="71"/>
      <c r="K3081" s="71"/>
      <c r="L3081" s="71"/>
      <c r="M3081" s="71"/>
      <c r="N3081" s="71"/>
      <c r="O3081" s="71"/>
      <c r="P3081" s="71"/>
      <c r="Q3081" s="71"/>
      <c r="R3081" s="76" t="str">
        <f>IF(SUM(Table6[[#This Row],[MAY]:[APR]])=0,"",SUM(Table6[[#This Row],[MAY]:[APR]]))</f>
        <v/>
      </c>
      <c r="S3081" s="80"/>
      <c r="T3081" s="71"/>
    </row>
    <row r="3082" spans="2:20" ht="15">
      <c r="B3082" s="75" t="str">
        <f>IF(C3082="","",ROWS($A$4:A3082))</f>
        <v/>
      </c>
      <c r="C3082" s="75" t="str">
        <f>IF('Student Record'!A3080="","",'Student Record'!A3080)</f>
        <v/>
      </c>
      <c r="D3082" s="76" t="str">
        <f>IF('Student Record'!E3080="","",'Student Record'!E3080)</f>
        <v/>
      </c>
      <c r="E3082" s="71"/>
      <c r="F3082" s="71"/>
      <c r="G3082" s="71"/>
      <c r="H3082" s="71"/>
      <c r="I3082" s="71"/>
      <c r="J3082" s="71"/>
      <c r="K3082" s="71"/>
      <c r="L3082" s="71"/>
      <c r="M3082" s="71"/>
      <c r="N3082" s="71"/>
      <c r="O3082" s="71"/>
      <c r="P3082" s="71"/>
      <c r="Q3082" s="71"/>
      <c r="R3082" s="76" t="str">
        <f>IF(SUM(Table6[[#This Row],[MAY]:[APR]])=0,"",SUM(Table6[[#This Row],[MAY]:[APR]]))</f>
        <v/>
      </c>
      <c r="S3082" s="80"/>
      <c r="T3082" s="71"/>
    </row>
    <row r="3083" spans="2:20" ht="15">
      <c r="B3083" s="75" t="str">
        <f>IF(C3083="","",ROWS($A$4:A3083))</f>
        <v/>
      </c>
      <c r="C3083" s="75" t="str">
        <f>IF('Student Record'!A3081="","",'Student Record'!A3081)</f>
        <v/>
      </c>
      <c r="D3083" s="76" t="str">
        <f>IF('Student Record'!E3081="","",'Student Record'!E3081)</f>
        <v/>
      </c>
      <c r="E3083" s="71"/>
      <c r="F3083" s="71"/>
      <c r="G3083" s="71"/>
      <c r="H3083" s="71"/>
      <c r="I3083" s="71"/>
      <c r="J3083" s="71"/>
      <c r="K3083" s="71"/>
      <c r="L3083" s="71"/>
      <c r="M3083" s="71"/>
      <c r="N3083" s="71"/>
      <c r="O3083" s="71"/>
      <c r="P3083" s="71"/>
      <c r="Q3083" s="71"/>
      <c r="R3083" s="76" t="str">
        <f>IF(SUM(Table6[[#This Row],[MAY]:[APR]])=0,"",SUM(Table6[[#This Row],[MAY]:[APR]]))</f>
        <v/>
      </c>
      <c r="S3083" s="80"/>
      <c r="T3083" s="71"/>
    </row>
    <row r="3084" spans="2:20" ht="15">
      <c r="B3084" s="75" t="str">
        <f>IF(C3084="","",ROWS($A$4:A3084))</f>
        <v/>
      </c>
      <c r="C3084" s="75" t="str">
        <f>IF('Student Record'!A3082="","",'Student Record'!A3082)</f>
        <v/>
      </c>
      <c r="D3084" s="76" t="str">
        <f>IF('Student Record'!E3082="","",'Student Record'!E3082)</f>
        <v/>
      </c>
      <c r="E3084" s="71"/>
      <c r="F3084" s="71"/>
      <c r="G3084" s="71"/>
      <c r="H3084" s="71"/>
      <c r="I3084" s="71"/>
      <c r="J3084" s="71"/>
      <c r="K3084" s="71"/>
      <c r="L3084" s="71"/>
      <c r="M3084" s="71"/>
      <c r="N3084" s="71"/>
      <c r="O3084" s="71"/>
      <c r="P3084" s="71"/>
      <c r="Q3084" s="71"/>
      <c r="R3084" s="76" t="str">
        <f>IF(SUM(Table6[[#This Row],[MAY]:[APR]])=0,"",SUM(Table6[[#This Row],[MAY]:[APR]]))</f>
        <v/>
      </c>
      <c r="S3084" s="80"/>
      <c r="T3084" s="71"/>
    </row>
    <row r="3085" spans="2:20" ht="15">
      <c r="B3085" s="75" t="str">
        <f>IF(C3085="","",ROWS($A$4:A3085))</f>
        <v/>
      </c>
      <c r="C3085" s="75" t="str">
        <f>IF('Student Record'!A3083="","",'Student Record'!A3083)</f>
        <v/>
      </c>
      <c r="D3085" s="76" t="str">
        <f>IF('Student Record'!E3083="","",'Student Record'!E3083)</f>
        <v/>
      </c>
      <c r="E3085" s="71"/>
      <c r="F3085" s="71"/>
      <c r="G3085" s="71"/>
      <c r="H3085" s="71"/>
      <c r="I3085" s="71"/>
      <c r="J3085" s="71"/>
      <c r="K3085" s="71"/>
      <c r="L3085" s="71"/>
      <c r="M3085" s="71"/>
      <c r="N3085" s="71"/>
      <c r="O3085" s="71"/>
      <c r="P3085" s="71"/>
      <c r="Q3085" s="71"/>
      <c r="R3085" s="76" t="str">
        <f>IF(SUM(Table6[[#This Row],[MAY]:[APR]])=0,"",SUM(Table6[[#This Row],[MAY]:[APR]]))</f>
        <v/>
      </c>
      <c r="S3085" s="80"/>
      <c r="T3085" s="71"/>
    </row>
    <row r="3086" spans="2:20" ht="15">
      <c r="B3086" s="75" t="str">
        <f>IF(C3086="","",ROWS($A$4:A3086))</f>
        <v/>
      </c>
      <c r="C3086" s="75" t="str">
        <f>IF('Student Record'!A3084="","",'Student Record'!A3084)</f>
        <v/>
      </c>
      <c r="D3086" s="76" t="str">
        <f>IF('Student Record'!E3084="","",'Student Record'!E3084)</f>
        <v/>
      </c>
      <c r="E3086" s="71"/>
      <c r="F3086" s="71"/>
      <c r="G3086" s="71"/>
      <c r="H3086" s="71"/>
      <c r="I3086" s="71"/>
      <c r="J3086" s="71"/>
      <c r="K3086" s="71"/>
      <c r="L3086" s="71"/>
      <c r="M3086" s="71"/>
      <c r="N3086" s="71"/>
      <c r="O3086" s="71"/>
      <c r="P3086" s="71"/>
      <c r="Q3086" s="71"/>
      <c r="R3086" s="76" t="str">
        <f>IF(SUM(Table6[[#This Row],[MAY]:[APR]])=0,"",SUM(Table6[[#This Row],[MAY]:[APR]]))</f>
        <v/>
      </c>
      <c r="S3086" s="80"/>
      <c r="T3086" s="71"/>
    </row>
    <row r="3087" spans="2:20" ht="15">
      <c r="B3087" s="75" t="str">
        <f>IF(C3087="","",ROWS($A$4:A3087))</f>
        <v/>
      </c>
      <c r="C3087" s="75" t="str">
        <f>IF('Student Record'!A3085="","",'Student Record'!A3085)</f>
        <v/>
      </c>
      <c r="D3087" s="76" t="str">
        <f>IF('Student Record'!E3085="","",'Student Record'!E3085)</f>
        <v/>
      </c>
      <c r="E3087" s="71"/>
      <c r="F3087" s="71"/>
      <c r="G3087" s="71"/>
      <c r="H3087" s="71"/>
      <c r="I3087" s="71"/>
      <c r="J3087" s="71"/>
      <c r="K3087" s="71"/>
      <c r="L3087" s="71"/>
      <c r="M3087" s="71"/>
      <c r="N3087" s="71"/>
      <c r="O3087" s="71"/>
      <c r="P3087" s="71"/>
      <c r="Q3087" s="71"/>
      <c r="R3087" s="76" t="str">
        <f>IF(SUM(Table6[[#This Row],[MAY]:[APR]])=0,"",SUM(Table6[[#This Row],[MAY]:[APR]]))</f>
        <v/>
      </c>
      <c r="S3087" s="80"/>
      <c r="T3087" s="71"/>
    </row>
    <row r="3088" spans="2:20" ht="15">
      <c r="B3088" s="75" t="str">
        <f>IF(C3088="","",ROWS($A$4:A3088))</f>
        <v/>
      </c>
      <c r="C3088" s="75" t="str">
        <f>IF('Student Record'!A3086="","",'Student Record'!A3086)</f>
        <v/>
      </c>
      <c r="D3088" s="76" t="str">
        <f>IF('Student Record'!E3086="","",'Student Record'!E3086)</f>
        <v/>
      </c>
      <c r="E3088" s="71"/>
      <c r="F3088" s="71"/>
      <c r="G3088" s="71"/>
      <c r="H3088" s="71"/>
      <c r="I3088" s="71"/>
      <c r="J3088" s="71"/>
      <c r="K3088" s="71"/>
      <c r="L3088" s="71"/>
      <c r="M3088" s="71"/>
      <c r="N3088" s="71"/>
      <c r="O3088" s="71"/>
      <c r="P3088" s="71"/>
      <c r="Q3088" s="71"/>
      <c r="R3088" s="76" t="str">
        <f>IF(SUM(Table6[[#This Row],[MAY]:[APR]])=0,"",SUM(Table6[[#This Row],[MAY]:[APR]]))</f>
        <v/>
      </c>
      <c r="S3088" s="80"/>
      <c r="T3088" s="71"/>
    </row>
    <row r="3089" spans="2:20" ht="15">
      <c r="B3089" s="75" t="str">
        <f>IF(C3089="","",ROWS($A$4:A3089))</f>
        <v/>
      </c>
      <c r="C3089" s="75" t="str">
        <f>IF('Student Record'!A3087="","",'Student Record'!A3087)</f>
        <v/>
      </c>
      <c r="D3089" s="76" t="str">
        <f>IF('Student Record'!E3087="","",'Student Record'!E3087)</f>
        <v/>
      </c>
      <c r="E3089" s="71"/>
      <c r="F3089" s="71"/>
      <c r="G3089" s="71"/>
      <c r="H3089" s="71"/>
      <c r="I3089" s="71"/>
      <c r="J3089" s="71"/>
      <c r="K3089" s="71"/>
      <c r="L3089" s="71"/>
      <c r="M3089" s="71"/>
      <c r="N3089" s="71"/>
      <c r="O3089" s="71"/>
      <c r="P3089" s="71"/>
      <c r="Q3089" s="71"/>
      <c r="R3089" s="76" t="str">
        <f>IF(SUM(Table6[[#This Row],[MAY]:[APR]])=0,"",SUM(Table6[[#This Row],[MAY]:[APR]]))</f>
        <v/>
      </c>
      <c r="S3089" s="80"/>
      <c r="T3089" s="71"/>
    </row>
    <row r="3090" spans="2:20" ht="15">
      <c r="B3090" s="75" t="str">
        <f>IF(C3090="","",ROWS($A$4:A3090))</f>
        <v/>
      </c>
      <c r="C3090" s="75" t="str">
        <f>IF('Student Record'!A3088="","",'Student Record'!A3088)</f>
        <v/>
      </c>
      <c r="D3090" s="76" t="str">
        <f>IF('Student Record'!E3088="","",'Student Record'!E3088)</f>
        <v/>
      </c>
      <c r="E3090" s="71"/>
      <c r="F3090" s="71"/>
      <c r="G3090" s="71"/>
      <c r="H3090" s="71"/>
      <c r="I3090" s="71"/>
      <c r="J3090" s="71"/>
      <c r="K3090" s="71"/>
      <c r="L3090" s="71"/>
      <c r="M3090" s="71"/>
      <c r="N3090" s="71"/>
      <c r="O3090" s="71"/>
      <c r="P3090" s="71"/>
      <c r="Q3090" s="71"/>
      <c r="R3090" s="76" t="str">
        <f>IF(SUM(Table6[[#This Row],[MAY]:[APR]])=0,"",SUM(Table6[[#This Row],[MAY]:[APR]]))</f>
        <v/>
      </c>
      <c r="S3090" s="80"/>
      <c r="T3090" s="71"/>
    </row>
    <row r="3091" spans="2:20" ht="15">
      <c r="B3091" s="75" t="str">
        <f>IF(C3091="","",ROWS($A$4:A3091))</f>
        <v/>
      </c>
      <c r="C3091" s="75" t="str">
        <f>IF('Student Record'!A3089="","",'Student Record'!A3089)</f>
        <v/>
      </c>
      <c r="D3091" s="76" t="str">
        <f>IF('Student Record'!E3089="","",'Student Record'!E3089)</f>
        <v/>
      </c>
      <c r="E3091" s="71"/>
      <c r="F3091" s="71"/>
      <c r="G3091" s="71"/>
      <c r="H3091" s="71"/>
      <c r="I3091" s="71"/>
      <c r="J3091" s="71"/>
      <c r="K3091" s="71"/>
      <c r="L3091" s="71"/>
      <c r="M3091" s="71"/>
      <c r="N3091" s="71"/>
      <c r="O3091" s="71"/>
      <c r="P3091" s="71"/>
      <c r="Q3091" s="71"/>
      <c r="R3091" s="76" t="str">
        <f>IF(SUM(Table6[[#This Row],[MAY]:[APR]])=0,"",SUM(Table6[[#This Row],[MAY]:[APR]]))</f>
        <v/>
      </c>
      <c r="S3091" s="80"/>
      <c r="T3091" s="71"/>
    </row>
    <row r="3092" spans="2:20" ht="15">
      <c r="B3092" s="75" t="str">
        <f>IF(C3092="","",ROWS($A$4:A3092))</f>
        <v/>
      </c>
      <c r="C3092" s="75" t="str">
        <f>IF('Student Record'!A3090="","",'Student Record'!A3090)</f>
        <v/>
      </c>
      <c r="D3092" s="76" t="str">
        <f>IF('Student Record'!E3090="","",'Student Record'!E3090)</f>
        <v/>
      </c>
      <c r="E3092" s="71"/>
      <c r="F3092" s="71"/>
      <c r="G3092" s="71"/>
      <c r="H3092" s="71"/>
      <c r="I3092" s="71"/>
      <c r="J3092" s="71"/>
      <c r="K3092" s="71"/>
      <c r="L3092" s="71"/>
      <c r="M3092" s="71"/>
      <c r="N3092" s="71"/>
      <c r="O3092" s="71"/>
      <c r="P3092" s="71"/>
      <c r="Q3092" s="71"/>
      <c r="R3092" s="76" t="str">
        <f>IF(SUM(Table6[[#This Row],[MAY]:[APR]])=0,"",SUM(Table6[[#This Row],[MAY]:[APR]]))</f>
        <v/>
      </c>
      <c r="S3092" s="80"/>
      <c r="T3092" s="71"/>
    </row>
    <row r="3093" spans="2:20" ht="15">
      <c r="B3093" s="75" t="str">
        <f>IF(C3093="","",ROWS($A$4:A3093))</f>
        <v/>
      </c>
      <c r="C3093" s="75" t="str">
        <f>IF('Student Record'!A3091="","",'Student Record'!A3091)</f>
        <v/>
      </c>
      <c r="D3093" s="76" t="str">
        <f>IF('Student Record'!E3091="","",'Student Record'!E3091)</f>
        <v/>
      </c>
      <c r="E3093" s="71"/>
      <c r="F3093" s="71"/>
      <c r="G3093" s="71"/>
      <c r="H3093" s="71"/>
      <c r="I3093" s="71"/>
      <c r="J3093" s="71"/>
      <c r="K3093" s="71"/>
      <c r="L3093" s="71"/>
      <c r="M3093" s="71"/>
      <c r="N3093" s="71"/>
      <c r="O3093" s="71"/>
      <c r="P3093" s="71"/>
      <c r="Q3093" s="71"/>
      <c r="R3093" s="76" t="str">
        <f>IF(SUM(Table6[[#This Row],[MAY]:[APR]])=0,"",SUM(Table6[[#This Row],[MAY]:[APR]]))</f>
        <v/>
      </c>
      <c r="S3093" s="80"/>
      <c r="T3093" s="71"/>
    </row>
    <row r="3094" spans="2:20" ht="15">
      <c r="B3094" s="75" t="str">
        <f>IF(C3094="","",ROWS($A$4:A3094))</f>
        <v/>
      </c>
      <c r="C3094" s="75" t="str">
        <f>IF('Student Record'!A3092="","",'Student Record'!A3092)</f>
        <v/>
      </c>
      <c r="D3094" s="76" t="str">
        <f>IF('Student Record'!E3092="","",'Student Record'!E3092)</f>
        <v/>
      </c>
      <c r="E3094" s="71"/>
      <c r="F3094" s="71"/>
      <c r="G3094" s="71"/>
      <c r="H3094" s="71"/>
      <c r="I3094" s="71"/>
      <c r="J3094" s="71"/>
      <c r="K3094" s="71"/>
      <c r="L3094" s="71"/>
      <c r="M3094" s="71"/>
      <c r="N3094" s="71"/>
      <c r="O3094" s="71"/>
      <c r="P3094" s="71"/>
      <c r="Q3094" s="71"/>
      <c r="R3094" s="76" t="str">
        <f>IF(SUM(Table6[[#This Row],[MAY]:[APR]])=0,"",SUM(Table6[[#This Row],[MAY]:[APR]]))</f>
        <v/>
      </c>
      <c r="S3094" s="80"/>
      <c r="T3094" s="71"/>
    </row>
    <row r="3095" spans="2:20" ht="15">
      <c r="B3095" s="75" t="str">
        <f>IF(C3095="","",ROWS($A$4:A3095))</f>
        <v/>
      </c>
      <c r="C3095" s="75" t="str">
        <f>IF('Student Record'!A3093="","",'Student Record'!A3093)</f>
        <v/>
      </c>
      <c r="D3095" s="76" t="str">
        <f>IF('Student Record'!E3093="","",'Student Record'!E3093)</f>
        <v/>
      </c>
      <c r="E3095" s="71"/>
      <c r="F3095" s="71"/>
      <c r="G3095" s="71"/>
      <c r="H3095" s="71"/>
      <c r="I3095" s="71"/>
      <c r="J3095" s="71"/>
      <c r="K3095" s="71"/>
      <c r="L3095" s="71"/>
      <c r="M3095" s="71"/>
      <c r="N3095" s="71"/>
      <c r="O3095" s="71"/>
      <c r="P3095" s="71"/>
      <c r="Q3095" s="71"/>
      <c r="R3095" s="76" t="str">
        <f>IF(SUM(Table6[[#This Row],[MAY]:[APR]])=0,"",SUM(Table6[[#This Row],[MAY]:[APR]]))</f>
        <v/>
      </c>
      <c r="S3095" s="80"/>
      <c r="T3095" s="71"/>
    </row>
    <row r="3096" spans="2:20" ht="15">
      <c r="B3096" s="75" t="str">
        <f>IF(C3096="","",ROWS($A$4:A3096))</f>
        <v/>
      </c>
      <c r="C3096" s="75" t="str">
        <f>IF('Student Record'!A3094="","",'Student Record'!A3094)</f>
        <v/>
      </c>
      <c r="D3096" s="76" t="str">
        <f>IF('Student Record'!E3094="","",'Student Record'!E3094)</f>
        <v/>
      </c>
      <c r="E3096" s="71"/>
      <c r="F3096" s="71"/>
      <c r="G3096" s="71"/>
      <c r="H3096" s="71"/>
      <c r="I3096" s="71"/>
      <c r="J3096" s="71"/>
      <c r="K3096" s="71"/>
      <c r="L3096" s="71"/>
      <c r="M3096" s="71"/>
      <c r="N3096" s="71"/>
      <c r="O3096" s="71"/>
      <c r="P3096" s="71"/>
      <c r="Q3096" s="71"/>
      <c r="R3096" s="76" t="str">
        <f>IF(SUM(Table6[[#This Row],[MAY]:[APR]])=0,"",SUM(Table6[[#This Row],[MAY]:[APR]]))</f>
        <v/>
      </c>
      <c r="S3096" s="80"/>
      <c r="T3096" s="71"/>
    </row>
    <row r="3097" spans="2:20" ht="15">
      <c r="B3097" s="75" t="str">
        <f>IF(C3097="","",ROWS($A$4:A3097))</f>
        <v/>
      </c>
      <c r="C3097" s="75" t="str">
        <f>IF('Student Record'!A3095="","",'Student Record'!A3095)</f>
        <v/>
      </c>
      <c r="D3097" s="76" t="str">
        <f>IF('Student Record'!E3095="","",'Student Record'!E3095)</f>
        <v/>
      </c>
      <c r="E3097" s="71"/>
      <c r="F3097" s="71"/>
      <c r="G3097" s="71"/>
      <c r="H3097" s="71"/>
      <c r="I3097" s="71"/>
      <c r="J3097" s="71"/>
      <c r="K3097" s="71"/>
      <c r="L3097" s="71"/>
      <c r="M3097" s="71"/>
      <c r="N3097" s="71"/>
      <c r="O3097" s="71"/>
      <c r="P3097" s="71"/>
      <c r="Q3097" s="71"/>
      <c r="R3097" s="76" t="str">
        <f>IF(SUM(Table6[[#This Row],[MAY]:[APR]])=0,"",SUM(Table6[[#This Row],[MAY]:[APR]]))</f>
        <v/>
      </c>
      <c r="S3097" s="80"/>
      <c r="T3097" s="71"/>
    </row>
    <row r="3098" spans="2:20" ht="15">
      <c r="B3098" s="75" t="str">
        <f>IF(C3098="","",ROWS($A$4:A3098))</f>
        <v/>
      </c>
      <c r="C3098" s="75" t="str">
        <f>IF('Student Record'!A3096="","",'Student Record'!A3096)</f>
        <v/>
      </c>
      <c r="D3098" s="76" t="str">
        <f>IF('Student Record'!E3096="","",'Student Record'!E3096)</f>
        <v/>
      </c>
      <c r="E3098" s="71"/>
      <c r="F3098" s="71"/>
      <c r="G3098" s="71"/>
      <c r="H3098" s="71"/>
      <c r="I3098" s="71"/>
      <c r="J3098" s="71"/>
      <c r="K3098" s="71"/>
      <c r="L3098" s="71"/>
      <c r="M3098" s="71"/>
      <c r="N3098" s="71"/>
      <c r="O3098" s="71"/>
      <c r="P3098" s="71"/>
      <c r="Q3098" s="71"/>
      <c r="R3098" s="76" t="str">
        <f>IF(SUM(Table6[[#This Row],[MAY]:[APR]])=0,"",SUM(Table6[[#This Row],[MAY]:[APR]]))</f>
        <v/>
      </c>
      <c r="S3098" s="80"/>
      <c r="T3098" s="71"/>
    </row>
    <row r="3099" spans="2:20" ht="15">
      <c r="B3099" s="75" t="str">
        <f>IF(C3099="","",ROWS($A$4:A3099))</f>
        <v/>
      </c>
      <c r="C3099" s="75" t="str">
        <f>IF('Student Record'!A3097="","",'Student Record'!A3097)</f>
        <v/>
      </c>
      <c r="D3099" s="76" t="str">
        <f>IF('Student Record'!E3097="","",'Student Record'!E3097)</f>
        <v/>
      </c>
      <c r="E3099" s="71"/>
      <c r="F3099" s="71"/>
      <c r="G3099" s="71"/>
      <c r="H3099" s="71"/>
      <c r="I3099" s="71"/>
      <c r="J3099" s="71"/>
      <c r="K3099" s="71"/>
      <c r="L3099" s="71"/>
      <c r="M3099" s="71"/>
      <c r="N3099" s="71"/>
      <c r="O3099" s="71"/>
      <c r="P3099" s="71"/>
      <c r="Q3099" s="71"/>
      <c r="R3099" s="76" t="str">
        <f>IF(SUM(Table6[[#This Row],[MAY]:[APR]])=0,"",SUM(Table6[[#This Row],[MAY]:[APR]]))</f>
        <v/>
      </c>
      <c r="S3099" s="80"/>
      <c r="T3099" s="71"/>
    </row>
    <row r="3100" spans="2:20" ht="15">
      <c r="B3100" s="75" t="str">
        <f>IF(C3100="","",ROWS($A$4:A3100))</f>
        <v/>
      </c>
      <c r="C3100" s="75" t="str">
        <f>IF('Student Record'!A3098="","",'Student Record'!A3098)</f>
        <v/>
      </c>
      <c r="D3100" s="76" t="str">
        <f>IF('Student Record'!E3098="","",'Student Record'!E3098)</f>
        <v/>
      </c>
      <c r="E3100" s="71"/>
      <c r="F3100" s="71"/>
      <c r="G3100" s="71"/>
      <c r="H3100" s="71"/>
      <c r="I3100" s="71"/>
      <c r="J3100" s="71"/>
      <c r="K3100" s="71"/>
      <c r="L3100" s="71"/>
      <c r="M3100" s="71"/>
      <c r="N3100" s="71"/>
      <c r="O3100" s="71"/>
      <c r="P3100" s="71"/>
      <c r="Q3100" s="71"/>
      <c r="R3100" s="76" t="str">
        <f>IF(SUM(Table6[[#This Row],[MAY]:[APR]])=0,"",SUM(Table6[[#This Row],[MAY]:[APR]]))</f>
        <v/>
      </c>
      <c r="S3100" s="80"/>
      <c r="T3100" s="71"/>
    </row>
    <row r="3101" spans="2:20" ht="15">
      <c r="B3101" s="75" t="str">
        <f>IF(C3101="","",ROWS($A$4:A3101))</f>
        <v/>
      </c>
      <c r="C3101" s="75" t="str">
        <f>IF('Student Record'!A3099="","",'Student Record'!A3099)</f>
        <v/>
      </c>
      <c r="D3101" s="76" t="str">
        <f>IF('Student Record'!E3099="","",'Student Record'!E3099)</f>
        <v/>
      </c>
      <c r="E3101" s="71"/>
      <c r="F3101" s="71"/>
      <c r="G3101" s="71"/>
      <c r="H3101" s="71"/>
      <c r="I3101" s="71"/>
      <c r="J3101" s="71"/>
      <c r="K3101" s="71"/>
      <c r="L3101" s="71"/>
      <c r="M3101" s="71"/>
      <c r="N3101" s="71"/>
      <c r="O3101" s="71"/>
      <c r="P3101" s="71"/>
      <c r="Q3101" s="71"/>
      <c r="R3101" s="76" t="str">
        <f>IF(SUM(Table6[[#This Row],[MAY]:[APR]])=0,"",SUM(Table6[[#This Row],[MAY]:[APR]]))</f>
        <v/>
      </c>
      <c r="S3101" s="80"/>
      <c r="T3101" s="71"/>
    </row>
    <row r="3102" spans="2:20" ht="15">
      <c r="B3102" s="75" t="str">
        <f>IF(C3102="","",ROWS($A$4:A3102))</f>
        <v/>
      </c>
      <c r="C3102" s="75" t="str">
        <f>IF('Student Record'!A3100="","",'Student Record'!A3100)</f>
        <v/>
      </c>
      <c r="D3102" s="76" t="str">
        <f>IF('Student Record'!E3100="","",'Student Record'!E3100)</f>
        <v/>
      </c>
      <c r="E3102" s="71"/>
      <c r="F3102" s="71"/>
      <c r="G3102" s="71"/>
      <c r="H3102" s="71"/>
      <c r="I3102" s="71"/>
      <c r="J3102" s="71"/>
      <c r="K3102" s="71"/>
      <c r="L3102" s="71"/>
      <c r="M3102" s="71"/>
      <c r="N3102" s="71"/>
      <c r="O3102" s="71"/>
      <c r="P3102" s="71"/>
      <c r="Q3102" s="71"/>
      <c r="R3102" s="76" t="str">
        <f>IF(SUM(Table6[[#This Row],[MAY]:[APR]])=0,"",SUM(Table6[[#This Row],[MAY]:[APR]]))</f>
        <v/>
      </c>
      <c r="S3102" s="80"/>
      <c r="T3102" s="71"/>
    </row>
    <row r="3103" spans="2:20" ht="15">
      <c r="B3103" s="75" t="str">
        <f>IF(C3103="","",ROWS($A$4:A3103))</f>
        <v/>
      </c>
      <c r="C3103" s="75" t="str">
        <f>IF('Student Record'!A3101="","",'Student Record'!A3101)</f>
        <v/>
      </c>
      <c r="D3103" s="76" t="str">
        <f>IF('Student Record'!E3101="","",'Student Record'!E3101)</f>
        <v/>
      </c>
      <c r="E3103" s="71"/>
      <c r="F3103" s="71"/>
      <c r="G3103" s="71"/>
      <c r="H3103" s="71"/>
      <c r="I3103" s="71"/>
      <c r="J3103" s="71"/>
      <c r="K3103" s="71"/>
      <c r="L3103" s="71"/>
      <c r="M3103" s="71"/>
      <c r="N3103" s="71"/>
      <c r="O3103" s="71"/>
      <c r="P3103" s="71"/>
      <c r="Q3103" s="71"/>
      <c r="R3103" s="76" t="str">
        <f>IF(SUM(Table6[[#This Row],[MAY]:[APR]])=0,"",SUM(Table6[[#This Row],[MAY]:[APR]]))</f>
        <v/>
      </c>
      <c r="S3103" s="80"/>
      <c r="T3103" s="71"/>
    </row>
    <row r="3104" spans="2:20" ht="15">
      <c r="B3104" s="75" t="str">
        <f>IF(C3104="","",ROWS($A$4:A3104))</f>
        <v/>
      </c>
      <c r="C3104" s="75" t="str">
        <f>IF('Student Record'!A3102="","",'Student Record'!A3102)</f>
        <v/>
      </c>
      <c r="D3104" s="76" t="str">
        <f>IF('Student Record'!E3102="","",'Student Record'!E3102)</f>
        <v/>
      </c>
      <c r="E3104" s="71"/>
      <c r="F3104" s="71"/>
      <c r="G3104" s="71"/>
      <c r="H3104" s="71"/>
      <c r="I3104" s="71"/>
      <c r="J3104" s="71"/>
      <c r="K3104" s="71"/>
      <c r="L3104" s="71"/>
      <c r="M3104" s="71"/>
      <c r="N3104" s="71"/>
      <c r="O3104" s="71"/>
      <c r="P3104" s="71"/>
      <c r="Q3104" s="71"/>
      <c r="R3104" s="76" t="str">
        <f>IF(SUM(Table6[[#This Row],[MAY]:[APR]])=0,"",SUM(Table6[[#This Row],[MAY]:[APR]]))</f>
        <v/>
      </c>
      <c r="S3104" s="80"/>
      <c r="T3104" s="71"/>
    </row>
    <row r="3105" spans="2:20" ht="15">
      <c r="B3105" s="75" t="str">
        <f>IF(C3105="","",ROWS($A$4:A3105))</f>
        <v/>
      </c>
      <c r="C3105" s="75" t="str">
        <f>IF('Student Record'!A3103="","",'Student Record'!A3103)</f>
        <v/>
      </c>
      <c r="D3105" s="76" t="str">
        <f>IF('Student Record'!E3103="","",'Student Record'!E3103)</f>
        <v/>
      </c>
      <c r="E3105" s="71"/>
      <c r="F3105" s="71"/>
      <c r="G3105" s="71"/>
      <c r="H3105" s="71"/>
      <c r="I3105" s="71"/>
      <c r="J3105" s="71"/>
      <c r="K3105" s="71"/>
      <c r="L3105" s="71"/>
      <c r="M3105" s="71"/>
      <c r="N3105" s="71"/>
      <c r="O3105" s="71"/>
      <c r="P3105" s="71"/>
      <c r="Q3105" s="71"/>
      <c r="R3105" s="76" t="str">
        <f>IF(SUM(Table6[[#This Row],[MAY]:[APR]])=0,"",SUM(Table6[[#This Row],[MAY]:[APR]]))</f>
        <v/>
      </c>
      <c r="S3105" s="80"/>
      <c r="T3105" s="71"/>
    </row>
    <row r="3106" spans="2:20" ht="15">
      <c r="B3106" s="75" t="str">
        <f>IF(C3106="","",ROWS($A$4:A3106))</f>
        <v/>
      </c>
      <c r="C3106" s="75" t="str">
        <f>IF('Student Record'!A3104="","",'Student Record'!A3104)</f>
        <v/>
      </c>
      <c r="D3106" s="76" t="str">
        <f>IF('Student Record'!E3104="","",'Student Record'!E3104)</f>
        <v/>
      </c>
      <c r="E3106" s="71"/>
      <c r="F3106" s="71"/>
      <c r="G3106" s="71"/>
      <c r="H3106" s="71"/>
      <c r="I3106" s="71"/>
      <c r="J3106" s="71"/>
      <c r="K3106" s="71"/>
      <c r="L3106" s="71"/>
      <c r="M3106" s="71"/>
      <c r="N3106" s="71"/>
      <c r="O3106" s="71"/>
      <c r="P3106" s="71"/>
      <c r="Q3106" s="71"/>
      <c r="R3106" s="76" t="str">
        <f>IF(SUM(Table6[[#This Row],[MAY]:[APR]])=0,"",SUM(Table6[[#This Row],[MAY]:[APR]]))</f>
        <v/>
      </c>
      <c r="S3106" s="80"/>
      <c r="T3106" s="71"/>
    </row>
    <row r="3107" spans="2:20" ht="15">
      <c r="B3107" s="75" t="str">
        <f>IF(C3107="","",ROWS($A$4:A3107))</f>
        <v/>
      </c>
      <c r="C3107" s="75" t="str">
        <f>IF('Student Record'!A3105="","",'Student Record'!A3105)</f>
        <v/>
      </c>
      <c r="D3107" s="76" t="str">
        <f>IF('Student Record'!E3105="","",'Student Record'!E3105)</f>
        <v/>
      </c>
      <c r="E3107" s="71"/>
      <c r="F3107" s="71"/>
      <c r="G3107" s="71"/>
      <c r="H3107" s="71"/>
      <c r="I3107" s="71"/>
      <c r="J3107" s="71"/>
      <c r="K3107" s="71"/>
      <c r="L3107" s="71"/>
      <c r="M3107" s="71"/>
      <c r="N3107" s="71"/>
      <c r="O3107" s="71"/>
      <c r="P3107" s="71"/>
      <c r="Q3107" s="71"/>
      <c r="R3107" s="76" t="str">
        <f>IF(SUM(Table6[[#This Row],[MAY]:[APR]])=0,"",SUM(Table6[[#This Row],[MAY]:[APR]]))</f>
        <v/>
      </c>
      <c r="S3107" s="80"/>
      <c r="T3107" s="71"/>
    </row>
    <row r="3108" spans="2:20" ht="15">
      <c r="B3108" s="75" t="str">
        <f>IF(C3108="","",ROWS($A$4:A3108))</f>
        <v/>
      </c>
      <c r="C3108" s="75" t="str">
        <f>IF('Student Record'!A3106="","",'Student Record'!A3106)</f>
        <v/>
      </c>
      <c r="D3108" s="76" t="str">
        <f>IF('Student Record'!E3106="","",'Student Record'!E3106)</f>
        <v/>
      </c>
      <c r="E3108" s="71"/>
      <c r="F3108" s="71"/>
      <c r="G3108" s="71"/>
      <c r="H3108" s="71"/>
      <c r="I3108" s="71"/>
      <c r="J3108" s="71"/>
      <c r="K3108" s="71"/>
      <c r="L3108" s="71"/>
      <c r="M3108" s="71"/>
      <c r="N3108" s="71"/>
      <c r="O3108" s="71"/>
      <c r="P3108" s="71"/>
      <c r="Q3108" s="71"/>
      <c r="R3108" s="76" t="str">
        <f>IF(SUM(Table6[[#This Row],[MAY]:[APR]])=0,"",SUM(Table6[[#This Row],[MAY]:[APR]]))</f>
        <v/>
      </c>
      <c r="S3108" s="80"/>
      <c r="T3108" s="71"/>
    </row>
    <row r="3109" spans="2:20" ht="15">
      <c r="B3109" s="75" t="str">
        <f>IF(C3109="","",ROWS($A$4:A3109))</f>
        <v/>
      </c>
      <c r="C3109" s="75" t="str">
        <f>IF('Student Record'!A3107="","",'Student Record'!A3107)</f>
        <v/>
      </c>
      <c r="D3109" s="76" t="str">
        <f>IF('Student Record'!E3107="","",'Student Record'!E3107)</f>
        <v/>
      </c>
      <c r="E3109" s="71"/>
      <c r="F3109" s="71"/>
      <c r="G3109" s="71"/>
      <c r="H3109" s="71"/>
      <c r="I3109" s="71"/>
      <c r="J3109" s="71"/>
      <c r="K3109" s="71"/>
      <c r="L3109" s="71"/>
      <c r="M3109" s="71"/>
      <c r="N3109" s="71"/>
      <c r="O3109" s="71"/>
      <c r="P3109" s="71"/>
      <c r="Q3109" s="71"/>
      <c r="R3109" s="76" t="str">
        <f>IF(SUM(Table6[[#This Row],[MAY]:[APR]])=0,"",SUM(Table6[[#This Row],[MAY]:[APR]]))</f>
        <v/>
      </c>
      <c r="S3109" s="80"/>
      <c r="T3109" s="71"/>
    </row>
    <row r="3110" spans="2:20" ht="15">
      <c r="B3110" s="75" t="str">
        <f>IF(C3110="","",ROWS($A$4:A3110))</f>
        <v/>
      </c>
      <c r="C3110" s="75" t="str">
        <f>IF('Student Record'!A3108="","",'Student Record'!A3108)</f>
        <v/>
      </c>
      <c r="D3110" s="76" t="str">
        <f>IF('Student Record'!E3108="","",'Student Record'!E3108)</f>
        <v/>
      </c>
      <c r="E3110" s="71"/>
      <c r="F3110" s="71"/>
      <c r="G3110" s="71"/>
      <c r="H3110" s="71"/>
      <c r="I3110" s="71"/>
      <c r="J3110" s="71"/>
      <c r="K3110" s="71"/>
      <c r="L3110" s="71"/>
      <c r="M3110" s="71"/>
      <c r="N3110" s="71"/>
      <c r="O3110" s="71"/>
      <c r="P3110" s="71"/>
      <c r="Q3110" s="71"/>
      <c r="R3110" s="76" t="str">
        <f>IF(SUM(Table6[[#This Row],[MAY]:[APR]])=0,"",SUM(Table6[[#This Row],[MAY]:[APR]]))</f>
        <v/>
      </c>
      <c r="S3110" s="80"/>
      <c r="T3110" s="71"/>
    </row>
    <row r="3111" spans="2:20" ht="15">
      <c r="B3111" s="75" t="str">
        <f>IF(C3111="","",ROWS($A$4:A3111))</f>
        <v/>
      </c>
      <c r="C3111" s="75" t="str">
        <f>IF('Student Record'!A3109="","",'Student Record'!A3109)</f>
        <v/>
      </c>
      <c r="D3111" s="76" t="str">
        <f>IF('Student Record'!E3109="","",'Student Record'!E3109)</f>
        <v/>
      </c>
      <c r="E3111" s="71"/>
      <c r="F3111" s="71"/>
      <c r="G3111" s="71"/>
      <c r="H3111" s="71"/>
      <c r="I3111" s="71"/>
      <c r="J3111" s="71"/>
      <c r="K3111" s="71"/>
      <c r="L3111" s="71"/>
      <c r="M3111" s="71"/>
      <c r="N3111" s="71"/>
      <c r="O3111" s="71"/>
      <c r="P3111" s="71"/>
      <c r="Q3111" s="71"/>
      <c r="R3111" s="76" t="str">
        <f>IF(SUM(Table6[[#This Row],[MAY]:[APR]])=0,"",SUM(Table6[[#This Row],[MAY]:[APR]]))</f>
        <v/>
      </c>
      <c r="S3111" s="80"/>
      <c r="T3111" s="71"/>
    </row>
    <row r="3112" spans="2:20" ht="15">
      <c r="B3112" s="75" t="str">
        <f>IF(C3112="","",ROWS($A$4:A3112))</f>
        <v/>
      </c>
      <c r="C3112" s="75" t="str">
        <f>IF('Student Record'!A3110="","",'Student Record'!A3110)</f>
        <v/>
      </c>
      <c r="D3112" s="76" t="str">
        <f>IF('Student Record'!E3110="","",'Student Record'!E3110)</f>
        <v/>
      </c>
      <c r="E3112" s="71"/>
      <c r="F3112" s="71"/>
      <c r="G3112" s="71"/>
      <c r="H3112" s="71"/>
      <c r="I3112" s="71"/>
      <c r="J3112" s="71"/>
      <c r="K3112" s="71"/>
      <c r="L3112" s="71"/>
      <c r="M3112" s="71"/>
      <c r="N3112" s="71"/>
      <c r="O3112" s="71"/>
      <c r="P3112" s="71"/>
      <c r="Q3112" s="71"/>
      <c r="R3112" s="76" t="str">
        <f>IF(SUM(Table6[[#This Row],[MAY]:[APR]])=0,"",SUM(Table6[[#This Row],[MAY]:[APR]]))</f>
        <v/>
      </c>
      <c r="S3112" s="80"/>
      <c r="T3112" s="71"/>
    </row>
    <row r="3113" spans="2:20" ht="15">
      <c r="B3113" s="75" t="str">
        <f>IF(C3113="","",ROWS($A$4:A3113))</f>
        <v/>
      </c>
      <c r="C3113" s="75" t="str">
        <f>IF('Student Record'!A3111="","",'Student Record'!A3111)</f>
        <v/>
      </c>
      <c r="D3113" s="76" t="str">
        <f>IF('Student Record'!E3111="","",'Student Record'!E3111)</f>
        <v/>
      </c>
      <c r="E3113" s="71"/>
      <c r="F3113" s="71"/>
      <c r="G3113" s="71"/>
      <c r="H3113" s="71"/>
      <c r="I3113" s="71"/>
      <c r="J3113" s="71"/>
      <c r="K3113" s="71"/>
      <c r="L3113" s="71"/>
      <c r="M3113" s="71"/>
      <c r="N3113" s="71"/>
      <c r="O3113" s="71"/>
      <c r="P3113" s="71"/>
      <c r="Q3113" s="71"/>
      <c r="R3113" s="76" t="str">
        <f>IF(SUM(Table6[[#This Row],[MAY]:[APR]])=0,"",SUM(Table6[[#This Row],[MAY]:[APR]]))</f>
        <v/>
      </c>
      <c r="S3113" s="80"/>
      <c r="T3113" s="71"/>
    </row>
    <row r="3114" spans="2:20" ht="15">
      <c r="B3114" s="75" t="str">
        <f>IF(C3114="","",ROWS($A$4:A3114))</f>
        <v/>
      </c>
      <c r="C3114" s="75" t="str">
        <f>IF('Student Record'!A3112="","",'Student Record'!A3112)</f>
        <v/>
      </c>
      <c r="D3114" s="76" t="str">
        <f>IF('Student Record'!E3112="","",'Student Record'!E3112)</f>
        <v/>
      </c>
      <c r="E3114" s="71"/>
      <c r="F3114" s="71"/>
      <c r="G3114" s="71"/>
      <c r="H3114" s="71"/>
      <c r="I3114" s="71"/>
      <c r="J3114" s="71"/>
      <c r="K3114" s="71"/>
      <c r="L3114" s="71"/>
      <c r="M3114" s="71"/>
      <c r="N3114" s="71"/>
      <c r="O3114" s="71"/>
      <c r="P3114" s="71"/>
      <c r="Q3114" s="71"/>
      <c r="R3114" s="76" t="str">
        <f>IF(SUM(Table6[[#This Row],[MAY]:[APR]])=0,"",SUM(Table6[[#This Row],[MAY]:[APR]]))</f>
        <v/>
      </c>
      <c r="S3114" s="80"/>
      <c r="T3114" s="71"/>
    </row>
    <row r="3115" spans="2:20" ht="15">
      <c r="B3115" s="75" t="str">
        <f>IF(C3115="","",ROWS($A$4:A3115))</f>
        <v/>
      </c>
      <c r="C3115" s="75" t="str">
        <f>IF('Student Record'!A3113="","",'Student Record'!A3113)</f>
        <v/>
      </c>
      <c r="D3115" s="76" t="str">
        <f>IF('Student Record'!E3113="","",'Student Record'!E3113)</f>
        <v/>
      </c>
      <c r="E3115" s="71"/>
      <c r="F3115" s="71"/>
      <c r="G3115" s="71"/>
      <c r="H3115" s="71"/>
      <c r="I3115" s="71"/>
      <c r="J3115" s="71"/>
      <c r="K3115" s="71"/>
      <c r="L3115" s="71"/>
      <c r="M3115" s="71"/>
      <c r="N3115" s="71"/>
      <c r="O3115" s="71"/>
      <c r="P3115" s="71"/>
      <c r="Q3115" s="71"/>
      <c r="R3115" s="76" t="str">
        <f>IF(SUM(Table6[[#This Row],[MAY]:[APR]])=0,"",SUM(Table6[[#This Row],[MAY]:[APR]]))</f>
        <v/>
      </c>
      <c r="S3115" s="80"/>
      <c r="T3115" s="71"/>
    </row>
    <row r="3116" spans="2:20" ht="15">
      <c r="B3116" s="75" t="str">
        <f>IF(C3116="","",ROWS($A$4:A3116))</f>
        <v/>
      </c>
      <c r="C3116" s="75" t="str">
        <f>IF('Student Record'!A3114="","",'Student Record'!A3114)</f>
        <v/>
      </c>
      <c r="D3116" s="76" t="str">
        <f>IF('Student Record'!E3114="","",'Student Record'!E3114)</f>
        <v/>
      </c>
      <c r="E3116" s="71"/>
      <c r="F3116" s="71"/>
      <c r="G3116" s="71"/>
      <c r="H3116" s="71"/>
      <c r="I3116" s="71"/>
      <c r="J3116" s="71"/>
      <c r="K3116" s="71"/>
      <c r="L3116" s="71"/>
      <c r="M3116" s="71"/>
      <c r="N3116" s="71"/>
      <c r="O3116" s="71"/>
      <c r="P3116" s="71"/>
      <c r="Q3116" s="71"/>
      <c r="R3116" s="76" t="str">
        <f>IF(SUM(Table6[[#This Row],[MAY]:[APR]])=0,"",SUM(Table6[[#This Row],[MAY]:[APR]]))</f>
        <v/>
      </c>
      <c r="S3116" s="80"/>
      <c r="T3116" s="71"/>
    </row>
    <row r="3117" spans="2:20" ht="15">
      <c r="B3117" s="75" t="str">
        <f>IF(C3117="","",ROWS($A$4:A3117))</f>
        <v/>
      </c>
      <c r="C3117" s="75" t="str">
        <f>IF('Student Record'!A3115="","",'Student Record'!A3115)</f>
        <v/>
      </c>
      <c r="D3117" s="76" t="str">
        <f>IF('Student Record'!E3115="","",'Student Record'!E3115)</f>
        <v/>
      </c>
      <c r="E3117" s="71"/>
      <c r="F3117" s="71"/>
      <c r="G3117" s="71"/>
      <c r="H3117" s="71"/>
      <c r="I3117" s="71"/>
      <c r="J3117" s="71"/>
      <c r="K3117" s="71"/>
      <c r="L3117" s="71"/>
      <c r="M3117" s="71"/>
      <c r="N3117" s="71"/>
      <c r="O3117" s="71"/>
      <c r="P3117" s="71"/>
      <c r="Q3117" s="71"/>
      <c r="R3117" s="76" t="str">
        <f>IF(SUM(Table6[[#This Row],[MAY]:[APR]])=0,"",SUM(Table6[[#This Row],[MAY]:[APR]]))</f>
        <v/>
      </c>
      <c r="S3117" s="80"/>
      <c r="T3117" s="71"/>
    </row>
    <row r="3118" spans="2:20" ht="15">
      <c r="B3118" s="75" t="str">
        <f>IF(C3118="","",ROWS($A$4:A3118))</f>
        <v/>
      </c>
      <c r="C3118" s="75" t="str">
        <f>IF('Student Record'!A3116="","",'Student Record'!A3116)</f>
        <v/>
      </c>
      <c r="D3118" s="76" t="str">
        <f>IF('Student Record'!E3116="","",'Student Record'!E3116)</f>
        <v/>
      </c>
      <c r="E3118" s="71"/>
      <c r="F3118" s="71"/>
      <c r="G3118" s="71"/>
      <c r="H3118" s="71"/>
      <c r="I3118" s="71"/>
      <c r="J3118" s="71"/>
      <c r="K3118" s="71"/>
      <c r="L3118" s="71"/>
      <c r="M3118" s="71"/>
      <c r="N3118" s="71"/>
      <c r="O3118" s="71"/>
      <c r="P3118" s="71"/>
      <c r="Q3118" s="71"/>
      <c r="R3118" s="76" t="str">
        <f>IF(SUM(Table6[[#This Row],[MAY]:[APR]])=0,"",SUM(Table6[[#This Row],[MAY]:[APR]]))</f>
        <v/>
      </c>
      <c r="S3118" s="80"/>
      <c r="T3118" s="71"/>
    </row>
    <row r="3119" spans="2:20" ht="15">
      <c r="B3119" s="75" t="str">
        <f>IF(C3119="","",ROWS($A$4:A3119))</f>
        <v/>
      </c>
      <c r="C3119" s="75" t="str">
        <f>IF('Student Record'!A3117="","",'Student Record'!A3117)</f>
        <v/>
      </c>
      <c r="D3119" s="76" t="str">
        <f>IF('Student Record'!E3117="","",'Student Record'!E3117)</f>
        <v/>
      </c>
      <c r="E3119" s="71"/>
      <c r="F3119" s="71"/>
      <c r="G3119" s="71"/>
      <c r="H3119" s="71"/>
      <c r="I3119" s="71"/>
      <c r="J3119" s="71"/>
      <c r="K3119" s="71"/>
      <c r="L3119" s="71"/>
      <c r="M3119" s="71"/>
      <c r="N3119" s="71"/>
      <c r="O3119" s="71"/>
      <c r="P3119" s="71"/>
      <c r="Q3119" s="71"/>
      <c r="R3119" s="76" t="str">
        <f>IF(SUM(Table6[[#This Row],[MAY]:[APR]])=0,"",SUM(Table6[[#This Row],[MAY]:[APR]]))</f>
        <v/>
      </c>
      <c r="S3119" s="80"/>
      <c r="T3119" s="71"/>
    </row>
    <row r="3120" spans="2:20" ht="15">
      <c r="B3120" s="75" t="str">
        <f>IF(C3120="","",ROWS($A$4:A3120))</f>
        <v/>
      </c>
      <c r="C3120" s="75" t="str">
        <f>IF('Student Record'!A3118="","",'Student Record'!A3118)</f>
        <v/>
      </c>
      <c r="D3120" s="76" t="str">
        <f>IF('Student Record'!E3118="","",'Student Record'!E3118)</f>
        <v/>
      </c>
      <c r="E3120" s="71"/>
      <c r="F3120" s="71"/>
      <c r="G3120" s="71"/>
      <c r="H3120" s="71"/>
      <c r="I3120" s="71"/>
      <c r="J3120" s="71"/>
      <c r="K3120" s="71"/>
      <c r="L3120" s="71"/>
      <c r="M3120" s="71"/>
      <c r="N3120" s="71"/>
      <c r="O3120" s="71"/>
      <c r="P3120" s="71"/>
      <c r="Q3120" s="71"/>
      <c r="R3120" s="76" t="str">
        <f>IF(SUM(Table6[[#This Row],[MAY]:[APR]])=0,"",SUM(Table6[[#This Row],[MAY]:[APR]]))</f>
        <v/>
      </c>
      <c r="S3120" s="80"/>
      <c r="T3120" s="71"/>
    </row>
    <row r="3121" spans="2:20" ht="15">
      <c r="B3121" s="75" t="str">
        <f>IF(C3121="","",ROWS($A$4:A3121))</f>
        <v/>
      </c>
      <c r="C3121" s="75" t="str">
        <f>IF('Student Record'!A3119="","",'Student Record'!A3119)</f>
        <v/>
      </c>
      <c r="D3121" s="76" t="str">
        <f>IF('Student Record'!E3119="","",'Student Record'!E3119)</f>
        <v/>
      </c>
      <c r="E3121" s="71"/>
      <c r="F3121" s="71"/>
      <c r="G3121" s="71"/>
      <c r="H3121" s="71"/>
      <c r="I3121" s="71"/>
      <c r="J3121" s="71"/>
      <c r="K3121" s="71"/>
      <c r="L3121" s="71"/>
      <c r="M3121" s="71"/>
      <c r="N3121" s="71"/>
      <c r="O3121" s="71"/>
      <c r="P3121" s="71"/>
      <c r="Q3121" s="71"/>
      <c r="R3121" s="76" t="str">
        <f>IF(SUM(Table6[[#This Row],[MAY]:[APR]])=0,"",SUM(Table6[[#This Row],[MAY]:[APR]]))</f>
        <v/>
      </c>
      <c r="S3121" s="80"/>
      <c r="T3121" s="71"/>
    </row>
    <row r="3122" spans="2:20" ht="15">
      <c r="B3122" s="75" t="str">
        <f>IF(C3122="","",ROWS($A$4:A3122))</f>
        <v/>
      </c>
      <c r="C3122" s="75" t="str">
        <f>IF('Student Record'!A3120="","",'Student Record'!A3120)</f>
        <v/>
      </c>
      <c r="D3122" s="76" t="str">
        <f>IF('Student Record'!E3120="","",'Student Record'!E3120)</f>
        <v/>
      </c>
      <c r="E3122" s="71"/>
      <c r="F3122" s="71"/>
      <c r="G3122" s="71"/>
      <c r="H3122" s="71"/>
      <c r="I3122" s="71"/>
      <c r="J3122" s="71"/>
      <c r="K3122" s="71"/>
      <c r="L3122" s="71"/>
      <c r="M3122" s="71"/>
      <c r="N3122" s="71"/>
      <c r="O3122" s="71"/>
      <c r="P3122" s="71"/>
      <c r="Q3122" s="71"/>
      <c r="R3122" s="76" t="str">
        <f>IF(SUM(Table6[[#This Row],[MAY]:[APR]])=0,"",SUM(Table6[[#This Row],[MAY]:[APR]]))</f>
        <v/>
      </c>
      <c r="S3122" s="80"/>
      <c r="T3122" s="71"/>
    </row>
    <row r="3123" spans="2:20" ht="15">
      <c r="B3123" s="75" t="str">
        <f>IF(C3123="","",ROWS($A$4:A3123))</f>
        <v/>
      </c>
      <c r="C3123" s="75" t="str">
        <f>IF('Student Record'!A3121="","",'Student Record'!A3121)</f>
        <v/>
      </c>
      <c r="D3123" s="76" t="str">
        <f>IF('Student Record'!E3121="","",'Student Record'!E3121)</f>
        <v/>
      </c>
      <c r="E3123" s="71"/>
      <c r="F3123" s="71"/>
      <c r="G3123" s="71"/>
      <c r="H3123" s="71"/>
      <c r="I3123" s="71"/>
      <c r="J3123" s="71"/>
      <c r="K3123" s="71"/>
      <c r="L3123" s="71"/>
      <c r="M3123" s="71"/>
      <c r="N3123" s="71"/>
      <c r="O3123" s="71"/>
      <c r="P3123" s="71"/>
      <c r="Q3123" s="71"/>
      <c r="R3123" s="76" t="str">
        <f>IF(SUM(Table6[[#This Row],[MAY]:[APR]])=0,"",SUM(Table6[[#This Row],[MAY]:[APR]]))</f>
        <v/>
      </c>
      <c r="S3123" s="80"/>
      <c r="T3123" s="71"/>
    </row>
    <row r="3124" spans="2:20" ht="15">
      <c r="B3124" s="75" t="str">
        <f>IF(C3124="","",ROWS($A$4:A3124))</f>
        <v/>
      </c>
      <c r="C3124" s="75" t="str">
        <f>IF('Student Record'!A3122="","",'Student Record'!A3122)</f>
        <v/>
      </c>
      <c r="D3124" s="76" t="str">
        <f>IF('Student Record'!E3122="","",'Student Record'!E3122)</f>
        <v/>
      </c>
      <c r="E3124" s="71"/>
      <c r="F3124" s="71"/>
      <c r="G3124" s="71"/>
      <c r="H3124" s="71"/>
      <c r="I3124" s="71"/>
      <c r="J3124" s="71"/>
      <c r="K3124" s="71"/>
      <c r="L3124" s="71"/>
      <c r="M3124" s="71"/>
      <c r="N3124" s="71"/>
      <c r="O3124" s="71"/>
      <c r="P3124" s="71"/>
      <c r="Q3124" s="71"/>
      <c r="R3124" s="76" t="str">
        <f>IF(SUM(Table6[[#This Row],[MAY]:[APR]])=0,"",SUM(Table6[[#This Row],[MAY]:[APR]]))</f>
        <v/>
      </c>
      <c r="S3124" s="80"/>
      <c r="T3124" s="71"/>
    </row>
    <row r="3125" spans="2:20" ht="15">
      <c r="B3125" s="75" t="str">
        <f>IF(C3125="","",ROWS($A$4:A3125))</f>
        <v/>
      </c>
      <c r="C3125" s="75" t="str">
        <f>IF('Student Record'!A3123="","",'Student Record'!A3123)</f>
        <v/>
      </c>
      <c r="D3125" s="76" t="str">
        <f>IF('Student Record'!E3123="","",'Student Record'!E3123)</f>
        <v/>
      </c>
      <c r="E3125" s="71"/>
      <c r="F3125" s="71"/>
      <c r="G3125" s="71"/>
      <c r="H3125" s="71"/>
      <c r="I3125" s="71"/>
      <c r="J3125" s="71"/>
      <c r="K3125" s="71"/>
      <c r="L3125" s="71"/>
      <c r="M3125" s="71"/>
      <c r="N3125" s="71"/>
      <c r="O3125" s="71"/>
      <c r="P3125" s="71"/>
      <c r="Q3125" s="71"/>
      <c r="R3125" s="76" t="str">
        <f>IF(SUM(Table6[[#This Row],[MAY]:[APR]])=0,"",SUM(Table6[[#This Row],[MAY]:[APR]]))</f>
        <v/>
      </c>
      <c r="S3125" s="80"/>
      <c r="T3125" s="71"/>
    </row>
    <row r="3126" spans="2:20" ht="15">
      <c r="B3126" s="75" t="str">
        <f>IF(C3126="","",ROWS($A$4:A3126))</f>
        <v/>
      </c>
      <c r="C3126" s="75" t="str">
        <f>IF('Student Record'!A3124="","",'Student Record'!A3124)</f>
        <v/>
      </c>
      <c r="D3126" s="76" t="str">
        <f>IF('Student Record'!E3124="","",'Student Record'!E3124)</f>
        <v/>
      </c>
      <c r="E3126" s="71"/>
      <c r="F3126" s="71"/>
      <c r="G3126" s="71"/>
      <c r="H3126" s="71"/>
      <c r="I3126" s="71"/>
      <c r="J3126" s="71"/>
      <c r="K3126" s="71"/>
      <c r="L3126" s="71"/>
      <c r="M3126" s="71"/>
      <c r="N3126" s="71"/>
      <c r="O3126" s="71"/>
      <c r="P3126" s="71"/>
      <c r="Q3126" s="71"/>
      <c r="R3126" s="76" t="str">
        <f>IF(SUM(Table6[[#This Row],[MAY]:[APR]])=0,"",SUM(Table6[[#This Row],[MAY]:[APR]]))</f>
        <v/>
      </c>
      <c r="S3126" s="80"/>
      <c r="T3126" s="71"/>
    </row>
    <row r="3127" spans="2:20" ht="15">
      <c r="B3127" s="75" t="str">
        <f>IF(C3127="","",ROWS($A$4:A3127))</f>
        <v/>
      </c>
      <c r="C3127" s="75" t="str">
        <f>IF('Student Record'!A3125="","",'Student Record'!A3125)</f>
        <v/>
      </c>
      <c r="D3127" s="76" t="str">
        <f>IF('Student Record'!E3125="","",'Student Record'!E3125)</f>
        <v/>
      </c>
      <c r="E3127" s="71"/>
      <c r="F3127" s="71"/>
      <c r="G3127" s="71"/>
      <c r="H3127" s="71"/>
      <c r="I3127" s="71"/>
      <c r="J3127" s="71"/>
      <c r="K3127" s="71"/>
      <c r="L3127" s="71"/>
      <c r="M3127" s="71"/>
      <c r="N3127" s="71"/>
      <c r="O3127" s="71"/>
      <c r="P3127" s="71"/>
      <c r="Q3127" s="71"/>
      <c r="R3127" s="76" t="str">
        <f>IF(SUM(Table6[[#This Row],[MAY]:[APR]])=0,"",SUM(Table6[[#This Row],[MAY]:[APR]]))</f>
        <v/>
      </c>
      <c r="S3127" s="80"/>
      <c r="T3127" s="71"/>
    </row>
    <row r="3128" spans="2:20" ht="15">
      <c r="B3128" s="75" t="str">
        <f>IF(C3128="","",ROWS($A$4:A3128))</f>
        <v/>
      </c>
      <c r="C3128" s="75" t="str">
        <f>IF('Student Record'!A3126="","",'Student Record'!A3126)</f>
        <v/>
      </c>
      <c r="D3128" s="76" t="str">
        <f>IF('Student Record'!E3126="","",'Student Record'!E3126)</f>
        <v/>
      </c>
      <c r="E3128" s="71"/>
      <c r="F3128" s="71"/>
      <c r="G3128" s="71"/>
      <c r="H3128" s="71"/>
      <c r="I3128" s="71"/>
      <c r="J3128" s="71"/>
      <c r="K3128" s="71"/>
      <c r="L3128" s="71"/>
      <c r="M3128" s="71"/>
      <c r="N3128" s="71"/>
      <c r="O3128" s="71"/>
      <c r="P3128" s="71"/>
      <c r="Q3128" s="71"/>
      <c r="R3128" s="76" t="str">
        <f>IF(SUM(Table6[[#This Row],[MAY]:[APR]])=0,"",SUM(Table6[[#This Row],[MAY]:[APR]]))</f>
        <v/>
      </c>
      <c r="S3128" s="80"/>
      <c r="T3128" s="71"/>
    </row>
    <row r="3129" spans="2:20" ht="15">
      <c r="B3129" s="75" t="str">
        <f>IF(C3129="","",ROWS($A$4:A3129))</f>
        <v/>
      </c>
      <c r="C3129" s="75" t="str">
        <f>IF('Student Record'!A3127="","",'Student Record'!A3127)</f>
        <v/>
      </c>
      <c r="D3129" s="76" t="str">
        <f>IF('Student Record'!E3127="","",'Student Record'!E3127)</f>
        <v/>
      </c>
      <c r="E3129" s="71"/>
      <c r="F3129" s="71"/>
      <c r="G3129" s="71"/>
      <c r="H3129" s="71"/>
      <c r="I3129" s="71"/>
      <c r="J3129" s="71"/>
      <c r="K3129" s="71"/>
      <c r="L3129" s="71"/>
      <c r="M3129" s="71"/>
      <c r="N3129" s="71"/>
      <c r="O3129" s="71"/>
      <c r="P3129" s="71"/>
      <c r="Q3129" s="71"/>
      <c r="R3129" s="76" t="str">
        <f>IF(SUM(Table6[[#This Row],[MAY]:[APR]])=0,"",SUM(Table6[[#This Row],[MAY]:[APR]]))</f>
        <v/>
      </c>
      <c r="S3129" s="80"/>
      <c r="T3129" s="71"/>
    </row>
    <row r="3130" spans="2:20" ht="15">
      <c r="B3130" s="75" t="str">
        <f>IF(C3130="","",ROWS($A$4:A3130))</f>
        <v/>
      </c>
      <c r="C3130" s="75" t="str">
        <f>IF('Student Record'!A3128="","",'Student Record'!A3128)</f>
        <v/>
      </c>
      <c r="D3130" s="76" t="str">
        <f>IF('Student Record'!E3128="","",'Student Record'!E3128)</f>
        <v/>
      </c>
      <c r="E3130" s="71"/>
      <c r="F3130" s="71"/>
      <c r="G3130" s="71"/>
      <c r="H3130" s="71"/>
      <c r="I3130" s="71"/>
      <c r="J3130" s="71"/>
      <c r="K3130" s="71"/>
      <c r="L3130" s="71"/>
      <c r="M3130" s="71"/>
      <c r="N3130" s="71"/>
      <c r="O3130" s="71"/>
      <c r="P3130" s="71"/>
      <c r="Q3130" s="71"/>
      <c r="R3130" s="76" t="str">
        <f>IF(SUM(Table6[[#This Row],[MAY]:[APR]])=0,"",SUM(Table6[[#This Row],[MAY]:[APR]]))</f>
        <v/>
      </c>
      <c r="S3130" s="80"/>
      <c r="T3130" s="71"/>
    </row>
    <row r="3131" spans="2:20" ht="15">
      <c r="B3131" s="75" t="str">
        <f>IF(C3131="","",ROWS($A$4:A3131))</f>
        <v/>
      </c>
      <c r="C3131" s="75" t="str">
        <f>IF('Student Record'!A3129="","",'Student Record'!A3129)</f>
        <v/>
      </c>
      <c r="D3131" s="76" t="str">
        <f>IF('Student Record'!E3129="","",'Student Record'!E3129)</f>
        <v/>
      </c>
      <c r="E3131" s="71"/>
      <c r="F3131" s="71"/>
      <c r="G3131" s="71"/>
      <c r="H3131" s="71"/>
      <c r="I3131" s="71"/>
      <c r="J3131" s="71"/>
      <c r="K3131" s="71"/>
      <c r="L3131" s="71"/>
      <c r="M3131" s="71"/>
      <c r="N3131" s="71"/>
      <c r="O3131" s="71"/>
      <c r="P3131" s="71"/>
      <c r="Q3131" s="71"/>
      <c r="R3131" s="76" t="str">
        <f>IF(SUM(Table6[[#This Row],[MAY]:[APR]])=0,"",SUM(Table6[[#This Row],[MAY]:[APR]]))</f>
        <v/>
      </c>
      <c r="S3131" s="80"/>
      <c r="T3131" s="71"/>
    </row>
    <row r="3132" spans="2:20" ht="15">
      <c r="B3132" s="75" t="str">
        <f>IF(C3132="","",ROWS($A$4:A3132))</f>
        <v/>
      </c>
      <c r="C3132" s="75" t="str">
        <f>IF('Student Record'!A3130="","",'Student Record'!A3130)</f>
        <v/>
      </c>
      <c r="D3132" s="76" t="str">
        <f>IF('Student Record'!E3130="","",'Student Record'!E3130)</f>
        <v/>
      </c>
      <c r="E3132" s="71"/>
      <c r="F3132" s="71"/>
      <c r="G3132" s="71"/>
      <c r="H3132" s="71"/>
      <c r="I3132" s="71"/>
      <c r="J3132" s="71"/>
      <c r="K3132" s="71"/>
      <c r="L3132" s="71"/>
      <c r="M3132" s="71"/>
      <c r="N3132" s="71"/>
      <c r="O3132" s="71"/>
      <c r="P3132" s="71"/>
      <c r="Q3132" s="71"/>
      <c r="R3132" s="76" t="str">
        <f>IF(SUM(Table6[[#This Row],[MAY]:[APR]])=0,"",SUM(Table6[[#This Row],[MAY]:[APR]]))</f>
        <v/>
      </c>
      <c r="S3132" s="80"/>
      <c r="T3132" s="71"/>
    </row>
    <row r="3133" spans="2:20" ht="15">
      <c r="B3133" s="75" t="str">
        <f>IF(C3133="","",ROWS($A$4:A3133))</f>
        <v/>
      </c>
      <c r="C3133" s="75" t="str">
        <f>IF('Student Record'!A3131="","",'Student Record'!A3131)</f>
        <v/>
      </c>
      <c r="D3133" s="76" t="str">
        <f>IF('Student Record'!E3131="","",'Student Record'!E3131)</f>
        <v/>
      </c>
      <c r="E3133" s="71"/>
      <c r="F3133" s="71"/>
      <c r="G3133" s="71"/>
      <c r="H3133" s="71"/>
      <c r="I3133" s="71"/>
      <c r="J3133" s="71"/>
      <c r="K3133" s="71"/>
      <c r="L3133" s="71"/>
      <c r="M3133" s="71"/>
      <c r="N3133" s="71"/>
      <c r="O3133" s="71"/>
      <c r="P3133" s="71"/>
      <c r="Q3133" s="71"/>
      <c r="R3133" s="76" t="str">
        <f>IF(SUM(Table6[[#This Row],[MAY]:[APR]])=0,"",SUM(Table6[[#This Row],[MAY]:[APR]]))</f>
        <v/>
      </c>
      <c r="S3133" s="80"/>
      <c r="T3133" s="71"/>
    </row>
    <row r="3134" spans="2:20" ht="15">
      <c r="B3134" s="75" t="str">
        <f>IF(C3134="","",ROWS($A$4:A3134))</f>
        <v/>
      </c>
      <c r="C3134" s="75" t="str">
        <f>IF('Student Record'!A3132="","",'Student Record'!A3132)</f>
        <v/>
      </c>
      <c r="D3134" s="76" t="str">
        <f>IF('Student Record'!E3132="","",'Student Record'!E3132)</f>
        <v/>
      </c>
      <c r="E3134" s="71"/>
      <c r="F3134" s="71"/>
      <c r="G3134" s="71"/>
      <c r="H3134" s="71"/>
      <c r="I3134" s="71"/>
      <c r="J3134" s="71"/>
      <c r="K3134" s="71"/>
      <c r="L3134" s="71"/>
      <c r="M3134" s="71"/>
      <c r="N3134" s="71"/>
      <c r="O3134" s="71"/>
      <c r="P3134" s="71"/>
      <c r="Q3134" s="71"/>
      <c r="R3134" s="76" t="str">
        <f>IF(SUM(Table6[[#This Row],[MAY]:[APR]])=0,"",SUM(Table6[[#This Row],[MAY]:[APR]]))</f>
        <v/>
      </c>
      <c r="S3134" s="80"/>
      <c r="T3134" s="71"/>
    </row>
    <row r="3135" spans="2:20" ht="15">
      <c r="B3135" s="75" t="str">
        <f>IF(C3135="","",ROWS($A$4:A3135))</f>
        <v/>
      </c>
      <c r="C3135" s="75" t="str">
        <f>IF('Student Record'!A3133="","",'Student Record'!A3133)</f>
        <v/>
      </c>
      <c r="D3135" s="76" t="str">
        <f>IF('Student Record'!E3133="","",'Student Record'!E3133)</f>
        <v/>
      </c>
      <c r="E3135" s="71"/>
      <c r="F3135" s="71"/>
      <c r="G3135" s="71"/>
      <c r="H3135" s="71"/>
      <c r="I3135" s="71"/>
      <c r="J3135" s="71"/>
      <c r="K3135" s="71"/>
      <c r="L3135" s="71"/>
      <c r="M3135" s="71"/>
      <c r="N3135" s="71"/>
      <c r="O3135" s="71"/>
      <c r="P3135" s="71"/>
      <c r="Q3135" s="71"/>
      <c r="R3135" s="76" t="str">
        <f>IF(SUM(Table6[[#This Row],[MAY]:[APR]])=0,"",SUM(Table6[[#This Row],[MAY]:[APR]]))</f>
        <v/>
      </c>
      <c r="S3135" s="80"/>
      <c r="T3135" s="71"/>
    </row>
    <row r="3136" spans="2:20" ht="15">
      <c r="B3136" s="75" t="str">
        <f>IF(C3136="","",ROWS($A$4:A3136))</f>
        <v/>
      </c>
      <c r="C3136" s="75" t="str">
        <f>IF('Student Record'!A3134="","",'Student Record'!A3134)</f>
        <v/>
      </c>
      <c r="D3136" s="76" t="str">
        <f>IF('Student Record'!E3134="","",'Student Record'!E3134)</f>
        <v/>
      </c>
      <c r="E3136" s="71"/>
      <c r="F3136" s="71"/>
      <c r="G3136" s="71"/>
      <c r="H3136" s="71"/>
      <c r="I3136" s="71"/>
      <c r="J3136" s="71"/>
      <c r="K3136" s="71"/>
      <c r="L3136" s="71"/>
      <c r="M3136" s="71"/>
      <c r="N3136" s="71"/>
      <c r="O3136" s="71"/>
      <c r="P3136" s="71"/>
      <c r="Q3136" s="71"/>
      <c r="R3136" s="76" t="str">
        <f>IF(SUM(Table6[[#This Row],[MAY]:[APR]])=0,"",SUM(Table6[[#This Row],[MAY]:[APR]]))</f>
        <v/>
      </c>
      <c r="S3136" s="80"/>
      <c r="T3136" s="71"/>
    </row>
    <row r="3137" spans="2:20" ht="15">
      <c r="B3137" s="75" t="str">
        <f>IF(C3137="","",ROWS($A$4:A3137))</f>
        <v/>
      </c>
      <c r="C3137" s="75" t="str">
        <f>IF('Student Record'!A3135="","",'Student Record'!A3135)</f>
        <v/>
      </c>
      <c r="D3137" s="76" t="str">
        <f>IF('Student Record'!E3135="","",'Student Record'!E3135)</f>
        <v/>
      </c>
      <c r="E3137" s="71"/>
      <c r="F3137" s="71"/>
      <c r="G3137" s="71"/>
      <c r="H3137" s="71"/>
      <c r="I3137" s="71"/>
      <c r="J3137" s="71"/>
      <c r="K3137" s="71"/>
      <c r="L3137" s="71"/>
      <c r="M3137" s="71"/>
      <c r="N3137" s="71"/>
      <c r="O3137" s="71"/>
      <c r="P3137" s="71"/>
      <c r="Q3137" s="71"/>
      <c r="R3137" s="76" t="str">
        <f>IF(SUM(Table6[[#This Row],[MAY]:[APR]])=0,"",SUM(Table6[[#This Row],[MAY]:[APR]]))</f>
        <v/>
      </c>
      <c r="S3137" s="80"/>
      <c r="T3137" s="71"/>
    </row>
    <row r="3138" spans="2:20" ht="15">
      <c r="B3138" s="75" t="str">
        <f>IF(C3138="","",ROWS($A$4:A3138))</f>
        <v/>
      </c>
      <c r="C3138" s="75" t="str">
        <f>IF('Student Record'!A3136="","",'Student Record'!A3136)</f>
        <v/>
      </c>
      <c r="D3138" s="76" t="str">
        <f>IF('Student Record'!E3136="","",'Student Record'!E3136)</f>
        <v/>
      </c>
      <c r="E3138" s="71"/>
      <c r="F3138" s="71"/>
      <c r="G3138" s="71"/>
      <c r="H3138" s="71"/>
      <c r="I3138" s="71"/>
      <c r="J3138" s="71"/>
      <c r="K3138" s="71"/>
      <c r="L3138" s="71"/>
      <c r="M3138" s="71"/>
      <c r="N3138" s="71"/>
      <c r="O3138" s="71"/>
      <c r="P3138" s="71"/>
      <c r="Q3138" s="71"/>
      <c r="R3138" s="76" t="str">
        <f>IF(SUM(Table6[[#This Row],[MAY]:[APR]])=0,"",SUM(Table6[[#This Row],[MAY]:[APR]]))</f>
        <v/>
      </c>
      <c r="S3138" s="80"/>
      <c r="T3138" s="71"/>
    </row>
    <row r="3139" spans="2:20" ht="15">
      <c r="B3139" s="75" t="str">
        <f>IF(C3139="","",ROWS($A$4:A3139))</f>
        <v/>
      </c>
      <c r="C3139" s="75" t="str">
        <f>IF('Student Record'!A3137="","",'Student Record'!A3137)</f>
        <v/>
      </c>
      <c r="D3139" s="76" t="str">
        <f>IF('Student Record'!E3137="","",'Student Record'!E3137)</f>
        <v/>
      </c>
      <c r="E3139" s="71"/>
      <c r="F3139" s="71"/>
      <c r="G3139" s="71"/>
      <c r="H3139" s="71"/>
      <c r="I3139" s="71"/>
      <c r="J3139" s="71"/>
      <c r="K3139" s="71"/>
      <c r="L3139" s="71"/>
      <c r="M3139" s="71"/>
      <c r="N3139" s="71"/>
      <c r="O3139" s="71"/>
      <c r="P3139" s="71"/>
      <c r="Q3139" s="71"/>
      <c r="R3139" s="76" t="str">
        <f>IF(SUM(Table6[[#This Row],[MAY]:[APR]])=0,"",SUM(Table6[[#This Row],[MAY]:[APR]]))</f>
        <v/>
      </c>
      <c r="S3139" s="80"/>
      <c r="T3139" s="71"/>
    </row>
    <row r="3140" spans="2:20" ht="15">
      <c r="B3140" s="75" t="str">
        <f>IF(C3140="","",ROWS($A$4:A3140))</f>
        <v/>
      </c>
      <c r="C3140" s="75" t="str">
        <f>IF('Student Record'!A3138="","",'Student Record'!A3138)</f>
        <v/>
      </c>
      <c r="D3140" s="76" t="str">
        <f>IF('Student Record'!E3138="","",'Student Record'!E3138)</f>
        <v/>
      </c>
      <c r="E3140" s="71"/>
      <c r="F3140" s="71"/>
      <c r="G3140" s="71"/>
      <c r="H3140" s="71"/>
      <c r="I3140" s="71"/>
      <c r="J3140" s="71"/>
      <c r="K3140" s="71"/>
      <c r="L3140" s="71"/>
      <c r="M3140" s="71"/>
      <c r="N3140" s="71"/>
      <c r="O3140" s="71"/>
      <c r="P3140" s="71"/>
      <c r="Q3140" s="71"/>
      <c r="R3140" s="76" t="str">
        <f>IF(SUM(Table6[[#This Row],[MAY]:[APR]])=0,"",SUM(Table6[[#This Row],[MAY]:[APR]]))</f>
        <v/>
      </c>
      <c r="S3140" s="80"/>
      <c r="T3140" s="71"/>
    </row>
    <row r="3141" spans="2:20" ht="15">
      <c r="B3141" s="75" t="str">
        <f>IF(C3141="","",ROWS($A$4:A3141))</f>
        <v/>
      </c>
      <c r="C3141" s="75" t="str">
        <f>IF('Student Record'!A3139="","",'Student Record'!A3139)</f>
        <v/>
      </c>
      <c r="D3141" s="76" t="str">
        <f>IF('Student Record'!E3139="","",'Student Record'!E3139)</f>
        <v/>
      </c>
      <c r="E3141" s="71"/>
      <c r="F3141" s="71"/>
      <c r="G3141" s="71"/>
      <c r="H3141" s="71"/>
      <c r="I3141" s="71"/>
      <c r="J3141" s="71"/>
      <c r="K3141" s="71"/>
      <c r="L3141" s="71"/>
      <c r="M3141" s="71"/>
      <c r="N3141" s="71"/>
      <c r="O3141" s="71"/>
      <c r="P3141" s="71"/>
      <c r="Q3141" s="71"/>
      <c r="R3141" s="76" t="str">
        <f>IF(SUM(Table6[[#This Row],[MAY]:[APR]])=0,"",SUM(Table6[[#This Row],[MAY]:[APR]]))</f>
        <v/>
      </c>
      <c r="S3141" s="80"/>
      <c r="T3141" s="71"/>
    </row>
    <row r="3142" spans="2:20" ht="15">
      <c r="B3142" s="75" t="str">
        <f>IF(C3142="","",ROWS($A$4:A3142))</f>
        <v/>
      </c>
      <c r="C3142" s="75" t="str">
        <f>IF('Student Record'!A3140="","",'Student Record'!A3140)</f>
        <v/>
      </c>
      <c r="D3142" s="76" t="str">
        <f>IF('Student Record'!E3140="","",'Student Record'!E3140)</f>
        <v/>
      </c>
      <c r="E3142" s="71"/>
      <c r="F3142" s="71"/>
      <c r="G3142" s="71"/>
      <c r="H3142" s="71"/>
      <c r="I3142" s="71"/>
      <c r="J3142" s="71"/>
      <c r="K3142" s="71"/>
      <c r="L3142" s="71"/>
      <c r="M3142" s="71"/>
      <c r="N3142" s="71"/>
      <c r="O3142" s="71"/>
      <c r="P3142" s="71"/>
      <c r="Q3142" s="71"/>
      <c r="R3142" s="76" t="str">
        <f>IF(SUM(Table6[[#This Row],[MAY]:[APR]])=0,"",SUM(Table6[[#This Row],[MAY]:[APR]]))</f>
        <v/>
      </c>
      <c r="S3142" s="80"/>
      <c r="T3142" s="71"/>
    </row>
    <row r="3143" spans="2:20" ht="15">
      <c r="B3143" s="75" t="str">
        <f>IF(C3143="","",ROWS($A$4:A3143))</f>
        <v/>
      </c>
      <c r="C3143" s="75" t="str">
        <f>IF('Student Record'!A3141="","",'Student Record'!A3141)</f>
        <v/>
      </c>
      <c r="D3143" s="76" t="str">
        <f>IF('Student Record'!E3141="","",'Student Record'!E3141)</f>
        <v/>
      </c>
      <c r="E3143" s="71"/>
      <c r="F3143" s="71"/>
      <c r="G3143" s="71"/>
      <c r="H3143" s="71"/>
      <c r="I3143" s="71"/>
      <c r="J3143" s="71"/>
      <c r="K3143" s="71"/>
      <c r="L3143" s="71"/>
      <c r="M3143" s="71"/>
      <c r="N3143" s="71"/>
      <c r="O3143" s="71"/>
      <c r="P3143" s="71"/>
      <c r="Q3143" s="71"/>
      <c r="R3143" s="76" t="str">
        <f>IF(SUM(Table6[[#This Row],[MAY]:[APR]])=0,"",SUM(Table6[[#This Row],[MAY]:[APR]]))</f>
        <v/>
      </c>
      <c r="S3143" s="80"/>
      <c r="T3143" s="71"/>
    </row>
    <row r="3144" spans="2:20" ht="15">
      <c r="B3144" s="75" t="str">
        <f>IF(C3144="","",ROWS($A$4:A3144))</f>
        <v/>
      </c>
      <c r="C3144" s="75" t="str">
        <f>IF('Student Record'!A3142="","",'Student Record'!A3142)</f>
        <v/>
      </c>
      <c r="D3144" s="76" t="str">
        <f>IF('Student Record'!E3142="","",'Student Record'!E3142)</f>
        <v/>
      </c>
      <c r="E3144" s="71"/>
      <c r="F3144" s="71"/>
      <c r="G3144" s="71"/>
      <c r="H3144" s="71"/>
      <c r="I3144" s="71"/>
      <c r="J3144" s="71"/>
      <c r="K3144" s="71"/>
      <c r="L3144" s="71"/>
      <c r="M3144" s="71"/>
      <c r="N3144" s="71"/>
      <c r="O3144" s="71"/>
      <c r="P3144" s="71"/>
      <c r="Q3144" s="71"/>
      <c r="R3144" s="76" t="str">
        <f>IF(SUM(Table6[[#This Row],[MAY]:[APR]])=0,"",SUM(Table6[[#This Row],[MAY]:[APR]]))</f>
        <v/>
      </c>
      <c r="S3144" s="80"/>
      <c r="T3144" s="71"/>
    </row>
    <row r="3145" spans="2:20" ht="15">
      <c r="B3145" s="75" t="str">
        <f>IF(C3145="","",ROWS($A$4:A3145))</f>
        <v/>
      </c>
      <c r="C3145" s="75" t="str">
        <f>IF('Student Record'!A3143="","",'Student Record'!A3143)</f>
        <v/>
      </c>
      <c r="D3145" s="76" t="str">
        <f>IF('Student Record'!E3143="","",'Student Record'!E3143)</f>
        <v/>
      </c>
      <c r="E3145" s="71"/>
      <c r="F3145" s="71"/>
      <c r="G3145" s="71"/>
      <c r="H3145" s="71"/>
      <c r="I3145" s="71"/>
      <c r="J3145" s="71"/>
      <c r="K3145" s="71"/>
      <c r="L3145" s="71"/>
      <c r="M3145" s="71"/>
      <c r="N3145" s="71"/>
      <c r="O3145" s="71"/>
      <c r="P3145" s="71"/>
      <c r="Q3145" s="71"/>
      <c r="R3145" s="76" t="str">
        <f>IF(SUM(Table6[[#This Row],[MAY]:[APR]])=0,"",SUM(Table6[[#This Row],[MAY]:[APR]]))</f>
        <v/>
      </c>
      <c r="S3145" s="80"/>
      <c r="T3145" s="71"/>
    </row>
    <row r="3146" spans="2:20" ht="15">
      <c r="B3146" s="75" t="str">
        <f>IF(C3146="","",ROWS($A$4:A3146))</f>
        <v/>
      </c>
      <c r="C3146" s="75" t="str">
        <f>IF('Student Record'!A3144="","",'Student Record'!A3144)</f>
        <v/>
      </c>
      <c r="D3146" s="76" t="str">
        <f>IF('Student Record'!E3144="","",'Student Record'!E3144)</f>
        <v/>
      </c>
      <c r="E3146" s="71"/>
      <c r="F3146" s="71"/>
      <c r="G3146" s="71"/>
      <c r="H3146" s="71"/>
      <c r="I3146" s="71"/>
      <c r="J3146" s="71"/>
      <c r="K3146" s="71"/>
      <c r="L3146" s="71"/>
      <c r="M3146" s="71"/>
      <c r="N3146" s="71"/>
      <c r="O3146" s="71"/>
      <c r="P3146" s="71"/>
      <c r="Q3146" s="71"/>
      <c r="R3146" s="76" t="str">
        <f>IF(SUM(Table6[[#This Row],[MAY]:[APR]])=0,"",SUM(Table6[[#This Row],[MAY]:[APR]]))</f>
        <v/>
      </c>
      <c r="S3146" s="80"/>
      <c r="T3146" s="71"/>
    </row>
    <row r="3147" spans="2:20" ht="15">
      <c r="B3147" s="75" t="str">
        <f>IF(C3147="","",ROWS($A$4:A3147))</f>
        <v/>
      </c>
      <c r="C3147" s="75" t="str">
        <f>IF('Student Record'!A3145="","",'Student Record'!A3145)</f>
        <v/>
      </c>
      <c r="D3147" s="76" t="str">
        <f>IF('Student Record'!E3145="","",'Student Record'!E3145)</f>
        <v/>
      </c>
      <c r="E3147" s="71"/>
      <c r="F3147" s="71"/>
      <c r="G3147" s="71"/>
      <c r="H3147" s="71"/>
      <c r="I3147" s="71"/>
      <c r="J3147" s="71"/>
      <c r="K3147" s="71"/>
      <c r="L3147" s="71"/>
      <c r="M3147" s="71"/>
      <c r="N3147" s="71"/>
      <c r="O3147" s="71"/>
      <c r="P3147" s="71"/>
      <c r="Q3147" s="71"/>
      <c r="R3147" s="76" t="str">
        <f>IF(SUM(Table6[[#This Row],[MAY]:[APR]])=0,"",SUM(Table6[[#This Row],[MAY]:[APR]]))</f>
        <v/>
      </c>
      <c r="S3147" s="80"/>
      <c r="T3147" s="71"/>
    </row>
    <row r="3148" spans="2:20" ht="15">
      <c r="B3148" s="75" t="str">
        <f>IF(C3148="","",ROWS($A$4:A3148))</f>
        <v/>
      </c>
      <c r="C3148" s="75" t="str">
        <f>IF('Student Record'!A3146="","",'Student Record'!A3146)</f>
        <v/>
      </c>
      <c r="D3148" s="76" t="str">
        <f>IF('Student Record'!E3146="","",'Student Record'!E3146)</f>
        <v/>
      </c>
      <c r="E3148" s="71"/>
      <c r="F3148" s="71"/>
      <c r="G3148" s="71"/>
      <c r="H3148" s="71"/>
      <c r="I3148" s="71"/>
      <c r="J3148" s="71"/>
      <c r="K3148" s="71"/>
      <c r="L3148" s="71"/>
      <c r="M3148" s="71"/>
      <c r="N3148" s="71"/>
      <c r="O3148" s="71"/>
      <c r="P3148" s="71"/>
      <c r="Q3148" s="71"/>
      <c r="R3148" s="76" t="str">
        <f>IF(SUM(Table6[[#This Row],[MAY]:[APR]])=0,"",SUM(Table6[[#This Row],[MAY]:[APR]]))</f>
        <v/>
      </c>
      <c r="S3148" s="80"/>
      <c r="T3148" s="71"/>
    </row>
    <row r="3149" spans="2:20" ht="15">
      <c r="B3149" s="75" t="str">
        <f>IF(C3149="","",ROWS($A$4:A3149))</f>
        <v/>
      </c>
      <c r="C3149" s="75" t="str">
        <f>IF('Student Record'!A3147="","",'Student Record'!A3147)</f>
        <v/>
      </c>
      <c r="D3149" s="76" t="str">
        <f>IF('Student Record'!E3147="","",'Student Record'!E3147)</f>
        <v/>
      </c>
      <c r="E3149" s="71"/>
      <c r="F3149" s="71"/>
      <c r="G3149" s="71"/>
      <c r="H3149" s="71"/>
      <c r="I3149" s="71"/>
      <c r="J3149" s="71"/>
      <c r="K3149" s="71"/>
      <c r="L3149" s="71"/>
      <c r="M3149" s="71"/>
      <c r="N3149" s="71"/>
      <c r="O3149" s="71"/>
      <c r="P3149" s="71"/>
      <c r="Q3149" s="71"/>
      <c r="R3149" s="76" t="str">
        <f>IF(SUM(Table6[[#This Row],[MAY]:[APR]])=0,"",SUM(Table6[[#This Row],[MAY]:[APR]]))</f>
        <v/>
      </c>
      <c r="S3149" s="80"/>
      <c r="T3149" s="71"/>
    </row>
    <row r="3150" spans="2:20" ht="15">
      <c r="B3150" s="75" t="str">
        <f>IF(C3150="","",ROWS($A$4:A3150))</f>
        <v/>
      </c>
      <c r="C3150" s="75" t="str">
        <f>IF('Student Record'!A3148="","",'Student Record'!A3148)</f>
        <v/>
      </c>
      <c r="D3150" s="76" t="str">
        <f>IF('Student Record'!E3148="","",'Student Record'!E3148)</f>
        <v/>
      </c>
      <c r="E3150" s="71"/>
      <c r="F3150" s="71"/>
      <c r="G3150" s="71"/>
      <c r="H3150" s="71"/>
      <c r="I3150" s="71"/>
      <c r="J3150" s="71"/>
      <c r="K3150" s="71"/>
      <c r="L3150" s="71"/>
      <c r="M3150" s="71"/>
      <c r="N3150" s="71"/>
      <c r="O3150" s="71"/>
      <c r="P3150" s="71"/>
      <c r="Q3150" s="71"/>
      <c r="R3150" s="76" t="str">
        <f>IF(SUM(Table6[[#This Row],[MAY]:[APR]])=0,"",SUM(Table6[[#This Row],[MAY]:[APR]]))</f>
        <v/>
      </c>
      <c r="S3150" s="80"/>
      <c r="T3150" s="71"/>
    </row>
    <row r="3151" spans="2:20" ht="15">
      <c r="B3151" s="75" t="str">
        <f>IF(C3151="","",ROWS($A$4:A3151))</f>
        <v/>
      </c>
      <c r="C3151" s="75" t="str">
        <f>IF('Student Record'!A3149="","",'Student Record'!A3149)</f>
        <v/>
      </c>
      <c r="D3151" s="76" t="str">
        <f>IF('Student Record'!E3149="","",'Student Record'!E3149)</f>
        <v/>
      </c>
      <c r="E3151" s="71"/>
      <c r="F3151" s="71"/>
      <c r="G3151" s="71"/>
      <c r="H3151" s="71"/>
      <c r="I3151" s="71"/>
      <c r="J3151" s="71"/>
      <c r="K3151" s="71"/>
      <c r="L3151" s="71"/>
      <c r="M3151" s="71"/>
      <c r="N3151" s="71"/>
      <c r="O3151" s="71"/>
      <c r="P3151" s="71"/>
      <c r="Q3151" s="71"/>
      <c r="R3151" s="76" t="str">
        <f>IF(SUM(Table6[[#This Row],[MAY]:[APR]])=0,"",SUM(Table6[[#This Row],[MAY]:[APR]]))</f>
        <v/>
      </c>
      <c r="S3151" s="80"/>
      <c r="T3151" s="71"/>
    </row>
    <row r="3152" spans="2:20" ht="15">
      <c r="B3152" s="75" t="str">
        <f>IF(C3152="","",ROWS($A$4:A3152))</f>
        <v/>
      </c>
      <c r="C3152" s="75" t="str">
        <f>IF('Student Record'!A3150="","",'Student Record'!A3150)</f>
        <v/>
      </c>
      <c r="D3152" s="76" t="str">
        <f>IF('Student Record'!E3150="","",'Student Record'!E3150)</f>
        <v/>
      </c>
      <c r="E3152" s="71"/>
      <c r="F3152" s="71"/>
      <c r="G3152" s="71"/>
      <c r="H3152" s="71"/>
      <c r="I3152" s="71"/>
      <c r="J3152" s="71"/>
      <c r="K3152" s="71"/>
      <c r="L3152" s="71"/>
      <c r="M3152" s="71"/>
      <c r="N3152" s="71"/>
      <c r="O3152" s="71"/>
      <c r="P3152" s="71"/>
      <c r="Q3152" s="71"/>
      <c r="R3152" s="76" t="str">
        <f>IF(SUM(Table6[[#This Row],[MAY]:[APR]])=0,"",SUM(Table6[[#This Row],[MAY]:[APR]]))</f>
        <v/>
      </c>
      <c r="S3152" s="80"/>
      <c r="T3152" s="71"/>
    </row>
    <row r="3153" spans="2:20" ht="15">
      <c r="B3153" s="75" t="str">
        <f>IF(C3153="","",ROWS($A$4:A3153))</f>
        <v/>
      </c>
      <c r="C3153" s="75" t="str">
        <f>IF('Student Record'!A3151="","",'Student Record'!A3151)</f>
        <v/>
      </c>
      <c r="D3153" s="76" t="str">
        <f>IF('Student Record'!E3151="","",'Student Record'!E3151)</f>
        <v/>
      </c>
      <c r="E3153" s="71"/>
      <c r="F3153" s="71"/>
      <c r="G3153" s="71"/>
      <c r="H3153" s="71"/>
      <c r="I3153" s="71"/>
      <c r="J3153" s="71"/>
      <c r="K3153" s="71"/>
      <c r="L3153" s="71"/>
      <c r="M3153" s="71"/>
      <c r="N3153" s="71"/>
      <c r="O3153" s="71"/>
      <c r="P3153" s="71"/>
      <c r="Q3153" s="71"/>
      <c r="R3153" s="76" t="str">
        <f>IF(SUM(Table6[[#This Row],[MAY]:[APR]])=0,"",SUM(Table6[[#This Row],[MAY]:[APR]]))</f>
        <v/>
      </c>
      <c r="S3153" s="80"/>
      <c r="T3153" s="71"/>
    </row>
    <row r="3154" spans="2:20" ht="15">
      <c r="B3154" s="75" t="str">
        <f>IF(C3154="","",ROWS($A$4:A3154))</f>
        <v/>
      </c>
      <c r="C3154" s="75" t="str">
        <f>IF('Student Record'!A3152="","",'Student Record'!A3152)</f>
        <v/>
      </c>
      <c r="D3154" s="76" t="str">
        <f>IF('Student Record'!E3152="","",'Student Record'!E3152)</f>
        <v/>
      </c>
      <c r="E3154" s="71"/>
      <c r="F3154" s="71"/>
      <c r="G3154" s="71"/>
      <c r="H3154" s="71"/>
      <c r="I3154" s="71"/>
      <c r="J3154" s="71"/>
      <c r="K3154" s="71"/>
      <c r="L3154" s="71"/>
      <c r="M3154" s="71"/>
      <c r="N3154" s="71"/>
      <c r="O3154" s="71"/>
      <c r="P3154" s="71"/>
      <c r="Q3154" s="71"/>
      <c r="R3154" s="76" t="str">
        <f>IF(SUM(Table6[[#This Row],[MAY]:[APR]])=0,"",SUM(Table6[[#This Row],[MAY]:[APR]]))</f>
        <v/>
      </c>
      <c r="S3154" s="80"/>
      <c r="T3154" s="71"/>
    </row>
    <row r="3155" spans="2:20" ht="15">
      <c r="B3155" s="75" t="str">
        <f>IF(C3155="","",ROWS($A$4:A3155))</f>
        <v/>
      </c>
      <c r="C3155" s="75" t="str">
        <f>IF('Student Record'!A3153="","",'Student Record'!A3153)</f>
        <v/>
      </c>
      <c r="D3155" s="76" t="str">
        <f>IF('Student Record'!E3153="","",'Student Record'!E3153)</f>
        <v/>
      </c>
      <c r="E3155" s="71"/>
      <c r="F3155" s="71"/>
      <c r="G3155" s="71"/>
      <c r="H3155" s="71"/>
      <c r="I3155" s="71"/>
      <c r="J3155" s="71"/>
      <c r="K3155" s="71"/>
      <c r="L3155" s="71"/>
      <c r="M3155" s="71"/>
      <c r="N3155" s="71"/>
      <c r="O3155" s="71"/>
      <c r="P3155" s="71"/>
      <c r="Q3155" s="71"/>
      <c r="R3155" s="76" t="str">
        <f>IF(SUM(Table6[[#This Row],[MAY]:[APR]])=0,"",SUM(Table6[[#This Row],[MAY]:[APR]]))</f>
        <v/>
      </c>
      <c r="S3155" s="80"/>
      <c r="T3155" s="71"/>
    </row>
    <row r="3156" spans="2:20" ht="15">
      <c r="B3156" s="75" t="str">
        <f>IF(C3156="","",ROWS($A$4:A3156))</f>
        <v/>
      </c>
      <c r="C3156" s="75" t="str">
        <f>IF('Student Record'!A3154="","",'Student Record'!A3154)</f>
        <v/>
      </c>
      <c r="D3156" s="76" t="str">
        <f>IF('Student Record'!E3154="","",'Student Record'!E3154)</f>
        <v/>
      </c>
      <c r="E3156" s="71"/>
      <c r="F3156" s="71"/>
      <c r="G3156" s="71"/>
      <c r="H3156" s="71"/>
      <c r="I3156" s="71"/>
      <c r="J3156" s="71"/>
      <c r="K3156" s="71"/>
      <c r="L3156" s="71"/>
      <c r="M3156" s="71"/>
      <c r="N3156" s="71"/>
      <c r="O3156" s="71"/>
      <c r="P3156" s="71"/>
      <c r="Q3156" s="71"/>
      <c r="R3156" s="76" t="str">
        <f>IF(SUM(Table6[[#This Row],[MAY]:[APR]])=0,"",SUM(Table6[[#This Row],[MAY]:[APR]]))</f>
        <v/>
      </c>
      <c r="S3156" s="80"/>
      <c r="T3156" s="71"/>
    </row>
    <row r="3157" spans="2:20" ht="15">
      <c r="B3157" s="75" t="str">
        <f>IF(C3157="","",ROWS($A$4:A3157))</f>
        <v/>
      </c>
      <c r="C3157" s="75" t="str">
        <f>IF('Student Record'!A3155="","",'Student Record'!A3155)</f>
        <v/>
      </c>
      <c r="D3157" s="76" t="str">
        <f>IF('Student Record'!E3155="","",'Student Record'!E3155)</f>
        <v/>
      </c>
      <c r="E3157" s="71"/>
      <c r="F3157" s="71"/>
      <c r="G3157" s="71"/>
      <c r="H3157" s="71"/>
      <c r="I3157" s="71"/>
      <c r="J3157" s="71"/>
      <c r="K3157" s="71"/>
      <c r="L3157" s="71"/>
      <c r="M3157" s="71"/>
      <c r="N3157" s="71"/>
      <c r="O3157" s="71"/>
      <c r="P3157" s="71"/>
      <c r="Q3157" s="71"/>
      <c r="R3157" s="76" t="str">
        <f>IF(SUM(Table6[[#This Row],[MAY]:[APR]])=0,"",SUM(Table6[[#This Row],[MAY]:[APR]]))</f>
        <v/>
      </c>
      <c r="S3157" s="80"/>
      <c r="T3157" s="71"/>
    </row>
    <row r="3158" spans="2:20" ht="15">
      <c r="B3158" s="75" t="str">
        <f>IF(C3158="","",ROWS($A$4:A3158))</f>
        <v/>
      </c>
      <c r="C3158" s="75" t="str">
        <f>IF('Student Record'!A3156="","",'Student Record'!A3156)</f>
        <v/>
      </c>
      <c r="D3158" s="76" t="str">
        <f>IF('Student Record'!E3156="","",'Student Record'!E3156)</f>
        <v/>
      </c>
      <c r="E3158" s="71"/>
      <c r="F3158" s="71"/>
      <c r="G3158" s="71"/>
      <c r="H3158" s="71"/>
      <c r="I3158" s="71"/>
      <c r="J3158" s="71"/>
      <c r="K3158" s="71"/>
      <c r="L3158" s="71"/>
      <c r="M3158" s="71"/>
      <c r="N3158" s="71"/>
      <c r="O3158" s="71"/>
      <c r="P3158" s="71"/>
      <c r="Q3158" s="71"/>
      <c r="R3158" s="76" t="str">
        <f>IF(SUM(Table6[[#This Row],[MAY]:[APR]])=0,"",SUM(Table6[[#This Row],[MAY]:[APR]]))</f>
        <v/>
      </c>
      <c r="S3158" s="80"/>
      <c r="T3158" s="71"/>
    </row>
    <row r="3159" spans="2:20" ht="15">
      <c r="B3159" s="75" t="str">
        <f>IF(C3159="","",ROWS($A$4:A3159))</f>
        <v/>
      </c>
      <c r="C3159" s="75" t="str">
        <f>IF('Student Record'!A3157="","",'Student Record'!A3157)</f>
        <v/>
      </c>
      <c r="D3159" s="76" t="str">
        <f>IF('Student Record'!E3157="","",'Student Record'!E3157)</f>
        <v/>
      </c>
      <c r="E3159" s="71"/>
      <c r="F3159" s="71"/>
      <c r="G3159" s="71"/>
      <c r="H3159" s="71"/>
      <c r="I3159" s="71"/>
      <c r="J3159" s="71"/>
      <c r="K3159" s="71"/>
      <c r="L3159" s="71"/>
      <c r="M3159" s="71"/>
      <c r="N3159" s="71"/>
      <c r="O3159" s="71"/>
      <c r="P3159" s="71"/>
      <c r="Q3159" s="71"/>
      <c r="R3159" s="76" t="str">
        <f>IF(SUM(Table6[[#This Row],[MAY]:[APR]])=0,"",SUM(Table6[[#This Row],[MAY]:[APR]]))</f>
        <v/>
      </c>
      <c r="S3159" s="80"/>
      <c r="T3159" s="71"/>
    </row>
    <row r="3160" spans="2:20" ht="15">
      <c r="B3160" s="75" t="str">
        <f>IF(C3160="","",ROWS($A$4:A3160))</f>
        <v/>
      </c>
      <c r="C3160" s="75" t="str">
        <f>IF('Student Record'!A3158="","",'Student Record'!A3158)</f>
        <v/>
      </c>
      <c r="D3160" s="76" t="str">
        <f>IF('Student Record'!E3158="","",'Student Record'!E3158)</f>
        <v/>
      </c>
      <c r="E3160" s="71"/>
      <c r="F3160" s="71"/>
      <c r="G3160" s="71"/>
      <c r="H3160" s="71"/>
      <c r="I3160" s="71"/>
      <c r="J3160" s="71"/>
      <c r="K3160" s="71"/>
      <c r="L3160" s="71"/>
      <c r="M3160" s="71"/>
      <c r="N3160" s="71"/>
      <c r="O3160" s="71"/>
      <c r="P3160" s="71"/>
      <c r="Q3160" s="71"/>
      <c r="R3160" s="76" t="str">
        <f>IF(SUM(Table6[[#This Row],[MAY]:[APR]])=0,"",SUM(Table6[[#This Row],[MAY]:[APR]]))</f>
        <v/>
      </c>
      <c r="S3160" s="80"/>
      <c r="T3160" s="71"/>
    </row>
    <row r="3161" spans="2:20" ht="15">
      <c r="B3161" s="75" t="str">
        <f>IF(C3161="","",ROWS($A$4:A3161))</f>
        <v/>
      </c>
      <c r="C3161" s="75" t="str">
        <f>IF('Student Record'!A3159="","",'Student Record'!A3159)</f>
        <v/>
      </c>
      <c r="D3161" s="76" t="str">
        <f>IF('Student Record'!E3159="","",'Student Record'!E3159)</f>
        <v/>
      </c>
      <c r="E3161" s="71"/>
      <c r="F3161" s="71"/>
      <c r="G3161" s="71"/>
      <c r="H3161" s="71"/>
      <c r="I3161" s="71"/>
      <c r="J3161" s="71"/>
      <c r="K3161" s="71"/>
      <c r="L3161" s="71"/>
      <c r="M3161" s="71"/>
      <c r="N3161" s="71"/>
      <c r="O3161" s="71"/>
      <c r="P3161" s="71"/>
      <c r="Q3161" s="71"/>
      <c r="R3161" s="76" t="str">
        <f>IF(SUM(Table6[[#This Row],[MAY]:[APR]])=0,"",SUM(Table6[[#This Row],[MAY]:[APR]]))</f>
        <v/>
      </c>
      <c r="S3161" s="80"/>
      <c r="T3161" s="71"/>
    </row>
    <row r="3162" spans="2:20" ht="15">
      <c r="B3162" s="75" t="str">
        <f>IF(C3162="","",ROWS($A$4:A3162))</f>
        <v/>
      </c>
      <c r="C3162" s="75" t="str">
        <f>IF('Student Record'!A3160="","",'Student Record'!A3160)</f>
        <v/>
      </c>
      <c r="D3162" s="76" t="str">
        <f>IF('Student Record'!E3160="","",'Student Record'!E3160)</f>
        <v/>
      </c>
      <c r="E3162" s="71"/>
      <c r="F3162" s="71"/>
      <c r="G3162" s="71"/>
      <c r="H3162" s="71"/>
      <c r="I3162" s="71"/>
      <c r="J3162" s="71"/>
      <c r="K3162" s="71"/>
      <c r="L3162" s="71"/>
      <c r="M3162" s="71"/>
      <c r="N3162" s="71"/>
      <c r="O3162" s="71"/>
      <c r="P3162" s="71"/>
      <c r="Q3162" s="71"/>
      <c r="R3162" s="76" t="str">
        <f>IF(SUM(Table6[[#This Row],[MAY]:[APR]])=0,"",SUM(Table6[[#This Row],[MAY]:[APR]]))</f>
        <v/>
      </c>
      <c r="S3162" s="80"/>
      <c r="T3162" s="71"/>
    </row>
    <row r="3163" spans="2:20" ht="15">
      <c r="B3163" s="75" t="str">
        <f>IF(C3163="","",ROWS($A$4:A3163))</f>
        <v/>
      </c>
      <c r="C3163" s="75" t="str">
        <f>IF('Student Record'!A3161="","",'Student Record'!A3161)</f>
        <v/>
      </c>
      <c r="D3163" s="76" t="str">
        <f>IF('Student Record'!E3161="","",'Student Record'!E3161)</f>
        <v/>
      </c>
      <c r="E3163" s="71"/>
      <c r="F3163" s="71"/>
      <c r="G3163" s="71"/>
      <c r="H3163" s="71"/>
      <c r="I3163" s="71"/>
      <c r="J3163" s="71"/>
      <c r="K3163" s="71"/>
      <c r="L3163" s="71"/>
      <c r="M3163" s="71"/>
      <c r="N3163" s="71"/>
      <c r="O3163" s="71"/>
      <c r="P3163" s="71"/>
      <c r="Q3163" s="71"/>
      <c r="R3163" s="76" t="str">
        <f>IF(SUM(Table6[[#This Row],[MAY]:[APR]])=0,"",SUM(Table6[[#This Row],[MAY]:[APR]]))</f>
        <v/>
      </c>
      <c r="S3163" s="80"/>
      <c r="T3163" s="71"/>
    </row>
    <row r="3164" spans="2:20" ht="15">
      <c r="B3164" s="75" t="str">
        <f>IF(C3164="","",ROWS($A$4:A3164))</f>
        <v/>
      </c>
      <c r="C3164" s="75" t="str">
        <f>IF('Student Record'!A3162="","",'Student Record'!A3162)</f>
        <v/>
      </c>
      <c r="D3164" s="76" t="str">
        <f>IF('Student Record'!E3162="","",'Student Record'!E3162)</f>
        <v/>
      </c>
      <c r="E3164" s="71"/>
      <c r="F3164" s="71"/>
      <c r="G3164" s="71"/>
      <c r="H3164" s="71"/>
      <c r="I3164" s="71"/>
      <c r="J3164" s="71"/>
      <c r="K3164" s="71"/>
      <c r="L3164" s="71"/>
      <c r="M3164" s="71"/>
      <c r="N3164" s="71"/>
      <c r="O3164" s="71"/>
      <c r="P3164" s="71"/>
      <c r="Q3164" s="71"/>
      <c r="R3164" s="76" t="str">
        <f>IF(SUM(Table6[[#This Row],[MAY]:[APR]])=0,"",SUM(Table6[[#This Row],[MAY]:[APR]]))</f>
        <v/>
      </c>
      <c r="S3164" s="80"/>
      <c r="T3164" s="71"/>
    </row>
    <row r="3165" spans="2:20" ht="15">
      <c r="B3165" s="75" t="str">
        <f>IF(C3165="","",ROWS($A$4:A3165))</f>
        <v/>
      </c>
      <c r="C3165" s="75" t="str">
        <f>IF('Student Record'!A3163="","",'Student Record'!A3163)</f>
        <v/>
      </c>
      <c r="D3165" s="76" t="str">
        <f>IF('Student Record'!E3163="","",'Student Record'!E3163)</f>
        <v/>
      </c>
      <c r="E3165" s="71"/>
      <c r="F3165" s="71"/>
      <c r="G3165" s="71"/>
      <c r="H3165" s="71"/>
      <c r="I3165" s="71"/>
      <c r="J3165" s="71"/>
      <c r="K3165" s="71"/>
      <c r="L3165" s="71"/>
      <c r="M3165" s="71"/>
      <c r="N3165" s="71"/>
      <c r="O3165" s="71"/>
      <c r="P3165" s="71"/>
      <c r="Q3165" s="71"/>
      <c r="R3165" s="76" t="str">
        <f>IF(SUM(Table6[[#This Row],[MAY]:[APR]])=0,"",SUM(Table6[[#This Row],[MAY]:[APR]]))</f>
        <v/>
      </c>
      <c r="S3165" s="80"/>
      <c r="T3165" s="71"/>
    </row>
    <row r="3166" spans="2:20" ht="15">
      <c r="B3166" s="75" t="str">
        <f>IF(C3166="","",ROWS($A$4:A3166))</f>
        <v/>
      </c>
      <c r="C3166" s="75" t="str">
        <f>IF('Student Record'!A3164="","",'Student Record'!A3164)</f>
        <v/>
      </c>
      <c r="D3166" s="76" t="str">
        <f>IF('Student Record'!E3164="","",'Student Record'!E3164)</f>
        <v/>
      </c>
      <c r="E3166" s="71"/>
      <c r="F3166" s="71"/>
      <c r="G3166" s="71"/>
      <c r="H3166" s="71"/>
      <c r="I3166" s="71"/>
      <c r="J3166" s="71"/>
      <c r="K3166" s="71"/>
      <c r="L3166" s="71"/>
      <c r="M3166" s="71"/>
      <c r="N3166" s="71"/>
      <c r="O3166" s="71"/>
      <c r="P3166" s="71"/>
      <c r="Q3166" s="71"/>
      <c r="R3166" s="76" t="str">
        <f>IF(SUM(Table6[[#This Row],[MAY]:[APR]])=0,"",SUM(Table6[[#This Row],[MAY]:[APR]]))</f>
        <v/>
      </c>
      <c r="S3166" s="80"/>
      <c r="T3166" s="71"/>
    </row>
    <row r="3167" spans="2:20" ht="15">
      <c r="B3167" s="75" t="str">
        <f>IF(C3167="","",ROWS($A$4:A3167))</f>
        <v/>
      </c>
      <c r="C3167" s="75" t="str">
        <f>IF('Student Record'!A3165="","",'Student Record'!A3165)</f>
        <v/>
      </c>
      <c r="D3167" s="76" t="str">
        <f>IF('Student Record'!E3165="","",'Student Record'!E3165)</f>
        <v/>
      </c>
      <c r="E3167" s="71"/>
      <c r="F3167" s="71"/>
      <c r="G3167" s="71"/>
      <c r="H3167" s="71"/>
      <c r="I3167" s="71"/>
      <c r="J3167" s="71"/>
      <c r="K3167" s="71"/>
      <c r="L3167" s="71"/>
      <c r="M3167" s="71"/>
      <c r="N3167" s="71"/>
      <c r="O3167" s="71"/>
      <c r="P3167" s="71"/>
      <c r="Q3167" s="71"/>
      <c r="R3167" s="76" t="str">
        <f>IF(SUM(Table6[[#This Row],[MAY]:[APR]])=0,"",SUM(Table6[[#This Row],[MAY]:[APR]]))</f>
        <v/>
      </c>
      <c r="S3167" s="80"/>
      <c r="T3167" s="71"/>
    </row>
    <row r="3168" spans="2:20" ht="15">
      <c r="B3168" s="75" t="str">
        <f>IF(C3168="","",ROWS($A$4:A3168))</f>
        <v/>
      </c>
      <c r="C3168" s="75" t="str">
        <f>IF('Student Record'!A3166="","",'Student Record'!A3166)</f>
        <v/>
      </c>
      <c r="D3168" s="76" t="str">
        <f>IF('Student Record'!E3166="","",'Student Record'!E3166)</f>
        <v/>
      </c>
      <c r="E3168" s="71"/>
      <c r="F3168" s="71"/>
      <c r="G3168" s="71"/>
      <c r="H3168" s="71"/>
      <c r="I3168" s="71"/>
      <c r="J3168" s="71"/>
      <c r="K3168" s="71"/>
      <c r="L3168" s="71"/>
      <c r="M3168" s="71"/>
      <c r="N3168" s="71"/>
      <c r="O3168" s="71"/>
      <c r="P3168" s="71"/>
      <c r="Q3168" s="71"/>
      <c r="R3168" s="76" t="str">
        <f>IF(SUM(Table6[[#This Row],[MAY]:[APR]])=0,"",SUM(Table6[[#This Row],[MAY]:[APR]]))</f>
        <v/>
      </c>
      <c r="S3168" s="80"/>
      <c r="T3168" s="71"/>
    </row>
    <row r="3169" spans="2:20" ht="15">
      <c r="B3169" s="75" t="str">
        <f>IF(C3169="","",ROWS($A$4:A3169))</f>
        <v/>
      </c>
      <c r="C3169" s="75" t="str">
        <f>IF('Student Record'!A3167="","",'Student Record'!A3167)</f>
        <v/>
      </c>
      <c r="D3169" s="76" t="str">
        <f>IF('Student Record'!E3167="","",'Student Record'!E3167)</f>
        <v/>
      </c>
      <c r="E3169" s="71"/>
      <c r="F3169" s="71"/>
      <c r="G3169" s="71"/>
      <c r="H3169" s="71"/>
      <c r="I3169" s="71"/>
      <c r="J3169" s="71"/>
      <c r="K3169" s="71"/>
      <c r="L3169" s="71"/>
      <c r="M3169" s="71"/>
      <c r="N3169" s="71"/>
      <c r="O3169" s="71"/>
      <c r="P3169" s="71"/>
      <c r="Q3169" s="71"/>
      <c r="R3169" s="76" t="str">
        <f>IF(SUM(Table6[[#This Row],[MAY]:[APR]])=0,"",SUM(Table6[[#This Row],[MAY]:[APR]]))</f>
        <v/>
      </c>
      <c r="S3169" s="80"/>
      <c r="T3169" s="71"/>
    </row>
    <row r="3170" spans="2:20" ht="15">
      <c r="B3170" s="75" t="str">
        <f>IF(C3170="","",ROWS($A$4:A3170))</f>
        <v/>
      </c>
      <c r="C3170" s="75" t="str">
        <f>IF('Student Record'!A3168="","",'Student Record'!A3168)</f>
        <v/>
      </c>
      <c r="D3170" s="76" t="str">
        <f>IF('Student Record'!E3168="","",'Student Record'!E3168)</f>
        <v/>
      </c>
      <c r="E3170" s="71"/>
      <c r="F3170" s="71"/>
      <c r="G3170" s="71"/>
      <c r="H3170" s="71"/>
      <c r="I3170" s="71"/>
      <c r="J3170" s="71"/>
      <c r="K3170" s="71"/>
      <c r="L3170" s="71"/>
      <c r="M3170" s="71"/>
      <c r="N3170" s="71"/>
      <c r="O3170" s="71"/>
      <c r="P3170" s="71"/>
      <c r="Q3170" s="71"/>
      <c r="R3170" s="76" t="str">
        <f>IF(SUM(Table6[[#This Row],[MAY]:[APR]])=0,"",SUM(Table6[[#This Row],[MAY]:[APR]]))</f>
        <v/>
      </c>
      <c r="S3170" s="80"/>
      <c r="T3170" s="71"/>
    </row>
    <row r="3171" spans="2:20" ht="15">
      <c r="B3171" s="75" t="str">
        <f>IF(C3171="","",ROWS($A$4:A3171))</f>
        <v/>
      </c>
      <c r="C3171" s="75" t="str">
        <f>IF('Student Record'!A3169="","",'Student Record'!A3169)</f>
        <v/>
      </c>
      <c r="D3171" s="76" t="str">
        <f>IF('Student Record'!E3169="","",'Student Record'!E3169)</f>
        <v/>
      </c>
      <c r="E3171" s="71"/>
      <c r="F3171" s="71"/>
      <c r="G3171" s="71"/>
      <c r="H3171" s="71"/>
      <c r="I3171" s="71"/>
      <c r="J3171" s="71"/>
      <c r="K3171" s="71"/>
      <c r="L3171" s="71"/>
      <c r="M3171" s="71"/>
      <c r="N3171" s="71"/>
      <c r="O3171" s="71"/>
      <c r="P3171" s="71"/>
      <c r="Q3171" s="71"/>
      <c r="R3171" s="76" t="str">
        <f>IF(SUM(Table6[[#This Row],[MAY]:[APR]])=0,"",SUM(Table6[[#This Row],[MAY]:[APR]]))</f>
        <v/>
      </c>
      <c r="S3171" s="80"/>
      <c r="T3171" s="71"/>
    </row>
    <row r="3172" spans="2:20" ht="15">
      <c r="B3172" s="75" t="str">
        <f>IF(C3172="","",ROWS($A$4:A3172))</f>
        <v/>
      </c>
      <c r="C3172" s="75" t="str">
        <f>IF('Student Record'!A3170="","",'Student Record'!A3170)</f>
        <v/>
      </c>
      <c r="D3172" s="76" t="str">
        <f>IF('Student Record'!E3170="","",'Student Record'!E3170)</f>
        <v/>
      </c>
      <c r="E3172" s="71"/>
      <c r="F3172" s="71"/>
      <c r="G3172" s="71"/>
      <c r="H3172" s="71"/>
      <c r="I3172" s="71"/>
      <c r="J3172" s="71"/>
      <c r="K3172" s="71"/>
      <c r="L3172" s="71"/>
      <c r="M3172" s="71"/>
      <c r="N3172" s="71"/>
      <c r="O3172" s="71"/>
      <c r="P3172" s="71"/>
      <c r="Q3172" s="71"/>
      <c r="R3172" s="76" t="str">
        <f>IF(SUM(Table6[[#This Row],[MAY]:[APR]])=0,"",SUM(Table6[[#This Row],[MAY]:[APR]]))</f>
        <v/>
      </c>
      <c r="S3172" s="80"/>
      <c r="T3172" s="71"/>
    </row>
    <row r="3173" spans="2:20" ht="15">
      <c r="B3173" s="75" t="str">
        <f>IF(C3173="","",ROWS($A$4:A3173))</f>
        <v/>
      </c>
      <c r="C3173" s="75" t="str">
        <f>IF('Student Record'!A3171="","",'Student Record'!A3171)</f>
        <v/>
      </c>
      <c r="D3173" s="76" t="str">
        <f>IF('Student Record'!E3171="","",'Student Record'!E3171)</f>
        <v/>
      </c>
      <c r="E3173" s="71"/>
      <c r="F3173" s="71"/>
      <c r="G3173" s="71"/>
      <c r="H3173" s="71"/>
      <c r="I3173" s="71"/>
      <c r="J3173" s="71"/>
      <c r="K3173" s="71"/>
      <c r="L3173" s="71"/>
      <c r="M3173" s="71"/>
      <c r="N3173" s="71"/>
      <c r="O3173" s="71"/>
      <c r="P3173" s="71"/>
      <c r="Q3173" s="71"/>
      <c r="R3173" s="76" t="str">
        <f>IF(SUM(Table6[[#This Row],[MAY]:[APR]])=0,"",SUM(Table6[[#This Row],[MAY]:[APR]]))</f>
        <v/>
      </c>
      <c r="S3173" s="80"/>
      <c r="T3173" s="71"/>
    </row>
    <row r="3174" spans="2:20" ht="15">
      <c r="B3174" s="75" t="str">
        <f>IF(C3174="","",ROWS($A$4:A3174))</f>
        <v/>
      </c>
      <c r="C3174" s="75" t="str">
        <f>IF('Student Record'!A3172="","",'Student Record'!A3172)</f>
        <v/>
      </c>
      <c r="D3174" s="76" t="str">
        <f>IF('Student Record'!E3172="","",'Student Record'!E3172)</f>
        <v/>
      </c>
      <c r="E3174" s="71"/>
      <c r="F3174" s="71"/>
      <c r="G3174" s="71"/>
      <c r="H3174" s="71"/>
      <c r="I3174" s="71"/>
      <c r="J3174" s="71"/>
      <c r="K3174" s="71"/>
      <c r="L3174" s="71"/>
      <c r="M3174" s="71"/>
      <c r="N3174" s="71"/>
      <c r="O3174" s="71"/>
      <c r="P3174" s="71"/>
      <c r="Q3174" s="71"/>
      <c r="R3174" s="76" t="str">
        <f>IF(SUM(Table6[[#This Row],[MAY]:[APR]])=0,"",SUM(Table6[[#This Row],[MAY]:[APR]]))</f>
        <v/>
      </c>
      <c r="S3174" s="80"/>
      <c r="T3174" s="71"/>
    </row>
    <row r="3175" spans="2:20" ht="15">
      <c r="B3175" s="75" t="str">
        <f>IF(C3175="","",ROWS($A$4:A3175))</f>
        <v/>
      </c>
      <c r="C3175" s="75" t="str">
        <f>IF('Student Record'!A3173="","",'Student Record'!A3173)</f>
        <v/>
      </c>
      <c r="D3175" s="76" t="str">
        <f>IF('Student Record'!E3173="","",'Student Record'!E3173)</f>
        <v/>
      </c>
      <c r="E3175" s="71"/>
      <c r="F3175" s="71"/>
      <c r="G3175" s="71"/>
      <c r="H3175" s="71"/>
      <c r="I3175" s="71"/>
      <c r="J3175" s="71"/>
      <c r="K3175" s="71"/>
      <c r="L3175" s="71"/>
      <c r="M3175" s="71"/>
      <c r="N3175" s="71"/>
      <c r="O3175" s="71"/>
      <c r="P3175" s="71"/>
      <c r="Q3175" s="71"/>
      <c r="R3175" s="76" t="str">
        <f>IF(SUM(Table6[[#This Row],[MAY]:[APR]])=0,"",SUM(Table6[[#This Row],[MAY]:[APR]]))</f>
        <v/>
      </c>
      <c r="S3175" s="80"/>
      <c r="T3175" s="71"/>
    </row>
    <row r="3176" spans="2:20" ht="15">
      <c r="B3176" s="75" t="str">
        <f>IF(C3176="","",ROWS($A$4:A3176))</f>
        <v/>
      </c>
      <c r="C3176" s="75" t="str">
        <f>IF('Student Record'!A3174="","",'Student Record'!A3174)</f>
        <v/>
      </c>
      <c r="D3176" s="76" t="str">
        <f>IF('Student Record'!E3174="","",'Student Record'!E3174)</f>
        <v/>
      </c>
      <c r="E3176" s="71"/>
      <c r="F3176" s="71"/>
      <c r="G3176" s="71"/>
      <c r="H3176" s="71"/>
      <c r="I3176" s="71"/>
      <c r="J3176" s="71"/>
      <c r="K3176" s="71"/>
      <c r="L3176" s="71"/>
      <c r="M3176" s="71"/>
      <c r="N3176" s="71"/>
      <c r="O3176" s="71"/>
      <c r="P3176" s="71"/>
      <c r="Q3176" s="71"/>
      <c r="R3176" s="76" t="str">
        <f>IF(SUM(Table6[[#This Row],[MAY]:[APR]])=0,"",SUM(Table6[[#This Row],[MAY]:[APR]]))</f>
        <v/>
      </c>
      <c r="S3176" s="80"/>
      <c r="T3176" s="71"/>
    </row>
    <row r="3177" spans="2:20" ht="15">
      <c r="B3177" s="75" t="str">
        <f>IF(C3177="","",ROWS($A$4:A3177))</f>
        <v/>
      </c>
      <c r="C3177" s="75" t="str">
        <f>IF('Student Record'!A3175="","",'Student Record'!A3175)</f>
        <v/>
      </c>
      <c r="D3177" s="76" t="str">
        <f>IF('Student Record'!E3175="","",'Student Record'!E3175)</f>
        <v/>
      </c>
      <c r="E3177" s="71"/>
      <c r="F3177" s="71"/>
      <c r="G3177" s="71"/>
      <c r="H3177" s="71"/>
      <c r="I3177" s="71"/>
      <c r="J3177" s="71"/>
      <c r="K3177" s="71"/>
      <c r="L3177" s="71"/>
      <c r="M3177" s="71"/>
      <c r="N3177" s="71"/>
      <c r="O3177" s="71"/>
      <c r="P3177" s="71"/>
      <c r="Q3177" s="71"/>
      <c r="R3177" s="76" t="str">
        <f>IF(SUM(Table6[[#This Row],[MAY]:[APR]])=0,"",SUM(Table6[[#This Row],[MAY]:[APR]]))</f>
        <v/>
      </c>
      <c r="S3177" s="80"/>
      <c r="T3177" s="71"/>
    </row>
    <row r="3178" spans="2:20" ht="15">
      <c r="B3178" s="75" t="str">
        <f>IF(C3178="","",ROWS($A$4:A3178))</f>
        <v/>
      </c>
      <c r="C3178" s="75" t="str">
        <f>IF('Student Record'!A3176="","",'Student Record'!A3176)</f>
        <v/>
      </c>
      <c r="D3178" s="76" t="str">
        <f>IF('Student Record'!E3176="","",'Student Record'!E3176)</f>
        <v/>
      </c>
      <c r="E3178" s="71"/>
      <c r="F3178" s="71"/>
      <c r="G3178" s="71"/>
      <c r="H3178" s="71"/>
      <c r="I3178" s="71"/>
      <c r="J3178" s="71"/>
      <c r="K3178" s="71"/>
      <c r="L3178" s="71"/>
      <c r="M3178" s="71"/>
      <c r="N3178" s="71"/>
      <c r="O3178" s="71"/>
      <c r="P3178" s="71"/>
      <c r="Q3178" s="71"/>
      <c r="R3178" s="76" t="str">
        <f>IF(SUM(Table6[[#This Row],[MAY]:[APR]])=0,"",SUM(Table6[[#This Row],[MAY]:[APR]]))</f>
        <v/>
      </c>
      <c r="S3178" s="80"/>
      <c r="T3178" s="71"/>
    </row>
    <row r="3179" spans="2:20" ht="15">
      <c r="B3179" s="75" t="str">
        <f>IF(C3179="","",ROWS($A$4:A3179))</f>
        <v/>
      </c>
      <c r="C3179" s="75" t="str">
        <f>IF('Student Record'!A3177="","",'Student Record'!A3177)</f>
        <v/>
      </c>
      <c r="D3179" s="76" t="str">
        <f>IF('Student Record'!E3177="","",'Student Record'!E3177)</f>
        <v/>
      </c>
      <c r="E3179" s="71"/>
      <c r="F3179" s="71"/>
      <c r="G3179" s="71"/>
      <c r="H3179" s="71"/>
      <c r="I3179" s="71"/>
      <c r="J3179" s="71"/>
      <c r="K3179" s="71"/>
      <c r="L3179" s="71"/>
      <c r="M3179" s="71"/>
      <c r="N3179" s="71"/>
      <c r="O3179" s="71"/>
      <c r="P3179" s="71"/>
      <c r="Q3179" s="71"/>
      <c r="R3179" s="76" t="str">
        <f>IF(SUM(Table6[[#This Row],[MAY]:[APR]])=0,"",SUM(Table6[[#This Row],[MAY]:[APR]]))</f>
        <v/>
      </c>
      <c r="S3179" s="80"/>
      <c r="T3179" s="71"/>
    </row>
    <row r="3180" spans="2:20" ht="15">
      <c r="B3180" s="75" t="str">
        <f>IF(C3180="","",ROWS($A$4:A3180))</f>
        <v/>
      </c>
      <c r="C3180" s="75" t="str">
        <f>IF('Student Record'!A3178="","",'Student Record'!A3178)</f>
        <v/>
      </c>
      <c r="D3180" s="76" t="str">
        <f>IF('Student Record'!E3178="","",'Student Record'!E3178)</f>
        <v/>
      </c>
      <c r="E3180" s="71"/>
      <c r="F3180" s="71"/>
      <c r="G3180" s="71"/>
      <c r="H3180" s="71"/>
      <c r="I3180" s="71"/>
      <c r="J3180" s="71"/>
      <c r="K3180" s="71"/>
      <c r="L3180" s="71"/>
      <c r="M3180" s="71"/>
      <c r="N3180" s="71"/>
      <c r="O3180" s="71"/>
      <c r="P3180" s="71"/>
      <c r="Q3180" s="71"/>
      <c r="R3180" s="76" t="str">
        <f>IF(SUM(Table6[[#This Row],[MAY]:[APR]])=0,"",SUM(Table6[[#This Row],[MAY]:[APR]]))</f>
        <v/>
      </c>
      <c r="S3180" s="80"/>
      <c r="T3180" s="71"/>
    </row>
    <row r="3181" spans="2:20" ht="15">
      <c r="B3181" s="75" t="str">
        <f>IF(C3181="","",ROWS($A$4:A3181))</f>
        <v/>
      </c>
      <c r="C3181" s="75" t="str">
        <f>IF('Student Record'!A3179="","",'Student Record'!A3179)</f>
        <v/>
      </c>
      <c r="D3181" s="76" t="str">
        <f>IF('Student Record'!E3179="","",'Student Record'!E3179)</f>
        <v/>
      </c>
      <c r="E3181" s="71"/>
      <c r="F3181" s="71"/>
      <c r="G3181" s="71"/>
      <c r="H3181" s="71"/>
      <c r="I3181" s="71"/>
      <c r="J3181" s="71"/>
      <c r="K3181" s="71"/>
      <c r="L3181" s="71"/>
      <c r="M3181" s="71"/>
      <c r="N3181" s="71"/>
      <c r="O3181" s="71"/>
      <c r="P3181" s="71"/>
      <c r="Q3181" s="71"/>
      <c r="R3181" s="76" t="str">
        <f>IF(SUM(Table6[[#This Row],[MAY]:[APR]])=0,"",SUM(Table6[[#This Row],[MAY]:[APR]]))</f>
        <v/>
      </c>
      <c r="S3181" s="80"/>
      <c r="T3181" s="71"/>
    </row>
    <row r="3182" spans="2:20" ht="15">
      <c r="B3182" s="75" t="str">
        <f>IF(C3182="","",ROWS($A$4:A3182))</f>
        <v/>
      </c>
      <c r="C3182" s="75" t="str">
        <f>IF('Student Record'!A3180="","",'Student Record'!A3180)</f>
        <v/>
      </c>
      <c r="D3182" s="76" t="str">
        <f>IF('Student Record'!E3180="","",'Student Record'!E3180)</f>
        <v/>
      </c>
      <c r="E3182" s="71"/>
      <c r="F3182" s="71"/>
      <c r="G3182" s="71"/>
      <c r="H3182" s="71"/>
      <c r="I3182" s="71"/>
      <c r="J3182" s="71"/>
      <c r="K3182" s="71"/>
      <c r="L3182" s="71"/>
      <c r="M3182" s="71"/>
      <c r="N3182" s="71"/>
      <c r="O3182" s="71"/>
      <c r="P3182" s="71"/>
      <c r="Q3182" s="71"/>
      <c r="R3182" s="76" t="str">
        <f>IF(SUM(Table6[[#This Row],[MAY]:[APR]])=0,"",SUM(Table6[[#This Row],[MAY]:[APR]]))</f>
        <v/>
      </c>
      <c r="S3182" s="80"/>
      <c r="T3182" s="71"/>
    </row>
    <row r="3183" spans="2:20" ht="15">
      <c r="B3183" s="75" t="str">
        <f>IF(C3183="","",ROWS($A$4:A3183))</f>
        <v/>
      </c>
      <c r="C3183" s="75" t="str">
        <f>IF('Student Record'!A3181="","",'Student Record'!A3181)</f>
        <v/>
      </c>
      <c r="D3183" s="76" t="str">
        <f>IF('Student Record'!E3181="","",'Student Record'!E3181)</f>
        <v/>
      </c>
      <c r="E3183" s="71"/>
      <c r="F3183" s="71"/>
      <c r="G3183" s="71"/>
      <c r="H3183" s="71"/>
      <c r="I3183" s="71"/>
      <c r="J3183" s="71"/>
      <c r="K3183" s="71"/>
      <c r="L3183" s="71"/>
      <c r="M3183" s="71"/>
      <c r="N3183" s="71"/>
      <c r="O3183" s="71"/>
      <c r="P3183" s="71"/>
      <c r="Q3183" s="71"/>
      <c r="R3183" s="76" t="str">
        <f>IF(SUM(Table6[[#This Row],[MAY]:[APR]])=0,"",SUM(Table6[[#This Row],[MAY]:[APR]]))</f>
        <v/>
      </c>
      <c r="S3183" s="80"/>
      <c r="T3183" s="71"/>
    </row>
    <row r="3184" spans="2:20" ht="15">
      <c r="B3184" s="75" t="str">
        <f>IF(C3184="","",ROWS($A$4:A3184))</f>
        <v/>
      </c>
      <c r="C3184" s="75" t="str">
        <f>IF('Student Record'!A3182="","",'Student Record'!A3182)</f>
        <v/>
      </c>
      <c r="D3184" s="76" t="str">
        <f>IF('Student Record'!E3182="","",'Student Record'!E3182)</f>
        <v/>
      </c>
      <c r="E3184" s="71"/>
      <c r="F3184" s="71"/>
      <c r="G3184" s="71"/>
      <c r="H3184" s="71"/>
      <c r="I3184" s="71"/>
      <c r="J3184" s="71"/>
      <c r="K3184" s="71"/>
      <c r="L3184" s="71"/>
      <c r="M3184" s="71"/>
      <c r="N3184" s="71"/>
      <c r="O3184" s="71"/>
      <c r="P3184" s="71"/>
      <c r="Q3184" s="71"/>
      <c r="R3184" s="76" t="str">
        <f>IF(SUM(Table6[[#This Row],[MAY]:[APR]])=0,"",SUM(Table6[[#This Row],[MAY]:[APR]]))</f>
        <v/>
      </c>
      <c r="S3184" s="80"/>
      <c r="T3184" s="71"/>
    </row>
    <row r="3185" spans="2:20" ht="15">
      <c r="B3185" s="75" t="str">
        <f>IF(C3185="","",ROWS($A$4:A3185))</f>
        <v/>
      </c>
      <c r="C3185" s="75" t="str">
        <f>IF('Student Record'!A3183="","",'Student Record'!A3183)</f>
        <v/>
      </c>
      <c r="D3185" s="76" t="str">
        <f>IF('Student Record'!E3183="","",'Student Record'!E3183)</f>
        <v/>
      </c>
      <c r="E3185" s="71"/>
      <c r="F3185" s="71"/>
      <c r="G3185" s="71"/>
      <c r="H3185" s="71"/>
      <c r="I3185" s="71"/>
      <c r="J3185" s="71"/>
      <c r="K3185" s="71"/>
      <c r="L3185" s="71"/>
      <c r="M3185" s="71"/>
      <c r="N3185" s="71"/>
      <c r="O3185" s="71"/>
      <c r="P3185" s="71"/>
      <c r="Q3185" s="71"/>
      <c r="R3185" s="76" t="str">
        <f>IF(SUM(Table6[[#This Row],[MAY]:[APR]])=0,"",SUM(Table6[[#This Row],[MAY]:[APR]]))</f>
        <v/>
      </c>
      <c r="S3185" s="80"/>
      <c r="T3185" s="71"/>
    </row>
    <row r="3186" spans="2:20" ht="15">
      <c r="B3186" s="75" t="str">
        <f>IF(C3186="","",ROWS($A$4:A3186))</f>
        <v/>
      </c>
      <c r="C3186" s="75" t="str">
        <f>IF('Student Record'!A3184="","",'Student Record'!A3184)</f>
        <v/>
      </c>
      <c r="D3186" s="76" t="str">
        <f>IF('Student Record'!E3184="","",'Student Record'!E3184)</f>
        <v/>
      </c>
      <c r="E3186" s="71"/>
      <c r="F3186" s="71"/>
      <c r="G3186" s="71"/>
      <c r="H3186" s="71"/>
      <c r="I3186" s="71"/>
      <c r="J3186" s="71"/>
      <c r="K3186" s="71"/>
      <c r="L3186" s="71"/>
      <c r="M3186" s="71"/>
      <c r="N3186" s="71"/>
      <c r="O3186" s="71"/>
      <c r="P3186" s="71"/>
      <c r="Q3186" s="71"/>
      <c r="R3186" s="76" t="str">
        <f>IF(SUM(Table6[[#This Row],[MAY]:[APR]])=0,"",SUM(Table6[[#This Row],[MAY]:[APR]]))</f>
        <v/>
      </c>
      <c r="S3186" s="80"/>
      <c r="T3186" s="71"/>
    </row>
    <row r="3187" spans="2:20" ht="15">
      <c r="B3187" s="75" t="str">
        <f>IF(C3187="","",ROWS($A$4:A3187))</f>
        <v/>
      </c>
      <c r="C3187" s="75" t="str">
        <f>IF('Student Record'!A3185="","",'Student Record'!A3185)</f>
        <v/>
      </c>
      <c r="D3187" s="76" t="str">
        <f>IF('Student Record'!E3185="","",'Student Record'!E3185)</f>
        <v/>
      </c>
      <c r="E3187" s="71"/>
      <c r="F3187" s="71"/>
      <c r="G3187" s="71"/>
      <c r="H3187" s="71"/>
      <c r="I3187" s="71"/>
      <c r="J3187" s="71"/>
      <c r="K3187" s="71"/>
      <c r="L3187" s="71"/>
      <c r="M3187" s="71"/>
      <c r="N3187" s="71"/>
      <c r="O3187" s="71"/>
      <c r="P3187" s="71"/>
      <c r="Q3187" s="71"/>
      <c r="R3187" s="76" t="str">
        <f>IF(SUM(Table6[[#This Row],[MAY]:[APR]])=0,"",SUM(Table6[[#This Row],[MAY]:[APR]]))</f>
        <v/>
      </c>
      <c r="S3187" s="80"/>
      <c r="T3187" s="71"/>
    </row>
    <row r="3188" spans="2:20" ht="15">
      <c r="B3188" s="75" t="str">
        <f>IF(C3188="","",ROWS($A$4:A3188))</f>
        <v/>
      </c>
      <c r="C3188" s="75" t="str">
        <f>IF('Student Record'!A3186="","",'Student Record'!A3186)</f>
        <v/>
      </c>
      <c r="D3188" s="76" t="str">
        <f>IF('Student Record'!E3186="","",'Student Record'!E3186)</f>
        <v/>
      </c>
      <c r="E3188" s="71"/>
      <c r="F3188" s="71"/>
      <c r="G3188" s="71"/>
      <c r="H3188" s="71"/>
      <c r="I3188" s="71"/>
      <c r="J3188" s="71"/>
      <c r="K3188" s="71"/>
      <c r="L3188" s="71"/>
      <c r="M3188" s="71"/>
      <c r="N3188" s="71"/>
      <c r="O3188" s="71"/>
      <c r="P3188" s="71"/>
      <c r="Q3188" s="71"/>
      <c r="R3188" s="76" t="str">
        <f>IF(SUM(Table6[[#This Row],[MAY]:[APR]])=0,"",SUM(Table6[[#This Row],[MAY]:[APR]]))</f>
        <v/>
      </c>
      <c r="S3188" s="80"/>
      <c r="T3188" s="71"/>
    </row>
    <row r="3189" spans="2:20" ht="15">
      <c r="B3189" s="75" t="str">
        <f>IF(C3189="","",ROWS($A$4:A3189))</f>
        <v/>
      </c>
      <c r="C3189" s="75" t="str">
        <f>IF('Student Record'!A3187="","",'Student Record'!A3187)</f>
        <v/>
      </c>
      <c r="D3189" s="76" t="str">
        <f>IF('Student Record'!E3187="","",'Student Record'!E3187)</f>
        <v/>
      </c>
      <c r="E3189" s="71"/>
      <c r="F3189" s="71"/>
      <c r="G3189" s="71"/>
      <c r="H3189" s="71"/>
      <c r="I3189" s="71"/>
      <c r="J3189" s="71"/>
      <c r="K3189" s="71"/>
      <c r="L3189" s="71"/>
      <c r="M3189" s="71"/>
      <c r="N3189" s="71"/>
      <c r="O3189" s="71"/>
      <c r="P3189" s="71"/>
      <c r="Q3189" s="71"/>
      <c r="R3189" s="76" t="str">
        <f>IF(SUM(Table6[[#This Row],[MAY]:[APR]])=0,"",SUM(Table6[[#This Row],[MAY]:[APR]]))</f>
        <v/>
      </c>
      <c r="S3189" s="80"/>
      <c r="T3189" s="71"/>
    </row>
    <row r="3190" spans="2:20" ht="15">
      <c r="B3190" s="75" t="str">
        <f>IF(C3190="","",ROWS($A$4:A3190))</f>
        <v/>
      </c>
      <c r="C3190" s="75" t="str">
        <f>IF('Student Record'!A3188="","",'Student Record'!A3188)</f>
        <v/>
      </c>
      <c r="D3190" s="76" t="str">
        <f>IF('Student Record'!E3188="","",'Student Record'!E3188)</f>
        <v/>
      </c>
      <c r="E3190" s="71"/>
      <c r="F3190" s="71"/>
      <c r="G3190" s="71"/>
      <c r="H3190" s="71"/>
      <c r="I3190" s="71"/>
      <c r="J3190" s="71"/>
      <c r="K3190" s="71"/>
      <c r="L3190" s="71"/>
      <c r="M3190" s="71"/>
      <c r="N3190" s="71"/>
      <c r="O3190" s="71"/>
      <c r="P3190" s="71"/>
      <c r="Q3190" s="71"/>
      <c r="R3190" s="76" t="str">
        <f>IF(SUM(Table6[[#This Row],[MAY]:[APR]])=0,"",SUM(Table6[[#This Row],[MAY]:[APR]]))</f>
        <v/>
      </c>
      <c r="S3190" s="80"/>
      <c r="T3190" s="71"/>
    </row>
    <row r="3191" spans="2:20" ht="15">
      <c r="B3191" s="75" t="str">
        <f>IF(C3191="","",ROWS($A$4:A3191))</f>
        <v/>
      </c>
      <c r="C3191" s="75" t="str">
        <f>IF('Student Record'!A3189="","",'Student Record'!A3189)</f>
        <v/>
      </c>
      <c r="D3191" s="76" t="str">
        <f>IF('Student Record'!E3189="","",'Student Record'!E3189)</f>
        <v/>
      </c>
      <c r="E3191" s="71"/>
      <c r="F3191" s="71"/>
      <c r="G3191" s="71"/>
      <c r="H3191" s="71"/>
      <c r="I3191" s="71"/>
      <c r="J3191" s="71"/>
      <c r="K3191" s="71"/>
      <c r="L3191" s="71"/>
      <c r="M3191" s="71"/>
      <c r="N3191" s="71"/>
      <c r="O3191" s="71"/>
      <c r="P3191" s="71"/>
      <c r="Q3191" s="71"/>
      <c r="R3191" s="76" t="str">
        <f>IF(SUM(Table6[[#This Row],[MAY]:[APR]])=0,"",SUM(Table6[[#This Row],[MAY]:[APR]]))</f>
        <v/>
      </c>
      <c r="S3191" s="80"/>
      <c r="T3191" s="71"/>
    </row>
    <row r="3192" spans="2:20" ht="15">
      <c r="B3192" s="75" t="str">
        <f>IF(C3192="","",ROWS($A$4:A3192))</f>
        <v/>
      </c>
      <c r="C3192" s="75" t="str">
        <f>IF('Student Record'!A3190="","",'Student Record'!A3190)</f>
        <v/>
      </c>
      <c r="D3192" s="76" t="str">
        <f>IF('Student Record'!E3190="","",'Student Record'!E3190)</f>
        <v/>
      </c>
      <c r="E3192" s="71"/>
      <c r="F3192" s="71"/>
      <c r="G3192" s="71"/>
      <c r="H3192" s="71"/>
      <c r="I3192" s="71"/>
      <c r="J3192" s="71"/>
      <c r="K3192" s="71"/>
      <c r="L3192" s="71"/>
      <c r="M3192" s="71"/>
      <c r="N3192" s="71"/>
      <c r="O3192" s="71"/>
      <c r="P3192" s="71"/>
      <c r="Q3192" s="71"/>
      <c r="R3192" s="76" t="str">
        <f>IF(SUM(Table6[[#This Row],[MAY]:[APR]])=0,"",SUM(Table6[[#This Row],[MAY]:[APR]]))</f>
        <v/>
      </c>
      <c r="S3192" s="80"/>
      <c r="T3192" s="71"/>
    </row>
    <row r="3193" spans="2:20" ht="15">
      <c r="B3193" s="75" t="str">
        <f>IF(C3193="","",ROWS($A$4:A3193))</f>
        <v/>
      </c>
      <c r="C3193" s="75" t="str">
        <f>IF('Student Record'!A3191="","",'Student Record'!A3191)</f>
        <v/>
      </c>
      <c r="D3193" s="76" t="str">
        <f>IF('Student Record'!E3191="","",'Student Record'!E3191)</f>
        <v/>
      </c>
      <c r="E3193" s="71"/>
      <c r="F3193" s="71"/>
      <c r="G3193" s="71"/>
      <c r="H3193" s="71"/>
      <c r="I3193" s="71"/>
      <c r="J3193" s="71"/>
      <c r="K3193" s="71"/>
      <c r="L3193" s="71"/>
      <c r="M3193" s="71"/>
      <c r="N3193" s="71"/>
      <c r="O3193" s="71"/>
      <c r="P3193" s="71"/>
      <c r="Q3193" s="71"/>
      <c r="R3193" s="76" t="str">
        <f>IF(SUM(Table6[[#This Row],[MAY]:[APR]])=0,"",SUM(Table6[[#This Row],[MAY]:[APR]]))</f>
        <v/>
      </c>
      <c r="S3193" s="80"/>
      <c r="T3193" s="71"/>
    </row>
    <row r="3194" spans="2:20" ht="15">
      <c r="B3194" s="75" t="str">
        <f>IF(C3194="","",ROWS($A$4:A3194))</f>
        <v/>
      </c>
      <c r="C3194" s="75" t="str">
        <f>IF('Student Record'!A3192="","",'Student Record'!A3192)</f>
        <v/>
      </c>
      <c r="D3194" s="76" t="str">
        <f>IF('Student Record'!E3192="","",'Student Record'!E3192)</f>
        <v/>
      </c>
      <c r="E3194" s="71"/>
      <c r="F3194" s="71"/>
      <c r="G3194" s="71"/>
      <c r="H3194" s="71"/>
      <c r="I3194" s="71"/>
      <c r="J3194" s="71"/>
      <c r="K3194" s="71"/>
      <c r="L3194" s="71"/>
      <c r="M3194" s="71"/>
      <c r="N3194" s="71"/>
      <c r="O3194" s="71"/>
      <c r="P3194" s="71"/>
      <c r="Q3194" s="71"/>
      <c r="R3194" s="76" t="str">
        <f>IF(SUM(Table6[[#This Row],[MAY]:[APR]])=0,"",SUM(Table6[[#This Row],[MAY]:[APR]]))</f>
        <v/>
      </c>
      <c r="S3194" s="80"/>
      <c r="T3194" s="71"/>
    </row>
    <row r="3195" spans="2:20" ht="15">
      <c r="B3195" s="75" t="str">
        <f>IF(C3195="","",ROWS($A$4:A3195))</f>
        <v/>
      </c>
      <c r="C3195" s="75" t="str">
        <f>IF('Student Record'!A3193="","",'Student Record'!A3193)</f>
        <v/>
      </c>
      <c r="D3195" s="76" t="str">
        <f>IF('Student Record'!E3193="","",'Student Record'!E3193)</f>
        <v/>
      </c>
      <c r="E3195" s="71"/>
      <c r="F3195" s="71"/>
      <c r="G3195" s="71"/>
      <c r="H3195" s="71"/>
      <c r="I3195" s="71"/>
      <c r="J3195" s="71"/>
      <c r="K3195" s="71"/>
      <c r="L3195" s="71"/>
      <c r="M3195" s="71"/>
      <c r="N3195" s="71"/>
      <c r="O3195" s="71"/>
      <c r="P3195" s="71"/>
      <c r="Q3195" s="71"/>
      <c r="R3195" s="76" t="str">
        <f>IF(SUM(Table6[[#This Row],[MAY]:[APR]])=0,"",SUM(Table6[[#This Row],[MAY]:[APR]]))</f>
        <v/>
      </c>
      <c r="S3195" s="80"/>
      <c r="T3195" s="71"/>
    </row>
    <row r="3196" spans="2:20" ht="15">
      <c r="B3196" s="75" t="str">
        <f>IF(C3196="","",ROWS($A$4:A3196))</f>
        <v/>
      </c>
      <c r="C3196" s="75" t="str">
        <f>IF('Student Record'!A3194="","",'Student Record'!A3194)</f>
        <v/>
      </c>
      <c r="D3196" s="76" t="str">
        <f>IF('Student Record'!E3194="","",'Student Record'!E3194)</f>
        <v/>
      </c>
      <c r="E3196" s="71"/>
      <c r="F3196" s="71"/>
      <c r="G3196" s="71"/>
      <c r="H3196" s="71"/>
      <c r="I3196" s="71"/>
      <c r="J3196" s="71"/>
      <c r="K3196" s="71"/>
      <c r="L3196" s="71"/>
      <c r="M3196" s="71"/>
      <c r="N3196" s="71"/>
      <c r="O3196" s="71"/>
      <c r="P3196" s="71"/>
      <c r="Q3196" s="71"/>
      <c r="R3196" s="76" t="str">
        <f>IF(SUM(Table6[[#This Row],[MAY]:[APR]])=0,"",SUM(Table6[[#This Row],[MAY]:[APR]]))</f>
        <v/>
      </c>
      <c r="S3196" s="80"/>
      <c r="T3196" s="71"/>
    </row>
    <row r="3197" spans="2:20" ht="15">
      <c r="B3197" s="75" t="str">
        <f>IF(C3197="","",ROWS($A$4:A3197))</f>
        <v/>
      </c>
      <c r="C3197" s="75" t="str">
        <f>IF('Student Record'!A3195="","",'Student Record'!A3195)</f>
        <v/>
      </c>
      <c r="D3197" s="76" t="str">
        <f>IF('Student Record'!E3195="","",'Student Record'!E3195)</f>
        <v/>
      </c>
      <c r="E3197" s="71"/>
      <c r="F3197" s="71"/>
      <c r="G3197" s="71"/>
      <c r="H3197" s="71"/>
      <c r="I3197" s="71"/>
      <c r="J3197" s="71"/>
      <c r="K3197" s="71"/>
      <c r="L3197" s="71"/>
      <c r="M3197" s="71"/>
      <c r="N3197" s="71"/>
      <c r="O3197" s="71"/>
      <c r="P3197" s="71"/>
      <c r="Q3197" s="71"/>
      <c r="R3197" s="76" t="str">
        <f>IF(SUM(Table6[[#This Row],[MAY]:[APR]])=0,"",SUM(Table6[[#This Row],[MAY]:[APR]]))</f>
        <v/>
      </c>
      <c r="S3197" s="80"/>
      <c r="T3197" s="71"/>
    </row>
    <row r="3198" spans="2:20" ht="15">
      <c r="B3198" s="75" t="str">
        <f>IF(C3198="","",ROWS($A$4:A3198))</f>
        <v/>
      </c>
      <c r="C3198" s="75" t="str">
        <f>IF('Student Record'!A3196="","",'Student Record'!A3196)</f>
        <v/>
      </c>
      <c r="D3198" s="76" t="str">
        <f>IF('Student Record'!E3196="","",'Student Record'!E3196)</f>
        <v/>
      </c>
      <c r="E3198" s="71"/>
      <c r="F3198" s="71"/>
      <c r="G3198" s="71"/>
      <c r="H3198" s="71"/>
      <c r="I3198" s="71"/>
      <c r="J3198" s="71"/>
      <c r="K3198" s="71"/>
      <c r="L3198" s="71"/>
      <c r="M3198" s="71"/>
      <c r="N3198" s="71"/>
      <c r="O3198" s="71"/>
      <c r="P3198" s="71"/>
      <c r="Q3198" s="71"/>
      <c r="R3198" s="76" t="str">
        <f>IF(SUM(Table6[[#This Row],[MAY]:[APR]])=0,"",SUM(Table6[[#This Row],[MAY]:[APR]]))</f>
        <v/>
      </c>
      <c r="S3198" s="80"/>
      <c r="T3198" s="71"/>
    </row>
    <row r="3199" spans="2:20" ht="15">
      <c r="B3199" s="75" t="str">
        <f>IF(C3199="","",ROWS($A$4:A3199))</f>
        <v/>
      </c>
      <c r="C3199" s="75" t="str">
        <f>IF('Student Record'!A3197="","",'Student Record'!A3197)</f>
        <v/>
      </c>
      <c r="D3199" s="76" t="str">
        <f>IF('Student Record'!E3197="","",'Student Record'!E3197)</f>
        <v/>
      </c>
      <c r="E3199" s="71"/>
      <c r="F3199" s="71"/>
      <c r="G3199" s="71"/>
      <c r="H3199" s="71"/>
      <c r="I3199" s="71"/>
      <c r="J3199" s="71"/>
      <c r="K3199" s="71"/>
      <c r="L3199" s="71"/>
      <c r="M3199" s="71"/>
      <c r="N3199" s="71"/>
      <c r="O3199" s="71"/>
      <c r="P3199" s="71"/>
      <c r="Q3199" s="71"/>
      <c r="R3199" s="76" t="str">
        <f>IF(SUM(Table6[[#This Row],[MAY]:[APR]])=0,"",SUM(Table6[[#This Row],[MAY]:[APR]]))</f>
        <v/>
      </c>
      <c r="S3199" s="80"/>
      <c r="T3199" s="71"/>
    </row>
    <row r="3200" spans="2:20" ht="15">
      <c r="B3200" s="75" t="str">
        <f>IF(C3200="","",ROWS($A$4:A3200))</f>
        <v/>
      </c>
      <c r="C3200" s="75" t="str">
        <f>IF('Student Record'!A3198="","",'Student Record'!A3198)</f>
        <v/>
      </c>
      <c r="D3200" s="76" t="str">
        <f>IF('Student Record'!E3198="","",'Student Record'!E3198)</f>
        <v/>
      </c>
      <c r="E3200" s="71"/>
      <c r="F3200" s="71"/>
      <c r="G3200" s="71"/>
      <c r="H3200" s="71"/>
      <c r="I3200" s="71"/>
      <c r="J3200" s="71"/>
      <c r="K3200" s="71"/>
      <c r="L3200" s="71"/>
      <c r="M3200" s="71"/>
      <c r="N3200" s="71"/>
      <c r="O3200" s="71"/>
      <c r="P3200" s="71"/>
      <c r="Q3200" s="71"/>
      <c r="R3200" s="76" t="str">
        <f>IF(SUM(Table6[[#This Row],[MAY]:[APR]])=0,"",SUM(Table6[[#This Row],[MAY]:[APR]]))</f>
        <v/>
      </c>
      <c r="S3200" s="80"/>
      <c r="T3200" s="71"/>
    </row>
    <row r="3201" spans="2:20" ht="15">
      <c r="B3201" s="75" t="str">
        <f>IF(C3201="","",ROWS($A$4:A3201))</f>
        <v/>
      </c>
      <c r="C3201" s="75" t="str">
        <f>IF('Student Record'!A3199="","",'Student Record'!A3199)</f>
        <v/>
      </c>
      <c r="D3201" s="76" t="str">
        <f>IF('Student Record'!E3199="","",'Student Record'!E3199)</f>
        <v/>
      </c>
      <c r="E3201" s="71"/>
      <c r="F3201" s="71"/>
      <c r="G3201" s="71"/>
      <c r="H3201" s="71"/>
      <c r="I3201" s="71"/>
      <c r="J3201" s="71"/>
      <c r="K3201" s="71"/>
      <c r="L3201" s="71"/>
      <c r="M3201" s="71"/>
      <c r="N3201" s="71"/>
      <c r="O3201" s="71"/>
      <c r="P3201" s="71"/>
      <c r="Q3201" s="71"/>
      <c r="R3201" s="76" t="str">
        <f>IF(SUM(Table6[[#This Row],[MAY]:[APR]])=0,"",SUM(Table6[[#This Row],[MAY]:[APR]]))</f>
        <v/>
      </c>
      <c r="S3201" s="80"/>
      <c r="T3201" s="71"/>
    </row>
    <row r="3202" spans="2:20" ht="15">
      <c r="B3202" s="75" t="str">
        <f>IF(C3202="","",ROWS($A$4:A3202))</f>
        <v/>
      </c>
      <c r="C3202" s="75" t="str">
        <f>IF('Student Record'!A3200="","",'Student Record'!A3200)</f>
        <v/>
      </c>
      <c r="D3202" s="76" t="str">
        <f>IF('Student Record'!E3200="","",'Student Record'!E3200)</f>
        <v/>
      </c>
      <c r="E3202" s="71"/>
      <c r="F3202" s="71"/>
      <c r="G3202" s="71"/>
      <c r="H3202" s="71"/>
      <c r="I3202" s="71"/>
      <c r="J3202" s="71"/>
      <c r="K3202" s="71"/>
      <c r="L3202" s="71"/>
      <c r="M3202" s="71"/>
      <c r="N3202" s="71"/>
      <c r="O3202" s="71"/>
      <c r="P3202" s="71"/>
      <c r="Q3202" s="71"/>
      <c r="R3202" s="76" t="str">
        <f>IF(SUM(Table6[[#This Row],[MAY]:[APR]])=0,"",SUM(Table6[[#This Row],[MAY]:[APR]]))</f>
        <v/>
      </c>
      <c r="S3202" s="80"/>
      <c r="T3202" s="71"/>
    </row>
  </sheetData>
  <sheetProtection password="CF79" sheet="1" objects="1" scenarios="1"/>
  <mergeCells count="2">
    <mergeCell ref="B1:T1"/>
    <mergeCell ref="B2:T2"/>
  </mergeCells>
  <dataValidations count="1">
    <dataValidation allowBlank="1" showInputMessage="1" showErrorMessage="1" promptTitle="School's Total Working Days" prompt="विद्यालय के टोटल वर्किंग डेज लिखे |" sqref="Q4:Q3202"/>
  </dataValidations>
  <printOptions/>
  <pageMargins left="0.25" right="0.25" top="0.75" bottom="0.75" header="0.3" footer="0.3"/>
  <pageSetup horizontalDpi="600" verticalDpi="600" orientation="landscape" paperSize="5"/>
  <tableParts>
    <tablePart r:id="rId1"/>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B1:Q2046"/>
  <sheetViews>
    <sheetView workbookViewId="0" topLeftCell="B1">
      <selection activeCell="B1" sqref="B1:M1 B4:M2046"/>
    </sheetView>
  </sheetViews>
  <sheetFormatPr defaultColWidth="9.00390625" defaultRowHeight="15"/>
  <cols>
    <col min="1" max="1" width="9.00390625" style="1" hidden="1" customWidth="1"/>
    <col min="2" max="2" width="6.140625" style="1" customWidth="1"/>
    <col min="3" max="3" width="6.7109375" style="1" customWidth="1"/>
    <col min="4" max="4" width="7.7109375" style="1" customWidth="1"/>
    <col min="5" max="6" width="28.7109375" style="1" customWidth="1"/>
    <col min="7" max="7" width="5.7109375" style="1" customWidth="1"/>
    <col min="8" max="9" width="9.7109375" style="1" customWidth="1"/>
    <col min="10" max="10" width="10.7109375" style="1" customWidth="1"/>
    <col min="11" max="11" width="8.7109375" style="1" customWidth="1"/>
    <col min="12" max="12" width="20.8515625" style="1" customWidth="1"/>
    <col min="13" max="13" width="16.00390625" style="1" customWidth="1"/>
    <col min="14" max="14" width="12.8515625" style="1" customWidth="1"/>
    <col min="15" max="16" width="9.140625" style="1" hidden="1" customWidth="1"/>
    <col min="17" max="17" width="18.57421875" style="1" hidden="1" customWidth="1"/>
    <col min="18" max="16384" width="9.140625" style="1" customWidth="1"/>
  </cols>
  <sheetData>
    <row r="1" spans="2:13" ht="23.25">
      <c r="B1" s="61" t="str">
        <f>'School Intro'!A1</f>
        <v>Government Senior Secondary School, Rooppura</v>
      </c>
      <c r="C1" s="61"/>
      <c r="D1" s="61"/>
      <c r="E1" s="61"/>
      <c r="F1" s="61"/>
      <c r="G1" s="61"/>
      <c r="H1" s="61"/>
      <c r="I1" s="61"/>
      <c r="J1" s="61"/>
      <c r="K1" s="61"/>
      <c r="L1" s="61"/>
      <c r="M1" s="61"/>
    </row>
    <row r="2" spans="2:13" ht="22.5" customHeight="1">
      <c r="B2" s="62" t="s">
        <v>574</v>
      </c>
      <c r="C2" s="62"/>
      <c r="D2" s="62"/>
      <c r="E2" s="62"/>
      <c r="F2" s="62"/>
      <c r="G2" s="62"/>
      <c r="H2" s="62"/>
      <c r="I2" s="62"/>
      <c r="J2" s="62"/>
      <c r="K2" s="62"/>
      <c r="L2" s="62"/>
      <c r="M2" s="62"/>
    </row>
    <row r="3" spans="2:17" ht="51">
      <c r="B3" s="63" t="s">
        <v>556</v>
      </c>
      <c r="C3" s="63" t="s">
        <v>72</v>
      </c>
      <c r="D3" s="63" t="s">
        <v>575</v>
      </c>
      <c r="E3" s="63" t="s">
        <v>557</v>
      </c>
      <c r="F3" s="63" t="s">
        <v>576</v>
      </c>
      <c r="G3" s="63" t="s">
        <v>87</v>
      </c>
      <c r="H3" s="63" t="s">
        <v>577</v>
      </c>
      <c r="I3" s="63" t="s">
        <v>91</v>
      </c>
      <c r="J3" s="63" t="s">
        <v>92</v>
      </c>
      <c r="K3" s="63" t="s">
        <v>578</v>
      </c>
      <c r="L3" s="63" t="s">
        <v>570</v>
      </c>
      <c r="M3" s="63" t="s">
        <v>571</v>
      </c>
      <c r="O3" s="66" t="s">
        <v>72</v>
      </c>
      <c r="P3" s="66" t="s">
        <v>87</v>
      </c>
      <c r="Q3" s="66" t="s">
        <v>577</v>
      </c>
    </row>
    <row r="4" spans="2:17" ht="15">
      <c r="B4" s="64">
        <f>IF(C4="","",ROWS($A$4:A4))</f>
        <v>1</v>
      </c>
      <c r="C4" s="64">
        <f>IF('Student Record'!A2="","",'Student Record'!A2)</f>
        <v>2</v>
      </c>
      <c r="D4" s="64">
        <f>IF('Student Record'!C2="","",'Student Record'!C2)</f>
        <v>522</v>
      </c>
      <c r="E4" s="65" t="str">
        <f>IF('Student Record'!E2="","",'Student Record'!E2)</f>
        <v>AAYUSHI MEGHWAL</v>
      </c>
      <c r="F4" s="65" t="str">
        <f>IF('Student Record'!G2="","",'Student Record'!G2)</f>
        <v>MUKESH KUMAR</v>
      </c>
      <c r="G4" s="64" t="str">
        <f>IF('Student Record'!I2="","",'Student Record'!I2)</f>
        <v>F</v>
      </c>
      <c r="H4" s="64">
        <f>IF('Student Record'!AD2="","",'Student Record'!AD2)</f>
        <v>1.5</v>
      </c>
      <c r="I4" s="64">
        <f>IF(Table6[[#This Row],[School Total Working Days]]="","",Table6[[#This Row],[School Total Working Days]])</f>
        <v>368</v>
      </c>
      <c r="J4" s="64">
        <f>IF(Table6[[#This Row],[Student Total Attendence]]="","",Table6[[#This Row],[Student Total Attendence]])</f>
        <v>165</v>
      </c>
      <c r="K4" s="67">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1650</v>
      </c>
      <c r="L4" s="64" t="str">
        <f>IF(Table6[[#This Row],[Bank Account Number]]="","",Table6[[#This Row],[Bank Account Number]])</f>
        <v>123456789101112</v>
      </c>
      <c r="M4" s="64" t="str">
        <f>IF(Table6[[#This Row],[Bank Name]]="","",Table6[[#This Row],[Bank Name]])</f>
        <v>SBI</v>
      </c>
      <c r="O4" s="68">
        <v>1</v>
      </c>
      <c r="P4" s="69" t="s">
        <v>73</v>
      </c>
      <c r="Q4" s="71" t="s">
        <v>579</v>
      </c>
    </row>
    <row r="5" spans="2:17" ht="15">
      <c r="B5" s="64">
        <f>IF(C5="","",ROWS($A$4:A5))</f>
        <v>2</v>
      </c>
      <c r="C5" s="64">
        <f>IF('Student Record'!A3="","",'Student Record'!A3)</f>
        <v>2</v>
      </c>
      <c r="D5" s="64">
        <f>IF('Student Record'!C3="","",'Student Record'!C3)</f>
        <v>513</v>
      </c>
      <c r="E5" s="65" t="str">
        <f>IF('Student Record'!E3="","",'Student Record'!E3)</f>
        <v>CHIRAG MEGHWAL</v>
      </c>
      <c r="F5" s="65" t="str">
        <f>IF('Student Record'!G3="","",'Student Record'!G3)</f>
        <v>MULARAM</v>
      </c>
      <c r="G5" s="64" t="str">
        <f>IF('Student Record'!I3="","",'Student Record'!I3)</f>
        <v>M</v>
      </c>
      <c r="H5" s="64">
        <f>IF('Student Record'!AD3="","",'Student Record'!AD3)</f>
        <v>0</v>
      </c>
      <c r="I5" s="64">
        <f>IF(Table6[[#This Row],[School Total Working Days]]="","",Table6[[#This Row],[School Total Working Days]])</f>
        <v>368</v>
      </c>
      <c r="J5" s="64">
        <f>IF(Table6[[#This Row],[Student Total Attendence]]="","",Table6[[#This Row],[Student Total Attendence]])</f>
        <v>12</v>
      </c>
      <c r="K5" s="67">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120</v>
      </c>
      <c r="L5" s="70" t="str">
        <f>IF(Table6[[#This Row],[Bank Account Number]]="","",Table6[[#This Row],[Bank Account Number]])</f>
        <v/>
      </c>
      <c r="M5" s="65" t="str">
        <f>IF(Table6[[#This Row],[Bank Name]]="","",Table6[[#This Row],[Bank Name]])</f>
        <v/>
      </c>
      <c r="O5" s="68">
        <v>1</v>
      </c>
      <c r="P5" s="69" t="s">
        <v>74</v>
      </c>
      <c r="Q5" s="71" t="s">
        <v>579</v>
      </c>
    </row>
    <row r="6" spans="2:17" ht="15">
      <c r="B6" s="64">
        <f>IF(C6="","",ROWS($A$4:A6))</f>
        <v>3</v>
      </c>
      <c r="C6" s="64">
        <f>IF('Student Record'!A4="","",'Student Record'!A4)</f>
        <v>2</v>
      </c>
      <c r="D6" s="64">
        <f>IF('Student Record'!C4="","",'Student Record'!C4)</f>
        <v>525</v>
      </c>
      <c r="E6" s="65" t="str">
        <f>IF('Student Record'!E4="","",'Student Record'!E4)</f>
        <v>Divanshu Dustawa</v>
      </c>
      <c r="F6" s="65" t="str">
        <f>IF('Student Record'!G4="","",'Student Record'!G4)</f>
        <v>Onkar Lal</v>
      </c>
      <c r="G6" s="64" t="str">
        <f>IF('Student Record'!I4="","",'Student Record'!I4)</f>
        <v>M</v>
      </c>
      <c r="H6" s="64">
        <f>IF('Student Record'!AD4="","",'Student Record'!AD4)</f>
        <v>0</v>
      </c>
      <c r="I6" s="64" t="str">
        <f>IF(Table6[[#This Row],[School Total Working Days]]="","",Table6[[#This Row],[School Total Working Days]])</f>
        <v/>
      </c>
      <c r="J6" s="64" t="str">
        <f>IF(Table6[[#This Row],[Student Total Attendence]]="","",Table6[[#This Row],[Student Total Attendence]])</f>
        <v/>
      </c>
      <c r="K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 s="70" t="str">
        <f>IF(Table6[[#This Row],[Bank Account Number]]="","",Table6[[#This Row],[Bank Account Number]])</f>
        <v/>
      </c>
      <c r="M6" s="65" t="str">
        <f>IF(Table6[[#This Row],[Bank Name]]="","",Table6[[#This Row],[Bank Name]])</f>
        <v/>
      </c>
      <c r="O6" s="68">
        <v>2</v>
      </c>
      <c r="P6" s="69" t="s">
        <v>73</v>
      </c>
      <c r="Q6" s="71" t="s">
        <v>579</v>
      </c>
    </row>
    <row r="7" spans="2:17" ht="15">
      <c r="B7" s="64">
        <f>IF(C7="","",ROWS($A$4:A7))</f>
        <v>4</v>
      </c>
      <c r="C7" s="64">
        <f>IF('Student Record'!A5="","",'Student Record'!A5)</f>
        <v>2</v>
      </c>
      <c r="D7" s="64">
        <f>IF('Student Record'!C5="","",'Student Record'!C5)</f>
        <v>515</v>
      </c>
      <c r="E7" s="65" t="str">
        <f>IF('Student Record'!E5="","",'Student Record'!E5)</f>
        <v>GAJENDRA MEGHWAL</v>
      </c>
      <c r="F7" s="65" t="str">
        <f>IF('Student Record'!G5="","",'Student Record'!G5)</f>
        <v>KUMBHARAM</v>
      </c>
      <c r="G7" s="64" t="str">
        <f>IF('Student Record'!I5="","",'Student Record'!I5)</f>
        <v>M</v>
      </c>
      <c r="H7" s="64">
        <f>IF('Student Record'!AD5="","",'Student Record'!AD5)</f>
        <v>0</v>
      </c>
      <c r="I7" s="64" t="str">
        <f>IF(Table6[[#This Row],[School Total Working Days]]="","",Table6[[#This Row],[School Total Working Days]])</f>
        <v/>
      </c>
      <c r="J7" s="64" t="str">
        <f>IF(Table6[[#This Row],[Student Total Attendence]]="","",Table6[[#This Row],[Student Total Attendence]])</f>
        <v/>
      </c>
      <c r="K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 s="70" t="str">
        <f>IF(Table6[[#This Row],[Bank Account Number]]="","",Table6[[#This Row],[Bank Account Number]])</f>
        <v/>
      </c>
      <c r="M7" s="65" t="str">
        <f>IF(Table6[[#This Row],[Bank Name]]="","",Table6[[#This Row],[Bank Name]])</f>
        <v/>
      </c>
      <c r="O7" s="68">
        <v>2</v>
      </c>
      <c r="P7" s="69" t="s">
        <v>74</v>
      </c>
      <c r="Q7" s="71" t="s">
        <v>579</v>
      </c>
    </row>
    <row r="8" spans="2:17" ht="15">
      <c r="B8" s="64">
        <f>IF(C8="","",ROWS($A$4:A8))</f>
        <v>5</v>
      </c>
      <c r="C8" s="64">
        <f>IF('Student Record'!A6="","",'Student Record'!A6)</f>
        <v>2</v>
      </c>
      <c r="D8" s="64">
        <f>IF('Student Record'!C6="","",'Student Record'!C6)</f>
        <v>510</v>
      </c>
      <c r="E8" s="65" t="str">
        <f>IF('Student Record'!E6="","",'Student Record'!E6)</f>
        <v>HIMANSHU KALA</v>
      </c>
      <c r="F8" s="65" t="str">
        <f>IF('Student Record'!G6="","",'Student Record'!G6)</f>
        <v>BALDEVA RAM</v>
      </c>
      <c r="G8" s="64" t="str">
        <f>IF('Student Record'!I6="","",'Student Record'!I6)</f>
        <v>M</v>
      </c>
      <c r="H8" s="64">
        <f>IF('Student Record'!AD6="","",'Student Record'!AD6)</f>
        <v>0</v>
      </c>
      <c r="I8" s="64" t="str">
        <f>IF(Table6[[#This Row],[School Total Working Days]]="","",Table6[[#This Row],[School Total Working Days]])</f>
        <v/>
      </c>
      <c r="J8" s="64" t="str">
        <f>IF(Table6[[#This Row],[Student Total Attendence]]="","",Table6[[#This Row],[Student Total Attendence]])</f>
        <v/>
      </c>
      <c r="K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 s="70" t="str">
        <f>IF(Table6[[#This Row],[Bank Account Number]]="","",Table6[[#This Row],[Bank Account Number]])</f>
        <v/>
      </c>
      <c r="M8" s="65" t="str">
        <f>IF(Table6[[#This Row],[Bank Name]]="","",Table6[[#This Row],[Bank Name]])</f>
        <v/>
      </c>
      <c r="O8" s="68">
        <v>3</v>
      </c>
      <c r="P8" s="69" t="s">
        <v>73</v>
      </c>
      <c r="Q8" s="71" t="s">
        <v>579</v>
      </c>
    </row>
    <row r="9" spans="2:17" ht="15">
      <c r="B9" s="64">
        <f>IF(C9="","",ROWS($A$4:A9))</f>
        <v>6</v>
      </c>
      <c r="C9" s="64">
        <f>IF('Student Record'!A7="","",'Student Record'!A7)</f>
        <v>2</v>
      </c>
      <c r="D9" s="64">
        <f>IF('Student Record'!C7="","",'Student Record'!C7)</f>
        <v>514</v>
      </c>
      <c r="E9" s="65" t="str">
        <f>IF('Student Record'!E7="","",'Student Record'!E7)</f>
        <v>Jayant Meghwal</v>
      </c>
      <c r="F9" s="65" t="str">
        <f>IF('Student Record'!G7="","",'Student Record'!G7)</f>
        <v>Nawal Kishore</v>
      </c>
      <c r="G9" s="64" t="str">
        <f>IF('Student Record'!I7="","",'Student Record'!I7)</f>
        <v>M</v>
      </c>
      <c r="H9" s="64">
        <f>IF('Student Record'!AD7="","",'Student Record'!AD7)</f>
        <v>0</v>
      </c>
      <c r="I9" s="64" t="str">
        <f>IF(Table6[[#This Row],[School Total Working Days]]="","",Table6[[#This Row],[School Total Working Days]])</f>
        <v/>
      </c>
      <c r="J9" s="64" t="str">
        <f>IF(Table6[[#This Row],[Student Total Attendence]]="","",Table6[[#This Row],[Student Total Attendence]])</f>
        <v/>
      </c>
      <c r="K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 s="70" t="str">
        <f>IF(Table6[[#This Row],[Bank Account Number]]="","",Table6[[#This Row],[Bank Account Number]])</f>
        <v/>
      </c>
      <c r="M9" s="65" t="str">
        <f>IF(Table6[[#This Row],[Bank Name]]="","",Table6[[#This Row],[Bank Name]])</f>
        <v/>
      </c>
      <c r="O9" s="68">
        <v>3</v>
      </c>
      <c r="P9" s="69" t="s">
        <v>74</v>
      </c>
      <c r="Q9" s="71" t="s">
        <v>579</v>
      </c>
    </row>
    <row r="10" spans="2:17" ht="15">
      <c r="B10" s="64">
        <f>IF(C10="","",ROWS($A$4:A10))</f>
        <v>7</v>
      </c>
      <c r="C10" s="64">
        <f>IF('Student Record'!A8="","",'Student Record'!A8)</f>
        <v>2</v>
      </c>
      <c r="D10" s="64">
        <f>IF('Student Record'!C8="","",'Student Record'!C8)</f>
        <v>547</v>
      </c>
      <c r="E10" s="65" t="str">
        <f>IF('Student Record'!E8="","",'Student Record'!E8)</f>
        <v>Nikita Yogi</v>
      </c>
      <c r="F10" s="65" t="str">
        <f>IF('Student Record'!G8="","",'Student Record'!G8)</f>
        <v>Mukesh Yogi</v>
      </c>
      <c r="G10" s="64" t="str">
        <f>IF('Student Record'!I8="","",'Student Record'!I8)</f>
        <v>F</v>
      </c>
      <c r="H10" s="64">
        <f>IF('Student Record'!AD8="","",'Student Record'!AD8)</f>
        <v>0</v>
      </c>
      <c r="I10" s="64" t="str">
        <f>IF(Table6[[#This Row],[School Total Working Days]]="","",Table6[[#This Row],[School Total Working Days]])</f>
        <v/>
      </c>
      <c r="J10" s="64" t="str">
        <f>IF(Table6[[#This Row],[Student Total Attendence]]="","",Table6[[#This Row],[Student Total Attendence]])</f>
        <v/>
      </c>
      <c r="K1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 s="70" t="str">
        <f>IF(Table6[[#This Row],[Bank Account Number]]="","",Table6[[#This Row],[Bank Account Number]])</f>
        <v/>
      </c>
      <c r="M10" s="65" t="str">
        <f>IF(Table6[[#This Row],[Bank Name]]="","",Table6[[#This Row],[Bank Name]])</f>
        <v/>
      </c>
      <c r="O10" s="68">
        <v>4</v>
      </c>
      <c r="P10" s="69" t="s">
        <v>73</v>
      </c>
      <c r="Q10" s="71" t="s">
        <v>579</v>
      </c>
    </row>
    <row r="11" spans="2:17" ht="15">
      <c r="B11" s="64">
        <f>IF(C11="","",ROWS($A$4:A11))</f>
        <v>8</v>
      </c>
      <c r="C11" s="64">
        <f>IF('Student Record'!A9="","",'Student Record'!A9)</f>
        <v>2</v>
      </c>
      <c r="D11" s="64">
        <f>IF('Student Record'!C9="","",'Student Record'!C9)</f>
        <v>524</v>
      </c>
      <c r="E11" s="65" t="str">
        <f>IF('Student Record'!E9="","",'Student Record'!E9)</f>
        <v>VIKAS KUMAR</v>
      </c>
      <c r="F11" s="65" t="str">
        <f>IF('Student Record'!G9="","",'Student Record'!G9)</f>
        <v>LICHMAN RAM</v>
      </c>
      <c r="G11" s="64" t="str">
        <f>IF('Student Record'!I9="","",'Student Record'!I9)</f>
        <v>M</v>
      </c>
      <c r="H11" s="64">
        <f>IF('Student Record'!AD9="","",'Student Record'!AD9)</f>
        <v>0</v>
      </c>
      <c r="I11" s="64" t="str">
        <f>IF(Table6[[#This Row],[School Total Working Days]]="","",Table6[[#This Row],[School Total Working Days]])</f>
        <v/>
      </c>
      <c r="J11" s="64" t="str">
        <f>IF(Table6[[#This Row],[Student Total Attendence]]="","",Table6[[#This Row],[Student Total Attendence]])</f>
        <v/>
      </c>
      <c r="K1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 s="70" t="str">
        <f>IF(Table6[[#This Row],[Bank Account Number]]="","",Table6[[#This Row],[Bank Account Number]])</f>
        <v/>
      </c>
      <c r="M11" s="65" t="str">
        <f>IF(Table6[[#This Row],[Bank Name]]="","",Table6[[#This Row],[Bank Name]])</f>
        <v/>
      </c>
      <c r="O11" s="68">
        <v>4</v>
      </c>
      <c r="P11" s="69" t="s">
        <v>74</v>
      </c>
      <c r="Q11" s="71" t="s">
        <v>579</v>
      </c>
    </row>
    <row r="12" spans="2:17" ht="15">
      <c r="B12" s="64">
        <f>IF(C12="","",ROWS($A$4:A12))</f>
        <v>9</v>
      </c>
      <c r="C12" s="64">
        <f>IF('Student Record'!A10="","",'Student Record'!A10)</f>
        <v>3</v>
      </c>
      <c r="D12" s="64">
        <f>IF('Student Record'!C10="","",'Student Record'!C10)</f>
        <v>536</v>
      </c>
      <c r="E12" s="65" t="str">
        <f>IF('Student Record'!E10="","",'Student Record'!E10)</f>
        <v>Bhavesh Shingh</v>
      </c>
      <c r="F12" s="65" t="str">
        <f>IF('Student Record'!G10="","",'Student Record'!G10)</f>
        <v>Chatar Singh</v>
      </c>
      <c r="G12" s="64" t="str">
        <f>IF('Student Record'!I10="","",'Student Record'!I10)</f>
        <v>M</v>
      </c>
      <c r="H12" s="64">
        <f>IF('Student Record'!AD10="","",'Student Record'!AD10)</f>
        <v>0</v>
      </c>
      <c r="I12" s="64" t="str">
        <f>IF(Table6[[#This Row],[School Total Working Days]]="","",Table6[[#This Row],[School Total Working Days]])</f>
        <v/>
      </c>
      <c r="J12" s="64" t="str">
        <f>IF(Table6[[#This Row],[Student Total Attendence]]="","",Table6[[#This Row],[Student Total Attendence]])</f>
        <v/>
      </c>
      <c r="K1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 s="70" t="str">
        <f>IF(Table6[[#This Row],[Bank Account Number]]="","",Table6[[#This Row],[Bank Account Number]])</f>
        <v/>
      </c>
      <c r="M12" s="65" t="str">
        <f>IF(Table6[[#This Row],[Bank Name]]="","",Table6[[#This Row],[Bank Name]])</f>
        <v/>
      </c>
      <c r="O12" s="68">
        <v>5</v>
      </c>
      <c r="P12" s="69" t="s">
        <v>73</v>
      </c>
      <c r="Q12" s="71" t="s">
        <v>579</v>
      </c>
    </row>
    <row r="13" spans="2:17" ht="15">
      <c r="B13" s="64">
        <f>IF(C13="","",ROWS($A$4:A13))</f>
        <v>10</v>
      </c>
      <c r="C13" s="64">
        <f>IF('Student Record'!A11="","",'Student Record'!A11)</f>
        <v>3</v>
      </c>
      <c r="D13" s="64">
        <f>IF('Student Record'!C11="","",'Student Record'!C11)</f>
        <v>416</v>
      </c>
      <c r="E13" s="65" t="str">
        <f>IF('Student Record'!E11="","",'Student Record'!E11)</f>
        <v>HARSHITA MEGHWAL</v>
      </c>
      <c r="F13" s="65" t="str">
        <f>IF('Student Record'!G11="","",'Student Record'!G11)</f>
        <v>ASHOK</v>
      </c>
      <c r="G13" s="64" t="str">
        <f>IF('Student Record'!I11="","",'Student Record'!I11)</f>
        <v>F</v>
      </c>
      <c r="H13" s="64">
        <f>IF('Student Record'!AD11="","",'Student Record'!AD11)</f>
        <v>0</v>
      </c>
      <c r="I13" s="64" t="str">
        <f>IF(Table6[[#This Row],[School Total Working Days]]="","",Table6[[#This Row],[School Total Working Days]])</f>
        <v/>
      </c>
      <c r="J13" s="64" t="str">
        <f>IF(Table6[[#This Row],[Student Total Attendence]]="","",Table6[[#This Row],[Student Total Attendence]])</f>
        <v/>
      </c>
      <c r="K1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 s="70" t="str">
        <f>IF(Table6[[#This Row],[Bank Account Number]]="","",Table6[[#This Row],[Bank Account Number]])</f>
        <v/>
      </c>
      <c r="M13" s="65" t="str">
        <f>IF(Table6[[#This Row],[Bank Name]]="","",Table6[[#This Row],[Bank Name]])</f>
        <v/>
      </c>
      <c r="O13" s="68">
        <v>5</v>
      </c>
      <c r="P13" s="69" t="s">
        <v>74</v>
      </c>
      <c r="Q13" s="71" t="s">
        <v>579</v>
      </c>
    </row>
    <row r="14" spans="2:17" ht="15">
      <c r="B14" s="64">
        <f>IF(C14="","",ROWS($A$4:A14))</f>
        <v>11</v>
      </c>
      <c r="C14" s="64">
        <f>IF('Student Record'!A12="","",'Student Record'!A12)</f>
        <v>3</v>
      </c>
      <c r="D14" s="64">
        <f>IF('Student Record'!C12="","",'Student Record'!C12)</f>
        <v>445</v>
      </c>
      <c r="E14" s="65" t="str">
        <f>IF('Student Record'!E12="","",'Student Record'!E12)</f>
        <v>HIMANSHU SINGH</v>
      </c>
      <c r="F14" s="65" t="str">
        <f>IF('Student Record'!G12="","",'Student Record'!G12)</f>
        <v>RAM SINGH</v>
      </c>
      <c r="G14" s="64" t="str">
        <f>IF('Student Record'!I12="","",'Student Record'!I12)</f>
        <v>M</v>
      </c>
      <c r="H14" s="64">
        <f>IF('Student Record'!AD12="","",'Student Record'!AD12)</f>
        <v>1.3</v>
      </c>
      <c r="I14" s="64" t="str">
        <f>IF(Table6[[#This Row],[School Total Working Days]]="","",Table6[[#This Row],[School Total Working Days]])</f>
        <v/>
      </c>
      <c r="J14" s="64" t="str">
        <f>IF(Table6[[#This Row],[Student Total Attendence]]="","",Table6[[#This Row],[Student Total Attendence]])</f>
        <v/>
      </c>
      <c r="K1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 s="70" t="str">
        <f>IF(Table6[[#This Row],[Bank Account Number]]="","",Table6[[#This Row],[Bank Account Number]])</f>
        <v/>
      </c>
      <c r="M14" s="65" t="str">
        <f>IF(Table6[[#This Row],[Bank Name]]="","",Table6[[#This Row],[Bank Name]])</f>
        <v/>
      </c>
      <c r="O14" s="68">
        <v>6</v>
      </c>
      <c r="P14" s="69" t="s">
        <v>73</v>
      </c>
      <c r="Q14" s="71" t="s">
        <v>580</v>
      </c>
    </row>
    <row r="15" spans="2:17" ht="15">
      <c r="B15" s="64">
        <f>IF(C15="","",ROWS($A$4:A15))</f>
        <v>12</v>
      </c>
      <c r="C15" s="64">
        <f>IF('Student Record'!A13="","",'Student Record'!A13)</f>
        <v>3</v>
      </c>
      <c r="D15" s="64">
        <f>IF('Student Record'!C13="","",'Student Record'!C13)</f>
        <v>432</v>
      </c>
      <c r="E15" s="65" t="str">
        <f>IF('Student Record'!E13="","",'Student Record'!E13)</f>
        <v>POONAM DEVI</v>
      </c>
      <c r="F15" s="65" t="str">
        <f>IF('Student Record'!G13="","",'Student Record'!G13)</f>
        <v>GIRDHARI LAL</v>
      </c>
      <c r="G15" s="64" t="str">
        <f>IF('Student Record'!I13="","",'Student Record'!I13)</f>
        <v>F</v>
      </c>
      <c r="H15" s="64">
        <f>IF('Student Record'!AD13="","",'Student Record'!AD13)</f>
        <v>0</v>
      </c>
      <c r="I15" s="64" t="str">
        <f>IF(Table6[[#This Row],[School Total Working Days]]="","",Table6[[#This Row],[School Total Working Days]])</f>
        <v/>
      </c>
      <c r="J15" s="64" t="str">
        <f>IF(Table6[[#This Row],[Student Total Attendence]]="","",Table6[[#This Row],[Student Total Attendence]])</f>
        <v/>
      </c>
      <c r="K1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 s="70" t="str">
        <f>IF(Table6[[#This Row],[Bank Account Number]]="","",Table6[[#This Row],[Bank Account Number]])</f>
        <v/>
      </c>
      <c r="M15" s="65" t="str">
        <f>IF(Table6[[#This Row],[Bank Name]]="","",Table6[[#This Row],[Bank Name]])</f>
        <v/>
      </c>
      <c r="O15" s="68">
        <v>6</v>
      </c>
      <c r="P15" s="69" t="s">
        <v>74</v>
      </c>
      <c r="Q15" s="71" t="s">
        <v>580</v>
      </c>
    </row>
    <row r="16" spans="2:17" ht="15">
      <c r="B16" s="64">
        <f>IF(C16="","",ROWS($A$4:A16))</f>
        <v>13</v>
      </c>
      <c r="C16" s="64">
        <f>IF('Student Record'!A14="","",'Student Record'!A14)</f>
        <v>3</v>
      </c>
      <c r="D16" s="64">
        <f>IF('Student Record'!C14="","",'Student Record'!C14)</f>
        <v>431</v>
      </c>
      <c r="E16" s="65" t="str">
        <f>IF('Student Record'!E14="","",'Student Record'!E14)</f>
        <v>PRIYANSHU</v>
      </c>
      <c r="F16" s="65" t="str">
        <f>IF('Student Record'!G14="","",'Student Record'!G14)</f>
        <v>BALDEV RAM</v>
      </c>
      <c r="G16" s="64" t="str">
        <f>IF('Student Record'!I14="","",'Student Record'!I14)</f>
        <v>M</v>
      </c>
      <c r="H16" s="64">
        <f>IF('Student Record'!AD14="","",'Student Record'!AD14)</f>
        <v>0</v>
      </c>
      <c r="I16" s="64" t="str">
        <f>IF(Table6[[#This Row],[School Total Working Days]]="","",Table6[[#This Row],[School Total Working Days]])</f>
        <v/>
      </c>
      <c r="J16" s="64" t="str">
        <f>IF(Table6[[#This Row],[Student Total Attendence]]="","",Table6[[#This Row],[Student Total Attendence]])</f>
        <v/>
      </c>
      <c r="K1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 s="70" t="str">
        <f>IF(Table6[[#This Row],[Bank Account Number]]="","",Table6[[#This Row],[Bank Account Number]])</f>
        <v/>
      </c>
      <c r="M16" s="65" t="str">
        <f>IF(Table6[[#This Row],[Bank Name]]="","",Table6[[#This Row],[Bank Name]])</f>
        <v/>
      </c>
      <c r="O16" s="69">
        <v>7</v>
      </c>
      <c r="P16" s="69" t="s">
        <v>73</v>
      </c>
      <c r="Q16" s="71" t="s">
        <v>580</v>
      </c>
    </row>
    <row r="17" spans="2:17" ht="15">
      <c r="B17" s="64">
        <f>IF(C17="","",ROWS($A$4:A17))</f>
        <v>14</v>
      </c>
      <c r="C17" s="64">
        <f>IF('Student Record'!A15="","",'Student Record'!A15)</f>
        <v>3</v>
      </c>
      <c r="D17" s="64">
        <f>IF('Student Record'!C15="","",'Student Record'!C15)</f>
        <v>537</v>
      </c>
      <c r="E17" s="65" t="str">
        <f>IF('Student Record'!E15="","",'Student Record'!E15)</f>
        <v>Teena Rajpurohit</v>
      </c>
      <c r="F17" s="65" t="str">
        <f>IF('Student Record'!G15="","",'Student Record'!G15)</f>
        <v>Om Singh</v>
      </c>
      <c r="G17" s="64" t="str">
        <f>IF('Student Record'!I15="","",'Student Record'!I15)</f>
        <v>F</v>
      </c>
      <c r="H17" s="64">
        <f>IF('Student Record'!AD15="","",'Student Record'!AD15)</f>
        <v>0</v>
      </c>
      <c r="I17" s="64" t="str">
        <f>IF(Table6[[#This Row],[School Total Working Days]]="","",Table6[[#This Row],[School Total Working Days]])</f>
        <v/>
      </c>
      <c r="J17" s="64" t="str">
        <f>IF(Table6[[#This Row],[Student Total Attendence]]="","",Table6[[#This Row],[Student Total Attendence]])</f>
        <v/>
      </c>
      <c r="K1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 s="70" t="str">
        <f>IF(Table6[[#This Row],[Bank Account Number]]="","",Table6[[#This Row],[Bank Account Number]])</f>
        <v/>
      </c>
      <c r="M17" s="65" t="str">
        <f>IF(Table6[[#This Row],[Bank Name]]="","",Table6[[#This Row],[Bank Name]])</f>
        <v/>
      </c>
      <c r="O17" s="69">
        <v>7</v>
      </c>
      <c r="P17" s="69" t="s">
        <v>74</v>
      </c>
      <c r="Q17" s="71" t="s">
        <v>580</v>
      </c>
    </row>
    <row r="18" spans="2:17" ht="15">
      <c r="B18" s="64">
        <f>IF(C18="","",ROWS($A$4:A18))</f>
        <v>15</v>
      </c>
      <c r="C18" s="64">
        <f>IF('Student Record'!A16="","",'Student Record'!A16)</f>
        <v>4</v>
      </c>
      <c r="D18" s="64">
        <f>IF('Student Record'!C16="","",'Student Record'!C16)</f>
        <v>331</v>
      </c>
      <c r="E18" s="65" t="str">
        <f>IF('Student Record'!E16="","",'Student Record'!E16)</f>
        <v>HIMANSHU DUSTAWA</v>
      </c>
      <c r="F18" s="65" t="str">
        <f>IF('Student Record'!G16="","",'Student Record'!G16)</f>
        <v>ONKAR LAL</v>
      </c>
      <c r="G18" s="64" t="str">
        <f>IF('Student Record'!I16="","",'Student Record'!I16)</f>
        <v>M</v>
      </c>
      <c r="H18" s="64">
        <f>IF('Student Record'!AD16="","",'Student Record'!AD16)</f>
        <v>2</v>
      </c>
      <c r="I18" s="64" t="str">
        <f>IF(Table6[[#This Row],[School Total Working Days]]="","",Table6[[#This Row],[School Total Working Days]])</f>
        <v/>
      </c>
      <c r="J18" s="64" t="str">
        <f>IF(Table6[[#This Row],[Student Total Attendence]]="","",Table6[[#This Row],[Student Total Attendence]])</f>
        <v/>
      </c>
      <c r="K1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 s="70" t="str">
        <f>IF(Table6[[#This Row],[Bank Account Number]]="","",Table6[[#This Row],[Bank Account Number]])</f>
        <v/>
      </c>
      <c r="M18" s="65" t="str">
        <f>IF(Table6[[#This Row],[Bank Name]]="","",Table6[[#This Row],[Bank Name]])</f>
        <v/>
      </c>
      <c r="O18" s="69">
        <v>8</v>
      </c>
      <c r="P18" s="69" t="s">
        <v>73</v>
      </c>
      <c r="Q18" s="71" t="s">
        <v>580</v>
      </c>
    </row>
    <row r="19" spans="2:17" ht="15">
      <c r="B19" s="64">
        <f>IF(C19="","",ROWS($A$4:A19))</f>
        <v>16</v>
      </c>
      <c r="C19" s="64">
        <f>IF('Student Record'!A17="","",'Student Record'!A17)</f>
        <v>4</v>
      </c>
      <c r="D19" s="64">
        <f>IF('Student Record'!C17="","",'Student Record'!C17)</f>
        <v>523</v>
      </c>
      <c r="E19" s="65" t="str">
        <f>IF('Student Record'!E17="","",'Student Record'!E17)</f>
        <v>Krishan</v>
      </c>
      <c r="F19" s="65" t="str">
        <f>IF('Student Record'!G17="","",'Student Record'!G17)</f>
        <v>Kumbha Ram</v>
      </c>
      <c r="G19" s="64" t="str">
        <f>IF('Student Record'!I17="","",'Student Record'!I17)</f>
        <v>M</v>
      </c>
      <c r="H19" s="64">
        <f>IF('Student Record'!AD17="","",'Student Record'!AD17)</f>
        <v>0</v>
      </c>
      <c r="I19" s="64" t="str">
        <f>IF(Table6[[#This Row],[School Total Working Days]]="","",Table6[[#This Row],[School Total Working Days]])</f>
        <v/>
      </c>
      <c r="J19" s="64" t="str">
        <f>IF(Table6[[#This Row],[Student Total Attendence]]="","",Table6[[#This Row],[Student Total Attendence]])</f>
        <v/>
      </c>
      <c r="K1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 s="70" t="str">
        <f>IF(Table6[[#This Row],[Bank Account Number]]="","",Table6[[#This Row],[Bank Account Number]])</f>
        <v/>
      </c>
      <c r="M19" s="65" t="str">
        <f>IF(Table6[[#This Row],[Bank Name]]="","",Table6[[#This Row],[Bank Name]])</f>
        <v/>
      </c>
      <c r="O19" s="69">
        <v>8</v>
      </c>
      <c r="P19" s="69" t="s">
        <v>74</v>
      </c>
      <c r="Q19" s="71" t="s">
        <v>580</v>
      </c>
    </row>
    <row r="20" spans="2:17" ht="15">
      <c r="B20" s="64">
        <f>IF(C20="","",ROWS($A$4:A20))</f>
        <v>17</v>
      </c>
      <c r="C20" s="64">
        <f>IF('Student Record'!A18="","",'Student Record'!A18)</f>
        <v>4</v>
      </c>
      <c r="D20" s="64">
        <f>IF('Student Record'!C18="","",'Student Record'!C18)</f>
        <v>509</v>
      </c>
      <c r="E20" s="65" t="str">
        <f>IF('Student Record'!E18="","",'Student Record'!E18)</f>
        <v>Mohit Singh</v>
      </c>
      <c r="F20" s="65" t="str">
        <f>IF('Student Record'!G18="","",'Student Record'!G18)</f>
        <v>Rajendra Singh</v>
      </c>
      <c r="G20" s="64" t="str">
        <f>IF('Student Record'!I18="","",'Student Record'!I18)</f>
        <v>M</v>
      </c>
      <c r="H20" s="64">
        <f>IF('Student Record'!AD18="","",'Student Record'!AD18)</f>
        <v>0</v>
      </c>
      <c r="I20" s="64" t="str">
        <f>IF(Table6[[#This Row],[School Total Working Days]]="","",Table6[[#This Row],[School Total Working Days]])</f>
        <v/>
      </c>
      <c r="J20" s="64" t="str">
        <f>IF(Table6[[#This Row],[Student Total Attendence]]="","",Table6[[#This Row],[Student Total Attendence]])</f>
        <v/>
      </c>
      <c r="K2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 s="70" t="str">
        <f>IF(Table6[[#This Row],[Bank Account Number]]="","",Table6[[#This Row],[Bank Account Number]])</f>
        <v/>
      </c>
      <c r="M20" s="65" t="str">
        <f>IF(Table6[[#This Row],[Bank Name]]="","",Table6[[#This Row],[Bank Name]])</f>
        <v/>
      </c>
      <c r="O20" s="68">
        <v>9</v>
      </c>
      <c r="P20" s="69" t="s">
        <v>73</v>
      </c>
      <c r="Q20" s="71" t="s">
        <v>581</v>
      </c>
    </row>
    <row r="21" spans="2:17" ht="15">
      <c r="B21" s="64">
        <f>IF(C21="","",ROWS($A$4:A21))</f>
        <v>18</v>
      </c>
      <c r="C21" s="64">
        <f>IF('Student Record'!A19="","",'Student Record'!A19)</f>
        <v>4</v>
      </c>
      <c r="D21" s="64">
        <f>IF('Student Record'!C19="","",'Student Record'!C19)</f>
        <v>368</v>
      </c>
      <c r="E21" s="65" t="str">
        <f>IF('Student Record'!E19="","",'Student Record'!E19)</f>
        <v>MONIKA</v>
      </c>
      <c r="F21" s="65" t="str">
        <f>IF('Student Record'!G19="","",'Student Record'!G19)</f>
        <v>KUMBHA RAM</v>
      </c>
      <c r="G21" s="64" t="str">
        <f>IF('Student Record'!I19="","",'Student Record'!I19)</f>
        <v>F</v>
      </c>
      <c r="H21" s="64">
        <f>IF('Student Record'!AD19="","",'Student Record'!AD19)</f>
        <v>1.1</v>
      </c>
      <c r="I21" s="64">
        <f>IF(Table6[[#This Row],[School Total Working Days]]="","",Table6[[#This Row],[School Total Working Days]])</f>
        <v>300</v>
      </c>
      <c r="J21" s="64">
        <f>IF(Table6[[#This Row],[Student Total Attendence]]="","",Table6[[#This Row],[Student Total Attendence]])</f>
        <v>78</v>
      </c>
      <c r="K21" s="67">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780</v>
      </c>
      <c r="L21" s="70" t="str">
        <f>IF(Table6[[#This Row],[Bank Account Number]]="","",Table6[[#This Row],[Bank Account Number]])</f>
        <v/>
      </c>
      <c r="M21" s="65" t="str">
        <f>IF(Table6[[#This Row],[Bank Name]]="","",Table6[[#This Row],[Bank Name]])</f>
        <v/>
      </c>
      <c r="O21" s="69">
        <v>10</v>
      </c>
      <c r="P21" s="69" t="s">
        <v>73</v>
      </c>
      <c r="Q21" s="71" t="s">
        <v>581</v>
      </c>
    </row>
    <row r="22" spans="2:17" ht="15">
      <c r="B22" s="64">
        <f>IF(C22="","",ROWS($A$4:A22))</f>
        <v>19</v>
      </c>
      <c r="C22" s="64">
        <f>IF('Student Record'!A20="","",'Student Record'!A20)</f>
        <v>4</v>
      </c>
      <c r="D22" s="64">
        <f>IF('Student Record'!C20="","",'Student Record'!C20)</f>
        <v>546</v>
      </c>
      <c r="E22" s="65" t="str">
        <f>IF('Student Record'!E20="","",'Student Record'!E20)</f>
        <v>MONIKA</v>
      </c>
      <c r="F22" s="65" t="str">
        <f>IF('Student Record'!G20="","",'Student Record'!G20)</f>
        <v>NEMARAM</v>
      </c>
      <c r="G22" s="64" t="str">
        <f>IF('Student Record'!I20="","",'Student Record'!I20)</f>
        <v>F</v>
      </c>
      <c r="H22" s="64">
        <f>IF('Student Record'!AD20="","",'Student Record'!AD20)</f>
        <v>2</v>
      </c>
      <c r="I22" s="64" t="str">
        <f>IF(Table6[[#This Row],[School Total Working Days]]="","",Table6[[#This Row],[School Total Working Days]])</f>
        <v/>
      </c>
      <c r="J22" s="64" t="str">
        <f>IF(Table6[[#This Row],[Student Total Attendence]]="","",Table6[[#This Row],[Student Total Attendence]])</f>
        <v/>
      </c>
      <c r="K2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2" s="70" t="str">
        <f>IF(Table6[[#This Row],[Bank Account Number]]="","",Table6[[#This Row],[Bank Account Number]])</f>
        <v/>
      </c>
      <c r="M22" s="65" t="str">
        <f>IF(Table6[[#This Row],[Bank Name]]="","",Table6[[#This Row],[Bank Name]])</f>
        <v/>
      </c>
      <c r="O22" s="69">
        <v>11</v>
      </c>
      <c r="P22" s="69" t="s">
        <v>73</v>
      </c>
      <c r="Q22" s="71" t="s">
        <v>581</v>
      </c>
    </row>
    <row r="23" spans="2:17" ht="15">
      <c r="B23" s="64">
        <f>IF(C23="","",ROWS($A$4:A23))</f>
        <v>20</v>
      </c>
      <c r="C23" s="64">
        <f>IF('Student Record'!A21="","",'Student Record'!A21)</f>
        <v>4</v>
      </c>
      <c r="D23" s="64">
        <f>IF('Student Record'!C21="","",'Student Record'!C21)</f>
        <v>341</v>
      </c>
      <c r="E23" s="65" t="str">
        <f>IF('Student Record'!E21="","",'Student Record'!E21)</f>
        <v>MONU KANWAR</v>
      </c>
      <c r="F23" s="65" t="str">
        <f>IF('Student Record'!G21="","",'Student Record'!G21)</f>
        <v>DILIP SINGH</v>
      </c>
      <c r="G23" s="64" t="str">
        <f>IF('Student Record'!I21="","",'Student Record'!I21)</f>
        <v>F</v>
      </c>
      <c r="H23" s="64">
        <f>IF('Student Record'!AD21="","",'Student Record'!AD21)</f>
        <v>1</v>
      </c>
      <c r="I23" s="64" t="str">
        <f>IF(Table6[[#This Row],[School Total Working Days]]="","",Table6[[#This Row],[School Total Working Days]])</f>
        <v/>
      </c>
      <c r="J23" s="64" t="str">
        <f>IF(Table6[[#This Row],[Student Total Attendence]]="","",Table6[[#This Row],[Student Total Attendence]])</f>
        <v/>
      </c>
      <c r="K2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3" s="70" t="str">
        <f>IF(Table6[[#This Row],[Bank Account Number]]="","",Table6[[#This Row],[Bank Account Number]])</f>
        <v/>
      </c>
      <c r="M23" s="65" t="str">
        <f>IF(Table6[[#This Row],[Bank Name]]="","",Table6[[#This Row],[Bank Name]])</f>
        <v/>
      </c>
      <c r="O23" s="69">
        <v>12</v>
      </c>
      <c r="P23" s="69" t="s">
        <v>73</v>
      </c>
      <c r="Q23" s="71" t="s">
        <v>581</v>
      </c>
    </row>
    <row r="24" spans="2:13" ht="15">
      <c r="B24" s="64">
        <f>IF(C24="","",ROWS($A$4:A24))</f>
        <v>21</v>
      </c>
      <c r="C24" s="64">
        <f>IF('Student Record'!A22="","",'Student Record'!A22)</f>
        <v>4</v>
      </c>
      <c r="D24" s="64">
        <f>IF('Student Record'!C22="","",'Student Record'!C22)</f>
        <v>356</v>
      </c>
      <c r="E24" s="65" t="str">
        <f>IF('Student Record'!E22="","",'Student Record'!E22)</f>
        <v>PUSHPENDRA JANGID</v>
      </c>
      <c r="F24" s="65" t="str">
        <f>IF('Student Record'!G22="","",'Student Record'!G22)</f>
        <v>SURESH KUMAR JANGID</v>
      </c>
      <c r="G24" s="64" t="str">
        <f>IF('Student Record'!I22="","",'Student Record'!I22)</f>
        <v>M</v>
      </c>
      <c r="H24" s="64">
        <f>IF('Student Record'!AD22="","",'Student Record'!AD22)</f>
        <v>1</v>
      </c>
      <c r="I24" s="64" t="str">
        <f>IF(Table6[[#This Row],[School Total Working Days]]="","",Table6[[#This Row],[School Total Working Days]])</f>
        <v/>
      </c>
      <c r="J24" s="64" t="str">
        <f>IF(Table6[[#This Row],[Student Total Attendence]]="","",Table6[[#This Row],[Student Total Attendence]])</f>
        <v/>
      </c>
      <c r="K2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4" s="70" t="str">
        <f>IF(Table6[[#This Row],[Bank Account Number]]="","",Table6[[#This Row],[Bank Account Number]])</f>
        <v/>
      </c>
      <c r="M24" s="65" t="str">
        <f>IF(Table6[[#This Row],[Bank Name]]="","",Table6[[#This Row],[Bank Name]])</f>
        <v/>
      </c>
    </row>
    <row r="25" spans="2:13" ht="15">
      <c r="B25" s="64">
        <f>IF(C25="","",ROWS($A$4:A25))</f>
        <v>22</v>
      </c>
      <c r="C25" s="64">
        <f>IF('Student Record'!A23="","",'Student Record'!A23)</f>
        <v>4</v>
      </c>
      <c r="D25" s="64">
        <f>IF('Student Record'!C23="","",'Student Record'!C23)</f>
        <v>348</v>
      </c>
      <c r="E25" s="65" t="str">
        <f>IF('Student Record'!E23="","",'Student Record'!E23)</f>
        <v>RITU KANWAR</v>
      </c>
      <c r="F25" s="65" t="str">
        <f>IF('Student Record'!G23="","",'Student Record'!G23)</f>
        <v>RAJENDRA SINGH</v>
      </c>
      <c r="G25" s="64" t="str">
        <f>IF('Student Record'!I23="","",'Student Record'!I23)</f>
        <v>F</v>
      </c>
      <c r="H25" s="64">
        <f>IF('Student Record'!AD23="","",'Student Record'!AD23)</f>
        <v>1</v>
      </c>
      <c r="I25" s="64" t="str">
        <f>IF(Table6[[#This Row],[School Total Working Days]]="","",Table6[[#This Row],[School Total Working Days]])</f>
        <v/>
      </c>
      <c r="J25" s="64" t="str">
        <f>IF(Table6[[#This Row],[Student Total Attendence]]="","",Table6[[#This Row],[Student Total Attendence]])</f>
        <v/>
      </c>
      <c r="K2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5" s="70" t="str">
        <f>IF(Table6[[#This Row],[Bank Account Number]]="","",Table6[[#This Row],[Bank Account Number]])</f>
        <v/>
      </c>
      <c r="M25" s="65" t="str">
        <f>IF(Table6[[#This Row],[Bank Name]]="","",Table6[[#This Row],[Bank Name]])</f>
        <v/>
      </c>
    </row>
    <row r="26" spans="2:13" ht="15">
      <c r="B26" s="64">
        <f>IF(C26="","",ROWS($A$4:A26))</f>
        <v>23</v>
      </c>
      <c r="C26" s="64">
        <f>IF('Student Record'!A24="","",'Student Record'!A24)</f>
        <v>4</v>
      </c>
      <c r="D26" s="64">
        <f>IF('Student Record'!C24="","",'Student Record'!C24)</f>
        <v>342</v>
      </c>
      <c r="E26" s="65" t="str">
        <f>IF('Student Record'!E24="","",'Student Record'!E24)</f>
        <v>VASU KANWAR</v>
      </c>
      <c r="F26" s="65" t="str">
        <f>IF('Student Record'!G24="","",'Student Record'!G24)</f>
        <v>RAM SINGH</v>
      </c>
      <c r="G26" s="64" t="str">
        <f>IF('Student Record'!I24="","",'Student Record'!I24)</f>
        <v>F</v>
      </c>
      <c r="H26" s="64">
        <f>IF('Student Record'!AD24="","",'Student Record'!AD24)</f>
        <v>1</v>
      </c>
      <c r="I26" s="64" t="str">
        <f>IF(Table6[[#This Row],[School Total Working Days]]="","",Table6[[#This Row],[School Total Working Days]])</f>
        <v/>
      </c>
      <c r="J26" s="64" t="str">
        <f>IF(Table6[[#This Row],[Student Total Attendence]]="","",Table6[[#This Row],[Student Total Attendence]])</f>
        <v/>
      </c>
      <c r="K2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6" s="70" t="str">
        <f>IF(Table6[[#This Row],[Bank Account Number]]="","",Table6[[#This Row],[Bank Account Number]])</f>
        <v/>
      </c>
      <c r="M26" s="65" t="str">
        <f>IF(Table6[[#This Row],[Bank Name]]="","",Table6[[#This Row],[Bank Name]])</f>
        <v/>
      </c>
    </row>
    <row r="27" spans="2:13" ht="15">
      <c r="B27" s="64">
        <f>IF(C27="","",ROWS($A$4:A27))</f>
        <v>24</v>
      </c>
      <c r="C27" s="64">
        <f>IF('Student Record'!A25="","",'Student Record'!A25)</f>
        <v>5</v>
      </c>
      <c r="D27" s="64">
        <f>IF('Student Record'!C25="","",'Student Record'!C25)</f>
        <v>408</v>
      </c>
      <c r="E27" s="65" t="str">
        <f>IF('Student Record'!E25="","",'Student Record'!E25)</f>
        <v>CHANCHAL KANWAR</v>
      </c>
      <c r="F27" s="65" t="str">
        <f>IF('Student Record'!G25="","",'Student Record'!G25)</f>
        <v>JAYVEER SINGH</v>
      </c>
      <c r="G27" s="64" t="str">
        <f>IF('Student Record'!I25="","",'Student Record'!I25)</f>
        <v>F</v>
      </c>
      <c r="H27" s="64">
        <f>IF('Student Record'!AD25="","",'Student Record'!AD25)</f>
        <v>0</v>
      </c>
      <c r="I27" s="64" t="str">
        <f>IF(Table6[[#This Row],[School Total Working Days]]="","",Table6[[#This Row],[School Total Working Days]])</f>
        <v/>
      </c>
      <c r="J27" s="64" t="str">
        <f>IF(Table6[[#This Row],[Student Total Attendence]]="","",Table6[[#This Row],[Student Total Attendence]])</f>
        <v/>
      </c>
      <c r="K2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7" s="70" t="str">
        <f>IF(Table6[[#This Row],[Bank Account Number]]="","",Table6[[#This Row],[Bank Account Number]])</f>
        <v/>
      </c>
      <c r="M27" s="65" t="str">
        <f>IF(Table6[[#This Row],[Bank Name]]="","",Table6[[#This Row],[Bank Name]])</f>
        <v/>
      </c>
    </row>
    <row r="28" spans="2:13" ht="15">
      <c r="B28" s="64">
        <f>IF(C28="","",ROWS($A$4:A28))</f>
        <v>25</v>
      </c>
      <c r="C28" s="64">
        <f>IF('Student Record'!A26="","",'Student Record'!A26)</f>
        <v>5</v>
      </c>
      <c r="D28" s="64">
        <f>IF('Student Record'!C26="","",'Student Record'!C26)</f>
        <v>332</v>
      </c>
      <c r="E28" s="65" t="str">
        <f>IF('Student Record'!E26="","",'Student Record'!E26)</f>
        <v>DIGU KANWAR</v>
      </c>
      <c r="F28" s="65" t="str">
        <f>IF('Student Record'!G26="","",'Student Record'!G26)</f>
        <v>MAHAVEER SINGH</v>
      </c>
      <c r="G28" s="64" t="str">
        <f>IF('Student Record'!I26="","",'Student Record'!I26)</f>
        <v>F</v>
      </c>
      <c r="H28" s="64">
        <f>IF('Student Record'!AD26="","",'Student Record'!AD26)</f>
        <v>1</v>
      </c>
      <c r="I28" s="64" t="str">
        <f>IF(Table6[[#This Row],[School Total Working Days]]="","",Table6[[#This Row],[School Total Working Days]])</f>
        <v/>
      </c>
      <c r="J28" s="64" t="str">
        <f>IF(Table6[[#This Row],[Student Total Attendence]]="","",Table6[[#This Row],[Student Total Attendence]])</f>
        <v/>
      </c>
      <c r="K2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8" s="70" t="str">
        <f>IF(Table6[[#This Row],[Bank Account Number]]="","",Table6[[#This Row],[Bank Account Number]])</f>
        <v/>
      </c>
      <c r="M28" s="65" t="str">
        <f>IF(Table6[[#This Row],[Bank Name]]="","",Table6[[#This Row],[Bank Name]])</f>
        <v/>
      </c>
    </row>
    <row r="29" spans="2:13" ht="15">
      <c r="B29" s="64">
        <f>IF(C29="","",ROWS($A$4:A29))</f>
        <v>26</v>
      </c>
      <c r="C29" s="64">
        <f>IF('Student Record'!A27="","",'Student Record'!A27)</f>
        <v>5</v>
      </c>
      <c r="D29" s="64">
        <f>IF('Student Record'!C27="","",'Student Record'!C27)</f>
        <v>512</v>
      </c>
      <c r="E29" s="65" t="str">
        <f>IF('Student Record'!E27="","",'Student Record'!E27)</f>
        <v>Dimple Meghwal</v>
      </c>
      <c r="F29" s="65" t="str">
        <f>IF('Student Record'!G27="","",'Student Record'!G27)</f>
        <v>Rajkumar</v>
      </c>
      <c r="G29" s="64" t="str">
        <f>IF('Student Record'!I27="","",'Student Record'!I27)</f>
        <v>F</v>
      </c>
      <c r="H29" s="64">
        <f>IF('Student Record'!AD27="","",'Student Record'!AD27)</f>
        <v>0</v>
      </c>
      <c r="I29" s="64" t="str">
        <f>IF(Table6[[#This Row],[School Total Working Days]]="","",Table6[[#This Row],[School Total Working Days]])</f>
        <v/>
      </c>
      <c r="J29" s="64" t="str">
        <f>IF(Table6[[#This Row],[Student Total Attendence]]="","",Table6[[#This Row],[Student Total Attendence]])</f>
        <v/>
      </c>
      <c r="K2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9" s="70" t="str">
        <f>IF(Table6[[#This Row],[Bank Account Number]]="","",Table6[[#This Row],[Bank Account Number]])</f>
        <v/>
      </c>
      <c r="M29" s="65" t="str">
        <f>IF(Table6[[#This Row],[Bank Name]]="","",Table6[[#This Row],[Bank Name]])</f>
        <v/>
      </c>
    </row>
    <row r="30" spans="2:13" ht="15">
      <c r="B30" s="64">
        <f>IF(C30="","",ROWS($A$4:A30))</f>
        <v>27</v>
      </c>
      <c r="C30" s="64">
        <f>IF('Student Record'!A28="","",'Student Record'!A28)</f>
        <v>5</v>
      </c>
      <c r="D30" s="64">
        <f>IF('Student Record'!C28="","",'Student Record'!C28)</f>
        <v>470</v>
      </c>
      <c r="E30" s="65" t="str">
        <f>IF('Student Record'!E28="","",'Student Record'!E28)</f>
        <v>HARISH</v>
      </c>
      <c r="F30" s="65" t="str">
        <f>IF('Student Record'!G28="","",'Student Record'!G28)</f>
        <v>PAPPU RAM</v>
      </c>
      <c r="G30" s="64" t="str">
        <f>IF('Student Record'!I28="","",'Student Record'!I28)</f>
        <v>M</v>
      </c>
      <c r="H30" s="64">
        <f>IF('Student Record'!AD28="","",'Student Record'!AD28)</f>
        <v>0</v>
      </c>
      <c r="I30" s="64" t="str">
        <f>IF(Table6[[#This Row],[School Total Working Days]]="","",Table6[[#This Row],[School Total Working Days]])</f>
        <v/>
      </c>
      <c r="J30" s="64" t="str">
        <f>IF(Table6[[#This Row],[Student Total Attendence]]="","",Table6[[#This Row],[Student Total Attendence]])</f>
        <v/>
      </c>
      <c r="K3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0" s="70" t="str">
        <f>IF(Table6[[#This Row],[Bank Account Number]]="","",Table6[[#This Row],[Bank Account Number]])</f>
        <v/>
      </c>
      <c r="M30" s="65" t="str">
        <f>IF(Table6[[#This Row],[Bank Name]]="","",Table6[[#This Row],[Bank Name]])</f>
        <v/>
      </c>
    </row>
    <row r="31" spans="2:13" ht="15">
      <c r="B31" s="64">
        <f>IF(C31="","",ROWS($A$4:A31))</f>
        <v>28</v>
      </c>
      <c r="C31" s="64">
        <f>IF('Student Record'!A29="","",'Student Record'!A29)</f>
        <v>5</v>
      </c>
      <c r="D31" s="64">
        <f>IF('Student Record'!C29="","",'Student Record'!C29)</f>
        <v>301</v>
      </c>
      <c r="E31" s="65" t="str">
        <f>IF('Student Record'!E29="","",'Student Record'!E29)</f>
        <v>HARSHVARDHAN JANGIR</v>
      </c>
      <c r="F31" s="65" t="str">
        <f>IF('Student Record'!G29="","",'Student Record'!G29)</f>
        <v>SAMPAT LAL JANGIR</v>
      </c>
      <c r="G31" s="64" t="str">
        <f>IF('Student Record'!I29="","",'Student Record'!I29)</f>
        <v>M</v>
      </c>
      <c r="H31" s="64">
        <f>IF('Student Record'!AD29="","",'Student Record'!AD29)</f>
        <v>1</v>
      </c>
      <c r="I31" s="64" t="str">
        <f>IF(Table6[[#This Row],[School Total Working Days]]="","",Table6[[#This Row],[School Total Working Days]])</f>
        <v/>
      </c>
      <c r="J31" s="64" t="str">
        <f>IF(Table6[[#This Row],[Student Total Attendence]]="","",Table6[[#This Row],[Student Total Attendence]])</f>
        <v/>
      </c>
      <c r="K3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1" s="70" t="str">
        <f>IF(Table6[[#This Row],[Bank Account Number]]="","",Table6[[#This Row],[Bank Account Number]])</f>
        <v/>
      </c>
      <c r="M31" s="65" t="str">
        <f>IF(Table6[[#This Row],[Bank Name]]="","",Table6[[#This Row],[Bank Name]])</f>
        <v/>
      </c>
    </row>
    <row r="32" spans="2:13" ht="15">
      <c r="B32" s="64">
        <f>IF(C32="","",ROWS($A$4:A32))</f>
        <v>29</v>
      </c>
      <c r="C32" s="64">
        <f>IF('Student Record'!A30="","",'Student Record'!A30)</f>
        <v>5</v>
      </c>
      <c r="D32" s="64">
        <f>IF('Student Record'!C30="","",'Student Record'!C30)</f>
        <v>326</v>
      </c>
      <c r="E32" s="65" t="str">
        <f>IF('Student Record'!E30="","",'Student Record'!E30)</f>
        <v>KRISHNA</v>
      </c>
      <c r="F32" s="65" t="str">
        <f>IF('Student Record'!G30="","",'Student Record'!G30)</f>
        <v>BHOMARAM</v>
      </c>
      <c r="G32" s="64" t="str">
        <f>IF('Student Record'!I30="","",'Student Record'!I30)</f>
        <v>F</v>
      </c>
      <c r="H32" s="64">
        <f>IF('Student Record'!AD30="","",'Student Record'!AD30)</f>
        <v>1</v>
      </c>
      <c r="I32" s="64" t="str">
        <f>IF(Table6[[#This Row],[School Total Working Days]]="","",Table6[[#This Row],[School Total Working Days]])</f>
        <v/>
      </c>
      <c r="J32" s="64" t="str">
        <f>IF(Table6[[#This Row],[Student Total Attendence]]="","",Table6[[#This Row],[Student Total Attendence]])</f>
        <v/>
      </c>
      <c r="K3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2" s="70" t="str">
        <f>IF(Table6[[#This Row],[Bank Account Number]]="","",Table6[[#This Row],[Bank Account Number]])</f>
        <v/>
      </c>
      <c r="M32" s="65" t="str">
        <f>IF(Table6[[#This Row],[Bank Name]]="","",Table6[[#This Row],[Bank Name]])</f>
        <v/>
      </c>
    </row>
    <row r="33" spans="2:13" ht="15">
      <c r="B33" s="64">
        <f>IF(C33="","",ROWS($A$4:A33))</f>
        <v>30</v>
      </c>
      <c r="C33" s="64">
        <f>IF('Student Record'!A31="","",'Student Record'!A31)</f>
        <v>5</v>
      </c>
      <c r="D33" s="64">
        <f>IF('Student Record'!C31="","",'Student Record'!C31)</f>
        <v>320</v>
      </c>
      <c r="E33" s="65" t="str">
        <f>IF('Student Record'!E31="","",'Student Record'!E31)</f>
        <v>LOKENDRA SINGH RATHORE</v>
      </c>
      <c r="F33" s="65" t="str">
        <f>IF('Student Record'!G31="","",'Student Record'!G31)</f>
        <v>CHATAR SINGH</v>
      </c>
      <c r="G33" s="64" t="str">
        <f>IF('Student Record'!I31="","",'Student Record'!I31)</f>
        <v>M</v>
      </c>
      <c r="H33" s="64">
        <f>IF('Student Record'!AD31="","",'Student Record'!AD31)</f>
        <v>1</v>
      </c>
      <c r="I33" s="64" t="str">
        <f>IF(Table6[[#This Row],[School Total Working Days]]="","",Table6[[#This Row],[School Total Working Days]])</f>
        <v/>
      </c>
      <c r="J33" s="64" t="str">
        <f>IF(Table6[[#This Row],[Student Total Attendence]]="","",Table6[[#This Row],[Student Total Attendence]])</f>
        <v/>
      </c>
      <c r="K3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3" s="70" t="str">
        <f>IF(Table6[[#This Row],[Bank Account Number]]="","",Table6[[#This Row],[Bank Account Number]])</f>
        <v/>
      </c>
      <c r="M33" s="65" t="str">
        <f>IF(Table6[[#This Row],[Bank Name]]="","",Table6[[#This Row],[Bank Name]])</f>
        <v/>
      </c>
    </row>
    <row r="34" spans="2:13" ht="15">
      <c r="B34" s="64">
        <f>IF(C34="","",ROWS($A$4:A34))</f>
        <v>31</v>
      </c>
      <c r="C34" s="64">
        <f>IF('Student Record'!A32="","",'Student Record'!A32)</f>
        <v>5</v>
      </c>
      <c r="D34" s="64">
        <f>IF('Student Record'!C32="","",'Student Record'!C32)</f>
        <v>508</v>
      </c>
      <c r="E34" s="65" t="str">
        <f>IF('Student Record'!E32="","",'Student Record'!E32)</f>
        <v>Pawan Singh</v>
      </c>
      <c r="F34" s="65" t="str">
        <f>IF('Student Record'!G32="","",'Student Record'!G32)</f>
        <v>Rajendra Singh</v>
      </c>
      <c r="G34" s="64" t="str">
        <f>IF('Student Record'!I32="","",'Student Record'!I32)</f>
        <v>M</v>
      </c>
      <c r="H34" s="64">
        <f>IF('Student Record'!AD32="","",'Student Record'!AD32)</f>
        <v>0</v>
      </c>
      <c r="I34" s="64" t="str">
        <f>IF(Table6[[#This Row],[School Total Working Days]]="","",Table6[[#This Row],[School Total Working Days]])</f>
        <v/>
      </c>
      <c r="J34" s="64" t="str">
        <f>IF(Table6[[#This Row],[Student Total Attendence]]="","",Table6[[#This Row],[Student Total Attendence]])</f>
        <v/>
      </c>
      <c r="K3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4" s="70" t="str">
        <f>IF(Table6[[#This Row],[Bank Account Number]]="","",Table6[[#This Row],[Bank Account Number]])</f>
        <v/>
      </c>
      <c r="M34" s="65" t="str">
        <f>IF(Table6[[#This Row],[Bank Name]]="","",Table6[[#This Row],[Bank Name]])</f>
        <v/>
      </c>
    </row>
    <row r="35" spans="2:13" ht="15">
      <c r="B35" s="64">
        <f>IF(C35="","",ROWS($A$4:A35))</f>
        <v>32</v>
      </c>
      <c r="C35" s="64">
        <f>IF('Student Record'!A33="","",'Student Record'!A33)</f>
        <v>5</v>
      </c>
      <c r="D35" s="64">
        <f>IF('Student Record'!C33="","",'Student Record'!C33)</f>
        <v>364</v>
      </c>
      <c r="E35" s="65" t="str">
        <f>IF('Student Record'!E33="","",'Student Record'!E33)</f>
        <v>SAVITA KANWAR</v>
      </c>
      <c r="F35" s="65" t="str">
        <f>IF('Student Record'!G33="","",'Student Record'!G33)</f>
        <v>RAM SINGH</v>
      </c>
      <c r="G35" s="64" t="str">
        <f>IF('Student Record'!I33="","",'Student Record'!I33)</f>
        <v>F</v>
      </c>
      <c r="H35" s="64">
        <f>IF('Student Record'!AD33="","",'Student Record'!AD33)</f>
        <v>1</v>
      </c>
      <c r="I35" s="64" t="str">
        <f>IF(Table6[[#This Row],[School Total Working Days]]="","",Table6[[#This Row],[School Total Working Days]])</f>
        <v/>
      </c>
      <c r="J35" s="64" t="str">
        <f>IF(Table6[[#This Row],[Student Total Attendence]]="","",Table6[[#This Row],[Student Total Attendence]])</f>
        <v/>
      </c>
      <c r="K3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5" s="70" t="str">
        <f>IF(Table6[[#This Row],[Bank Account Number]]="","",Table6[[#This Row],[Bank Account Number]])</f>
        <v/>
      </c>
      <c r="M35" s="65" t="str">
        <f>IF(Table6[[#This Row],[Bank Name]]="","",Table6[[#This Row],[Bank Name]])</f>
        <v/>
      </c>
    </row>
    <row r="36" spans="2:13" ht="15">
      <c r="B36" s="64">
        <f>IF(C36="","",ROWS($A$4:A36))</f>
        <v>33</v>
      </c>
      <c r="C36" s="64">
        <f>IF('Student Record'!A34="","",'Student Record'!A34)</f>
        <v>5</v>
      </c>
      <c r="D36" s="64">
        <f>IF('Student Record'!C34="","",'Student Record'!C34)</f>
        <v>346</v>
      </c>
      <c r="E36" s="65" t="str">
        <f>IF('Student Record'!E34="","",'Student Record'!E34)</f>
        <v>TANU KANWAR</v>
      </c>
      <c r="F36" s="65" t="str">
        <f>IF('Student Record'!G34="","",'Student Record'!G34)</f>
        <v>RAJENDRA SINGH</v>
      </c>
      <c r="G36" s="64" t="str">
        <f>IF('Student Record'!I34="","",'Student Record'!I34)</f>
        <v>F</v>
      </c>
      <c r="H36" s="64">
        <f>IF('Student Record'!AD34="","",'Student Record'!AD34)</f>
        <v>1</v>
      </c>
      <c r="I36" s="64" t="str">
        <f>IF(Table6[[#This Row],[School Total Working Days]]="","",Table6[[#This Row],[School Total Working Days]])</f>
        <v/>
      </c>
      <c r="J36" s="64" t="str">
        <f>IF(Table6[[#This Row],[Student Total Attendence]]="","",Table6[[#This Row],[Student Total Attendence]])</f>
        <v/>
      </c>
      <c r="K3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6" s="70" t="str">
        <f>IF(Table6[[#This Row],[Bank Account Number]]="","",Table6[[#This Row],[Bank Account Number]])</f>
        <v/>
      </c>
      <c r="M36" s="65" t="str">
        <f>IF(Table6[[#This Row],[Bank Name]]="","",Table6[[#This Row],[Bank Name]])</f>
        <v/>
      </c>
    </row>
    <row r="37" spans="2:13" ht="15">
      <c r="B37" s="64">
        <f>IF(C37="","",ROWS($A$4:A37))</f>
        <v>34</v>
      </c>
      <c r="C37" s="64">
        <f>IF('Student Record'!A35="","",'Student Record'!A35)</f>
        <v>5</v>
      </c>
      <c r="D37" s="64">
        <f>IF('Student Record'!C35="","",'Student Record'!C35)</f>
        <v>417</v>
      </c>
      <c r="E37" s="65" t="str">
        <f>IF('Student Record'!E35="","",'Student Record'!E35)</f>
        <v>YUVRAAJ SINGH RATHORE</v>
      </c>
      <c r="F37" s="65" t="str">
        <f>IF('Student Record'!G35="","",'Student Record'!G35)</f>
        <v>NARENDRA SINGH</v>
      </c>
      <c r="G37" s="64" t="str">
        <f>IF('Student Record'!I35="","",'Student Record'!I35)</f>
        <v>M</v>
      </c>
      <c r="H37" s="64">
        <f>IF('Student Record'!AD35="","",'Student Record'!AD35)</f>
        <v>1</v>
      </c>
      <c r="I37" s="64" t="str">
        <f>IF(Table6[[#This Row],[School Total Working Days]]="","",Table6[[#This Row],[School Total Working Days]])</f>
        <v/>
      </c>
      <c r="J37" s="64" t="str">
        <f>IF(Table6[[#This Row],[Student Total Attendence]]="","",Table6[[#This Row],[Student Total Attendence]])</f>
        <v/>
      </c>
      <c r="K3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7" s="70" t="str">
        <f>IF(Table6[[#This Row],[Bank Account Number]]="","",Table6[[#This Row],[Bank Account Number]])</f>
        <v/>
      </c>
      <c r="M37" s="65" t="str">
        <f>IF(Table6[[#This Row],[Bank Name]]="","",Table6[[#This Row],[Bank Name]])</f>
        <v/>
      </c>
    </row>
    <row r="38" spans="2:13" ht="15">
      <c r="B38" s="64">
        <f>IF(C38="","",ROWS($A$4:A38))</f>
        <v>35</v>
      </c>
      <c r="C38" s="64">
        <f>IF('Student Record'!A36="","",'Student Record'!A36)</f>
        <v>6</v>
      </c>
      <c r="D38" s="64">
        <f>IF('Student Record'!C36="","",'Student Record'!C36)</f>
        <v>511</v>
      </c>
      <c r="E38" s="65" t="str">
        <f>IF('Student Record'!E36="","",'Student Record'!E36)</f>
        <v>Abhinav Kala</v>
      </c>
      <c r="F38" s="65" t="str">
        <f>IF('Student Record'!G36="","",'Student Record'!G36)</f>
        <v>Rajkumar</v>
      </c>
      <c r="G38" s="64" t="str">
        <f>IF('Student Record'!I36="","",'Student Record'!I36)</f>
        <v>M</v>
      </c>
      <c r="H38" s="64">
        <f>IF('Student Record'!AD36="","",'Student Record'!AD36)</f>
        <v>2.3</v>
      </c>
      <c r="I38" s="64" t="str">
        <f>IF(Table6[[#This Row],[School Total Working Days]]="","",Table6[[#This Row],[School Total Working Days]])</f>
        <v/>
      </c>
      <c r="J38" s="64" t="str">
        <f>IF(Table6[[#This Row],[Student Total Attendence]]="","",Table6[[#This Row],[Student Total Attendence]])</f>
        <v/>
      </c>
      <c r="K3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8" s="70" t="str">
        <f>IF(Table6[[#This Row],[Bank Account Number]]="","",Table6[[#This Row],[Bank Account Number]])</f>
        <v/>
      </c>
      <c r="M38" s="65" t="str">
        <f>IF(Table6[[#This Row],[Bank Name]]="","",Table6[[#This Row],[Bank Name]])</f>
        <v/>
      </c>
    </row>
    <row r="39" spans="2:13" ht="15">
      <c r="B39" s="64">
        <f>IF(C39="","",ROWS($A$4:A39))</f>
        <v>36</v>
      </c>
      <c r="C39" s="64">
        <f>IF('Student Record'!A37="","",'Student Record'!A37)</f>
        <v>6</v>
      </c>
      <c r="D39" s="64">
        <f>IF('Student Record'!C37="","",'Student Record'!C37)</f>
        <v>213</v>
      </c>
      <c r="E39" s="65" t="str">
        <f>IF('Student Record'!E37="","",'Student Record'!E37)</f>
        <v>GAJRAJ</v>
      </c>
      <c r="F39" s="65" t="str">
        <f>IF('Student Record'!G37="","",'Student Record'!G37)</f>
        <v>GIRDHARILAL</v>
      </c>
      <c r="G39" s="64" t="str">
        <f>IF('Student Record'!I37="","",'Student Record'!I37)</f>
        <v>M</v>
      </c>
      <c r="H39" s="64">
        <f>IF('Student Record'!AD37="","",'Student Record'!AD37)</f>
        <v>1</v>
      </c>
      <c r="I39" s="64" t="str">
        <f>IF(Table6[[#This Row],[School Total Working Days]]="","",Table6[[#This Row],[School Total Working Days]])</f>
        <v/>
      </c>
      <c r="J39" s="64" t="str">
        <f>IF(Table6[[#This Row],[Student Total Attendence]]="","",Table6[[#This Row],[Student Total Attendence]])</f>
        <v/>
      </c>
      <c r="K3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9" s="70" t="str">
        <f>IF(Table6[[#This Row],[Bank Account Number]]="","",Table6[[#This Row],[Bank Account Number]])</f>
        <v/>
      </c>
      <c r="M39" s="65" t="str">
        <f>IF(Table6[[#This Row],[Bank Name]]="","",Table6[[#This Row],[Bank Name]])</f>
        <v/>
      </c>
    </row>
    <row r="40" spans="2:13" ht="15">
      <c r="B40" s="64">
        <f>IF(C40="","",ROWS($A$4:A40))</f>
        <v>37</v>
      </c>
      <c r="C40" s="64">
        <f>IF('Student Record'!A38="","",'Student Record'!A38)</f>
        <v>6</v>
      </c>
      <c r="D40" s="64">
        <f>IF('Student Record'!C38="","",'Student Record'!C38)</f>
        <v>412</v>
      </c>
      <c r="E40" s="65" t="str">
        <f>IF('Student Record'!E38="","",'Student Record'!E38)</f>
        <v>HANSRAJ SINGH</v>
      </c>
      <c r="F40" s="65" t="str">
        <f>IF('Student Record'!G38="","",'Student Record'!G38)</f>
        <v>NARPAT SINGH</v>
      </c>
      <c r="G40" s="64" t="str">
        <f>IF('Student Record'!I38="","",'Student Record'!I38)</f>
        <v>M</v>
      </c>
      <c r="H40" s="64">
        <f>IF('Student Record'!AD38="","",'Student Record'!AD38)</f>
        <v>1</v>
      </c>
      <c r="I40" s="64" t="str">
        <f>IF(Table6[[#This Row],[School Total Working Days]]="","",Table6[[#This Row],[School Total Working Days]])</f>
        <v/>
      </c>
      <c r="J40" s="64" t="str">
        <f>IF(Table6[[#This Row],[Student Total Attendence]]="","",Table6[[#This Row],[Student Total Attendence]])</f>
        <v/>
      </c>
      <c r="K4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0" s="70" t="str">
        <f>IF(Table6[[#This Row],[Bank Account Number]]="","",Table6[[#This Row],[Bank Account Number]])</f>
        <v/>
      </c>
      <c r="M40" s="65" t="str">
        <f>IF(Table6[[#This Row],[Bank Name]]="","",Table6[[#This Row],[Bank Name]])</f>
        <v/>
      </c>
    </row>
    <row r="41" spans="2:13" ht="15">
      <c r="B41" s="64">
        <f>IF(C41="","",ROWS($A$4:A41))</f>
        <v>38</v>
      </c>
      <c r="C41" s="64">
        <f>IF('Student Record'!A39="","",'Student Record'!A39)</f>
        <v>6</v>
      </c>
      <c r="D41" s="64">
        <f>IF('Student Record'!C39="","",'Student Record'!C39)</f>
        <v>184</v>
      </c>
      <c r="E41" s="65" t="str">
        <f>IF('Student Record'!E39="","",'Student Record'!E39)</f>
        <v>KARAN SINGH</v>
      </c>
      <c r="F41" s="65" t="str">
        <f>IF('Student Record'!G39="","",'Student Record'!G39)</f>
        <v>GOPAL SINGH</v>
      </c>
      <c r="G41" s="64" t="str">
        <f>IF('Student Record'!I39="","",'Student Record'!I39)</f>
        <v>M</v>
      </c>
      <c r="H41" s="64">
        <f>IF('Student Record'!AD39="","",'Student Record'!AD39)</f>
        <v>1</v>
      </c>
      <c r="I41" s="64" t="str">
        <f>IF(Table6[[#This Row],[School Total Working Days]]="","",Table6[[#This Row],[School Total Working Days]])</f>
        <v/>
      </c>
      <c r="J41" s="64" t="str">
        <f>IF(Table6[[#This Row],[Student Total Attendence]]="","",Table6[[#This Row],[Student Total Attendence]])</f>
        <v/>
      </c>
      <c r="K4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1" s="70" t="str">
        <f>IF(Table6[[#This Row],[Bank Account Number]]="","",Table6[[#This Row],[Bank Account Number]])</f>
        <v/>
      </c>
      <c r="M41" s="65" t="str">
        <f>IF(Table6[[#This Row],[Bank Name]]="","",Table6[[#This Row],[Bank Name]])</f>
        <v/>
      </c>
    </row>
    <row r="42" spans="2:13" ht="15">
      <c r="B42" s="64">
        <f>IF(C42="","",ROWS($A$4:A42))</f>
        <v>39</v>
      </c>
      <c r="C42" s="64">
        <f>IF('Student Record'!A40="","",'Student Record'!A40)</f>
        <v>6</v>
      </c>
      <c r="D42" s="64">
        <f>IF('Student Record'!C40="","",'Student Record'!C40)</f>
        <v>545</v>
      </c>
      <c r="E42" s="65" t="str">
        <f>IF('Student Record'!E40="","",'Student Record'!E40)</f>
        <v>LAKSHITA</v>
      </c>
      <c r="F42" s="65" t="str">
        <f>IF('Student Record'!G40="","",'Student Record'!G40)</f>
        <v>NEMA RAM</v>
      </c>
      <c r="G42" s="64" t="str">
        <f>IF('Student Record'!I40="","",'Student Record'!I40)</f>
        <v>F</v>
      </c>
      <c r="H42" s="64">
        <f>IF('Student Record'!AD40="","",'Student Record'!AD40)</f>
        <v>2</v>
      </c>
      <c r="I42" s="64" t="str">
        <f>IF(Table6[[#This Row],[School Total Working Days]]="","",Table6[[#This Row],[School Total Working Days]])</f>
        <v/>
      </c>
      <c r="J42" s="64" t="str">
        <f>IF(Table6[[#This Row],[Student Total Attendence]]="","",Table6[[#This Row],[Student Total Attendence]])</f>
        <v/>
      </c>
      <c r="K4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2" s="70" t="str">
        <f>IF(Table6[[#This Row],[Bank Account Number]]="","",Table6[[#This Row],[Bank Account Number]])</f>
        <v/>
      </c>
      <c r="M42" s="65" t="str">
        <f>IF(Table6[[#This Row],[Bank Name]]="","",Table6[[#This Row],[Bank Name]])</f>
        <v/>
      </c>
    </row>
    <row r="43" spans="2:13" ht="15">
      <c r="B43" s="64">
        <f>IF(C43="","",ROWS($A$4:A43))</f>
        <v>40</v>
      </c>
      <c r="C43" s="64">
        <f>IF('Student Record'!A41="","",'Student Record'!A41)</f>
        <v>6</v>
      </c>
      <c r="D43" s="64">
        <f>IF('Student Record'!C41="","",'Student Record'!C41)</f>
        <v>420</v>
      </c>
      <c r="E43" s="65" t="str">
        <f>IF('Student Record'!E41="","",'Student Record'!E41)</f>
        <v>LAKSHITA JANGID</v>
      </c>
      <c r="F43" s="65" t="str">
        <f>IF('Student Record'!G41="","",'Student Record'!G41)</f>
        <v>SHYAM SUNDAR</v>
      </c>
      <c r="G43" s="64" t="str">
        <f>IF('Student Record'!I41="","",'Student Record'!I41)</f>
        <v>F</v>
      </c>
      <c r="H43" s="64">
        <f>IF('Student Record'!AD41="","",'Student Record'!AD41)</f>
        <v>2</v>
      </c>
      <c r="I43" s="64" t="str">
        <f>IF(Table6[[#This Row],[School Total Working Days]]="","",Table6[[#This Row],[School Total Working Days]])</f>
        <v/>
      </c>
      <c r="J43" s="64" t="str">
        <f>IF(Table6[[#This Row],[Student Total Attendence]]="","",Table6[[#This Row],[Student Total Attendence]])</f>
        <v/>
      </c>
      <c r="K4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3" s="70" t="str">
        <f>IF(Table6[[#This Row],[Bank Account Number]]="","",Table6[[#This Row],[Bank Account Number]])</f>
        <v/>
      </c>
      <c r="M43" s="65" t="str">
        <f>IF(Table6[[#This Row],[Bank Name]]="","",Table6[[#This Row],[Bank Name]])</f>
        <v/>
      </c>
    </row>
    <row r="44" spans="2:13" ht="15">
      <c r="B44" s="64">
        <f>IF(C44="","",ROWS($A$4:A44))</f>
        <v>41</v>
      </c>
      <c r="C44" s="64">
        <f>IF('Student Record'!A42="","",'Student Record'!A42)</f>
        <v>6</v>
      </c>
      <c r="D44" s="64">
        <f>IF('Student Record'!C42="","",'Student Record'!C42)</f>
        <v>385</v>
      </c>
      <c r="E44" s="65" t="str">
        <f>IF('Student Record'!E42="","",'Student Record'!E42)</f>
        <v>NIKITA PARIHAR</v>
      </c>
      <c r="F44" s="65" t="str">
        <f>IF('Student Record'!G42="","",'Student Record'!G42)</f>
        <v>BHAWNI SHANKAR</v>
      </c>
      <c r="G44" s="64" t="str">
        <f>IF('Student Record'!I42="","",'Student Record'!I42)</f>
        <v>F</v>
      </c>
      <c r="H44" s="64">
        <f>IF('Student Record'!AD42="","",'Student Record'!AD42)</f>
        <v>3</v>
      </c>
      <c r="I44" s="64" t="str">
        <f>IF(Table6[[#This Row],[School Total Working Days]]="","",Table6[[#This Row],[School Total Working Days]])</f>
        <v/>
      </c>
      <c r="J44" s="64" t="str">
        <f>IF(Table6[[#This Row],[Student Total Attendence]]="","",Table6[[#This Row],[Student Total Attendence]])</f>
        <v/>
      </c>
      <c r="K4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4" s="70" t="str">
        <f>IF(Table6[[#This Row],[Bank Account Number]]="","",Table6[[#This Row],[Bank Account Number]])</f>
        <v/>
      </c>
      <c r="M44" s="65" t="str">
        <f>IF(Table6[[#This Row],[Bank Name]]="","",Table6[[#This Row],[Bank Name]])</f>
        <v/>
      </c>
    </row>
    <row r="45" spans="2:13" ht="15">
      <c r="B45" s="64">
        <f>IF(C45="","",ROWS($A$4:A45))</f>
        <v>42</v>
      </c>
      <c r="C45" s="64">
        <f>IF('Student Record'!A43="","",'Student Record'!A43)</f>
        <v>6</v>
      </c>
      <c r="D45" s="64">
        <f>IF('Student Record'!C43="","",'Student Record'!C43)</f>
        <v>329</v>
      </c>
      <c r="E45" s="65" t="str">
        <f>IF('Student Record'!E43="","",'Student Record'!E43)</f>
        <v>SURENDRA KUMAR</v>
      </c>
      <c r="F45" s="65" t="str">
        <f>IF('Student Record'!G43="","",'Student Record'!G43)</f>
        <v>DHANNA RAM</v>
      </c>
      <c r="G45" s="64" t="str">
        <f>IF('Student Record'!I43="","",'Student Record'!I43)</f>
        <v>M</v>
      </c>
      <c r="H45" s="64">
        <f>IF('Student Record'!AD43="","",'Student Record'!AD43)</f>
        <v>1.1</v>
      </c>
      <c r="I45" s="64" t="str">
        <f>IF(Table6[[#This Row],[School Total Working Days]]="","",Table6[[#This Row],[School Total Working Days]])</f>
        <v/>
      </c>
      <c r="J45" s="64" t="str">
        <f>IF(Table6[[#This Row],[Student Total Attendence]]="","",Table6[[#This Row],[Student Total Attendence]])</f>
        <v/>
      </c>
      <c r="K4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5" s="70" t="str">
        <f>IF(Table6[[#This Row],[Bank Account Number]]="","",Table6[[#This Row],[Bank Account Number]])</f>
        <v/>
      </c>
      <c r="M45" s="65" t="str">
        <f>IF(Table6[[#This Row],[Bank Name]]="","",Table6[[#This Row],[Bank Name]])</f>
        <v/>
      </c>
    </row>
    <row r="46" spans="2:13" ht="15">
      <c r="B46" s="64">
        <f>IF(C46="","",ROWS($A$4:A46))</f>
        <v>43</v>
      </c>
      <c r="C46" s="64">
        <f>IF('Student Record'!A44="","",'Student Record'!A44)</f>
        <v>7</v>
      </c>
      <c r="D46" s="64">
        <f>IF('Student Record'!C44="","",'Student Record'!C44)</f>
        <v>333</v>
      </c>
      <c r="E46" s="65" t="str">
        <f>IF('Student Record'!E44="","",'Student Record'!E44)</f>
        <v>DHEERAJ KANWAR</v>
      </c>
      <c r="F46" s="65" t="str">
        <f>IF('Student Record'!G44="","",'Student Record'!G44)</f>
        <v>MAHAVEER SINGH</v>
      </c>
      <c r="G46" s="64" t="str">
        <f>IF('Student Record'!I44="","",'Student Record'!I44)</f>
        <v>F</v>
      </c>
      <c r="H46" s="64">
        <f>IF('Student Record'!AD44="","",'Student Record'!AD44)</f>
        <v>1</v>
      </c>
      <c r="I46" s="64" t="str">
        <f>IF(Table6[[#This Row],[School Total Working Days]]="","",Table6[[#This Row],[School Total Working Days]])</f>
        <v/>
      </c>
      <c r="J46" s="64" t="str">
        <f>IF(Table6[[#This Row],[Student Total Attendence]]="","",Table6[[#This Row],[Student Total Attendence]])</f>
        <v/>
      </c>
      <c r="K4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6" s="70" t="str">
        <f>IF(Table6[[#This Row],[Bank Account Number]]="","",Table6[[#This Row],[Bank Account Number]])</f>
        <v/>
      </c>
      <c r="M46" s="65" t="str">
        <f>IF(Table6[[#This Row],[Bank Name]]="","",Table6[[#This Row],[Bank Name]])</f>
        <v/>
      </c>
    </row>
    <row r="47" spans="2:13" ht="15">
      <c r="B47" s="64">
        <f>IF(C47="","",ROWS($A$4:A47))</f>
        <v>44</v>
      </c>
      <c r="C47" s="64">
        <f>IF('Student Record'!A45="","",'Student Record'!A45)</f>
        <v>7</v>
      </c>
      <c r="D47" s="64">
        <f>IF('Student Record'!C45="","",'Student Record'!C45)</f>
        <v>239</v>
      </c>
      <c r="E47" s="65" t="str">
        <f>IF('Student Record'!E45="","",'Student Record'!E45)</f>
        <v>GUTIYA</v>
      </c>
      <c r="F47" s="65" t="str">
        <f>IF('Student Record'!G45="","",'Student Record'!G45)</f>
        <v>MOOLARAM</v>
      </c>
      <c r="G47" s="64" t="str">
        <f>IF('Student Record'!I45="","",'Student Record'!I45)</f>
        <v>F</v>
      </c>
      <c r="H47" s="64">
        <f>IF('Student Record'!AD45="","",'Student Record'!AD45)</f>
        <v>2</v>
      </c>
      <c r="I47" s="64" t="str">
        <f>IF(Table6[[#This Row],[School Total Working Days]]="","",Table6[[#This Row],[School Total Working Days]])</f>
        <v/>
      </c>
      <c r="J47" s="64" t="str">
        <f>IF(Table6[[#This Row],[Student Total Attendence]]="","",Table6[[#This Row],[Student Total Attendence]])</f>
        <v/>
      </c>
      <c r="K4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7" s="70" t="str">
        <f>IF(Table6[[#This Row],[Bank Account Number]]="","",Table6[[#This Row],[Bank Account Number]])</f>
        <v/>
      </c>
      <c r="M47" s="65" t="str">
        <f>IF(Table6[[#This Row],[Bank Name]]="","",Table6[[#This Row],[Bank Name]])</f>
        <v/>
      </c>
    </row>
    <row r="48" spans="2:13" ht="15">
      <c r="B48" s="64">
        <f>IF(C48="","",ROWS($A$4:A48))</f>
        <v>45</v>
      </c>
      <c r="C48" s="64">
        <f>IF('Student Record'!A46="","",'Student Record'!A46)</f>
        <v>7</v>
      </c>
      <c r="D48" s="64">
        <f>IF('Student Record'!C46="","",'Student Record'!C46)</f>
        <v>237</v>
      </c>
      <c r="E48" s="65" t="str">
        <f>IF('Student Record'!E46="","",'Student Record'!E46)</f>
        <v>HANSRAJ SWAMI</v>
      </c>
      <c r="F48" s="65" t="str">
        <f>IF('Student Record'!G46="","",'Student Record'!G46)</f>
        <v>MAHAVEER SWAMI</v>
      </c>
      <c r="G48" s="64" t="str">
        <f>IF('Student Record'!I46="","",'Student Record'!I46)</f>
        <v>M</v>
      </c>
      <c r="H48" s="64">
        <f>IF('Student Record'!AD46="","",'Student Record'!AD46)</f>
        <v>1</v>
      </c>
      <c r="I48" s="64" t="str">
        <f>IF(Table6[[#This Row],[School Total Working Days]]="","",Table6[[#This Row],[School Total Working Days]])</f>
        <v/>
      </c>
      <c r="J48" s="64" t="str">
        <f>IF(Table6[[#This Row],[Student Total Attendence]]="","",Table6[[#This Row],[Student Total Attendence]])</f>
        <v/>
      </c>
      <c r="K4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8" s="70" t="str">
        <f>IF(Table6[[#This Row],[Bank Account Number]]="","",Table6[[#This Row],[Bank Account Number]])</f>
        <v/>
      </c>
      <c r="M48" s="65" t="str">
        <f>IF(Table6[[#This Row],[Bank Name]]="","",Table6[[#This Row],[Bank Name]])</f>
        <v/>
      </c>
    </row>
    <row r="49" spans="2:13" ht="15">
      <c r="B49" s="64">
        <f>IF(C49="","",ROWS($A$4:A49))</f>
        <v>46</v>
      </c>
      <c r="C49" s="64">
        <f>IF('Student Record'!A47="","",'Student Record'!A47)</f>
        <v>7</v>
      </c>
      <c r="D49" s="64">
        <f>IF('Student Record'!C47="","",'Student Record'!C47)</f>
        <v>233</v>
      </c>
      <c r="E49" s="65" t="str">
        <f>IF('Student Record'!E47="","",'Student Record'!E47)</f>
        <v>JITENDRA MEGHWAL</v>
      </c>
      <c r="F49" s="65" t="str">
        <f>IF('Student Record'!G47="","",'Student Record'!G47)</f>
        <v>PRABHU RAM</v>
      </c>
      <c r="G49" s="64" t="str">
        <f>IF('Student Record'!I47="","",'Student Record'!I47)</f>
        <v>M</v>
      </c>
      <c r="H49" s="64">
        <f>IF('Student Record'!AD47="","",'Student Record'!AD47)</f>
        <v>1</v>
      </c>
      <c r="I49" s="64" t="str">
        <f>IF(Table6[[#This Row],[School Total Working Days]]="","",Table6[[#This Row],[School Total Working Days]])</f>
        <v/>
      </c>
      <c r="J49" s="64" t="str">
        <f>IF(Table6[[#This Row],[Student Total Attendence]]="","",Table6[[#This Row],[Student Total Attendence]])</f>
        <v/>
      </c>
      <c r="K4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9" s="70" t="str">
        <f>IF(Table6[[#This Row],[Bank Account Number]]="","",Table6[[#This Row],[Bank Account Number]])</f>
        <v/>
      </c>
      <c r="M49" s="65" t="str">
        <f>IF(Table6[[#This Row],[Bank Name]]="","",Table6[[#This Row],[Bank Name]])</f>
        <v/>
      </c>
    </row>
    <row r="50" spans="2:13" ht="15">
      <c r="B50" s="64">
        <f>IF(C50="","",ROWS($A$4:A50))</f>
        <v>47</v>
      </c>
      <c r="C50" s="64">
        <f>IF('Student Record'!A48="","",'Student Record'!A48)</f>
        <v>7</v>
      </c>
      <c r="D50" s="64">
        <f>IF('Student Record'!C48="","",'Student Record'!C48)</f>
        <v>347</v>
      </c>
      <c r="E50" s="65" t="str">
        <f>IF('Student Record'!E48="","",'Student Record'!E48)</f>
        <v>KOMAL KANWAR</v>
      </c>
      <c r="F50" s="65" t="str">
        <f>IF('Student Record'!G48="","",'Student Record'!G48)</f>
        <v>RAJENDRA SINGH</v>
      </c>
      <c r="G50" s="64" t="str">
        <f>IF('Student Record'!I48="","",'Student Record'!I48)</f>
        <v>F</v>
      </c>
      <c r="H50" s="64">
        <f>IF('Student Record'!AD48="","",'Student Record'!AD48)</f>
        <v>1</v>
      </c>
      <c r="I50" s="64" t="str">
        <f>IF(Table6[[#This Row],[School Total Working Days]]="","",Table6[[#This Row],[School Total Working Days]])</f>
        <v/>
      </c>
      <c r="J50" s="64" t="str">
        <f>IF(Table6[[#This Row],[Student Total Attendence]]="","",Table6[[#This Row],[Student Total Attendence]])</f>
        <v/>
      </c>
      <c r="K5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0" s="70" t="str">
        <f>IF(Table6[[#This Row],[Bank Account Number]]="","",Table6[[#This Row],[Bank Account Number]])</f>
        <v/>
      </c>
      <c r="M50" s="65" t="str">
        <f>IF(Table6[[#This Row],[Bank Name]]="","",Table6[[#This Row],[Bank Name]])</f>
        <v/>
      </c>
    </row>
    <row r="51" spans="2:13" ht="15">
      <c r="B51" s="64">
        <f>IF(C51="","",ROWS($A$4:A51))</f>
        <v>48</v>
      </c>
      <c r="C51" s="64">
        <f>IF('Student Record'!A49="","",'Student Record'!A49)</f>
        <v>7</v>
      </c>
      <c r="D51" s="64">
        <f>IF('Student Record'!C49="","",'Student Record'!C49)</f>
        <v>236</v>
      </c>
      <c r="E51" s="65" t="str">
        <f>IF('Student Record'!E49="","",'Student Record'!E49)</f>
        <v>KRISHAN KUMAR</v>
      </c>
      <c r="F51" s="65" t="str">
        <f>IF('Student Record'!G49="","",'Student Record'!G49)</f>
        <v>SHRAWAN KUMAR</v>
      </c>
      <c r="G51" s="64" t="str">
        <f>IF('Student Record'!I49="","",'Student Record'!I49)</f>
        <v>M</v>
      </c>
      <c r="H51" s="64">
        <f>IF('Student Record'!AD49="","",'Student Record'!AD49)</f>
        <v>1</v>
      </c>
      <c r="I51" s="64" t="str">
        <f>IF(Table6[[#This Row],[School Total Working Days]]="","",Table6[[#This Row],[School Total Working Days]])</f>
        <v/>
      </c>
      <c r="J51" s="64" t="str">
        <f>IF(Table6[[#This Row],[Student Total Attendence]]="","",Table6[[#This Row],[Student Total Attendence]])</f>
        <v/>
      </c>
      <c r="K5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1" s="70" t="str">
        <f>IF(Table6[[#This Row],[Bank Account Number]]="","",Table6[[#This Row],[Bank Account Number]])</f>
        <v/>
      </c>
      <c r="M51" s="65" t="str">
        <f>IF(Table6[[#This Row],[Bank Name]]="","",Table6[[#This Row],[Bank Name]])</f>
        <v/>
      </c>
    </row>
    <row r="52" spans="2:13" ht="15">
      <c r="B52" s="64">
        <f>IF(C52="","",ROWS($A$4:A52))</f>
        <v>49</v>
      </c>
      <c r="C52" s="64">
        <f>IF('Student Record'!A50="","",'Student Record'!A50)</f>
        <v>7</v>
      </c>
      <c r="D52" s="64">
        <f>IF('Student Record'!C50="","",'Student Record'!C50)</f>
        <v>238</v>
      </c>
      <c r="E52" s="65" t="str">
        <f>IF('Student Record'!E50="","",'Student Record'!E50)</f>
        <v>LOKPAL SINGH</v>
      </c>
      <c r="F52" s="65" t="str">
        <f>IF('Student Record'!G50="","",'Student Record'!G50)</f>
        <v>SURENDRA SINGH</v>
      </c>
      <c r="G52" s="64" t="str">
        <f>IF('Student Record'!I50="","",'Student Record'!I50)</f>
        <v>M</v>
      </c>
      <c r="H52" s="64">
        <f>IF('Student Record'!AD50="","",'Student Record'!AD50)</f>
        <v>1</v>
      </c>
      <c r="I52" s="64" t="str">
        <f>IF(Table6[[#This Row],[School Total Working Days]]="","",Table6[[#This Row],[School Total Working Days]])</f>
        <v/>
      </c>
      <c r="J52" s="64" t="str">
        <f>IF(Table6[[#This Row],[Student Total Attendence]]="","",Table6[[#This Row],[Student Total Attendence]])</f>
        <v/>
      </c>
      <c r="K5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2" s="70" t="str">
        <f>IF(Table6[[#This Row],[Bank Account Number]]="","",Table6[[#This Row],[Bank Account Number]])</f>
        <v/>
      </c>
      <c r="M52" s="65" t="str">
        <f>IF(Table6[[#This Row],[Bank Name]]="","",Table6[[#This Row],[Bank Name]])</f>
        <v/>
      </c>
    </row>
    <row r="53" spans="2:13" ht="15">
      <c r="B53" s="64">
        <f>IF(C53="","",ROWS($A$4:A53))</f>
        <v>50</v>
      </c>
      <c r="C53" s="64">
        <f>IF('Student Record'!A51="","",'Student Record'!A51)</f>
        <v>7</v>
      </c>
      <c r="D53" s="64">
        <f>IF('Student Record'!C51="","",'Student Record'!C51)</f>
        <v>232</v>
      </c>
      <c r="E53" s="65" t="str">
        <f>IF('Student Record'!E51="","",'Student Record'!E51)</f>
        <v>ROSHAN MEGHWAL</v>
      </c>
      <c r="F53" s="65" t="str">
        <f>IF('Student Record'!G51="","",'Student Record'!G51)</f>
        <v>NAWAL KISHORE</v>
      </c>
      <c r="G53" s="64" t="str">
        <f>IF('Student Record'!I51="","",'Student Record'!I51)</f>
        <v>F</v>
      </c>
      <c r="H53" s="64">
        <f>IF('Student Record'!AD51="","",'Student Record'!AD51)</f>
        <v>1</v>
      </c>
      <c r="I53" s="64" t="str">
        <f>IF(Table6[[#This Row],[School Total Working Days]]="","",Table6[[#This Row],[School Total Working Days]])</f>
        <v/>
      </c>
      <c r="J53" s="64" t="str">
        <f>IF(Table6[[#This Row],[Student Total Attendence]]="","",Table6[[#This Row],[Student Total Attendence]])</f>
        <v/>
      </c>
      <c r="K5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3" s="70" t="str">
        <f>IF(Table6[[#This Row],[Bank Account Number]]="","",Table6[[#This Row],[Bank Account Number]])</f>
        <v/>
      </c>
      <c r="M53" s="65" t="str">
        <f>IF(Table6[[#This Row],[Bank Name]]="","",Table6[[#This Row],[Bank Name]])</f>
        <v/>
      </c>
    </row>
    <row r="54" spans="2:13" ht="15">
      <c r="B54" s="64">
        <f>IF(C54="","",ROWS($A$4:A54))</f>
        <v>51</v>
      </c>
      <c r="C54" s="64">
        <f>IF('Student Record'!A52="","",'Student Record'!A52)</f>
        <v>7</v>
      </c>
      <c r="D54" s="64">
        <f>IF('Student Record'!C52="","",'Student Record'!C52)</f>
        <v>517</v>
      </c>
      <c r="E54" s="65" t="str">
        <f>IF('Student Record'!E52="","",'Student Record'!E52)</f>
        <v>SHELENDRA SINGH</v>
      </c>
      <c r="F54" s="65" t="str">
        <f>IF('Student Record'!G52="","",'Student Record'!G52)</f>
        <v>RAJU SINGH</v>
      </c>
      <c r="G54" s="64" t="str">
        <f>IF('Student Record'!I52="","",'Student Record'!I52)</f>
        <v>M</v>
      </c>
      <c r="H54" s="64">
        <f>IF('Student Record'!AD52="","",'Student Record'!AD52)</f>
        <v>1</v>
      </c>
      <c r="I54" s="64" t="str">
        <f>IF(Table6[[#This Row],[School Total Working Days]]="","",Table6[[#This Row],[School Total Working Days]])</f>
        <v/>
      </c>
      <c r="J54" s="64" t="str">
        <f>IF(Table6[[#This Row],[Student Total Attendence]]="","",Table6[[#This Row],[Student Total Attendence]])</f>
        <v/>
      </c>
      <c r="K5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4" s="70" t="str">
        <f>IF(Table6[[#This Row],[Bank Account Number]]="","",Table6[[#This Row],[Bank Account Number]])</f>
        <v/>
      </c>
      <c r="M54" s="65" t="str">
        <f>IF(Table6[[#This Row],[Bank Name]]="","",Table6[[#This Row],[Bank Name]])</f>
        <v/>
      </c>
    </row>
    <row r="55" spans="2:13" ht="15">
      <c r="B55" s="64">
        <f>IF(C55="","",ROWS($A$4:A55))</f>
        <v>52</v>
      </c>
      <c r="C55" s="64">
        <f>IF('Student Record'!A53="","",'Student Record'!A53)</f>
        <v>7</v>
      </c>
      <c r="D55" s="64">
        <f>IF('Student Record'!C53="","",'Student Record'!C53)</f>
        <v>235</v>
      </c>
      <c r="E55" s="65" t="str">
        <f>IF('Student Record'!E53="","",'Student Record'!E53)</f>
        <v>SONU KUMARI</v>
      </c>
      <c r="F55" s="65" t="str">
        <f>IF('Student Record'!G53="","",'Student Record'!G53)</f>
        <v>BHOMA RAM</v>
      </c>
      <c r="G55" s="64" t="str">
        <f>IF('Student Record'!I53="","",'Student Record'!I53)</f>
        <v>F</v>
      </c>
      <c r="H55" s="64">
        <f>IF('Student Record'!AD53="","",'Student Record'!AD53)</f>
        <v>1</v>
      </c>
      <c r="I55" s="64" t="str">
        <f>IF(Table6[[#This Row],[School Total Working Days]]="","",Table6[[#This Row],[School Total Working Days]])</f>
        <v/>
      </c>
      <c r="J55" s="64" t="str">
        <f>IF(Table6[[#This Row],[Student Total Attendence]]="","",Table6[[#This Row],[Student Total Attendence]])</f>
        <v/>
      </c>
      <c r="K5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5" s="70" t="str">
        <f>IF(Table6[[#This Row],[Bank Account Number]]="","",Table6[[#This Row],[Bank Account Number]])</f>
        <v/>
      </c>
      <c r="M55" s="65" t="str">
        <f>IF(Table6[[#This Row],[Bank Name]]="","",Table6[[#This Row],[Bank Name]])</f>
        <v/>
      </c>
    </row>
    <row r="56" spans="2:13" ht="15">
      <c r="B56" s="64">
        <f>IF(C56="","",ROWS($A$4:A56))</f>
        <v>53</v>
      </c>
      <c r="C56" s="64">
        <f>IF('Student Record'!A54="","",'Student Record'!A54)</f>
        <v>7</v>
      </c>
      <c r="D56" s="64">
        <f>IF('Student Record'!C54="","",'Student Record'!C54)</f>
        <v>330</v>
      </c>
      <c r="E56" s="65" t="str">
        <f>IF('Student Record'!E54="","",'Student Record'!E54)</f>
        <v>SUNIL KUMAR</v>
      </c>
      <c r="F56" s="65" t="str">
        <f>IF('Student Record'!G54="","",'Student Record'!G54)</f>
        <v>DHANNA RAM</v>
      </c>
      <c r="G56" s="64" t="str">
        <f>IF('Student Record'!I54="","",'Student Record'!I54)</f>
        <v>M</v>
      </c>
      <c r="H56" s="64">
        <f>IF('Student Record'!AD54="","",'Student Record'!AD54)</f>
        <v>1</v>
      </c>
      <c r="I56" s="64" t="str">
        <f>IF(Table6[[#This Row],[School Total Working Days]]="","",Table6[[#This Row],[School Total Working Days]])</f>
        <v/>
      </c>
      <c r="J56" s="64" t="str">
        <f>IF(Table6[[#This Row],[Student Total Attendence]]="","",Table6[[#This Row],[Student Total Attendence]])</f>
        <v/>
      </c>
      <c r="K5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6" s="70" t="str">
        <f>IF(Table6[[#This Row],[Bank Account Number]]="","",Table6[[#This Row],[Bank Account Number]])</f>
        <v/>
      </c>
      <c r="M56" s="65" t="str">
        <f>IF(Table6[[#This Row],[Bank Name]]="","",Table6[[#This Row],[Bank Name]])</f>
        <v/>
      </c>
    </row>
    <row r="57" spans="2:13" ht="15">
      <c r="B57" s="64">
        <f>IF(C57="","",ROWS($A$4:A57))</f>
        <v>54</v>
      </c>
      <c r="C57" s="64">
        <f>IF('Student Record'!A55="","",'Student Record'!A55)</f>
        <v>8</v>
      </c>
      <c r="D57" s="64">
        <f>IF('Student Record'!C55="","",'Student Record'!C55)</f>
        <v>360</v>
      </c>
      <c r="E57" s="65" t="str">
        <f>IF('Student Record'!E55="","",'Student Record'!E55)</f>
        <v>AJAY PRATAP SINGH</v>
      </c>
      <c r="F57" s="65" t="str">
        <f>IF('Student Record'!G55="","",'Student Record'!G55)</f>
        <v>UMMED SINGH</v>
      </c>
      <c r="G57" s="64" t="str">
        <f>IF('Student Record'!I55="","",'Student Record'!I55)</f>
        <v>M</v>
      </c>
      <c r="H57" s="64">
        <f>IF('Student Record'!AD55="","",'Student Record'!AD55)</f>
        <v>1</v>
      </c>
      <c r="I57" s="64" t="str">
        <f>IF(Table6[[#This Row],[School Total Working Days]]="","",Table6[[#This Row],[School Total Working Days]])</f>
        <v/>
      </c>
      <c r="J57" s="64" t="str">
        <f>IF(Table6[[#This Row],[Student Total Attendence]]="","",Table6[[#This Row],[Student Total Attendence]])</f>
        <v/>
      </c>
      <c r="K5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7" s="70" t="str">
        <f>IF(Table6[[#This Row],[Bank Account Number]]="","",Table6[[#This Row],[Bank Account Number]])</f>
        <v/>
      </c>
      <c r="M57" s="65" t="str">
        <f>IF(Table6[[#This Row],[Bank Name]]="","",Table6[[#This Row],[Bank Name]])</f>
        <v/>
      </c>
    </row>
    <row r="58" spans="2:13" ht="15">
      <c r="B58" s="64">
        <f>IF(C58="","",ROWS($A$4:A58))</f>
        <v>55</v>
      </c>
      <c r="C58" s="64">
        <f>IF('Student Record'!A56="","",'Student Record'!A56)</f>
        <v>8</v>
      </c>
      <c r="D58" s="64">
        <f>IF('Student Record'!C56="","",'Student Record'!C56)</f>
        <v>242</v>
      </c>
      <c r="E58" s="65" t="str">
        <f>IF('Student Record'!E56="","",'Student Record'!E56)</f>
        <v>BIPASHA</v>
      </c>
      <c r="F58" s="65" t="str">
        <f>IF('Student Record'!G56="","",'Student Record'!G56)</f>
        <v>SURESH KUMAR</v>
      </c>
      <c r="G58" s="64" t="str">
        <f>IF('Student Record'!I56="","",'Student Record'!I56)</f>
        <v>F</v>
      </c>
      <c r="H58" s="64">
        <f>IF('Student Record'!AD56="","",'Student Record'!AD56)</f>
        <v>2.1</v>
      </c>
      <c r="I58" s="64" t="str">
        <f>IF(Table6[[#This Row],[School Total Working Days]]="","",Table6[[#This Row],[School Total Working Days]])</f>
        <v/>
      </c>
      <c r="J58" s="64" t="str">
        <f>IF(Table6[[#This Row],[Student Total Attendence]]="","",Table6[[#This Row],[Student Total Attendence]])</f>
        <v/>
      </c>
      <c r="K5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8" s="70" t="str">
        <f>IF(Table6[[#This Row],[Bank Account Number]]="","",Table6[[#This Row],[Bank Account Number]])</f>
        <v/>
      </c>
      <c r="M58" s="65" t="str">
        <f>IF(Table6[[#This Row],[Bank Name]]="","",Table6[[#This Row],[Bank Name]])</f>
        <v/>
      </c>
    </row>
    <row r="59" spans="2:13" ht="15">
      <c r="B59" s="64">
        <f>IF(C59="","",ROWS($A$4:A59))</f>
        <v>56</v>
      </c>
      <c r="C59" s="64">
        <f>IF('Student Record'!A57="","",'Student Record'!A57)</f>
        <v>8</v>
      </c>
      <c r="D59" s="64">
        <f>IF('Student Record'!C57="","",'Student Record'!C57)</f>
        <v>319</v>
      </c>
      <c r="E59" s="65" t="str">
        <f>IF('Student Record'!E57="","",'Student Record'!E57)</f>
        <v>HANSRAJ MEGHWAL</v>
      </c>
      <c r="F59" s="65" t="str">
        <f>IF('Student Record'!G57="","",'Student Record'!G57)</f>
        <v>MOTI RAM</v>
      </c>
      <c r="G59" s="64" t="str">
        <f>IF('Student Record'!I57="","",'Student Record'!I57)</f>
        <v>M</v>
      </c>
      <c r="H59" s="64">
        <f>IF('Student Record'!AD57="","",'Student Record'!AD57)</f>
        <v>1</v>
      </c>
      <c r="I59" s="64" t="str">
        <f>IF(Table6[[#This Row],[School Total Working Days]]="","",Table6[[#This Row],[School Total Working Days]])</f>
        <v/>
      </c>
      <c r="J59" s="64" t="str">
        <f>IF(Table6[[#This Row],[Student Total Attendence]]="","",Table6[[#This Row],[Student Total Attendence]])</f>
        <v/>
      </c>
      <c r="K5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9" s="70" t="str">
        <f>IF(Table6[[#This Row],[Bank Account Number]]="","",Table6[[#This Row],[Bank Account Number]])</f>
        <v/>
      </c>
      <c r="M59" s="65" t="str">
        <f>IF(Table6[[#This Row],[Bank Name]]="","",Table6[[#This Row],[Bank Name]])</f>
        <v/>
      </c>
    </row>
    <row r="60" spans="2:13" ht="15">
      <c r="B60" s="64">
        <f>IF(C60="","",ROWS($A$4:A60))</f>
        <v>57</v>
      </c>
      <c r="C60" s="64">
        <f>IF('Student Record'!A58="","",'Student Record'!A58)</f>
        <v>8</v>
      </c>
      <c r="D60" s="64">
        <f>IF('Student Record'!C58="","",'Student Record'!C58)</f>
        <v>243</v>
      </c>
      <c r="E60" s="65" t="str">
        <f>IF('Student Record'!E58="","",'Student Record'!E58)</f>
        <v>JITENDRA</v>
      </c>
      <c r="F60" s="65" t="str">
        <f>IF('Student Record'!G58="","",'Student Record'!G58)</f>
        <v>SHRAWAN RAM MEGHWAL</v>
      </c>
      <c r="G60" s="64" t="str">
        <f>IF('Student Record'!I58="","",'Student Record'!I58)</f>
        <v>M</v>
      </c>
      <c r="H60" s="64">
        <f>IF('Student Record'!AD58="","",'Student Record'!AD58)</f>
        <v>1</v>
      </c>
      <c r="I60" s="64" t="str">
        <f>IF(Table6[[#This Row],[School Total Working Days]]="","",Table6[[#This Row],[School Total Working Days]])</f>
        <v/>
      </c>
      <c r="J60" s="64" t="str">
        <f>IF(Table6[[#This Row],[Student Total Attendence]]="","",Table6[[#This Row],[Student Total Attendence]])</f>
        <v/>
      </c>
      <c r="K6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0" s="70" t="str">
        <f>IF(Table6[[#This Row],[Bank Account Number]]="","",Table6[[#This Row],[Bank Account Number]])</f>
        <v/>
      </c>
      <c r="M60" s="65" t="str">
        <f>IF(Table6[[#This Row],[Bank Name]]="","",Table6[[#This Row],[Bank Name]])</f>
        <v/>
      </c>
    </row>
    <row r="61" spans="2:13" ht="15">
      <c r="B61" s="64">
        <f>IF(C61="","",ROWS($A$4:A61))</f>
        <v>58</v>
      </c>
      <c r="C61" s="64">
        <f>IF('Student Record'!A59="","",'Student Record'!A59)</f>
        <v>8</v>
      </c>
      <c r="D61" s="64">
        <f>IF('Student Record'!C59="","",'Student Record'!C59)</f>
        <v>421</v>
      </c>
      <c r="E61" s="65" t="str">
        <f>IF('Student Record'!E59="","",'Student Record'!E59)</f>
        <v>KHUSHI JANGID</v>
      </c>
      <c r="F61" s="65" t="str">
        <f>IF('Student Record'!G59="","",'Student Record'!G59)</f>
        <v>SHYAM SUNDAR</v>
      </c>
      <c r="G61" s="64" t="str">
        <f>IF('Student Record'!I59="","",'Student Record'!I59)</f>
        <v>F</v>
      </c>
      <c r="H61" s="64">
        <f>IF('Student Record'!AD59="","",'Student Record'!AD59)</f>
        <v>2.5</v>
      </c>
      <c r="I61" s="64" t="str">
        <f>IF(Table6[[#This Row],[School Total Working Days]]="","",Table6[[#This Row],[School Total Working Days]])</f>
        <v/>
      </c>
      <c r="J61" s="64" t="str">
        <f>IF(Table6[[#This Row],[Student Total Attendence]]="","",Table6[[#This Row],[Student Total Attendence]])</f>
        <v/>
      </c>
      <c r="K6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1" s="70" t="str">
        <f>IF(Table6[[#This Row],[Bank Account Number]]="","",Table6[[#This Row],[Bank Account Number]])</f>
        <v/>
      </c>
      <c r="M61" s="65" t="str">
        <f>IF(Table6[[#This Row],[Bank Name]]="","",Table6[[#This Row],[Bank Name]])</f>
        <v/>
      </c>
    </row>
    <row r="62" spans="2:13" ht="15">
      <c r="B62" s="64">
        <f>IF(C62="","",ROWS($A$4:A62))</f>
        <v>59</v>
      </c>
      <c r="C62" s="64">
        <f>IF('Student Record'!A60="","",'Student Record'!A60)</f>
        <v>8</v>
      </c>
      <c r="D62" s="64">
        <f>IF('Student Record'!C60="","",'Student Record'!C60)</f>
        <v>240</v>
      </c>
      <c r="E62" s="65" t="str">
        <f>IF('Student Record'!E60="","",'Student Record'!E60)</f>
        <v>KOMAL KANWAR</v>
      </c>
      <c r="F62" s="65" t="str">
        <f>IF('Student Record'!G60="","",'Student Record'!G60)</f>
        <v>BAL SINGH</v>
      </c>
      <c r="G62" s="64" t="str">
        <f>IF('Student Record'!I60="","",'Student Record'!I60)</f>
        <v>F</v>
      </c>
      <c r="H62" s="64">
        <f>IF('Student Record'!AD60="","",'Student Record'!AD60)</f>
        <v>1</v>
      </c>
      <c r="I62" s="64" t="str">
        <f>IF(Table6[[#This Row],[School Total Working Days]]="","",Table6[[#This Row],[School Total Working Days]])</f>
        <v/>
      </c>
      <c r="J62" s="64" t="str">
        <f>IF(Table6[[#This Row],[Student Total Attendence]]="","",Table6[[#This Row],[Student Total Attendence]])</f>
        <v/>
      </c>
      <c r="K6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2" s="70" t="str">
        <f>IF(Table6[[#This Row],[Bank Account Number]]="","",Table6[[#This Row],[Bank Account Number]])</f>
        <v/>
      </c>
      <c r="M62" s="65" t="str">
        <f>IF(Table6[[#This Row],[Bank Name]]="","",Table6[[#This Row],[Bank Name]])</f>
        <v/>
      </c>
    </row>
    <row r="63" spans="2:13" ht="15">
      <c r="B63" s="64">
        <f>IF(C63="","",ROWS($A$4:A63))</f>
        <v>60</v>
      </c>
      <c r="C63" s="64">
        <f>IF('Student Record'!A61="","",'Student Record'!A61)</f>
        <v>8</v>
      </c>
      <c r="D63" s="64">
        <f>IF('Student Record'!C61="","",'Student Record'!C61)</f>
        <v>380</v>
      </c>
      <c r="E63" s="65" t="str">
        <f>IF('Student Record'!E61="","",'Student Record'!E61)</f>
        <v>MANJEET SINGH</v>
      </c>
      <c r="F63" s="65" t="str">
        <f>IF('Student Record'!G61="","",'Student Record'!G61)</f>
        <v>BABU SINGH</v>
      </c>
      <c r="G63" s="64" t="str">
        <f>IF('Student Record'!I61="","",'Student Record'!I61)</f>
        <v>M</v>
      </c>
      <c r="H63" s="64">
        <f>IF('Student Record'!AD61="","",'Student Record'!AD61)</f>
        <v>1</v>
      </c>
      <c r="I63" s="64" t="str">
        <f>IF(Table6[[#This Row],[School Total Working Days]]="","",Table6[[#This Row],[School Total Working Days]])</f>
        <v/>
      </c>
      <c r="J63" s="64" t="str">
        <f>IF(Table6[[#This Row],[Student Total Attendence]]="","",Table6[[#This Row],[Student Total Attendence]])</f>
        <v/>
      </c>
      <c r="K6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3" s="70" t="str">
        <f>IF(Table6[[#This Row],[Bank Account Number]]="","",Table6[[#This Row],[Bank Account Number]])</f>
        <v/>
      </c>
      <c r="M63" s="65" t="str">
        <f>IF(Table6[[#This Row],[Bank Name]]="","",Table6[[#This Row],[Bank Name]])</f>
        <v/>
      </c>
    </row>
    <row r="64" spans="2:13" ht="15">
      <c r="B64" s="64">
        <f>IF(C64="","",ROWS($A$4:A64))</f>
        <v>61</v>
      </c>
      <c r="C64" s="64">
        <f>IF('Student Record'!A62="","",'Student Record'!A62)</f>
        <v>8</v>
      </c>
      <c r="D64" s="64">
        <f>IF('Student Record'!C62="","",'Student Record'!C62)</f>
        <v>245</v>
      </c>
      <c r="E64" s="65" t="str">
        <f>IF('Student Record'!E62="","",'Student Record'!E62)</f>
        <v>NIKITA MEGHWAL</v>
      </c>
      <c r="F64" s="65" t="str">
        <f>IF('Student Record'!G62="","",'Student Record'!G62)</f>
        <v>MOOLA RAM</v>
      </c>
      <c r="G64" s="64" t="str">
        <f>IF('Student Record'!I62="","",'Student Record'!I62)</f>
        <v>F</v>
      </c>
      <c r="H64" s="64">
        <f>IF('Student Record'!AD62="","",'Student Record'!AD62)</f>
        <v>1</v>
      </c>
      <c r="I64" s="64" t="str">
        <f>IF(Table6[[#This Row],[School Total Working Days]]="","",Table6[[#This Row],[School Total Working Days]])</f>
        <v/>
      </c>
      <c r="J64" s="64" t="str">
        <f>IF(Table6[[#This Row],[Student Total Attendence]]="","",Table6[[#This Row],[Student Total Attendence]])</f>
        <v/>
      </c>
      <c r="K6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4" s="70" t="str">
        <f>IF(Table6[[#This Row],[Bank Account Number]]="","",Table6[[#This Row],[Bank Account Number]])</f>
        <v/>
      </c>
      <c r="M64" s="65" t="str">
        <f>IF(Table6[[#This Row],[Bank Name]]="","",Table6[[#This Row],[Bank Name]])</f>
        <v/>
      </c>
    </row>
    <row r="65" spans="2:13" ht="15">
      <c r="B65" s="64">
        <f>IF(C65="","",ROWS($A$4:A65))</f>
        <v>62</v>
      </c>
      <c r="C65" s="64">
        <f>IF('Student Record'!A63="","",'Student Record'!A63)</f>
        <v>8</v>
      </c>
      <c r="D65" s="64">
        <f>IF('Student Record'!C63="","",'Student Record'!C63)</f>
        <v>314</v>
      </c>
      <c r="E65" s="65" t="str">
        <f>IF('Student Record'!E63="","",'Student Record'!E63)</f>
        <v>PALAK KANWAR</v>
      </c>
      <c r="F65" s="65" t="str">
        <f>IF('Student Record'!G63="","",'Student Record'!G63)</f>
        <v>MANOHAR SINGH</v>
      </c>
      <c r="G65" s="64" t="str">
        <f>IF('Student Record'!I63="","",'Student Record'!I63)</f>
        <v>F</v>
      </c>
      <c r="H65" s="64">
        <f>IF('Student Record'!AD63="","",'Student Record'!AD63)</f>
        <v>1</v>
      </c>
      <c r="I65" s="64" t="str">
        <f>IF(Table6[[#This Row],[School Total Working Days]]="","",Table6[[#This Row],[School Total Working Days]])</f>
        <v/>
      </c>
      <c r="J65" s="64" t="str">
        <f>IF(Table6[[#This Row],[Student Total Attendence]]="","",Table6[[#This Row],[Student Total Attendence]])</f>
        <v/>
      </c>
      <c r="K6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5" s="70" t="str">
        <f>IF(Table6[[#This Row],[Bank Account Number]]="","",Table6[[#This Row],[Bank Account Number]])</f>
        <v/>
      </c>
      <c r="M65" s="65" t="str">
        <f>IF(Table6[[#This Row],[Bank Name]]="","",Table6[[#This Row],[Bank Name]])</f>
        <v/>
      </c>
    </row>
    <row r="66" spans="2:13" ht="15">
      <c r="B66" s="64">
        <f>IF(C66="","",ROWS($A$4:A66))</f>
        <v>63</v>
      </c>
      <c r="C66" s="64">
        <f>IF('Student Record'!A64="","",'Student Record'!A64)</f>
        <v>8</v>
      </c>
      <c r="D66" s="64">
        <f>IF('Student Record'!C64="","",'Student Record'!C64)</f>
        <v>222</v>
      </c>
      <c r="E66" s="65" t="str">
        <f>IF('Student Record'!E64="","",'Student Record'!E64)</f>
        <v>PARMENDRA SINGH</v>
      </c>
      <c r="F66" s="65" t="str">
        <f>IF('Student Record'!G64="","",'Student Record'!G64)</f>
        <v>NARPAT SINGH</v>
      </c>
      <c r="G66" s="64" t="str">
        <f>IF('Student Record'!I64="","",'Student Record'!I64)</f>
        <v>M</v>
      </c>
      <c r="H66" s="64">
        <f>IF('Student Record'!AD64="","",'Student Record'!AD64)</f>
        <v>1</v>
      </c>
      <c r="I66" s="64" t="str">
        <f>IF(Table6[[#This Row],[School Total Working Days]]="","",Table6[[#This Row],[School Total Working Days]])</f>
        <v/>
      </c>
      <c r="J66" s="64" t="str">
        <f>IF(Table6[[#This Row],[Student Total Attendence]]="","",Table6[[#This Row],[Student Total Attendence]])</f>
        <v/>
      </c>
      <c r="K6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6" s="70" t="str">
        <f>IF(Table6[[#This Row],[Bank Account Number]]="","",Table6[[#This Row],[Bank Account Number]])</f>
        <v/>
      </c>
      <c r="M66" s="65" t="str">
        <f>IF(Table6[[#This Row],[Bank Name]]="","",Table6[[#This Row],[Bank Name]])</f>
        <v/>
      </c>
    </row>
    <row r="67" spans="2:13" ht="15">
      <c r="B67" s="64">
        <f>IF(C67="","",ROWS($A$4:A67))</f>
        <v>64</v>
      </c>
      <c r="C67" s="64">
        <f>IF('Student Record'!A65="","",'Student Record'!A65)</f>
        <v>8</v>
      </c>
      <c r="D67" s="64">
        <f>IF('Student Record'!C65="","",'Student Record'!C65)</f>
        <v>400</v>
      </c>
      <c r="E67" s="65" t="str">
        <f>IF('Student Record'!E65="","",'Student Record'!E65)</f>
        <v>PRIYA KANWAR RATHORE</v>
      </c>
      <c r="F67" s="65" t="str">
        <f>IF('Student Record'!G65="","",'Student Record'!G65)</f>
        <v>MAHENDRA SINGH</v>
      </c>
      <c r="G67" s="64" t="str">
        <f>IF('Student Record'!I65="","",'Student Record'!I65)</f>
        <v>F</v>
      </c>
      <c r="H67" s="64">
        <f>IF('Student Record'!AD65="","",'Student Record'!AD65)</f>
        <v>1</v>
      </c>
      <c r="I67" s="64" t="str">
        <f>IF(Table6[[#This Row],[School Total Working Days]]="","",Table6[[#This Row],[School Total Working Days]])</f>
        <v/>
      </c>
      <c r="J67" s="64" t="str">
        <f>IF(Table6[[#This Row],[Student Total Attendence]]="","",Table6[[#This Row],[Student Total Attendence]])</f>
        <v/>
      </c>
      <c r="K6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7" s="70" t="str">
        <f>IF(Table6[[#This Row],[Bank Account Number]]="","",Table6[[#This Row],[Bank Account Number]])</f>
        <v/>
      </c>
      <c r="M67" s="65" t="str">
        <f>IF(Table6[[#This Row],[Bank Name]]="","",Table6[[#This Row],[Bank Name]])</f>
        <v/>
      </c>
    </row>
    <row r="68" spans="2:13" ht="15">
      <c r="B68" s="64">
        <f>IF(C68="","",ROWS($A$4:A68))</f>
        <v>65</v>
      </c>
      <c r="C68" s="64">
        <f>IF('Student Record'!A66="","",'Student Record'!A66)</f>
        <v>8</v>
      </c>
      <c r="D68" s="64">
        <f>IF('Student Record'!C66="","",'Student Record'!C66)</f>
        <v>214</v>
      </c>
      <c r="E68" s="65" t="str">
        <f>IF('Student Record'!E66="","",'Student Record'!E66)</f>
        <v>RAHUL KANWAR</v>
      </c>
      <c r="F68" s="65" t="str">
        <f>IF('Student Record'!G66="","",'Student Record'!G66)</f>
        <v>SAJJAN SINGH</v>
      </c>
      <c r="G68" s="64" t="str">
        <f>IF('Student Record'!I66="","",'Student Record'!I66)</f>
        <v>F</v>
      </c>
      <c r="H68" s="64">
        <f>IF('Student Record'!AD66="","",'Student Record'!AD66)</f>
        <v>1</v>
      </c>
      <c r="I68" s="64" t="str">
        <f>IF(Table6[[#This Row],[School Total Working Days]]="","",Table6[[#This Row],[School Total Working Days]])</f>
        <v/>
      </c>
      <c r="J68" s="64" t="str">
        <f>IF(Table6[[#This Row],[Student Total Attendence]]="","",Table6[[#This Row],[Student Total Attendence]])</f>
        <v/>
      </c>
      <c r="K6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8" s="70" t="str">
        <f>IF(Table6[[#This Row],[Bank Account Number]]="","",Table6[[#This Row],[Bank Account Number]])</f>
        <v/>
      </c>
      <c r="M68" s="65" t="str">
        <f>IF(Table6[[#This Row],[Bank Name]]="","",Table6[[#This Row],[Bank Name]])</f>
        <v/>
      </c>
    </row>
    <row r="69" spans="2:13" ht="15">
      <c r="B69" s="64">
        <f>IF(C69="","",ROWS($A$4:A69))</f>
        <v>66</v>
      </c>
      <c r="C69" s="64">
        <f>IF('Student Record'!A67="","",'Student Record'!A67)</f>
        <v>8</v>
      </c>
      <c r="D69" s="64">
        <f>IF('Student Record'!C67="","",'Student Record'!C67)</f>
        <v>247</v>
      </c>
      <c r="E69" s="65" t="str">
        <f>IF('Student Record'!E67="","",'Student Record'!E67)</f>
        <v>RASHMI SWAMI</v>
      </c>
      <c r="F69" s="65" t="str">
        <f>IF('Student Record'!G67="","",'Student Record'!G67)</f>
        <v>MAHAVEER SWAMI</v>
      </c>
      <c r="G69" s="64" t="str">
        <f>IF('Student Record'!I67="","",'Student Record'!I67)</f>
        <v>F</v>
      </c>
      <c r="H69" s="64">
        <f>IF('Student Record'!AD67="","",'Student Record'!AD67)</f>
        <v>1</v>
      </c>
      <c r="I69" s="64" t="str">
        <f>IF(Table6[[#This Row],[School Total Working Days]]="","",Table6[[#This Row],[School Total Working Days]])</f>
        <v/>
      </c>
      <c r="J69" s="64" t="str">
        <f>IF(Table6[[#This Row],[Student Total Attendence]]="","",Table6[[#This Row],[Student Total Attendence]])</f>
        <v/>
      </c>
      <c r="K6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9" s="70" t="str">
        <f>IF(Table6[[#This Row],[Bank Account Number]]="","",Table6[[#This Row],[Bank Account Number]])</f>
        <v/>
      </c>
      <c r="M69" s="65" t="str">
        <f>IF(Table6[[#This Row],[Bank Name]]="","",Table6[[#This Row],[Bank Name]])</f>
        <v/>
      </c>
    </row>
    <row r="70" spans="2:13" ht="15">
      <c r="B70" s="64">
        <f>IF(C70="","",ROWS($A$4:A70))</f>
        <v>67</v>
      </c>
      <c r="C70" s="64">
        <f>IF('Student Record'!A68="","",'Student Record'!A68)</f>
        <v>8</v>
      </c>
      <c r="D70" s="64">
        <f>IF('Student Record'!C68="","",'Student Record'!C68)</f>
        <v>498</v>
      </c>
      <c r="E70" s="65" t="str">
        <f>IF('Student Record'!E68="","",'Student Record'!E68)</f>
        <v>SUNIL POUD</v>
      </c>
      <c r="F70" s="65" t="str">
        <f>IF('Student Record'!G68="","",'Student Record'!G68)</f>
        <v>BHINVA RAM POUD</v>
      </c>
      <c r="G70" s="64" t="str">
        <f>IF('Student Record'!I68="","",'Student Record'!I68)</f>
        <v>M</v>
      </c>
      <c r="H70" s="64">
        <f>IF('Student Record'!AD68="","",'Student Record'!AD68)</f>
        <v>2</v>
      </c>
      <c r="I70" s="64" t="str">
        <f>IF(Table6[[#This Row],[School Total Working Days]]="","",Table6[[#This Row],[School Total Working Days]])</f>
        <v/>
      </c>
      <c r="J70" s="64" t="str">
        <f>IF(Table6[[#This Row],[Student Total Attendence]]="","",Table6[[#This Row],[Student Total Attendence]])</f>
        <v/>
      </c>
      <c r="K7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0" s="70" t="str">
        <f>IF(Table6[[#This Row],[Bank Account Number]]="","",Table6[[#This Row],[Bank Account Number]])</f>
        <v/>
      </c>
      <c r="M70" s="65" t="str">
        <f>IF(Table6[[#This Row],[Bank Name]]="","",Table6[[#This Row],[Bank Name]])</f>
        <v/>
      </c>
    </row>
    <row r="71" spans="2:13" ht="15">
      <c r="B71" s="64">
        <f>IF(C71="","",ROWS($A$4:A71))</f>
        <v>68</v>
      </c>
      <c r="C71" s="64">
        <f>IF('Student Record'!A69="","",'Student Record'!A69)</f>
        <v>8</v>
      </c>
      <c r="D71" s="64">
        <f>IF('Student Record'!C69="","",'Student Record'!C69)</f>
        <v>241</v>
      </c>
      <c r="E71" s="65" t="str">
        <f>IF('Student Record'!E69="","",'Student Record'!E69)</f>
        <v>YASHODA KANWAR</v>
      </c>
      <c r="F71" s="65" t="str">
        <f>IF('Student Record'!G69="","",'Student Record'!G69)</f>
        <v>SURENDRA SINGH</v>
      </c>
      <c r="G71" s="64" t="str">
        <f>IF('Student Record'!I69="","",'Student Record'!I69)</f>
        <v>F</v>
      </c>
      <c r="H71" s="64">
        <f>IF('Student Record'!AD69="","",'Student Record'!AD69)</f>
        <v>1</v>
      </c>
      <c r="I71" s="64" t="str">
        <f>IF(Table6[[#This Row],[School Total Working Days]]="","",Table6[[#This Row],[School Total Working Days]])</f>
        <v/>
      </c>
      <c r="J71" s="64" t="str">
        <f>IF(Table6[[#This Row],[Student Total Attendence]]="","",Table6[[#This Row],[Student Total Attendence]])</f>
        <v/>
      </c>
      <c r="K7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1" s="70" t="str">
        <f>IF(Table6[[#This Row],[Bank Account Number]]="","",Table6[[#This Row],[Bank Account Number]])</f>
        <v/>
      </c>
      <c r="M71" s="65" t="str">
        <f>IF(Table6[[#This Row],[Bank Name]]="","",Table6[[#This Row],[Bank Name]])</f>
        <v/>
      </c>
    </row>
    <row r="72" spans="2:13" ht="15">
      <c r="B72" s="64">
        <f>IF(C72="","",ROWS($A$4:A72))</f>
        <v>69</v>
      </c>
      <c r="C72" s="64">
        <f>IF('Student Record'!A70="","",'Student Record'!A70)</f>
        <v>8</v>
      </c>
      <c r="D72" s="64">
        <f>IF('Student Record'!C70="","",'Student Record'!C70)</f>
        <v>244</v>
      </c>
      <c r="E72" s="65" t="str">
        <f>IF('Student Record'!E70="","",'Student Record'!E70)</f>
        <v>YOGIRAJ SINGH</v>
      </c>
      <c r="F72" s="65" t="str">
        <f>IF('Student Record'!G70="","",'Student Record'!G70)</f>
        <v>LAXMAN SINGH</v>
      </c>
      <c r="G72" s="64" t="str">
        <f>IF('Student Record'!I70="","",'Student Record'!I70)</f>
        <v>M</v>
      </c>
      <c r="H72" s="64">
        <f>IF('Student Record'!AD70="","",'Student Record'!AD70)</f>
        <v>1</v>
      </c>
      <c r="I72" s="64" t="str">
        <f>IF(Table6[[#This Row],[School Total Working Days]]="","",Table6[[#This Row],[School Total Working Days]])</f>
        <v/>
      </c>
      <c r="J72" s="64" t="str">
        <f>IF(Table6[[#This Row],[Student Total Attendence]]="","",Table6[[#This Row],[Student Total Attendence]])</f>
        <v/>
      </c>
      <c r="K7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2" s="70" t="str">
        <f>IF(Table6[[#This Row],[Bank Account Number]]="","",Table6[[#This Row],[Bank Account Number]])</f>
        <v/>
      </c>
      <c r="M72" s="65" t="str">
        <f>IF(Table6[[#This Row],[Bank Name]]="","",Table6[[#This Row],[Bank Name]])</f>
        <v/>
      </c>
    </row>
    <row r="73" spans="2:13" ht="15">
      <c r="B73" s="64">
        <f>IF(C73="","",ROWS($A$4:A73))</f>
        <v>70</v>
      </c>
      <c r="C73" s="64">
        <f>IF('Student Record'!A71="","",'Student Record'!A71)</f>
        <v>9</v>
      </c>
      <c r="D73" s="64">
        <f>IF('Student Record'!C71="","",'Student Record'!C71)</f>
        <v>252</v>
      </c>
      <c r="E73" s="65" t="str">
        <f>IF('Student Record'!E71="","",'Student Record'!E71)</f>
        <v>ANITA KANWAR</v>
      </c>
      <c r="F73" s="65" t="str">
        <f>IF('Student Record'!G71="","",'Student Record'!G71)</f>
        <v>DILIP SINGH</v>
      </c>
      <c r="G73" s="64" t="str">
        <f>IF('Student Record'!I71="","",'Student Record'!I71)</f>
        <v>F</v>
      </c>
      <c r="H73" s="64">
        <f>IF('Student Record'!AD71="","",'Student Record'!AD71)</f>
        <v>3</v>
      </c>
      <c r="I73" s="64" t="str">
        <f>IF(Table6[[#This Row],[School Total Working Days]]="","",Table6[[#This Row],[School Total Working Days]])</f>
        <v/>
      </c>
      <c r="J73" s="64" t="str">
        <f>IF(Table6[[#This Row],[Student Total Attendence]]="","",Table6[[#This Row],[Student Total Attendence]])</f>
        <v/>
      </c>
      <c r="K7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3" s="70" t="str">
        <f>IF(Table6[[#This Row],[Bank Account Number]]="","",Table6[[#This Row],[Bank Account Number]])</f>
        <v/>
      </c>
      <c r="M73" s="65" t="str">
        <f>IF(Table6[[#This Row],[Bank Name]]="","",Table6[[#This Row],[Bank Name]])</f>
        <v/>
      </c>
    </row>
    <row r="74" spans="2:13" ht="15">
      <c r="B74" s="64">
        <f>IF(C74="","",ROWS($A$4:A74))</f>
        <v>71</v>
      </c>
      <c r="C74" s="64">
        <f>IF('Student Record'!A72="","",'Student Record'!A72)</f>
        <v>9</v>
      </c>
      <c r="D74" s="64">
        <f>IF('Student Record'!C72="","",'Student Record'!C72)</f>
        <v>256</v>
      </c>
      <c r="E74" s="65" t="str">
        <f>IF('Student Record'!E72="","",'Student Record'!E72)</f>
        <v>BITTU MEGHWAL</v>
      </c>
      <c r="F74" s="65" t="str">
        <f>IF('Student Record'!G72="","",'Student Record'!G72)</f>
        <v>MOOLA RAM</v>
      </c>
      <c r="G74" s="64" t="str">
        <f>IF('Student Record'!I72="","",'Student Record'!I72)</f>
        <v>F</v>
      </c>
      <c r="H74" s="64">
        <f>IF('Student Record'!AD72="","",'Student Record'!AD72)</f>
        <v>5.1</v>
      </c>
      <c r="I74" s="64" t="str">
        <f>IF(Table6[[#This Row],[School Total Working Days]]="","",Table6[[#This Row],[School Total Working Days]])</f>
        <v/>
      </c>
      <c r="J74" s="64" t="str">
        <f>IF(Table6[[#This Row],[Student Total Attendence]]="","",Table6[[#This Row],[Student Total Attendence]])</f>
        <v/>
      </c>
      <c r="K7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4" s="70" t="str">
        <f>IF(Table6[[#This Row],[Bank Account Number]]="","",Table6[[#This Row],[Bank Account Number]])</f>
        <v/>
      </c>
      <c r="M74" s="65" t="str">
        <f>IF(Table6[[#This Row],[Bank Name]]="","",Table6[[#This Row],[Bank Name]])</f>
        <v/>
      </c>
    </row>
    <row r="75" spans="2:13" ht="15">
      <c r="B75" s="64">
        <f>IF(C75="","",ROWS($A$4:A75))</f>
        <v>72</v>
      </c>
      <c r="C75" s="64">
        <f>IF('Student Record'!A73="","",'Student Record'!A73)</f>
        <v>9</v>
      </c>
      <c r="D75" s="64">
        <f>IF('Student Record'!C73="","",'Student Record'!C73)</f>
        <v>250</v>
      </c>
      <c r="E75" s="65" t="str">
        <f>IF('Student Record'!E73="","",'Student Record'!E73)</f>
        <v>DIPIKA RATHORE</v>
      </c>
      <c r="F75" s="65" t="str">
        <f>IF('Student Record'!G73="","",'Student Record'!G73)</f>
        <v>LAXMAN SINGH</v>
      </c>
      <c r="G75" s="64" t="str">
        <f>IF('Student Record'!I73="","",'Student Record'!I73)</f>
        <v>F</v>
      </c>
      <c r="H75" s="64">
        <f>IF('Student Record'!AD73="","",'Student Record'!AD73)</f>
        <v>1</v>
      </c>
      <c r="I75" s="64" t="str">
        <f>IF(Table6[[#This Row],[School Total Working Days]]="","",Table6[[#This Row],[School Total Working Days]])</f>
        <v/>
      </c>
      <c r="J75" s="64" t="str">
        <f>IF(Table6[[#This Row],[Student Total Attendence]]="","",Table6[[#This Row],[Student Total Attendence]])</f>
        <v/>
      </c>
      <c r="K7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5" s="70" t="str">
        <f>IF(Table6[[#This Row],[Bank Account Number]]="","",Table6[[#This Row],[Bank Account Number]])</f>
        <v/>
      </c>
      <c r="M75" s="65" t="str">
        <f>IF(Table6[[#This Row],[Bank Name]]="","",Table6[[#This Row],[Bank Name]])</f>
        <v/>
      </c>
    </row>
    <row r="76" spans="2:13" ht="15">
      <c r="B76" s="64">
        <f>IF(C76="","",ROWS($A$4:A76))</f>
        <v>73</v>
      </c>
      <c r="C76" s="64">
        <f>IF('Student Record'!A74="","",'Student Record'!A74)</f>
        <v>9</v>
      </c>
      <c r="D76" s="64">
        <f>IF('Student Record'!C74="","",'Student Record'!C74)</f>
        <v>407</v>
      </c>
      <c r="E76" s="65" t="str">
        <f>IF('Student Record'!E74="","",'Student Record'!E74)</f>
        <v>DIVYA RATHORE</v>
      </c>
      <c r="F76" s="65" t="str">
        <f>IF('Student Record'!G74="","",'Student Record'!G74)</f>
        <v>JAYVEER SINGH</v>
      </c>
      <c r="G76" s="64" t="str">
        <f>IF('Student Record'!I74="","",'Student Record'!I74)</f>
        <v>F</v>
      </c>
      <c r="H76" s="64">
        <f>IF('Student Record'!AD74="","",'Student Record'!AD74)</f>
        <v>1</v>
      </c>
      <c r="I76" s="64" t="str">
        <f>IF(Table6[[#This Row],[School Total Working Days]]="","",Table6[[#This Row],[School Total Working Days]])</f>
        <v/>
      </c>
      <c r="J76" s="64" t="str">
        <f>IF(Table6[[#This Row],[Student Total Attendence]]="","",Table6[[#This Row],[Student Total Attendence]])</f>
        <v/>
      </c>
      <c r="K7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6" s="70" t="str">
        <f>IF(Table6[[#This Row],[Bank Account Number]]="","",Table6[[#This Row],[Bank Account Number]])</f>
        <v/>
      </c>
      <c r="M76" s="65" t="str">
        <f>IF(Table6[[#This Row],[Bank Name]]="","",Table6[[#This Row],[Bank Name]])</f>
        <v/>
      </c>
    </row>
    <row r="77" spans="2:13" ht="15">
      <c r="B77" s="64">
        <f>IF(C77="","",ROWS($A$4:A77))</f>
        <v>74</v>
      </c>
      <c r="C77" s="64">
        <f>IF('Student Record'!A75="","",'Student Record'!A75)</f>
        <v>9</v>
      </c>
      <c r="D77" s="64">
        <f>IF('Student Record'!C75="","",'Student Record'!C75)</f>
        <v>229</v>
      </c>
      <c r="E77" s="65" t="str">
        <f>IF('Student Record'!E75="","",'Student Record'!E75)</f>
        <v>LALITA KANWAR</v>
      </c>
      <c r="F77" s="65" t="str">
        <f>IF('Student Record'!G75="","",'Student Record'!G75)</f>
        <v>MADAN SINGH</v>
      </c>
      <c r="G77" s="64" t="str">
        <f>IF('Student Record'!I75="","",'Student Record'!I75)</f>
        <v>F</v>
      </c>
      <c r="H77" s="64">
        <f>IF('Student Record'!AD75="","",'Student Record'!AD75)</f>
        <v>1</v>
      </c>
      <c r="I77" s="64" t="str">
        <f>IF(Table6[[#This Row],[School Total Working Days]]="","",Table6[[#This Row],[School Total Working Days]])</f>
        <v/>
      </c>
      <c r="J77" s="64" t="str">
        <f>IF(Table6[[#This Row],[Student Total Attendence]]="","",Table6[[#This Row],[Student Total Attendence]])</f>
        <v/>
      </c>
      <c r="K7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7" s="70" t="str">
        <f>IF(Table6[[#This Row],[Bank Account Number]]="","",Table6[[#This Row],[Bank Account Number]])</f>
        <v/>
      </c>
      <c r="M77" s="65" t="str">
        <f>IF(Table6[[#This Row],[Bank Name]]="","",Table6[[#This Row],[Bank Name]])</f>
        <v/>
      </c>
    </row>
    <row r="78" spans="2:13" ht="15">
      <c r="B78" s="64">
        <f>IF(C78="","",ROWS($A$4:A78))</f>
        <v>75</v>
      </c>
      <c r="C78" s="64">
        <f>IF('Student Record'!A76="","",'Student Record'!A76)</f>
        <v>9</v>
      </c>
      <c r="D78" s="64">
        <f>IF('Student Record'!C76="","",'Student Record'!C76)</f>
        <v>249</v>
      </c>
      <c r="E78" s="65" t="str">
        <f>IF('Student Record'!E76="","",'Student Record'!E76)</f>
        <v>MUMAL</v>
      </c>
      <c r="F78" s="65" t="str">
        <f>IF('Student Record'!G76="","",'Student Record'!G76)</f>
        <v>DILIP SINGH</v>
      </c>
      <c r="G78" s="64" t="str">
        <f>IF('Student Record'!I76="","",'Student Record'!I76)</f>
        <v>F</v>
      </c>
      <c r="H78" s="64">
        <f>IF('Student Record'!AD76="","",'Student Record'!AD76)</f>
        <v>5</v>
      </c>
      <c r="I78" s="64" t="str">
        <f>IF(Table6[[#This Row],[School Total Working Days]]="","",Table6[[#This Row],[School Total Working Days]])</f>
        <v/>
      </c>
      <c r="J78" s="64" t="str">
        <f>IF(Table6[[#This Row],[Student Total Attendence]]="","",Table6[[#This Row],[Student Total Attendence]])</f>
        <v/>
      </c>
      <c r="K7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8" s="70" t="str">
        <f>IF(Table6[[#This Row],[Bank Account Number]]="","",Table6[[#This Row],[Bank Account Number]])</f>
        <v/>
      </c>
      <c r="M78" s="65" t="str">
        <f>IF(Table6[[#This Row],[Bank Name]]="","",Table6[[#This Row],[Bank Name]])</f>
        <v/>
      </c>
    </row>
    <row r="79" spans="2:13" ht="15">
      <c r="B79" s="64">
        <f>IF(C79="","",ROWS($A$4:A79))</f>
        <v>76</v>
      </c>
      <c r="C79" s="64">
        <f>IF('Student Record'!A77="","",'Student Record'!A77)</f>
        <v>9</v>
      </c>
      <c r="D79" s="64">
        <f>IF('Student Record'!C77="","",'Student Record'!C77)</f>
        <v>254</v>
      </c>
      <c r="E79" s="65" t="str">
        <f>IF('Student Record'!E77="","",'Student Record'!E77)</f>
        <v>NIKITA SWAMI</v>
      </c>
      <c r="F79" s="65" t="str">
        <f>IF('Student Record'!G77="","",'Student Record'!G77)</f>
        <v>MAHAVEER SWAMI</v>
      </c>
      <c r="G79" s="64" t="str">
        <f>IF('Student Record'!I77="","",'Student Record'!I77)</f>
        <v>F</v>
      </c>
      <c r="H79" s="64">
        <f>IF('Student Record'!AD77="","",'Student Record'!AD77)</f>
        <v>1</v>
      </c>
      <c r="I79" s="64" t="str">
        <f>IF(Table6[[#This Row],[School Total Working Days]]="","",Table6[[#This Row],[School Total Working Days]])</f>
        <v/>
      </c>
      <c r="J79" s="64" t="str">
        <f>IF(Table6[[#This Row],[Student Total Attendence]]="","",Table6[[#This Row],[Student Total Attendence]])</f>
        <v/>
      </c>
      <c r="K7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9" s="70" t="str">
        <f>IF(Table6[[#This Row],[Bank Account Number]]="","",Table6[[#This Row],[Bank Account Number]])</f>
        <v/>
      </c>
      <c r="M79" s="65" t="str">
        <f>IF(Table6[[#This Row],[Bank Name]]="","",Table6[[#This Row],[Bank Name]])</f>
        <v/>
      </c>
    </row>
    <row r="80" spans="2:13" ht="15">
      <c r="B80" s="64">
        <f>IF(C80="","",ROWS($A$4:A80))</f>
        <v>77</v>
      </c>
      <c r="C80" s="64">
        <f>IF('Student Record'!A78="","",'Student Record'!A78)</f>
        <v>9</v>
      </c>
      <c r="D80" s="64">
        <f>IF('Student Record'!C78="","",'Student Record'!C78)</f>
        <v>541</v>
      </c>
      <c r="E80" s="65" t="str">
        <f>IF('Student Record'!E78="","",'Student Record'!E78)</f>
        <v>Nirama Kanwar</v>
      </c>
      <c r="F80" s="65" t="str">
        <f>IF('Student Record'!G78="","",'Student Record'!G78)</f>
        <v>Hanuman Singh</v>
      </c>
      <c r="G80" s="64" t="str">
        <f>IF('Student Record'!I78="","",'Student Record'!I78)</f>
        <v>F</v>
      </c>
      <c r="H80" s="64">
        <f>IF('Student Record'!AD78="","",'Student Record'!AD78)</f>
        <v>4.9</v>
      </c>
      <c r="I80" s="64" t="str">
        <f>IF(Table6[[#This Row],[School Total Working Days]]="","",Table6[[#This Row],[School Total Working Days]])</f>
        <v/>
      </c>
      <c r="J80" s="64" t="str">
        <f>IF(Table6[[#This Row],[Student Total Attendence]]="","",Table6[[#This Row],[Student Total Attendence]])</f>
        <v/>
      </c>
      <c r="K8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0" s="70" t="str">
        <f>IF(Table6[[#This Row],[Bank Account Number]]="","",Table6[[#This Row],[Bank Account Number]])</f>
        <v/>
      </c>
      <c r="M80" s="65" t="str">
        <f>IF(Table6[[#This Row],[Bank Name]]="","",Table6[[#This Row],[Bank Name]])</f>
        <v/>
      </c>
    </row>
    <row r="81" spans="2:13" ht="15">
      <c r="B81" s="64">
        <f>IF(C81="","",ROWS($A$4:A81))</f>
        <v>78</v>
      </c>
      <c r="C81" s="64">
        <f>IF('Student Record'!A79="","",'Student Record'!A79)</f>
        <v>9</v>
      </c>
      <c r="D81" s="64">
        <f>IF('Student Record'!C79="","",'Student Record'!C79)</f>
        <v>253</v>
      </c>
      <c r="E81" s="65" t="str">
        <f>IF('Student Record'!E79="","",'Student Record'!E79)</f>
        <v>POONAM KANWAR</v>
      </c>
      <c r="F81" s="65" t="str">
        <f>IF('Student Record'!G79="","",'Student Record'!G79)</f>
        <v>PRABHU SINGH</v>
      </c>
      <c r="G81" s="64" t="str">
        <f>IF('Student Record'!I79="","",'Student Record'!I79)</f>
        <v>F</v>
      </c>
      <c r="H81" s="64">
        <f>IF('Student Record'!AD79="","",'Student Record'!AD79)</f>
        <v>1</v>
      </c>
      <c r="I81" s="64" t="str">
        <f>IF(Table6[[#This Row],[School Total Working Days]]="","",Table6[[#This Row],[School Total Working Days]])</f>
        <v/>
      </c>
      <c r="J81" s="64" t="str">
        <f>IF(Table6[[#This Row],[Student Total Attendence]]="","",Table6[[#This Row],[Student Total Attendence]])</f>
        <v/>
      </c>
      <c r="K8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1" s="70" t="str">
        <f>IF(Table6[[#This Row],[Bank Account Number]]="","",Table6[[#This Row],[Bank Account Number]])</f>
        <v/>
      </c>
      <c r="M81" s="65" t="str">
        <f>IF(Table6[[#This Row],[Bank Name]]="","",Table6[[#This Row],[Bank Name]])</f>
        <v/>
      </c>
    </row>
    <row r="82" spans="2:13" ht="15">
      <c r="B82" s="64">
        <f>IF(C82="","",ROWS($A$4:A82))</f>
        <v>79</v>
      </c>
      <c r="C82" s="64">
        <f>IF('Student Record'!A80="","",'Student Record'!A80)</f>
        <v>9</v>
      </c>
      <c r="D82" s="64">
        <f>IF('Student Record'!C80="","",'Student Record'!C80)</f>
        <v>286</v>
      </c>
      <c r="E82" s="65" t="str">
        <f>IF('Student Record'!E80="","",'Student Record'!E80)</f>
        <v>PRAMOD NATH</v>
      </c>
      <c r="F82" s="65" t="str">
        <f>IF('Student Record'!G80="","",'Student Record'!G80)</f>
        <v>MAHENDRA NATH</v>
      </c>
      <c r="G82" s="64" t="str">
        <f>IF('Student Record'!I80="","",'Student Record'!I80)</f>
        <v>M</v>
      </c>
      <c r="H82" s="64">
        <f>IF('Student Record'!AD80="","",'Student Record'!AD80)</f>
        <v>1</v>
      </c>
      <c r="I82" s="64" t="str">
        <f>IF(Table6[[#This Row],[School Total Working Days]]="","",Table6[[#This Row],[School Total Working Days]])</f>
        <v/>
      </c>
      <c r="J82" s="64" t="str">
        <f>IF(Table6[[#This Row],[Student Total Attendence]]="","",Table6[[#This Row],[Student Total Attendence]])</f>
        <v/>
      </c>
      <c r="K8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2" s="70" t="str">
        <f>IF(Table6[[#This Row],[Bank Account Number]]="","",Table6[[#This Row],[Bank Account Number]])</f>
        <v/>
      </c>
      <c r="M82" s="65" t="str">
        <f>IF(Table6[[#This Row],[Bank Name]]="","",Table6[[#This Row],[Bank Name]])</f>
        <v/>
      </c>
    </row>
    <row r="83" spans="2:13" ht="15">
      <c r="B83" s="64">
        <f>IF(C83="","",ROWS($A$4:A83))</f>
        <v>80</v>
      </c>
      <c r="C83" s="64">
        <f>IF('Student Record'!A81="","",'Student Record'!A81)</f>
        <v>9</v>
      </c>
      <c r="D83" s="64">
        <f>IF('Student Record'!C81="","",'Student Record'!C81)</f>
        <v>257</v>
      </c>
      <c r="E83" s="65" t="str">
        <f>IF('Student Record'!E81="","",'Student Record'!E81)</f>
        <v>PRATIBHA RATHORE</v>
      </c>
      <c r="F83" s="65" t="str">
        <f>IF('Student Record'!G81="","",'Student Record'!G81)</f>
        <v>GULAB SINGH</v>
      </c>
      <c r="G83" s="64" t="str">
        <f>IF('Student Record'!I81="","",'Student Record'!I81)</f>
        <v>F</v>
      </c>
      <c r="H83" s="64">
        <f>IF('Student Record'!AD81="","",'Student Record'!AD81)</f>
        <v>1</v>
      </c>
      <c r="I83" s="64" t="str">
        <f>IF(Table6[[#This Row],[School Total Working Days]]="","",Table6[[#This Row],[School Total Working Days]])</f>
        <v/>
      </c>
      <c r="J83" s="64" t="str">
        <f>IF(Table6[[#This Row],[Student Total Attendence]]="","",Table6[[#This Row],[Student Total Attendence]])</f>
        <v/>
      </c>
      <c r="K8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3" s="70" t="str">
        <f>IF(Table6[[#This Row],[Bank Account Number]]="","",Table6[[#This Row],[Bank Account Number]])</f>
        <v/>
      </c>
      <c r="M83" s="65" t="str">
        <f>IF(Table6[[#This Row],[Bank Name]]="","",Table6[[#This Row],[Bank Name]])</f>
        <v/>
      </c>
    </row>
    <row r="84" spans="2:13" ht="15">
      <c r="B84" s="64">
        <f>IF(C84="","",ROWS($A$4:A84))</f>
        <v>81</v>
      </c>
      <c r="C84" s="64">
        <f>IF('Student Record'!A82="","",'Student Record'!A82)</f>
        <v>9</v>
      </c>
      <c r="D84" s="64">
        <f>IF('Student Record'!C82="","",'Student Record'!C82)</f>
        <v>381</v>
      </c>
      <c r="E84" s="65" t="str">
        <f>IF('Student Record'!E82="","",'Student Record'!E82)</f>
        <v>RAHUL</v>
      </c>
      <c r="F84" s="65" t="str">
        <f>IF('Student Record'!G82="","",'Student Record'!G82)</f>
        <v>MOTIRAM</v>
      </c>
      <c r="G84" s="64" t="str">
        <f>IF('Student Record'!I82="","",'Student Record'!I82)</f>
        <v>M</v>
      </c>
      <c r="H84" s="64">
        <f>IF('Student Record'!AD82="","",'Student Record'!AD82)</f>
        <v>1</v>
      </c>
      <c r="I84" s="64" t="str">
        <f>IF(Table6[[#This Row],[School Total Working Days]]="","",Table6[[#This Row],[School Total Working Days]])</f>
        <v/>
      </c>
      <c r="J84" s="64" t="str">
        <f>IF(Table6[[#This Row],[Student Total Attendence]]="","",Table6[[#This Row],[Student Total Attendence]])</f>
        <v/>
      </c>
      <c r="K8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4" s="70" t="str">
        <f>IF(Table6[[#This Row],[Bank Account Number]]="","",Table6[[#This Row],[Bank Account Number]])</f>
        <v/>
      </c>
      <c r="M84" s="65" t="str">
        <f>IF(Table6[[#This Row],[Bank Name]]="","",Table6[[#This Row],[Bank Name]])</f>
        <v/>
      </c>
    </row>
    <row r="85" spans="2:13" ht="15">
      <c r="B85" s="64">
        <f>IF(C85="","",ROWS($A$4:A85))</f>
        <v>82</v>
      </c>
      <c r="C85" s="64">
        <f>IF('Student Record'!A83="","",'Student Record'!A83)</f>
        <v>9</v>
      </c>
      <c r="D85" s="64">
        <f>IF('Student Record'!C83="","",'Student Record'!C83)</f>
        <v>255</v>
      </c>
      <c r="E85" s="65" t="str">
        <f>IF('Student Record'!E83="","",'Student Record'!E83)</f>
        <v>SUBHAM SINGH</v>
      </c>
      <c r="F85" s="65" t="str">
        <f>IF('Student Record'!G83="","",'Student Record'!G83)</f>
        <v>BAJRANG SINGH</v>
      </c>
      <c r="G85" s="64" t="str">
        <f>IF('Student Record'!I83="","",'Student Record'!I83)</f>
        <v>M</v>
      </c>
      <c r="H85" s="64">
        <f>IF('Student Record'!AD83="","",'Student Record'!AD83)</f>
        <v>1</v>
      </c>
      <c r="I85" s="64" t="str">
        <f>IF(Table6[[#This Row],[School Total Working Days]]="","",Table6[[#This Row],[School Total Working Days]])</f>
        <v/>
      </c>
      <c r="J85" s="64" t="str">
        <f>IF(Table6[[#This Row],[Student Total Attendence]]="","",Table6[[#This Row],[Student Total Attendence]])</f>
        <v/>
      </c>
      <c r="K8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5" s="70" t="str">
        <f>IF(Table6[[#This Row],[Bank Account Number]]="","",Table6[[#This Row],[Bank Account Number]])</f>
        <v/>
      </c>
      <c r="M85" s="65" t="str">
        <f>IF(Table6[[#This Row],[Bank Name]]="","",Table6[[#This Row],[Bank Name]])</f>
        <v/>
      </c>
    </row>
    <row r="86" spans="2:13" ht="15">
      <c r="B86" s="64">
        <f>IF(C86="","",ROWS($A$4:A86))</f>
        <v>83</v>
      </c>
      <c r="C86" s="64">
        <f>IF('Student Record'!A84="","",'Student Record'!A84)</f>
        <v>9</v>
      </c>
      <c r="D86" s="64">
        <f>IF('Student Record'!C84="","",'Student Record'!C84)</f>
        <v>526</v>
      </c>
      <c r="E86" s="65" t="str">
        <f>IF('Student Record'!E84="","",'Student Record'!E84)</f>
        <v>SUMAN DEVI</v>
      </c>
      <c r="F86" s="65" t="str">
        <f>IF('Student Record'!G84="","",'Student Record'!G84)</f>
        <v>HUKMA RAM</v>
      </c>
      <c r="G86" s="64" t="str">
        <f>IF('Student Record'!I84="","",'Student Record'!I84)</f>
        <v>F</v>
      </c>
      <c r="H86" s="64">
        <f>IF('Student Record'!AD84="","",'Student Record'!AD84)</f>
        <v>0</v>
      </c>
      <c r="I86" s="64" t="str">
        <f>IF(Table6[[#This Row],[School Total Working Days]]="","",Table6[[#This Row],[School Total Working Days]])</f>
        <v/>
      </c>
      <c r="J86" s="64" t="str">
        <f>IF(Table6[[#This Row],[Student Total Attendence]]="","",Table6[[#This Row],[Student Total Attendence]])</f>
        <v/>
      </c>
      <c r="K8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6" s="70" t="str">
        <f>IF(Table6[[#This Row],[Bank Account Number]]="","",Table6[[#This Row],[Bank Account Number]])</f>
        <v/>
      </c>
      <c r="M86" s="65" t="str">
        <f>IF(Table6[[#This Row],[Bank Name]]="","",Table6[[#This Row],[Bank Name]])</f>
        <v/>
      </c>
    </row>
    <row r="87" spans="2:13" ht="15">
      <c r="B87" s="64">
        <f>IF(C87="","",ROWS($A$4:A87))</f>
        <v>84</v>
      </c>
      <c r="C87" s="64">
        <f>IF('Student Record'!A85="","",'Student Record'!A85)</f>
        <v>9</v>
      </c>
      <c r="D87" s="64">
        <f>IF('Student Record'!C85="","",'Student Record'!C85)</f>
        <v>251</v>
      </c>
      <c r="E87" s="65" t="str">
        <f>IF('Student Record'!E85="","",'Student Record'!E85)</f>
        <v>TANU</v>
      </c>
      <c r="F87" s="65" t="str">
        <f>IF('Student Record'!G85="","",'Student Record'!G85)</f>
        <v>NAWAL KISHORE</v>
      </c>
      <c r="G87" s="64" t="str">
        <f>IF('Student Record'!I85="","",'Student Record'!I85)</f>
        <v>F</v>
      </c>
      <c r="H87" s="64">
        <f>IF('Student Record'!AD85="","",'Student Record'!AD85)</f>
        <v>1</v>
      </c>
      <c r="I87" s="64" t="str">
        <f>IF(Table6[[#This Row],[School Total Working Days]]="","",Table6[[#This Row],[School Total Working Days]])</f>
        <v/>
      </c>
      <c r="J87" s="64" t="str">
        <f>IF(Table6[[#This Row],[Student Total Attendence]]="","",Table6[[#This Row],[Student Total Attendence]])</f>
        <v/>
      </c>
      <c r="K8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7" s="70" t="str">
        <f>IF(Table6[[#This Row],[Bank Account Number]]="","",Table6[[#This Row],[Bank Account Number]])</f>
        <v/>
      </c>
      <c r="M87" s="65" t="str">
        <f>IF(Table6[[#This Row],[Bank Name]]="","",Table6[[#This Row],[Bank Name]])</f>
        <v/>
      </c>
    </row>
    <row r="88" spans="2:13" ht="15">
      <c r="B88" s="64">
        <f>IF(C88="","",ROWS($A$4:A88))</f>
        <v>85</v>
      </c>
      <c r="C88" s="64">
        <f>IF('Student Record'!A86="","",'Student Record'!A86)</f>
        <v>10</v>
      </c>
      <c r="D88" s="64">
        <f>IF('Student Record'!C86="","",'Student Record'!C86)</f>
        <v>532</v>
      </c>
      <c r="E88" s="65" t="str">
        <f>IF('Student Record'!E86="","",'Student Record'!E86)</f>
        <v>AMARCHAND</v>
      </c>
      <c r="F88" s="65" t="str">
        <f>IF('Student Record'!G86="","",'Student Record'!G86)</f>
        <v>KISHANA RAM KUMAWAT</v>
      </c>
      <c r="G88" s="64" t="str">
        <f>IF('Student Record'!I86="","",'Student Record'!I86)</f>
        <v>M</v>
      </c>
      <c r="H88" s="64">
        <f>IF('Student Record'!AD86="","",'Student Record'!AD86)</f>
        <v>3</v>
      </c>
      <c r="I88" s="64" t="str">
        <f>IF(Table6[[#This Row],[School Total Working Days]]="","",Table6[[#This Row],[School Total Working Days]])</f>
        <v/>
      </c>
      <c r="J88" s="64" t="str">
        <f>IF(Table6[[#This Row],[Student Total Attendence]]="","",Table6[[#This Row],[Student Total Attendence]])</f>
        <v/>
      </c>
      <c r="K8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8" s="70" t="str">
        <f>IF(Table6[[#This Row],[Bank Account Number]]="","",Table6[[#This Row],[Bank Account Number]])</f>
        <v/>
      </c>
      <c r="M88" s="65" t="str">
        <f>IF(Table6[[#This Row],[Bank Name]]="","",Table6[[#This Row],[Bank Name]])</f>
        <v/>
      </c>
    </row>
    <row r="89" spans="2:13" ht="15">
      <c r="B89" s="64">
        <f>IF(C89="","",ROWS($A$4:A89))</f>
        <v>86</v>
      </c>
      <c r="C89" s="64">
        <f>IF('Student Record'!A87="","",'Student Record'!A87)</f>
        <v>10</v>
      </c>
      <c r="D89" s="64">
        <f>IF('Student Record'!C87="","",'Student Record'!C87)</f>
        <v>529</v>
      </c>
      <c r="E89" s="65" t="str">
        <f>IF('Student Record'!E87="","",'Student Record'!E87)</f>
        <v>ANTIMA</v>
      </c>
      <c r="F89" s="65" t="str">
        <f>IF('Student Record'!G87="","",'Student Record'!G87)</f>
        <v>NANU RAM</v>
      </c>
      <c r="G89" s="64" t="str">
        <f>IF('Student Record'!I87="","",'Student Record'!I87)</f>
        <v>F</v>
      </c>
      <c r="H89" s="64">
        <f>IF('Student Record'!AD87="","",'Student Record'!AD87)</f>
        <v>5.3</v>
      </c>
      <c r="I89" s="64" t="str">
        <f>IF(Table6[[#This Row],[School Total Working Days]]="","",Table6[[#This Row],[School Total Working Days]])</f>
        <v/>
      </c>
      <c r="J89" s="64" t="str">
        <f>IF(Table6[[#This Row],[Student Total Attendence]]="","",Table6[[#This Row],[Student Total Attendence]])</f>
        <v/>
      </c>
      <c r="K8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9" s="70" t="str">
        <f>IF(Table6[[#This Row],[Bank Account Number]]="","",Table6[[#This Row],[Bank Account Number]])</f>
        <v/>
      </c>
      <c r="M89" s="65" t="str">
        <f>IF(Table6[[#This Row],[Bank Name]]="","",Table6[[#This Row],[Bank Name]])</f>
        <v/>
      </c>
    </row>
    <row r="90" spans="2:13" ht="15">
      <c r="B90" s="64">
        <f>IF(C90="","",ROWS($A$4:A90))</f>
        <v>87</v>
      </c>
      <c r="C90" s="64">
        <f>IF('Student Record'!A88="","",'Student Record'!A88)</f>
        <v>10</v>
      </c>
      <c r="D90" s="64">
        <f>IF('Student Record'!C88="","",'Student Record'!C88)</f>
        <v>530</v>
      </c>
      <c r="E90" s="65" t="str">
        <f>IF('Student Record'!E88="","",'Student Record'!E88)</f>
        <v>ASHOK MEGHWAL</v>
      </c>
      <c r="F90" s="65" t="str">
        <f>IF('Student Record'!G88="","",'Student Record'!G88)</f>
        <v>OMPRAKASH MEGHWAL</v>
      </c>
      <c r="G90" s="64" t="str">
        <f>IF('Student Record'!I88="","",'Student Record'!I88)</f>
        <v>M</v>
      </c>
      <c r="H90" s="64">
        <f>IF('Student Record'!AD88="","",'Student Record'!AD88)</f>
        <v>6</v>
      </c>
      <c r="I90" s="64" t="str">
        <f>IF(Table6[[#This Row],[School Total Working Days]]="","",Table6[[#This Row],[School Total Working Days]])</f>
        <v/>
      </c>
      <c r="J90" s="64" t="str">
        <f>IF(Table6[[#This Row],[Student Total Attendence]]="","",Table6[[#This Row],[Student Total Attendence]])</f>
        <v/>
      </c>
      <c r="K9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0" s="70" t="str">
        <f>IF(Table6[[#This Row],[Bank Account Number]]="","",Table6[[#This Row],[Bank Account Number]])</f>
        <v/>
      </c>
      <c r="M90" s="65" t="str">
        <f>IF(Table6[[#This Row],[Bank Name]]="","",Table6[[#This Row],[Bank Name]])</f>
        <v/>
      </c>
    </row>
    <row r="91" spans="2:13" ht="15">
      <c r="B91" s="64">
        <f>IF(C91="","",ROWS($A$4:A91))</f>
        <v>88</v>
      </c>
      <c r="C91" s="64">
        <f>IF('Student Record'!A89="","",'Student Record'!A89)</f>
        <v>10</v>
      </c>
      <c r="D91" s="64">
        <f>IF('Student Record'!C89="","",'Student Record'!C89)</f>
        <v>261</v>
      </c>
      <c r="E91" s="65" t="str">
        <f>IF('Student Record'!E89="","",'Student Record'!E89)</f>
        <v>BALVEER MEGHWAL</v>
      </c>
      <c r="F91" s="65" t="str">
        <f>IF('Student Record'!G89="","",'Student Record'!G89)</f>
        <v>PRABHU RAM</v>
      </c>
      <c r="G91" s="64" t="str">
        <f>IF('Student Record'!I89="","",'Student Record'!I89)</f>
        <v>M</v>
      </c>
      <c r="H91" s="64">
        <f>IF('Student Record'!AD89="","",'Student Record'!AD89)</f>
        <v>1</v>
      </c>
      <c r="I91" s="64" t="str">
        <f>IF(Table6[[#This Row],[School Total Working Days]]="","",Table6[[#This Row],[School Total Working Days]])</f>
        <v/>
      </c>
      <c r="J91" s="64" t="str">
        <f>IF(Table6[[#This Row],[Student Total Attendence]]="","",Table6[[#This Row],[Student Total Attendence]])</f>
        <v/>
      </c>
      <c r="K9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1" s="70" t="str">
        <f>IF(Table6[[#This Row],[Bank Account Number]]="","",Table6[[#This Row],[Bank Account Number]])</f>
        <v/>
      </c>
      <c r="M91" s="65" t="str">
        <f>IF(Table6[[#This Row],[Bank Name]]="","",Table6[[#This Row],[Bank Name]])</f>
        <v/>
      </c>
    </row>
    <row r="92" spans="2:13" ht="15">
      <c r="B92" s="64">
        <f>IF(C92="","",ROWS($A$4:A92))</f>
        <v>89</v>
      </c>
      <c r="C92" s="64">
        <f>IF('Student Record'!A90="","",'Student Record'!A90)</f>
        <v>10</v>
      </c>
      <c r="D92" s="64">
        <f>IF('Student Record'!C90="","",'Student Record'!C90)</f>
        <v>262</v>
      </c>
      <c r="E92" s="65" t="str">
        <f>IF('Student Record'!E90="","",'Student Record'!E90)</f>
        <v>DASHRATH SINGH</v>
      </c>
      <c r="F92" s="65" t="str">
        <f>IF('Student Record'!G90="","",'Student Record'!G90)</f>
        <v>HANUMAN SINGH</v>
      </c>
      <c r="G92" s="64" t="str">
        <f>IF('Student Record'!I90="","",'Student Record'!I90)</f>
        <v>M</v>
      </c>
      <c r="H92" s="64">
        <f>IF('Student Record'!AD90="","",'Student Record'!AD90)</f>
        <v>1</v>
      </c>
      <c r="I92" s="64" t="str">
        <f>IF(Table6[[#This Row],[School Total Working Days]]="","",Table6[[#This Row],[School Total Working Days]])</f>
        <v/>
      </c>
      <c r="J92" s="64" t="str">
        <f>IF(Table6[[#This Row],[Student Total Attendence]]="","",Table6[[#This Row],[Student Total Attendence]])</f>
        <v/>
      </c>
      <c r="K9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2" s="70" t="str">
        <f>IF(Table6[[#This Row],[Bank Account Number]]="","",Table6[[#This Row],[Bank Account Number]])</f>
        <v/>
      </c>
      <c r="M92" s="65" t="str">
        <f>IF(Table6[[#This Row],[Bank Name]]="","",Table6[[#This Row],[Bank Name]])</f>
        <v/>
      </c>
    </row>
    <row r="93" spans="2:13" ht="15">
      <c r="B93" s="64">
        <f>IF(C93="","",ROWS($A$4:A93))</f>
        <v>90</v>
      </c>
      <c r="C93" s="64">
        <f>IF('Student Record'!A91="","",'Student Record'!A91)</f>
        <v>10</v>
      </c>
      <c r="D93" s="64">
        <f>IF('Student Record'!C91="","",'Student Record'!C91)</f>
        <v>291</v>
      </c>
      <c r="E93" s="65" t="str">
        <f>IF('Student Record'!E91="","",'Student Record'!E91)</f>
        <v>JITENDRA SINGH</v>
      </c>
      <c r="F93" s="65" t="str">
        <f>IF('Student Record'!G91="","",'Student Record'!G91)</f>
        <v>PRABHU SINGH</v>
      </c>
      <c r="G93" s="64" t="str">
        <f>IF('Student Record'!I91="","",'Student Record'!I91)</f>
        <v>M</v>
      </c>
      <c r="H93" s="64">
        <f>IF('Student Record'!AD91="","",'Student Record'!AD91)</f>
        <v>1</v>
      </c>
      <c r="I93" s="64" t="str">
        <f>IF(Table6[[#This Row],[School Total Working Days]]="","",Table6[[#This Row],[School Total Working Days]])</f>
        <v/>
      </c>
      <c r="J93" s="64" t="str">
        <f>IF(Table6[[#This Row],[Student Total Attendence]]="","",Table6[[#This Row],[Student Total Attendence]])</f>
        <v/>
      </c>
      <c r="K9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3" s="70" t="str">
        <f>IF(Table6[[#This Row],[Bank Account Number]]="","",Table6[[#This Row],[Bank Account Number]])</f>
        <v/>
      </c>
      <c r="M93" s="65" t="str">
        <f>IF(Table6[[#This Row],[Bank Name]]="","",Table6[[#This Row],[Bank Name]])</f>
        <v/>
      </c>
    </row>
    <row r="94" spans="2:13" ht="15">
      <c r="B94" s="64">
        <f>IF(C94="","",ROWS($A$4:A94))</f>
        <v>91</v>
      </c>
      <c r="C94" s="64">
        <f>IF('Student Record'!A92="","",'Student Record'!A92)</f>
        <v>10</v>
      </c>
      <c r="D94" s="64">
        <f>IF('Student Record'!C92="","",'Student Record'!C92)</f>
        <v>531</v>
      </c>
      <c r="E94" s="65" t="str">
        <f>IF('Student Record'!E92="","",'Student Record'!E92)</f>
        <v>JITENDRA SINGH</v>
      </c>
      <c r="F94" s="65" t="str">
        <f>IF('Student Record'!G92="","",'Student Record'!G92)</f>
        <v>MAN SINGH</v>
      </c>
      <c r="G94" s="64" t="str">
        <f>IF('Student Record'!I92="","",'Student Record'!I92)</f>
        <v>M</v>
      </c>
      <c r="H94" s="64">
        <f>IF('Student Record'!AD92="","",'Student Record'!AD92)</f>
        <v>0</v>
      </c>
      <c r="I94" s="64" t="str">
        <f>IF(Table6[[#This Row],[School Total Working Days]]="","",Table6[[#This Row],[School Total Working Days]])</f>
        <v/>
      </c>
      <c r="J94" s="64" t="str">
        <f>IF(Table6[[#This Row],[Student Total Attendence]]="","",Table6[[#This Row],[Student Total Attendence]])</f>
        <v/>
      </c>
      <c r="K9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4" s="70" t="str">
        <f>IF(Table6[[#This Row],[Bank Account Number]]="","",Table6[[#This Row],[Bank Account Number]])</f>
        <v/>
      </c>
      <c r="M94" s="65" t="str">
        <f>IF(Table6[[#This Row],[Bank Name]]="","",Table6[[#This Row],[Bank Name]])</f>
        <v/>
      </c>
    </row>
    <row r="95" spans="2:13" ht="15">
      <c r="B95" s="64">
        <f>IF(C95="","",ROWS($A$4:A95))</f>
        <v>92</v>
      </c>
      <c r="C95" s="64">
        <f>IF('Student Record'!A93="","",'Student Record'!A93)</f>
        <v>10</v>
      </c>
      <c r="D95" s="64">
        <f>IF('Student Record'!C93="","",'Student Record'!C93)</f>
        <v>518</v>
      </c>
      <c r="E95" s="65" t="str">
        <f>IF('Student Record'!E93="","",'Student Record'!E93)</f>
        <v>KARINA JANGID</v>
      </c>
      <c r="F95" s="65" t="str">
        <f>IF('Student Record'!G93="","",'Student Record'!G93)</f>
        <v>RAJENDRA JANGID</v>
      </c>
      <c r="G95" s="64" t="str">
        <f>IF('Student Record'!I93="","",'Student Record'!I93)</f>
        <v>F</v>
      </c>
      <c r="H95" s="64">
        <f>IF('Student Record'!AD93="","",'Student Record'!AD93)</f>
        <v>0.25</v>
      </c>
      <c r="I95" s="64" t="str">
        <f>IF(Table6[[#This Row],[School Total Working Days]]="","",Table6[[#This Row],[School Total Working Days]])</f>
        <v/>
      </c>
      <c r="J95" s="64" t="str">
        <f>IF(Table6[[#This Row],[Student Total Attendence]]="","",Table6[[#This Row],[Student Total Attendence]])</f>
        <v/>
      </c>
      <c r="K9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5" s="70" t="str">
        <f>IF(Table6[[#This Row],[Bank Account Number]]="","",Table6[[#This Row],[Bank Account Number]])</f>
        <v/>
      </c>
      <c r="M95" s="65" t="str">
        <f>IF(Table6[[#This Row],[Bank Name]]="","",Table6[[#This Row],[Bank Name]])</f>
        <v/>
      </c>
    </row>
    <row r="96" spans="2:13" ht="15">
      <c r="B96" s="64">
        <f>IF(C96="","",ROWS($A$4:A96))</f>
        <v>93</v>
      </c>
      <c r="C96" s="64">
        <f>IF('Student Record'!A94="","",'Student Record'!A94)</f>
        <v>10</v>
      </c>
      <c r="D96" s="64">
        <f>IF('Student Record'!C94="","",'Student Record'!C94)</f>
        <v>189</v>
      </c>
      <c r="E96" s="65" t="str">
        <f>IF('Student Record'!E94="","",'Student Record'!E94)</f>
        <v>MAHIPAL MEGHWAL</v>
      </c>
      <c r="F96" s="65" t="str">
        <f>IF('Student Record'!G94="","",'Student Record'!G94)</f>
        <v>JUGAL RAM</v>
      </c>
      <c r="G96" s="64" t="str">
        <f>IF('Student Record'!I94="","",'Student Record'!I94)</f>
        <v>M</v>
      </c>
      <c r="H96" s="64">
        <f>IF('Student Record'!AD94="","",'Student Record'!AD94)</f>
        <v>1</v>
      </c>
      <c r="I96" s="64" t="str">
        <f>IF(Table6[[#This Row],[School Total Working Days]]="","",Table6[[#This Row],[School Total Working Days]])</f>
        <v/>
      </c>
      <c r="J96" s="64" t="str">
        <f>IF(Table6[[#This Row],[Student Total Attendence]]="","",Table6[[#This Row],[Student Total Attendence]])</f>
        <v/>
      </c>
      <c r="K9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6" s="70" t="str">
        <f>IF(Table6[[#This Row],[Bank Account Number]]="","",Table6[[#This Row],[Bank Account Number]])</f>
        <v/>
      </c>
      <c r="M96" s="65" t="str">
        <f>IF(Table6[[#This Row],[Bank Name]]="","",Table6[[#This Row],[Bank Name]])</f>
        <v/>
      </c>
    </row>
    <row r="97" spans="2:13" ht="15">
      <c r="B97" s="64">
        <f>IF(C97="","",ROWS($A$4:A97))</f>
        <v>94</v>
      </c>
      <c r="C97" s="64">
        <f>IF('Student Record'!A95="","",'Student Record'!A95)</f>
        <v>10</v>
      </c>
      <c r="D97" s="64">
        <f>IF('Student Record'!C95="","",'Student Record'!C95)</f>
        <v>264</v>
      </c>
      <c r="E97" s="65" t="str">
        <f>IF('Student Record'!E95="","",'Student Record'!E95)</f>
        <v>MAMTA RATHORE</v>
      </c>
      <c r="F97" s="65" t="str">
        <f>IF('Student Record'!G95="","",'Student Record'!G95)</f>
        <v>MANOHAR SINGH</v>
      </c>
      <c r="G97" s="64" t="str">
        <f>IF('Student Record'!I95="","",'Student Record'!I95)</f>
        <v>F</v>
      </c>
      <c r="H97" s="64">
        <f>IF('Student Record'!AD95="","",'Student Record'!AD95)</f>
        <v>1</v>
      </c>
      <c r="I97" s="64" t="str">
        <f>IF(Table6[[#This Row],[School Total Working Days]]="","",Table6[[#This Row],[School Total Working Days]])</f>
        <v/>
      </c>
      <c r="J97" s="64" t="str">
        <f>IF(Table6[[#This Row],[Student Total Attendence]]="","",Table6[[#This Row],[Student Total Attendence]])</f>
        <v/>
      </c>
      <c r="K9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7" s="70" t="str">
        <f>IF(Table6[[#This Row],[Bank Account Number]]="","",Table6[[#This Row],[Bank Account Number]])</f>
        <v/>
      </c>
      <c r="M97" s="65" t="str">
        <f>IF(Table6[[#This Row],[Bank Name]]="","",Table6[[#This Row],[Bank Name]])</f>
        <v/>
      </c>
    </row>
    <row r="98" spans="2:13" ht="15">
      <c r="B98" s="64">
        <f>IF(C98="","",ROWS($A$4:A98))</f>
        <v>95</v>
      </c>
      <c r="C98" s="64">
        <f>IF('Student Record'!A96="","",'Student Record'!A96)</f>
        <v>10</v>
      </c>
      <c r="D98" s="64">
        <f>IF('Student Record'!C96="","",'Student Record'!C96)</f>
        <v>527</v>
      </c>
      <c r="E98" s="65" t="str">
        <f>IF('Student Record'!E96="","",'Student Record'!E96)</f>
        <v>MANISH GURJAR</v>
      </c>
      <c r="F98" s="65" t="str">
        <f>IF('Student Record'!G96="","",'Student Record'!G96)</f>
        <v>KISHANA RAM</v>
      </c>
      <c r="G98" s="64" t="str">
        <f>IF('Student Record'!I96="","",'Student Record'!I96)</f>
        <v>M</v>
      </c>
      <c r="H98" s="64">
        <f>IF('Student Record'!AD96="","",'Student Record'!AD96)</f>
        <v>1</v>
      </c>
      <c r="I98" s="64" t="str">
        <f>IF(Table6[[#This Row],[School Total Working Days]]="","",Table6[[#This Row],[School Total Working Days]])</f>
        <v/>
      </c>
      <c r="J98" s="64" t="str">
        <f>IF(Table6[[#This Row],[Student Total Attendence]]="","",Table6[[#This Row],[Student Total Attendence]])</f>
        <v/>
      </c>
      <c r="K9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8" s="70" t="str">
        <f>IF(Table6[[#This Row],[Bank Account Number]]="","",Table6[[#This Row],[Bank Account Number]])</f>
        <v/>
      </c>
      <c r="M98" s="65" t="str">
        <f>IF(Table6[[#This Row],[Bank Name]]="","",Table6[[#This Row],[Bank Name]])</f>
        <v/>
      </c>
    </row>
    <row r="99" spans="2:13" ht="15">
      <c r="B99" s="64">
        <f>IF(C99="","",ROWS($A$4:A99))</f>
        <v>96</v>
      </c>
      <c r="C99" s="64">
        <f>IF('Student Record'!A97="","",'Student Record'!A97)</f>
        <v>10</v>
      </c>
      <c r="D99" s="64">
        <f>IF('Student Record'!C97="","",'Student Record'!C97)</f>
        <v>493</v>
      </c>
      <c r="E99" s="65" t="str">
        <f>IF('Student Record'!E97="","",'Student Record'!E97)</f>
        <v>MOHAN LAL</v>
      </c>
      <c r="F99" s="65" t="str">
        <f>IF('Student Record'!G97="","",'Student Record'!G97)</f>
        <v>DURGA LAL SHARMA</v>
      </c>
      <c r="G99" s="64" t="str">
        <f>IF('Student Record'!I97="","",'Student Record'!I97)</f>
        <v>M</v>
      </c>
      <c r="H99" s="64">
        <f>IF('Student Record'!AD97="","",'Student Record'!AD97)</f>
        <v>5</v>
      </c>
      <c r="I99" s="64" t="str">
        <f>IF(Table6[[#This Row],[School Total Working Days]]="","",Table6[[#This Row],[School Total Working Days]])</f>
        <v/>
      </c>
      <c r="J99" s="64" t="str">
        <f>IF(Table6[[#This Row],[Student Total Attendence]]="","",Table6[[#This Row],[Student Total Attendence]])</f>
        <v/>
      </c>
      <c r="K9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9" s="70" t="str">
        <f>IF(Table6[[#This Row],[Bank Account Number]]="","",Table6[[#This Row],[Bank Account Number]])</f>
        <v/>
      </c>
      <c r="M99" s="65" t="str">
        <f>IF(Table6[[#This Row],[Bank Name]]="","",Table6[[#This Row],[Bank Name]])</f>
        <v/>
      </c>
    </row>
    <row r="100" spans="2:13" ht="15">
      <c r="B100" s="64">
        <f>IF(C100="","",ROWS($A$4:A100))</f>
        <v>97</v>
      </c>
      <c r="C100" s="64">
        <f>IF('Student Record'!A98="","",'Student Record'!A98)</f>
        <v>10</v>
      </c>
      <c r="D100" s="64">
        <f>IF('Student Record'!C98="","",'Student Record'!C98)</f>
        <v>521</v>
      </c>
      <c r="E100" s="65" t="str">
        <f>IF('Student Record'!E98="","",'Student Record'!E98)</f>
        <v>Mohit Raj</v>
      </c>
      <c r="F100" s="65" t="str">
        <f>IF('Student Record'!G98="","",'Student Record'!G98)</f>
        <v>Aman Singh</v>
      </c>
      <c r="G100" s="64" t="str">
        <f>IF('Student Record'!I98="","",'Student Record'!I98)</f>
        <v>M</v>
      </c>
      <c r="H100" s="64">
        <f>IF('Student Record'!AD98="","",'Student Record'!AD98)</f>
        <v>1</v>
      </c>
      <c r="I100" s="64" t="str">
        <f>IF(Table6[[#This Row],[School Total Working Days]]="","",Table6[[#This Row],[School Total Working Days]])</f>
        <v/>
      </c>
      <c r="J100" s="64" t="str">
        <f>IF(Table6[[#This Row],[Student Total Attendence]]="","",Table6[[#This Row],[Student Total Attendence]])</f>
        <v/>
      </c>
      <c r="K10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0" s="70" t="str">
        <f>IF(Table6[[#This Row],[Bank Account Number]]="","",Table6[[#This Row],[Bank Account Number]])</f>
        <v/>
      </c>
      <c r="M100" s="65" t="str">
        <f>IF(Table6[[#This Row],[Bank Name]]="","",Table6[[#This Row],[Bank Name]])</f>
        <v/>
      </c>
    </row>
    <row r="101" spans="2:13" ht="15">
      <c r="B101" s="64">
        <f>IF(C101="","",ROWS($A$4:A101))</f>
        <v>98</v>
      </c>
      <c r="C101" s="64">
        <f>IF('Student Record'!A99="","",'Student Record'!A99)</f>
        <v>10</v>
      </c>
      <c r="D101" s="64">
        <f>IF('Student Record'!C99="","",'Student Record'!C99)</f>
        <v>263</v>
      </c>
      <c r="E101" s="65" t="str">
        <f>IF('Student Record'!E99="","",'Student Record'!E99)</f>
        <v>NARENDRA SINGH</v>
      </c>
      <c r="F101" s="65" t="str">
        <f>IF('Student Record'!G99="","",'Student Record'!G99)</f>
        <v>GIRWAR SINGH</v>
      </c>
      <c r="G101" s="64" t="str">
        <f>IF('Student Record'!I99="","",'Student Record'!I99)</f>
        <v>M</v>
      </c>
      <c r="H101" s="64">
        <f>IF('Student Record'!AD99="","",'Student Record'!AD99)</f>
        <v>1</v>
      </c>
      <c r="I101" s="64" t="str">
        <f>IF(Table6[[#This Row],[School Total Working Days]]="","",Table6[[#This Row],[School Total Working Days]])</f>
        <v/>
      </c>
      <c r="J101" s="64" t="str">
        <f>IF(Table6[[#This Row],[Student Total Attendence]]="","",Table6[[#This Row],[Student Total Attendence]])</f>
        <v/>
      </c>
      <c r="K10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1" s="70" t="str">
        <f>IF(Table6[[#This Row],[Bank Account Number]]="","",Table6[[#This Row],[Bank Account Number]])</f>
        <v/>
      </c>
      <c r="M101" s="65" t="str">
        <f>IF(Table6[[#This Row],[Bank Name]]="","",Table6[[#This Row],[Bank Name]])</f>
        <v/>
      </c>
    </row>
    <row r="102" spans="2:13" ht="15">
      <c r="B102" s="64">
        <f>IF(C102="","",ROWS($A$4:A102))</f>
        <v>99</v>
      </c>
      <c r="C102" s="64">
        <f>IF('Student Record'!A100="","",'Student Record'!A100)</f>
        <v>10</v>
      </c>
      <c r="D102" s="64">
        <f>IF('Student Record'!C100="","",'Student Record'!C100)</f>
        <v>430</v>
      </c>
      <c r="E102" s="65" t="str">
        <f>IF('Student Record'!E100="","",'Student Record'!E100)</f>
        <v>NARESH</v>
      </c>
      <c r="F102" s="65" t="str">
        <f>IF('Student Record'!G100="","",'Student Record'!G100)</f>
        <v>HANUMAN RAM</v>
      </c>
      <c r="G102" s="64" t="str">
        <f>IF('Student Record'!I100="","",'Student Record'!I100)</f>
        <v>M</v>
      </c>
      <c r="H102" s="64">
        <f>IF('Student Record'!AD100="","",'Student Record'!AD100)</f>
        <v>1</v>
      </c>
      <c r="I102" s="64" t="str">
        <f>IF(Table6[[#This Row],[School Total Working Days]]="","",Table6[[#This Row],[School Total Working Days]])</f>
        <v/>
      </c>
      <c r="J102" s="64" t="str">
        <f>IF(Table6[[#This Row],[Student Total Attendence]]="","",Table6[[#This Row],[Student Total Attendence]])</f>
        <v/>
      </c>
      <c r="K10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2" s="70" t="str">
        <f>IF(Table6[[#This Row],[Bank Account Number]]="","",Table6[[#This Row],[Bank Account Number]])</f>
        <v/>
      </c>
      <c r="M102" s="65" t="str">
        <f>IF(Table6[[#This Row],[Bank Name]]="","",Table6[[#This Row],[Bank Name]])</f>
        <v/>
      </c>
    </row>
    <row r="103" spans="2:13" ht="15">
      <c r="B103" s="64">
        <f>IF(C103="","",ROWS($A$4:A103))</f>
        <v>100</v>
      </c>
      <c r="C103" s="64">
        <f>IF('Student Record'!A101="","",'Student Record'!A101)</f>
        <v>10</v>
      </c>
      <c r="D103" s="64">
        <f>IF('Student Record'!C101="","",'Student Record'!C101)</f>
        <v>259</v>
      </c>
      <c r="E103" s="65" t="str">
        <f>IF('Student Record'!E101="","",'Student Record'!E101)</f>
        <v>OMPRAKASH KUMAWAT</v>
      </c>
      <c r="F103" s="65" t="str">
        <f>IF('Student Record'!G101="","",'Student Record'!G101)</f>
        <v>HUKMA RAM</v>
      </c>
      <c r="G103" s="64" t="str">
        <f>IF('Student Record'!I101="","",'Student Record'!I101)</f>
        <v>M</v>
      </c>
      <c r="H103" s="64">
        <f>IF('Student Record'!AD101="","",'Student Record'!AD101)</f>
        <v>0</v>
      </c>
      <c r="I103" s="64" t="str">
        <f>IF(Table6[[#This Row],[School Total Working Days]]="","",Table6[[#This Row],[School Total Working Days]])</f>
        <v/>
      </c>
      <c r="J103" s="64" t="str">
        <f>IF(Table6[[#This Row],[Student Total Attendence]]="","",Table6[[#This Row],[Student Total Attendence]])</f>
        <v/>
      </c>
      <c r="K10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3" s="70" t="str">
        <f>IF(Table6[[#This Row],[Bank Account Number]]="","",Table6[[#This Row],[Bank Account Number]])</f>
        <v/>
      </c>
      <c r="M103" s="65" t="str">
        <f>IF(Table6[[#This Row],[Bank Name]]="","",Table6[[#This Row],[Bank Name]])</f>
        <v/>
      </c>
    </row>
    <row r="104" spans="2:13" ht="15">
      <c r="B104" s="64">
        <f>IF(C104="","",ROWS($A$4:A104))</f>
        <v>101</v>
      </c>
      <c r="C104" s="64">
        <f>IF('Student Record'!A102="","",'Student Record'!A102)</f>
        <v>10</v>
      </c>
      <c r="D104" s="64">
        <f>IF('Student Record'!C102="","",'Student Record'!C102)</f>
        <v>260</v>
      </c>
      <c r="E104" s="65" t="str">
        <f>IF('Student Record'!E102="","",'Student Record'!E102)</f>
        <v>PALAK RATHORE</v>
      </c>
      <c r="F104" s="65" t="str">
        <f>IF('Student Record'!G102="","",'Student Record'!G102)</f>
        <v>RAM SINGH</v>
      </c>
      <c r="G104" s="64" t="str">
        <f>IF('Student Record'!I102="","",'Student Record'!I102)</f>
        <v>F</v>
      </c>
      <c r="H104" s="64">
        <f>IF('Student Record'!AD102="","",'Student Record'!AD102)</f>
        <v>1</v>
      </c>
      <c r="I104" s="64" t="str">
        <f>IF(Table6[[#This Row],[School Total Working Days]]="","",Table6[[#This Row],[School Total Working Days]])</f>
        <v/>
      </c>
      <c r="J104" s="64" t="str">
        <f>IF(Table6[[#This Row],[Student Total Attendence]]="","",Table6[[#This Row],[Student Total Attendence]])</f>
        <v/>
      </c>
      <c r="K10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4" s="70" t="str">
        <f>IF(Table6[[#This Row],[Bank Account Number]]="","",Table6[[#This Row],[Bank Account Number]])</f>
        <v/>
      </c>
      <c r="M104" s="65" t="str">
        <f>IF(Table6[[#This Row],[Bank Name]]="","",Table6[[#This Row],[Bank Name]])</f>
        <v/>
      </c>
    </row>
    <row r="105" spans="2:13" ht="15">
      <c r="B105" s="64">
        <f>IF(C105="","",ROWS($A$4:A105))</f>
        <v>102</v>
      </c>
      <c r="C105" s="64">
        <f>IF('Student Record'!A103="","",'Student Record'!A103)</f>
        <v>10</v>
      </c>
      <c r="D105" s="64">
        <f>IF('Student Record'!C103="","",'Student Record'!C103)</f>
        <v>528</v>
      </c>
      <c r="E105" s="65" t="str">
        <f>IF('Student Record'!E103="","",'Student Record'!E103)</f>
        <v>PAWAN KUMAWAT</v>
      </c>
      <c r="F105" s="65" t="str">
        <f>IF('Student Record'!G103="","",'Student Record'!G103)</f>
        <v>HUKMA RAM</v>
      </c>
      <c r="G105" s="64" t="str">
        <f>IF('Student Record'!I103="","",'Student Record'!I103)</f>
        <v>M</v>
      </c>
      <c r="H105" s="64">
        <f>IF('Student Record'!AD103="","",'Student Record'!AD103)</f>
        <v>0</v>
      </c>
      <c r="I105" s="64" t="str">
        <f>IF(Table6[[#This Row],[School Total Working Days]]="","",Table6[[#This Row],[School Total Working Days]])</f>
        <v/>
      </c>
      <c r="J105" s="64" t="str">
        <f>IF(Table6[[#This Row],[Student Total Attendence]]="","",Table6[[#This Row],[Student Total Attendence]])</f>
        <v/>
      </c>
      <c r="K10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5" s="70" t="str">
        <f>IF(Table6[[#This Row],[Bank Account Number]]="","",Table6[[#This Row],[Bank Account Number]])</f>
        <v/>
      </c>
      <c r="M105" s="65" t="str">
        <f>IF(Table6[[#This Row],[Bank Name]]="","",Table6[[#This Row],[Bank Name]])</f>
        <v/>
      </c>
    </row>
    <row r="106" spans="2:13" ht="15">
      <c r="B106" s="64">
        <f>IF(C106="","",ROWS($A$4:A106))</f>
        <v>103</v>
      </c>
      <c r="C106" s="64">
        <f>IF('Student Record'!A104="","",'Student Record'!A104)</f>
        <v>10</v>
      </c>
      <c r="D106" s="64">
        <f>IF('Student Record'!C104="","",'Student Record'!C104)</f>
        <v>75</v>
      </c>
      <c r="E106" s="65" t="str">
        <f>IF('Student Record'!E104="","",'Student Record'!E104)</f>
        <v>POOJA RATHORE</v>
      </c>
      <c r="F106" s="65" t="str">
        <f>IF('Student Record'!G104="","",'Student Record'!G104)</f>
        <v>HANUMAN SINGH</v>
      </c>
      <c r="G106" s="64" t="str">
        <f>IF('Student Record'!I104="","",'Student Record'!I104)</f>
        <v>F</v>
      </c>
      <c r="H106" s="64">
        <f>IF('Student Record'!AD104="","",'Student Record'!AD104)</f>
        <v>0</v>
      </c>
      <c r="I106" s="64" t="str">
        <f>IF(Table6[[#This Row],[School Total Working Days]]="","",Table6[[#This Row],[School Total Working Days]])</f>
        <v/>
      </c>
      <c r="J106" s="64" t="str">
        <f>IF(Table6[[#This Row],[Student Total Attendence]]="","",Table6[[#This Row],[Student Total Attendence]])</f>
        <v/>
      </c>
      <c r="K10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6" s="70" t="str">
        <f>IF(Table6[[#This Row],[Bank Account Number]]="","",Table6[[#This Row],[Bank Account Number]])</f>
        <v/>
      </c>
      <c r="M106" s="65" t="str">
        <f>IF(Table6[[#This Row],[Bank Name]]="","",Table6[[#This Row],[Bank Name]])</f>
        <v/>
      </c>
    </row>
    <row r="107" spans="2:13" ht="15">
      <c r="B107" s="64">
        <f>IF(C107="","",ROWS($A$4:A107))</f>
        <v>104</v>
      </c>
      <c r="C107" s="64">
        <f>IF('Student Record'!A105="","",'Student Record'!A105)</f>
        <v>10</v>
      </c>
      <c r="D107" s="64">
        <f>IF('Student Record'!C105="","",'Student Record'!C105)</f>
        <v>154</v>
      </c>
      <c r="E107" s="65" t="str">
        <f>IF('Student Record'!E105="","",'Student Record'!E105)</f>
        <v>PRAVEEN SINGH</v>
      </c>
      <c r="F107" s="65" t="str">
        <f>IF('Student Record'!G105="","",'Student Record'!G105)</f>
        <v>MAHENDRA SINGH</v>
      </c>
      <c r="G107" s="64" t="str">
        <f>IF('Student Record'!I105="","",'Student Record'!I105)</f>
        <v>M</v>
      </c>
      <c r="H107" s="64">
        <f>IF('Student Record'!AD105="","",'Student Record'!AD105)</f>
        <v>1</v>
      </c>
      <c r="I107" s="64" t="str">
        <f>IF(Table6[[#This Row],[School Total Working Days]]="","",Table6[[#This Row],[School Total Working Days]])</f>
        <v/>
      </c>
      <c r="J107" s="64" t="str">
        <f>IF(Table6[[#This Row],[Student Total Attendence]]="","",Table6[[#This Row],[Student Total Attendence]])</f>
        <v/>
      </c>
      <c r="K10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7" s="70" t="str">
        <f>IF(Table6[[#This Row],[Bank Account Number]]="","",Table6[[#This Row],[Bank Account Number]])</f>
        <v/>
      </c>
      <c r="M107" s="65" t="str">
        <f>IF(Table6[[#This Row],[Bank Name]]="","",Table6[[#This Row],[Bank Name]])</f>
        <v/>
      </c>
    </row>
    <row r="108" spans="2:13" ht="15">
      <c r="B108" s="64">
        <f>IF(C108="","",ROWS($A$4:A108))</f>
        <v>105</v>
      </c>
      <c r="C108" s="64">
        <f>IF('Student Record'!A106="","",'Student Record'!A106)</f>
        <v>10</v>
      </c>
      <c r="D108" s="64">
        <f>IF('Student Record'!C106="","",'Student Record'!C106)</f>
        <v>534</v>
      </c>
      <c r="E108" s="65" t="str">
        <f>IF('Student Record'!E106="","",'Student Record'!E106)</f>
        <v>RAJENDRA PANWAR</v>
      </c>
      <c r="F108" s="65" t="str">
        <f>IF('Student Record'!G106="","",'Student Record'!G106)</f>
        <v>OM PRAKASH PANWAR</v>
      </c>
      <c r="G108" s="64" t="str">
        <f>IF('Student Record'!I106="","",'Student Record'!I106)</f>
        <v>M</v>
      </c>
      <c r="H108" s="64">
        <f>IF('Student Record'!AD106="","",'Student Record'!AD106)</f>
        <v>2</v>
      </c>
      <c r="I108" s="64" t="str">
        <f>IF(Table6[[#This Row],[School Total Working Days]]="","",Table6[[#This Row],[School Total Working Days]])</f>
        <v/>
      </c>
      <c r="J108" s="64" t="str">
        <f>IF(Table6[[#This Row],[Student Total Attendence]]="","",Table6[[#This Row],[Student Total Attendence]])</f>
        <v/>
      </c>
      <c r="K10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8" s="70" t="str">
        <f>IF(Table6[[#This Row],[Bank Account Number]]="","",Table6[[#This Row],[Bank Account Number]])</f>
        <v/>
      </c>
      <c r="M108" s="65" t="str">
        <f>IF(Table6[[#This Row],[Bank Name]]="","",Table6[[#This Row],[Bank Name]])</f>
        <v/>
      </c>
    </row>
    <row r="109" spans="2:13" ht="15">
      <c r="B109" s="64">
        <f>IF(C109="","",ROWS($A$4:A109))</f>
        <v>106</v>
      </c>
      <c r="C109" s="64">
        <f>IF('Student Record'!A107="","",'Student Record'!A107)</f>
        <v>10</v>
      </c>
      <c r="D109" s="64">
        <f>IF('Student Record'!C107="","",'Student Record'!C107)</f>
        <v>207</v>
      </c>
      <c r="E109" s="65" t="str">
        <f>IF('Student Record'!E107="","",'Student Record'!E107)</f>
        <v>RAKESH YOGI</v>
      </c>
      <c r="F109" s="65" t="str">
        <f>IF('Student Record'!G107="","",'Student Record'!G107)</f>
        <v>MOOLA RAM</v>
      </c>
      <c r="G109" s="64" t="str">
        <f>IF('Student Record'!I107="","",'Student Record'!I107)</f>
        <v>M</v>
      </c>
      <c r="H109" s="64">
        <f>IF('Student Record'!AD107="","",'Student Record'!AD107)</f>
        <v>1</v>
      </c>
      <c r="I109" s="64" t="str">
        <f>IF(Table6[[#This Row],[School Total Working Days]]="","",Table6[[#This Row],[School Total Working Days]])</f>
        <v/>
      </c>
      <c r="J109" s="64" t="str">
        <f>IF(Table6[[#This Row],[Student Total Attendence]]="","",Table6[[#This Row],[Student Total Attendence]])</f>
        <v/>
      </c>
      <c r="K10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9" s="70" t="str">
        <f>IF(Table6[[#This Row],[Bank Account Number]]="","",Table6[[#This Row],[Bank Account Number]])</f>
        <v/>
      </c>
      <c r="M109" s="65" t="str">
        <f>IF(Table6[[#This Row],[Bank Name]]="","",Table6[[#This Row],[Bank Name]])</f>
        <v/>
      </c>
    </row>
    <row r="110" spans="2:13" ht="15">
      <c r="B110" s="64">
        <f>IF(C110="","",ROWS($A$4:A110))</f>
        <v>107</v>
      </c>
      <c r="C110" s="64">
        <f>IF('Student Record'!A108="","",'Student Record'!A108)</f>
        <v>10</v>
      </c>
      <c r="D110" s="64">
        <f>IF('Student Record'!C108="","",'Student Record'!C108)</f>
        <v>422</v>
      </c>
      <c r="E110" s="65" t="str">
        <f>IF('Student Record'!E108="","",'Student Record'!E108)</f>
        <v>REKHA JNAGID</v>
      </c>
      <c r="F110" s="65" t="str">
        <f>IF('Student Record'!G108="","",'Student Record'!G108)</f>
        <v>SITA RAM</v>
      </c>
      <c r="G110" s="64" t="str">
        <f>IF('Student Record'!I108="","",'Student Record'!I108)</f>
        <v>F</v>
      </c>
      <c r="H110" s="64">
        <f>IF('Student Record'!AD108="","",'Student Record'!AD108)</f>
        <v>5</v>
      </c>
      <c r="I110" s="64" t="str">
        <f>IF(Table6[[#This Row],[School Total Working Days]]="","",Table6[[#This Row],[School Total Working Days]])</f>
        <v/>
      </c>
      <c r="J110" s="64" t="str">
        <f>IF(Table6[[#This Row],[Student Total Attendence]]="","",Table6[[#This Row],[Student Total Attendence]])</f>
        <v/>
      </c>
      <c r="K11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0" s="70" t="str">
        <f>IF(Table6[[#This Row],[Bank Account Number]]="","",Table6[[#This Row],[Bank Account Number]])</f>
        <v/>
      </c>
      <c r="M110" s="65" t="str">
        <f>IF(Table6[[#This Row],[Bank Name]]="","",Table6[[#This Row],[Bank Name]])</f>
        <v/>
      </c>
    </row>
    <row r="111" spans="2:13" ht="15">
      <c r="B111" s="64">
        <f>IF(C111="","",ROWS($A$4:A111))</f>
        <v>108</v>
      </c>
      <c r="C111" s="64">
        <f>IF('Student Record'!A109="","",'Student Record'!A109)</f>
        <v>10</v>
      </c>
      <c r="D111" s="64">
        <f>IF('Student Record'!C109="","",'Student Record'!C109)</f>
        <v>372</v>
      </c>
      <c r="E111" s="65" t="str">
        <f>IF('Student Record'!E109="","",'Student Record'!E109)</f>
        <v>ROHIT KUMAR</v>
      </c>
      <c r="F111" s="65" t="str">
        <f>IF('Student Record'!G109="","",'Student Record'!G109)</f>
        <v>GOGA RAM</v>
      </c>
      <c r="G111" s="64" t="str">
        <f>IF('Student Record'!I109="","",'Student Record'!I109)</f>
        <v>M</v>
      </c>
      <c r="H111" s="64">
        <f>IF('Student Record'!AD109="","",'Student Record'!AD109)</f>
        <v>1</v>
      </c>
      <c r="I111" s="64" t="str">
        <f>IF(Table6[[#This Row],[School Total Working Days]]="","",Table6[[#This Row],[School Total Working Days]])</f>
        <v/>
      </c>
      <c r="J111" s="64" t="str">
        <f>IF(Table6[[#This Row],[Student Total Attendence]]="","",Table6[[#This Row],[Student Total Attendence]])</f>
        <v/>
      </c>
      <c r="K11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1" s="70" t="str">
        <f>IF(Table6[[#This Row],[Bank Account Number]]="","",Table6[[#This Row],[Bank Account Number]])</f>
        <v/>
      </c>
      <c r="M111" s="65" t="str">
        <f>IF(Table6[[#This Row],[Bank Name]]="","",Table6[[#This Row],[Bank Name]])</f>
        <v/>
      </c>
    </row>
    <row r="112" spans="2:13" ht="15">
      <c r="B112" s="64">
        <f>IF(C112="","",ROWS($A$4:A112))</f>
        <v>109</v>
      </c>
      <c r="C112" s="64">
        <f>IF('Student Record'!A110="","",'Student Record'!A110)</f>
        <v>10</v>
      </c>
      <c r="D112" s="64">
        <f>IF('Student Record'!C110="","",'Student Record'!C110)</f>
        <v>533</v>
      </c>
      <c r="E112" s="65" t="str">
        <f>IF('Student Record'!E110="","",'Student Record'!E110)</f>
        <v>SAGAR KUMAR</v>
      </c>
      <c r="F112" s="65" t="str">
        <f>IF('Student Record'!G110="","",'Student Record'!G110)</f>
        <v>ASHOK KUMAR</v>
      </c>
      <c r="G112" s="64" t="str">
        <f>IF('Student Record'!I110="","",'Student Record'!I110)</f>
        <v>M</v>
      </c>
      <c r="H112" s="64">
        <f>IF('Student Record'!AD110="","",'Student Record'!AD110)</f>
        <v>0</v>
      </c>
      <c r="I112" s="64" t="str">
        <f>IF(Table6[[#This Row],[School Total Working Days]]="","",Table6[[#This Row],[School Total Working Days]])</f>
        <v/>
      </c>
      <c r="J112" s="64" t="str">
        <f>IF(Table6[[#This Row],[Student Total Attendence]]="","",Table6[[#This Row],[Student Total Attendence]])</f>
        <v/>
      </c>
      <c r="K11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2" s="70" t="str">
        <f>IF(Table6[[#This Row],[Bank Account Number]]="","",Table6[[#This Row],[Bank Account Number]])</f>
        <v/>
      </c>
      <c r="M112" s="65" t="str">
        <f>IF(Table6[[#This Row],[Bank Name]]="","",Table6[[#This Row],[Bank Name]])</f>
        <v/>
      </c>
    </row>
    <row r="113" spans="2:13" ht="15">
      <c r="B113" s="64">
        <f>IF(C113="","",ROWS($A$4:A113))</f>
        <v>110</v>
      </c>
      <c r="C113" s="64">
        <f>IF('Student Record'!A111="","",'Student Record'!A111)</f>
        <v>10</v>
      </c>
      <c r="D113" s="64">
        <f>IF('Student Record'!C111="","",'Student Record'!C111)</f>
        <v>516</v>
      </c>
      <c r="E113" s="65" t="str">
        <f>IF('Student Record'!E111="","",'Student Record'!E111)</f>
        <v>SANTOSH KANWAR</v>
      </c>
      <c r="F113" s="65" t="str">
        <f>IF('Student Record'!G111="","",'Student Record'!G111)</f>
        <v>HANUMAN SINGH</v>
      </c>
      <c r="G113" s="64" t="str">
        <f>IF('Student Record'!I111="","",'Student Record'!I111)</f>
        <v>F</v>
      </c>
      <c r="H113" s="64">
        <f>IF('Student Record'!AD111="","",'Student Record'!AD111)</f>
        <v>0</v>
      </c>
      <c r="I113" s="64" t="str">
        <f>IF(Table6[[#This Row],[School Total Working Days]]="","",Table6[[#This Row],[School Total Working Days]])</f>
        <v/>
      </c>
      <c r="J113" s="64" t="str">
        <f>IF(Table6[[#This Row],[Student Total Attendence]]="","",Table6[[#This Row],[Student Total Attendence]])</f>
        <v/>
      </c>
      <c r="K11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3" s="70" t="str">
        <f>IF(Table6[[#This Row],[Bank Account Number]]="","",Table6[[#This Row],[Bank Account Number]])</f>
        <v/>
      </c>
      <c r="M113" s="65" t="str">
        <f>IF(Table6[[#This Row],[Bank Name]]="","",Table6[[#This Row],[Bank Name]])</f>
        <v/>
      </c>
    </row>
    <row r="114" spans="2:13" ht="15">
      <c r="B114" s="64">
        <f>IF(C114="","",ROWS($A$4:A114))</f>
        <v>111</v>
      </c>
      <c r="C114" s="64">
        <f>IF('Student Record'!A112="","",'Student Record'!A112)</f>
        <v>10</v>
      </c>
      <c r="D114" s="64">
        <f>IF('Student Record'!C112="","",'Student Record'!C112)</f>
        <v>258</v>
      </c>
      <c r="E114" s="65" t="str">
        <f>IF('Student Record'!E112="","",'Student Record'!E112)</f>
        <v>SARDAR SINGH</v>
      </c>
      <c r="F114" s="65" t="str">
        <f>IF('Student Record'!G112="","",'Student Record'!G112)</f>
        <v>BHAWANI SINGH</v>
      </c>
      <c r="G114" s="64" t="str">
        <f>IF('Student Record'!I112="","",'Student Record'!I112)</f>
        <v>M</v>
      </c>
      <c r="H114" s="64">
        <f>IF('Student Record'!AD112="","",'Student Record'!AD112)</f>
        <v>1</v>
      </c>
      <c r="I114" s="64" t="str">
        <f>IF(Table6[[#This Row],[School Total Working Days]]="","",Table6[[#This Row],[School Total Working Days]])</f>
        <v/>
      </c>
      <c r="J114" s="64" t="str">
        <f>IF(Table6[[#This Row],[Student Total Attendence]]="","",Table6[[#This Row],[Student Total Attendence]])</f>
        <v/>
      </c>
      <c r="K11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4" s="70" t="str">
        <f>IF(Table6[[#This Row],[Bank Account Number]]="","",Table6[[#This Row],[Bank Account Number]])</f>
        <v/>
      </c>
      <c r="M114" s="65" t="str">
        <f>IF(Table6[[#This Row],[Bank Name]]="","",Table6[[#This Row],[Bank Name]])</f>
        <v/>
      </c>
    </row>
    <row r="115" spans="2:13" ht="15">
      <c r="B115" s="64">
        <f>IF(C115="","",ROWS($A$4:A115))</f>
        <v>112</v>
      </c>
      <c r="C115" s="64">
        <f>IF('Student Record'!A113="","",'Student Record'!A113)</f>
        <v>10</v>
      </c>
      <c r="D115" s="64">
        <f>IF('Student Record'!C113="","",'Student Record'!C113)</f>
        <v>349</v>
      </c>
      <c r="E115" s="65" t="str">
        <f>IF('Student Record'!E113="","",'Student Record'!E113)</f>
        <v>SHIVPAL</v>
      </c>
      <c r="F115" s="65" t="str">
        <f>IF('Student Record'!G113="","",'Student Record'!G113)</f>
        <v>KISTURA RAM</v>
      </c>
      <c r="G115" s="64" t="str">
        <f>IF('Student Record'!I113="","",'Student Record'!I113)</f>
        <v>M</v>
      </c>
      <c r="H115" s="64">
        <f>IF('Student Record'!AD113="","",'Student Record'!AD113)</f>
        <v>1</v>
      </c>
      <c r="I115" s="64" t="str">
        <f>IF(Table6[[#This Row],[School Total Working Days]]="","",Table6[[#This Row],[School Total Working Days]])</f>
        <v/>
      </c>
      <c r="J115" s="64" t="str">
        <f>IF(Table6[[#This Row],[Student Total Attendence]]="","",Table6[[#This Row],[Student Total Attendence]])</f>
        <v/>
      </c>
      <c r="K11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5" s="70" t="str">
        <f>IF(Table6[[#This Row],[Bank Account Number]]="","",Table6[[#This Row],[Bank Account Number]])</f>
        <v/>
      </c>
      <c r="M115" s="65" t="str">
        <f>IF(Table6[[#This Row],[Bank Name]]="","",Table6[[#This Row],[Bank Name]])</f>
        <v/>
      </c>
    </row>
    <row r="116" spans="2:13" ht="15">
      <c r="B116" s="64">
        <f>IF(C116="","",ROWS($A$4:A116))</f>
        <v>113</v>
      </c>
      <c r="C116" s="64">
        <f>IF('Student Record'!A114="","",'Student Record'!A114)</f>
        <v>10</v>
      </c>
      <c r="D116" s="64">
        <f>IF('Student Record'!C114="","",'Student Record'!C114)</f>
        <v>371</v>
      </c>
      <c r="E116" s="65" t="str">
        <f>IF('Student Record'!E114="","",'Student Record'!E114)</f>
        <v>SHYAM KUMAR</v>
      </c>
      <c r="F116" s="65" t="str">
        <f>IF('Student Record'!G114="","",'Student Record'!G114)</f>
        <v>GOGA RAM</v>
      </c>
      <c r="G116" s="64" t="str">
        <f>IF('Student Record'!I114="","",'Student Record'!I114)</f>
        <v>M</v>
      </c>
      <c r="H116" s="64">
        <f>IF('Student Record'!AD114="","",'Student Record'!AD114)</f>
        <v>1</v>
      </c>
      <c r="I116" s="64" t="str">
        <f>IF(Table6[[#This Row],[School Total Working Days]]="","",Table6[[#This Row],[School Total Working Days]])</f>
        <v/>
      </c>
      <c r="J116" s="64" t="str">
        <f>IF(Table6[[#This Row],[Student Total Attendence]]="","",Table6[[#This Row],[Student Total Attendence]])</f>
        <v/>
      </c>
      <c r="K11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6" s="70" t="str">
        <f>IF(Table6[[#This Row],[Bank Account Number]]="","",Table6[[#This Row],[Bank Account Number]])</f>
        <v/>
      </c>
      <c r="M116" s="65" t="str">
        <f>IF(Table6[[#This Row],[Bank Name]]="","",Table6[[#This Row],[Bank Name]])</f>
        <v/>
      </c>
    </row>
    <row r="117" spans="2:13" ht="15">
      <c r="B117" s="64">
        <f>IF(C117="","",ROWS($A$4:A117))</f>
        <v>114</v>
      </c>
      <c r="C117" s="64">
        <f>IF('Student Record'!A115="","",'Student Record'!A115)</f>
        <v>10</v>
      </c>
      <c r="D117" s="64">
        <f>IF('Student Record'!C115="","",'Student Record'!C115)</f>
        <v>365</v>
      </c>
      <c r="E117" s="65" t="str">
        <f>IF('Student Record'!E115="","",'Student Record'!E115)</f>
        <v>SHYAM SINGH RATHORE</v>
      </c>
      <c r="F117" s="65" t="str">
        <f>IF('Student Record'!G115="","",'Student Record'!G115)</f>
        <v>KARAN SINGH RATHORE</v>
      </c>
      <c r="G117" s="64" t="str">
        <f>IF('Student Record'!I115="","",'Student Record'!I115)</f>
        <v>M</v>
      </c>
      <c r="H117" s="64">
        <f>IF('Student Record'!AD115="","",'Student Record'!AD115)</f>
        <v>1</v>
      </c>
      <c r="I117" s="64" t="str">
        <f>IF(Table6[[#This Row],[School Total Working Days]]="","",Table6[[#This Row],[School Total Working Days]])</f>
        <v/>
      </c>
      <c r="J117" s="64" t="str">
        <f>IF(Table6[[#This Row],[Student Total Attendence]]="","",Table6[[#This Row],[Student Total Attendence]])</f>
        <v/>
      </c>
      <c r="K11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7" s="70" t="str">
        <f>IF(Table6[[#This Row],[Bank Account Number]]="","",Table6[[#This Row],[Bank Account Number]])</f>
        <v/>
      </c>
      <c r="M117" s="65" t="str">
        <f>IF(Table6[[#This Row],[Bank Name]]="","",Table6[[#This Row],[Bank Name]])</f>
        <v/>
      </c>
    </row>
    <row r="118" spans="2:13" ht="15">
      <c r="B118" s="64">
        <f>IF(C118="","",ROWS($A$4:A118))</f>
        <v>115</v>
      </c>
      <c r="C118" s="64">
        <f>IF('Student Record'!A116="","",'Student Record'!A116)</f>
        <v>10</v>
      </c>
      <c r="D118" s="64">
        <f>IF('Student Record'!C116="","",'Student Record'!C116)</f>
        <v>378</v>
      </c>
      <c r="E118" s="65" t="str">
        <f>IF('Student Record'!E116="","",'Student Record'!E116)</f>
        <v>TANU RATHORE</v>
      </c>
      <c r="F118" s="65" t="str">
        <f>IF('Student Record'!G116="","",'Student Record'!G116)</f>
        <v>NATHU SINGH</v>
      </c>
      <c r="G118" s="64" t="str">
        <f>IF('Student Record'!I116="","",'Student Record'!I116)</f>
        <v>F</v>
      </c>
      <c r="H118" s="64">
        <f>IF('Student Record'!AD116="","",'Student Record'!AD116)</f>
        <v>5</v>
      </c>
      <c r="I118" s="64" t="str">
        <f>IF(Table6[[#This Row],[School Total Working Days]]="","",Table6[[#This Row],[School Total Working Days]])</f>
        <v/>
      </c>
      <c r="J118" s="64" t="str">
        <f>IF(Table6[[#This Row],[Student Total Attendence]]="","",Table6[[#This Row],[Student Total Attendence]])</f>
        <v/>
      </c>
      <c r="K11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8" s="70" t="str">
        <f>IF(Table6[[#This Row],[Bank Account Number]]="","",Table6[[#This Row],[Bank Account Number]])</f>
        <v/>
      </c>
      <c r="M118" s="65" t="str">
        <f>IF(Table6[[#This Row],[Bank Name]]="","",Table6[[#This Row],[Bank Name]])</f>
        <v/>
      </c>
    </row>
    <row r="119" spans="2:13" ht="15">
      <c r="B119" s="64">
        <f>IF(C119="","",ROWS($A$4:A119))</f>
        <v>116</v>
      </c>
      <c r="C119" s="64">
        <f>IF('Student Record'!A117="","",'Student Record'!A117)</f>
        <v>12</v>
      </c>
      <c r="D119" s="64">
        <f>IF('Student Record'!C117="","",'Student Record'!C117)</f>
        <v>544</v>
      </c>
      <c r="E119" s="65" t="str">
        <f>IF('Student Record'!E117="","",'Student Record'!E117)</f>
        <v>Dhruvapratap Singh</v>
      </c>
      <c r="F119" s="65" t="str">
        <f>IF('Student Record'!G117="","",'Student Record'!G117)</f>
        <v>Naveen Singh</v>
      </c>
      <c r="G119" s="64" t="str">
        <f>IF('Student Record'!I117="","",'Student Record'!I117)</f>
        <v>M</v>
      </c>
      <c r="H119" s="64">
        <f>IF('Student Record'!AD117="","",'Student Record'!AD117)</f>
        <v>1</v>
      </c>
      <c r="I119" s="64" t="str">
        <f>IF(Table6[[#This Row],[School Total Working Days]]="","",Table6[[#This Row],[School Total Working Days]])</f>
        <v/>
      </c>
      <c r="J119" s="64" t="str">
        <f>IF(Table6[[#This Row],[Student Total Attendence]]="","",Table6[[#This Row],[Student Total Attendence]])</f>
        <v/>
      </c>
      <c r="K11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9" s="70" t="str">
        <f>IF(Table6[[#This Row],[Bank Account Number]]="","",Table6[[#This Row],[Bank Account Number]])</f>
        <v/>
      </c>
      <c r="M119" s="65" t="str">
        <f>IF(Table6[[#This Row],[Bank Name]]="","",Table6[[#This Row],[Bank Name]])</f>
        <v/>
      </c>
    </row>
    <row r="120" spans="2:13" ht="15">
      <c r="B120" s="64">
        <f>IF(C120="","",ROWS($A$4:A120))</f>
        <v>117</v>
      </c>
      <c r="C120" s="64">
        <f>IF('Student Record'!A118="","",'Student Record'!A118)</f>
        <v>12</v>
      </c>
      <c r="D120" s="64">
        <f>IF('Student Record'!C118="","",'Student Record'!C118)</f>
        <v>339</v>
      </c>
      <c r="E120" s="65" t="str">
        <f>IF('Student Record'!E118="","",'Student Record'!E118)</f>
        <v>DIVYA SHARMA</v>
      </c>
      <c r="F120" s="65" t="str">
        <f>IF('Student Record'!G118="","",'Student Record'!G118)</f>
        <v>LALIT SHARMA</v>
      </c>
      <c r="G120" s="64" t="str">
        <f>IF('Student Record'!I118="","",'Student Record'!I118)</f>
        <v>F</v>
      </c>
      <c r="H120" s="64">
        <f>IF('Student Record'!AD118="","",'Student Record'!AD118)</f>
        <v>5</v>
      </c>
      <c r="I120" s="64" t="str">
        <f>IF(Table6[[#This Row],[School Total Working Days]]="","",Table6[[#This Row],[School Total Working Days]])</f>
        <v/>
      </c>
      <c r="J120" s="64" t="str">
        <f>IF(Table6[[#This Row],[Student Total Attendence]]="","",Table6[[#This Row],[Student Total Attendence]])</f>
        <v/>
      </c>
      <c r="K12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0" s="70" t="str">
        <f>IF(Table6[[#This Row],[Bank Account Number]]="","",Table6[[#This Row],[Bank Account Number]])</f>
        <v/>
      </c>
      <c r="M120" s="65" t="str">
        <f>IF(Table6[[#This Row],[Bank Name]]="","",Table6[[#This Row],[Bank Name]])</f>
        <v/>
      </c>
    </row>
    <row r="121" spans="2:13" ht="15">
      <c r="B121" s="64">
        <f>IF(C121="","",ROWS($A$4:A121))</f>
        <v>118</v>
      </c>
      <c r="C121" s="64">
        <f>IF('Student Record'!A119="","",'Student Record'!A119)</f>
        <v>12</v>
      </c>
      <c r="D121" s="64">
        <f>IF('Student Record'!C119="","",'Student Record'!C119)</f>
        <v>519</v>
      </c>
      <c r="E121" s="65" t="str">
        <f>IF('Student Record'!E119="","",'Student Record'!E119)</f>
        <v>JITENDRA SINGH</v>
      </c>
      <c r="F121" s="65" t="str">
        <f>IF('Student Record'!G119="","",'Student Record'!G119)</f>
        <v>BAJRANG SINGH</v>
      </c>
      <c r="G121" s="64" t="str">
        <f>IF('Student Record'!I119="","",'Student Record'!I119)</f>
        <v>M</v>
      </c>
      <c r="H121" s="64">
        <f>IF('Student Record'!AD119="","",'Student Record'!AD119)</f>
        <v>0</v>
      </c>
      <c r="I121" s="64" t="str">
        <f>IF(Table6[[#This Row],[School Total Working Days]]="","",Table6[[#This Row],[School Total Working Days]])</f>
        <v/>
      </c>
      <c r="J121" s="64" t="str">
        <f>IF(Table6[[#This Row],[Student Total Attendence]]="","",Table6[[#This Row],[Student Total Attendence]])</f>
        <v/>
      </c>
      <c r="K12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1" s="70" t="str">
        <f>IF(Table6[[#This Row],[Bank Account Number]]="","",Table6[[#This Row],[Bank Account Number]])</f>
        <v/>
      </c>
      <c r="M121" s="65" t="str">
        <f>IF(Table6[[#This Row],[Bank Name]]="","",Table6[[#This Row],[Bank Name]])</f>
        <v/>
      </c>
    </row>
    <row r="122" spans="2:13" ht="15">
      <c r="B122" s="64">
        <f>IF(C122="","",ROWS($A$4:A122))</f>
        <v>119</v>
      </c>
      <c r="C122" s="64">
        <f>IF('Student Record'!A120="","",'Student Record'!A120)</f>
        <v>12</v>
      </c>
      <c r="D122" s="64">
        <f>IF('Student Record'!C120="","",'Student Record'!C120)</f>
        <v>542</v>
      </c>
      <c r="E122" s="65" t="str">
        <f>IF('Student Record'!E120="","",'Student Record'!E120)</f>
        <v>Kailash Kumawat</v>
      </c>
      <c r="F122" s="65" t="str">
        <f>IF('Student Record'!G120="","",'Student Record'!G120)</f>
        <v>Gopal Lal Kumawat</v>
      </c>
      <c r="G122" s="64" t="str">
        <f>IF('Student Record'!I120="","",'Student Record'!I120)</f>
        <v>M</v>
      </c>
      <c r="H122" s="64">
        <f>IF('Student Record'!AD120="","",'Student Record'!AD120)</f>
        <v>1</v>
      </c>
      <c r="I122" s="64" t="str">
        <f>IF(Table6[[#This Row],[School Total Working Days]]="","",Table6[[#This Row],[School Total Working Days]])</f>
        <v/>
      </c>
      <c r="J122" s="64" t="str">
        <f>IF(Table6[[#This Row],[Student Total Attendence]]="","",Table6[[#This Row],[Student Total Attendence]])</f>
        <v/>
      </c>
      <c r="K12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2" s="70" t="str">
        <f>IF(Table6[[#This Row],[Bank Account Number]]="","",Table6[[#This Row],[Bank Account Number]])</f>
        <v/>
      </c>
      <c r="M122" s="65" t="str">
        <f>IF(Table6[[#This Row],[Bank Name]]="","",Table6[[#This Row],[Bank Name]])</f>
        <v/>
      </c>
    </row>
    <row r="123" spans="2:13" ht="15">
      <c r="B123" s="64">
        <f>IF(C123="","",ROWS($A$4:A123))</f>
        <v>120</v>
      </c>
      <c r="C123" s="64">
        <f>IF('Student Record'!A121="","",'Student Record'!A121)</f>
        <v>12</v>
      </c>
      <c r="D123" s="64">
        <f>IF('Student Record'!C121="","",'Student Record'!C121)</f>
        <v>293</v>
      </c>
      <c r="E123" s="65" t="str">
        <f>IF('Student Record'!E121="","",'Student Record'!E121)</f>
        <v>KIRAN MEGHWAL</v>
      </c>
      <c r="F123" s="65" t="str">
        <f>IF('Student Record'!G121="","",'Student Record'!G121)</f>
        <v>BABU LAL</v>
      </c>
      <c r="G123" s="64" t="str">
        <f>IF('Student Record'!I121="","",'Student Record'!I121)</f>
        <v>F</v>
      </c>
      <c r="H123" s="64">
        <f>IF('Student Record'!AD121="","",'Student Record'!AD121)</f>
        <v>1</v>
      </c>
      <c r="I123" s="64" t="str">
        <f>IF(Table6[[#This Row],[School Total Working Days]]="","",Table6[[#This Row],[School Total Working Days]])</f>
        <v/>
      </c>
      <c r="J123" s="64" t="str">
        <f>IF(Table6[[#This Row],[Student Total Attendence]]="","",Table6[[#This Row],[Student Total Attendence]])</f>
        <v/>
      </c>
      <c r="K12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3" s="70" t="str">
        <f>IF(Table6[[#This Row],[Bank Account Number]]="","",Table6[[#This Row],[Bank Account Number]])</f>
        <v/>
      </c>
      <c r="M123" s="65" t="str">
        <f>IF(Table6[[#This Row],[Bank Name]]="","",Table6[[#This Row],[Bank Name]])</f>
        <v/>
      </c>
    </row>
    <row r="124" spans="2:13" ht="15">
      <c r="B124" s="64">
        <f>IF(C124="","",ROWS($A$4:A124))</f>
        <v>121</v>
      </c>
      <c r="C124" s="64">
        <f>IF('Student Record'!A122="","",'Student Record'!A122)</f>
        <v>12</v>
      </c>
      <c r="D124" s="64">
        <f>IF('Student Record'!C122="","",'Student Record'!C122)</f>
        <v>376</v>
      </c>
      <c r="E124" s="65" t="str">
        <f>IF('Student Record'!E122="","",'Student Record'!E122)</f>
        <v>KOMAL KANWAR</v>
      </c>
      <c r="F124" s="65" t="str">
        <f>IF('Student Record'!G122="","",'Student Record'!G122)</f>
        <v>GOPAL SINGH</v>
      </c>
      <c r="G124" s="64" t="str">
        <f>IF('Student Record'!I122="","",'Student Record'!I122)</f>
        <v>F</v>
      </c>
      <c r="H124" s="64">
        <f>IF('Student Record'!AD122="","",'Student Record'!AD122)</f>
        <v>1</v>
      </c>
      <c r="I124" s="64" t="str">
        <f>IF(Table6[[#This Row],[School Total Working Days]]="","",Table6[[#This Row],[School Total Working Days]])</f>
        <v/>
      </c>
      <c r="J124" s="64" t="str">
        <f>IF(Table6[[#This Row],[Student Total Attendence]]="","",Table6[[#This Row],[Student Total Attendence]])</f>
        <v/>
      </c>
      <c r="K12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4" s="70" t="str">
        <f>IF(Table6[[#This Row],[Bank Account Number]]="","",Table6[[#This Row],[Bank Account Number]])</f>
        <v/>
      </c>
      <c r="M124" s="65" t="str">
        <f>IF(Table6[[#This Row],[Bank Name]]="","",Table6[[#This Row],[Bank Name]])</f>
        <v/>
      </c>
    </row>
    <row r="125" spans="2:13" ht="15">
      <c r="B125" s="64">
        <f>IF(C125="","",ROWS($A$4:A125))</f>
        <v>122</v>
      </c>
      <c r="C125" s="64">
        <f>IF('Student Record'!A123="","",'Student Record'!A123)</f>
        <v>12</v>
      </c>
      <c r="D125" s="64">
        <f>IF('Student Record'!C123="","",'Student Record'!C123)</f>
        <v>152</v>
      </c>
      <c r="E125" s="65" t="str">
        <f>IF('Student Record'!E123="","",'Student Record'!E123)</f>
        <v>LALITA KANWAR</v>
      </c>
      <c r="F125" s="65" t="str">
        <f>IF('Student Record'!G123="","",'Student Record'!G123)</f>
        <v>BAJRANG SINGH</v>
      </c>
      <c r="G125" s="64" t="str">
        <f>IF('Student Record'!I123="","",'Student Record'!I123)</f>
        <v>F</v>
      </c>
      <c r="H125" s="64">
        <f>IF('Student Record'!AD123="","",'Student Record'!AD123)</f>
        <v>1</v>
      </c>
      <c r="I125" s="64" t="str">
        <f>IF(Table6[[#This Row],[School Total Working Days]]="","",Table6[[#This Row],[School Total Working Days]])</f>
        <v/>
      </c>
      <c r="J125" s="64" t="str">
        <f>IF(Table6[[#This Row],[Student Total Attendence]]="","",Table6[[#This Row],[Student Total Attendence]])</f>
        <v/>
      </c>
      <c r="K12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5" s="70" t="str">
        <f>IF(Table6[[#This Row],[Bank Account Number]]="","",Table6[[#This Row],[Bank Account Number]])</f>
        <v/>
      </c>
      <c r="M125" s="65" t="str">
        <f>IF(Table6[[#This Row],[Bank Name]]="","",Table6[[#This Row],[Bank Name]])</f>
        <v/>
      </c>
    </row>
    <row r="126" spans="2:13" ht="15">
      <c r="B126" s="64">
        <f>IF(C126="","",ROWS($A$4:A126))</f>
        <v>123</v>
      </c>
      <c r="C126" s="64">
        <f>IF('Student Record'!A124="","",'Student Record'!A124)</f>
        <v>12</v>
      </c>
      <c r="D126" s="64">
        <f>IF('Student Record'!C124="","",'Student Record'!C124)</f>
        <v>153</v>
      </c>
      <c r="E126" s="65" t="str">
        <f>IF('Student Record'!E124="","",'Student Record'!E124)</f>
        <v>LAXITA RATHORE</v>
      </c>
      <c r="F126" s="65" t="str">
        <f>IF('Student Record'!G124="","",'Student Record'!G124)</f>
        <v>RAM SINGH</v>
      </c>
      <c r="G126" s="64" t="str">
        <f>IF('Student Record'!I124="","",'Student Record'!I124)</f>
        <v>F</v>
      </c>
      <c r="H126" s="64">
        <f>IF('Student Record'!AD124="","",'Student Record'!AD124)</f>
        <v>1</v>
      </c>
      <c r="I126" s="64" t="str">
        <f>IF(Table6[[#This Row],[School Total Working Days]]="","",Table6[[#This Row],[School Total Working Days]])</f>
        <v/>
      </c>
      <c r="J126" s="64" t="str">
        <f>IF(Table6[[#This Row],[Student Total Attendence]]="","",Table6[[#This Row],[Student Total Attendence]])</f>
        <v/>
      </c>
      <c r="K12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6" s="70" t="str">
        <f>IF(Table6[[#This Row],[Bank Account Number]]="","",Table6[[#This Row],[Bank Account Number]])</f>
        <v/>
      </c>
      <c r="M126" s="65" t="str">
        <f>IF(Table6[[#This Row],[Bank Name]]="","",Table6[[#This Row],[Bank Name]])</f>
        <v/>
      </c>
    </row>
    <row r="127" spans="2:13" ht="15">
      <c r="B127" s="64">
        <f>IF(C127="","",ROWS($A$4:A127))</f>
        <v>124</v>
      </c>
      <c r="C127" s="64">
        <f>IF('Student Record'!A125="","",'Student Record'!A125)</f>
        <v>12</v>
      </c>
      <c r="D127" s="64">
        <f>IF('Student Record'!C125="","",'Student Record'!C125)</f>
        <v>335</v>
      </c>
      <c r="E127" s="65" t="str">
        <f>IF('Student Record'!E125="","",'Student Record'!E125)</f>
        <v>MANISH SWAMI</v>
      </c>
      <c r="F127" s="65" t="str">
        <f>IF('Student Record'!G125="","",'Student Record'!G125)</f>
        <v>PRAHLAD SWAMI</v>
      </c>
      <c r="G127" s="64" t="str">
        <f>IF('Student Record'!I125="","",'Student Record'!I125)</f>
        <v>M</v>
      </c>
      <c r="H127" s="64">
        <f>IF('Student Record'!AD125="","",'Student Record'!AD125)</f>
        <v>3</v>
      </c>
      <c r="I127" s="64" t="str">
        <f>IF(Table6[[#This Row],[School Total Working Days]]="","",Table6[[#This Row],[School Total Working Days]])</f>
        <v/>
      </c>
      <c r="J127" s="64" t="str">
        <f>IF(Table6[[#This Row],[Student Total Attendence]]="","",Table6[[#This Row],[Student Total Attendence]])</f>
        <v/>
      </c>
      <c r="K12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7" s="70" t="str">
        <f>IF(Table6[[#This Row],[Bank Account Number]]="","",Table6[[#This Row],[Bank Account Number]])</f>
        <v/>
      </c>
      <c r="M127" s="65" t="str">
        <f>IF(Table6[[#This Row],[Bank Name]]="","",Table6[[#This Row],[Bank Name]])</f>
        <v/>
      </c>
    </row>
    <row r="128" spans="2:13" ht="15">
      <c r="B128" s="64">
        <f>IF(C128="","",ROWS($A$4:A128))</f>
        <v>125</v>
      </c>
      <c r="C128" s="64">
        <f>IF('Student Record'!A126="","",'Student Record'!A126)</f>
        <v>12</v>
      </c>
      <c r="D128" s="64">
        <f>IF('Student Record'!C126="","",'Student Record'!C126)</f>
        <v>174</v>
      </c>
      <c r="E128" s="65" t="str">
        <f>IF('Student Record'!E126="","",'Student Record'!E126)</f>
        <v>MOOMAL RATHORE</v>
      </c>
      <c r="F128" s="65" t="str">
        <f>IF('Student Record'!G126="","",'Student Record'!G126)</f>
        <v>SHIMBHU SINGH</v>
      </c>
      <c r="G128" s="64" t="str">
        <f>IF('Student Record'!I126="","",'Student Record'!I126)</f>
        <v>F</v>
      </c>
      <c r="H128" s="64">
        <f>IF('Student Record'!AD126="","",'Student Record'!AD126)</f>
        <v>1</v>
      </c>
      <c r="I128" s="64" t="str">
        <f>IF(Table6[[#This Row],[School Total Working Days]]="","",Table6[[#This Row],[School Total Working Days]])</f>
        <v/>
      </c>
      <c r="J128" s="64" t="str">
        <f>IF(Table6[[#This Row],[Student Total Attendence]]="","",Table6[[#This Row],[Student Total Attendence]])</f>
        <v/>
      </c>
      <c r="K12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8" s="70" t="str">
        <f>IF(Table6[[#This Row],[Bank Account Number]]="","",Table6[[#This Row],[Bank Account Number]])</f>
        <v/>
      </c>
      <c r="M128" s="65" t="str">
        <f>IF(Table6[[#This Row],[Bank Name]]="","",Table6[[#This Row],[Bank Name]])</f>
        <v/>
      </c>
    </row>
    <row r="129" spans="2:13" ht="15">
      <c r="B129" s="64">
        <f>IF(C129="","",ROWS($A$4:A129))</f>
        <v>126</v>
      </c>
      <c r="C129" s="64">
        <f>IF('Student Record'!A127="","",'Student Record'!A127)</f>
        <v>12</v>
      </c>
      <c r="D129" s="64">
        <f>IF('Student Record'!C127="","",'Student Record'!C127)</f>
        <v>358</v>
      </c>
      <c r="E129" s="65" t="str">
        <f>IF('Student Record'!E127="","",'Student Record'!E127)</f>
        <v>MUKESH JANGID</v>
      </c>
      <c r="F129" s="65" t="str">
        <f>IF('Student Record'!G127="","",'Student Record'!G127)</f>
        <v>RADHESHYAM JANGID</v>
      </c>
      <c r="G129" s="64" t="str">
        <f>IF('Student Record'!I127="","",'Student Record'!I127)</f>
        <v>M</v>
      </c>
      <c r="H129" s="64">
        <f>IF('Student Record'!AD127="","",'Student Record'!AD127)</f>
        <v>3</v>
      </c>
      <c r="I129" s="64" t="str">
        <f>IF(Table6[[#This Row],[School Total Working Days]]="","",Table6[[#This Row],[School Total Working Days]])</f>
        <v/>
      </c>
      <c r="J129" s="64" t="str">
        <f>IF(Table6[[#This Row],[Student Total Attendence]]="","",Table6[[#This Row],[Student Total Attendence]])</f>
        <v/>
      </c>
      <c r="K12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9" s="70" t="str">
        <f>IF(Table6[[#This Row],[Bank Account Number]]="","",Table6[[#This Row],[Bank Account Number]])</f>
        <v/>
      </c>
      <c r="M129" s="65" t="str">
        <f>IF(Table6[[#This Row],[Bank Name]]="","",Table6[[#This Row],[Bank Name]])</f>
        <v/>
      </c>
    </row>
    <row r="130" spans="2:13" ht="15">
      <c r="B130" s="64">
        <f>IF(C130="","",ROWS($A$4:A130))</f>
        <v>127</v>
      </c>
      <c r="C130" s="64">
        <f>IF('Student Record'!A128="","",'Student Record'!A128)</f>
        <v>12</v>
      </c>
      <c r="D130" s="64">
        <f>IF('Student Record'!C128="","",'Student Record'!C128)</f>
        <v>384</v>
      </c>
      <c r="E130" s="65" t="str">
        <f>IF('Student Record'!E128="","",'Student Record'!E128)</f>
        <v>NIKITA KALWA</v>
      </c>
      <c r="F130" s="65" t="str">
        <f>IF('Student Record'!G128="","",'Student Record'!G128)</f>
        <v>BHINWA RAM KALWA</v>
      </c>
      <c r="G130" s="64" t="str">
        <f>IF('Student Record'!I128="","",'Student Record'!I128)</f>
        <v>F</v>
      </c>
      <c r="H130" s="64">
        <f>IF('Student Record'!AD128="","",'Student Record'!AD128)</f>
        <v>3</v>
      </c>
      <c r="I130" s="64" t="str">
        <f>IF(Table6[[#This Row],[School Total Working Days]]="","",Table6[[#This Row],[School Total Working Days]])</f>
        <v/>
      </c>
      <c r="J130" s="64" t="str">
        <f>IF(Table6[[#This Row],[Student Total Attendence]]="","",Table6[[#This Row],[Student Total Attendence]])</f>
        <v/>
      </c>
      <c r="K13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0" s="70" t="str">
        <f>IF(Table6[[#This Row],[Bank Account Number]]="","",Table6[[#This Row],[Bank Account Number]])</f>
        <v/>
      </c>
      <c r="M130" s="65" t="str">
        <f>IF(Table6[[#This Row],[Bank Name]]="","",Table6[[#This Row],[Bank Name]])</f>
        <v/>
      </c>
    </row>
    <row r="131" spans="2:13" ht="15">
      <c r="B131" s="64">
        <f>IF(C131="","",ROWS($A$4:A131))</f>
        <v>128</v>
      </c>
      <c r="C131" s="64">
        <f>IF('Student Record'!A129="","",'Student Record'!A129)</f>
        <v>12</v>
      </c>
      <c r="D131" s="64">
        <f>IF('Student Record'!C129="","",'Student Record'!C129)</f>
        <v>373</v>
      </c>
      <c r="E131" s="65" t="str">
        <f>IF('Student Record'!E129="","",'Student Record'!E129)</f>
        <v>PINKY SAIN</v>
      </c>
      <c r="F131" s="65" t="str">
        <f>IF('Student Record'!G129="","",'Student Record'!G129)</f>
        <v>GHISA LAL SAIN</v>
      </c>
      <c r="G131" s="64" t="str">
        <f>IF('Student Record'!I129="","",'Student Record'!I129)</f>
        <v>F</v>
      </c>
      <c r="H131" s="64">
        <f>IF('Student Record'!AD129="","",'Student Record'!AD129)</f>
        <v>3</v>
      </c>
      <c r="I131" s="64" t="str">
        <f>IF(Table6[[#This Row],[School Total Working Days]]="","",Table6[[#This Row],[School Total Working Days]])</f>
        <v/>
      </c>
      <c r="J131" s="64" t="str">
        <f>IF(Table6[[#This Row],[Student Total Attendence]]="","",Table6[[#This Row],[Student Total Attendence]])</f>
        <v/>
      </c>
      <c r="K13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1" s="70" t="str">
        <f>IF(Table6[[#This Row],[Bank Account Number]]="","",Table6[[#This Row],[Bank Account Number]])</f>
        <v/>
      </c>
      <c r="M131" s="65" t="str">
        <f>IF(Table6[[#This Row],[Bank Name]]="","",Table6[[#This Row],[Bank Name]])</f>
        <v/>
      </c>
    </row>
    <row r="132" spans="2:13" ht="15">
      <c r="B132" s="64">
        <f>IF(C132="","",ROWS($A$4:A132))</f>
        <v>129</v>
      </c>
      <c r="C132" s="64">
        <f>IF('Student Record'!A130="","",'Student Record'!A130)</f>
        <v>12</v>
      </c>
      <c r="D132" s="64">
        <f>IF('Student Record'!C130="","",'Student Record'!C130)</f>
        <v>175</v>
      </c>
      <c r="E132" s="65" t="str">
        <f>IF('Student Record'!E130="","",'Student Record'!E130)</f>
        <v>PRAMENDRA SINGH</v>
      </c>
      <c r="F132" s="65" t="str">
        <f>IF('Student Record'!G130="","",'Student Record'!G130)</f>
        <v>GIRWAR SINGH</v>
      </c>
      <c r="G132" s="64" t="str">
        <f>IF('Student Record'!I130="","",'Student Record'!I130)</f>
        <v>M</v>
      </c>
      <c r="H132" s="64">
        <f>IF('Student Record'!AD130="","",'Student Record'!AD130)</f>
        <v>1</v>
      </c>
      <c r="I132" s="64" t="str">
        <f>IF(Table6[[#This Row],[School Total Working Days]]="","",Table6[[#This Row],[School Total Working Days]])</f>
        <v/>
      </c>
      <c r="J132" s="64" t="str">
        <f>IF(Table6[[#This Row],[Student Total Attendence]]="","",Table6[[#This Row],[Student Total Attendence]])</f>
        <v/>
      </c>
      <c r="K13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2" s="70" t="str">
        <f>IF(Table6[[#This Row],[Bank Account Number]]="","",Table6[[#This Row],[Bank Account Number]])</f>
        <v/>
      </c>
      <c r="M132" s="65" t="str">
        <f>IF(Table6[[#This Row],[Bank Name]]="","",Table6[[#This Row],[Bank Name]])</f>
        <v/>
      </c>
    </row>
    <row r="133" spans="2:13" ht="15">
      <c r="B133" s="64">
        <f>IF(C133="","",ROWS($A$4:A133))</f>
        <v>130</v>
      </c>
      <c r="C133" s="64">
        <f>IF('Student Record'!A131="","",'Student Record'!A131)</f>
        <v>12</v>
      </c>
      <c r="D133" s="64">
        <f>IF('Student Record'!C131="","",'Student Record'!C131)</f>
        <v>391</v>
      </c>
      <c r="E133" s="65" t="str">
        <f>IF('Student Record'!E131="","",'Student Record'!E131)</f>
        <v>RAHUL NATH</v>
      </c>
      <c r="F133" s="65" t="str">
        <f>IF('Student Record'!G131="","",'Student Record'!G131)</f>
        <v>PURNA RAM</v>
      </c>
      <c r="G133" s="64" t="str">
        <f>IF('Student Record'!I131="","",'Student Record'!I131)</f>
        <v>M</v>
      </c>
      <c r="H133" s="64">
        <f>IF('Student Record'!AD131="","",'Student Record'!AD131)</f>
        <v>5</v>
      </c>
      <c r="I133" s="64" t="str">
        <f>IF(Table6[[#This Row],[School Total Working Days]]="","",Table6[[#This Row],[School Total Working Days]])</f>
        <v/>
      </c>
      <c r="J133" s="64" t="str">
        <f>IF(Table6[[#This Row],[Student Total Attendence]]="","",Table6[[#This Row],[Student Total Attendence]])</f>
        <v/>
      </c>
      <c r="K13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3" s="70" t="str">
        <f>IF(Table6[[#This Row],[Bank Account Number]]="","",Table6[[#This Row],[Bank Account Number]])</f>
        <v/>
      </c>
      <c r="M133" s="65" t="str">
        <f>IF(Table6[[#This Row],[Bank Name]]="","",Table6[[#This Row],[Bank Name]])</f>
        <v/>
      </c>
    </row>
    <row r="134" spans="2:13" ht="15">
      <c r="B134" s="64">
        <f>IF(C134="","",ROWS($A$4:A134))</f>
        <v>131</v>
      </c>
      <c r="C134" s="64">
        <f>IF('Student Record'!A132="","",'Student Record'!A132)</f>
        <v>12</v>
      </c>
      <c r="D134" s="64">
        <f>IF('Student Record'!C132="","",'Student Record'!C132)</f>
        <v>338</v>
      </c>
      <c r="E134" s="65" t="str">
        <f>IF('Student Record'!E132="","",'Student Record'!E132)</f>
        <v>REKHA</v>
      </c>
      <c r="F134" s="65" t="str">
        <f>IF('Student Record'!G132="","",'Student Record'!G132)</f>
        <v>RAMNIWASH</v>
      </c>
      <c r="G134" s="64" t="str">
        <f>IF('Student Record'!I132="","",'Student Record'!I132)</f>
        <v>F</v>
      </c>
      <c r="H134" s="64">
        <f>IF('Student Record'!AD132="","",'Student Record'!AD132)</f>
        <v>3</v>
      </c>
      <c r="I134" s="64" t="str">
        <f>IF(Table6[[#This Row],[School Total Working Days]]="","",Table6[[#This Row],[School Total Working Days]])</f>
        <v/>
      </c>
      <c r="J134" s="64" t="str">
        <f>IF(Table6[[#This Row],[Student Total Attendence]]="","",Table6[[#This Row],[Student Total Attendence]])</f>
        <v/>
      </c>
      <c r="K13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4" s="70" t="str">
        <f>IF(Table6[[#This Row],[Bank Account Number]]="","",Table6[[#This Row],[Bank Account Number]])</f>
        <v/>
      </c>
      <c r="M134" s="65" t="str">
        <f>IF(Table6[[#This Row],[Bank Name]]="","",Table6[[#This Row],[Bank Name]])</f>
        <v/>
      </c>
    </row>
    <row r="135" spans="2:13" ht="15">
      <c r="B135" s="64">
        <f>IF(C135="","",ROWS($A$4:A135))</f>
        <v>132</v>
      </c>
      <c r="C135" s="64">
        <f>IF('Student Record'!A133="","",'Student Record'!A133)</f>
        <v>12</v>
      </c>
      <c r="D135" s="64">
        <f>IF('Student Record'!C133="","",'Student Record'!C133)</f>
        <v>482</v>
      </c>
      <c r="E135" s="65" t="str">
        <f>IF('Student Record'!E133="","",'Student Record'!E133)</f>
        <v>RICHHPAL GAWADIYA</v>
      </c>
      <c r="F135" s="65" t="str">
        <f>IF('Student Record'!G133="","",'Student Record'!G133)</f>
        <v>BINJA RAM</v>
      </c>
      <c r="G135" s="64" t="str">
        <f>IF('Student Record'!I133="","",'Student Record'!I133)</f>
        <v>M</v>
      </c>
      <c r="H135" s="64">
        <f>IF('Student Record'!AD133="","",'Student Record'!AD133)</f>
        <v>4</v>
      </c>
      <c r="I135" s="64" t="str">
        <f>IF(Table6[[#This Row],[School Total Working Days]]="","",Table6[[#This Row],[School Total Working Days]])</f>
        <v/>
      </c>
      <c r="J135" s="64" t="str">
        <f>IF(Table6[[#This Row],[Student Total Attendence]]="","",Table6[[#This Row],[Student Total Attendence]])</f>
        <v/>
      </c>
      <c r="K13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5" s="70" t="str">
        <f>IF(Table6[[#This Row],[Bank Account Number]]="","",Table6[[#This Row],[Bank Account Number]])</f>
        <v/>
      </c>
      <c r="M135" s="65" t="str">
        <f>IF(Table6[[#This Row],[Bank Name]]="","",Table6[[#This Row],[Bank Name]])</f>
        <v/>
      </c>
    </row>
    <row r="136" spans="2:13" ht="15">
      <c r="B136" s="64">
        <f>IF(C136="","",ROWS($A$4:A136))</f>
        <v>133</v>
      </c>
      <c r="C136" s="64">
        <f>IF('Student Record'!A134="","",'Student Record'!A134)</f>
        <v>12</v>
      </c>
      <c r="D136" s="64">
        <f>IF('Student Record'!C134="","",'Student Record'!C134)</f>
        <v>120</v>
      </c>
      <c r="E136" s="65" t="str">
        <f>IF('Student Record'!E134="","",'Student Record'!E134)</f>
        <v>SEVA RAM</v>
      </c>
      <c r="F136" s="65" t="str">
        <f>IF('Student Record'!G134="","",'Student Record'!G134)</f>
        <v>BHOMA RAM</v>
      </c>
      <c r="G136" s="64" t="str">
        <f>IF('Student Record'!I134="","",'Student Record'!I134)</f>
        <v>M</v>
      </c>
      <c r="H136" s="64">
        <f>IF('Student Record'!AD134="","",'Student Record'!AD134)</f>
        <v>1</v>
      </c>
      <c r="I136" s="64" t="str">
        <f>IF(Table6[[#This Row],[School Total Working Days]]="","",Table6[[#This Row],[School Total Working Days]])</f>
        <v/>
      </c>
      <c r="J136" s="64" t="str">
        <f>IF(Table6[[#This Row],[Student Total Attendence]]="","",Table6[[#This Row],[Student Total Attendence]])</f>
        <v/>
      </c>
      <c r="K13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6" s="70" t="str">
        <f>IF(Table6[[#This Row],[Bank Account Number]]="","",Table6[[#This Row],[Bank Account Number]])</f>
        <v/>
      </c>
      <c r="M136" s="65" t="str">
        <f>IF(Table6[[#This Row],[Bank Name]]="","",Table6[[#This Row],[Bank Name]])</f>
        <v/>
      </c>
    </row>
    <row r="137" spans="2:13" ht="15">
      <c r="B137" s="64">
        <f>IF(C137="","",ROWS($A$4:A137))</f>
        <v>134</v>
      </c>
      <c r="C137" s="64">
        <f>IF('Student Record'!A135="","",'Student Record'!A135)</f>
        <v>12</v>
      </c>
      <c r="D137" s="64">
        <f>IF('Student Record'!C135="","",'Student Record'!C135)</f>
        <v>538</v>
      </c>
      <c r="E137" s="65" t="str">
        <f>IF('Student Record'!E135="","",'Student Record'!E135)</f>
        <v>SONU KANWAR</v>
      </c>
      <c r="F137" s="65" t="str">
        <f>IF('Student Record'!G135="","",'Student Record'!G135)</f>
        <v>MOOL SINGH RATHORE</v>
      </c>
      <c r="G137" s="64" t="str">
        <f>IF('Student Record'!I135="","",'Student Record'!I135)</f>
        <v>F</v>
      </c>
      <c r="H137" s="64">
        <f>IF('Student Record'!AD135="","",'Student Record'!AD135)</f>
        <v>5.3</v>
      </c>
      <c r="I137" s="64" t="str">
        <f>IF(Table6[[#This Row],[School Total Working Days]]="","",Table6[[#This Row],[School Total Working Days]])</f>
        <v/>
      </c>
      <c r="J137" s="64" t="str">
        <f>IF(Table6[[#This Row],[Student Total Attendence]]="","",Table6[[#This Row],[Student Total Attendence]])</f>
        <v/>
      </c>
      <c r="K13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7" s="70" t="str">
        <f>IF(Table6[[#This Row],[Bank Account Number]]="","",Table6[[#This Row],[Bank Account Number]])</f>
        <v/>
      </c>
      <c r="M137" s="65" t="str">
        <f>IF(Table6[[#This Row],[Bank Name]]="","",Table6[[#This Row],[Bank Name]])</f>
        <v/>
      </c>
    </row>
    <row r="138" spans="2:13" ht="15">
      <c r="B138" s="64">
        <f>IF(C138="","",ROWS($A$4:A138))</f>
        <v>135</v>
      </c>
      <c r="C138" s="64">
        <f>IF('Student Record'!A136="","",'Student Record'!A136)</f>
        <v>12</v>
      </c>
      <c r="D138" s="64">
        <f>IF('Student Record'!C136="","",'Student Record'!C136)</f>
        <v>535</v>
      </c>
      <c r="E138" s="65" t="str">
        <f>IF('Student Record'!E136="","",'Student Record'!E136)</f>
        <v>Sugana Ram</v>
      </c>
      <c r="F138" s="65" t="str">
        <f>IF('Student Record'!G136="","",'Student Record'!G136)</f>
        <v>Bhuwana Ram</v>
      </c>
      <c r="G138" s="64" t="str">
        <f>IF('Student Record'!I136="","",'Student Record'!I136)</f>
        <v>M</v>
      </c>
      <c r="H138" s="64">
        <f>IF('Student Record'!AD136="","",'Student Record'!AD136)</f>
        <v>5.3</v>
      </c>
      <c r="I138" s="64" t="str">
        <f>IF(Table6[[#This Row],[School Total Working Days]]="","",Table6[[#This Row],[School Total Working Days]])</f>
        <v/>
      </c>
      <c r="J138" s="64" t="str">
        <f>IF(Table6[[#This Row],[Student Total Attendence]]="","",Table6[[#This Row],[Student Total Attendence]])</f>
        <v/>
      </c>
      <c r="K13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8" s="70" t="str">
        <f>IF(Table6[[#This Row],[Bank Account Number]]="","",Table6[[#This Row],[Bank Account Number]])</f>
        <v/>
      </c>
      <c r="M138" s="65" t="str">
        <f>IF(Table6[[#This Row],[Bank Name]]="","",Table6[[#This Row],[Bank Name]])</f>
        <v/>
      </c>
    </row>
    <row r="139" spans="2:13" ht="15">
      <c r="B139" s="64" t="str">
        <f>IF(C139="","",ROWS($A$4:A139))</f>
        <v/>
      </c>
      <c r="C139" s="64" t="str">
        <f>IF('Student Record'!A137="","",'Student Record'!A137)</f>
        <v/>
      </c>
      <c r="D139" s="64" t="str">
        <f>IF('Student Record'!C137="","",'Student Record'!C137)</f>
        <v/>
      </c>
      <c r="E139" s="65" t="str">
        <f>IF('Student Record'!E137="","",'Student Record'!E137)</f>
        <v/>
      </c>
      <c r="F139" s="65" t="str">
        <f>IF('Student Record'!G137="","",'Student Record'!G137)</f>
        <v/>
      </c>
      <c r="G139" s="64" t="str">
        <f>IF('Student Record'!I137="","",'Student Record'!I137)</f>
        <v/>
      </c>
      <c r="H139" s="64" t="str">
        <f>IF('Student Record'!AD137="","",'Student Record'!AD137)</f>
        <v/>
      </c>
      <c r="I139" s="64" t="str">
        <f>IF(Table6[[#This Row],[School Total Working Days]]="","",Table6[[#This Row],[School Total Working Days]])</f>
        <v/>
      </c>
      <c r="J139" s="64" t="str">
        <f>IF(Table6[[#This Row],[Student Total Attendence]]="","",Table6[[#This Row],[Student Total Attendence]])</f>
        <v/>
      </c>
      <c r="K13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9" s="70" t="str">
        <f>IF(Table6[[#This Row],[Bank Account Number]]="","",Table6[[#This Row],[Bank Account Number]])</f>
        <v/>
      </c>
      <c r="M139" s="65" t="str">
        <f>IF(Table6[[#This Row],[Bank Name]]="","",Table6[[#This Row],[Bank Name]])</f>
        <v/>
      </c>
    </row>
    <row r="140" spans="2:13" ht="15">
      <c r="B140" s="64" t="str">
        <f>IF(C140="","",ROWS($A$4:A140))</f>
        <v/>
      </c>
      <c r="C140" s="64" t="str">
        <f>IF('Student Record'!A138="","",'Student Record'!A138)</f>
        <v/>
      </c>
      <c r="D140" s="64" t="str">
        <f>IF('Student Record'!C138="","",'Student Record'!C138)</f>
        <v/>
      </c>
      <c r="E140" s="65" t="str">
        <f>IF('Student Record'!E138="","",'Student Record'!E138)</f>
        <v/>
      </c>
      <c r="F140" s="65" t="str">
        <f>IF('Student Record'!G138="","",'Student Record'!G138)</f>
        <v/>
      </c>
      <c r="G140" s="64" t="str">
        <f>IF('Student Record'!I138="","",'Student Record'!I138)</f>
        <v/>
      </c>
      <c r="H140" s="64" t="str">
        <f>IF('Student Record'!AD138="","",'Student Record'!AD138)</f>
        <v/>
      </c>
      <c r="I140" s="64" t="str">
        <f>IF(Table6[[#This Row],[School Total Working Days]]="","",Table6[[#This Row],[School Total Working Days]])</f>
        <v/>
      </c>
      <c r="J140" s="64" t="str">
        <f>IF(Table6[[#This Row],[Student Total Attendence]]="","",Table6[[#This Row],[Student Total Attendence]])</f>
        <v/>
      </c>
      <c r="K14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0" s="70" t="str">
        <f>IF(Table6[[#This Row],[Bank Account Number]]="","",Table6[[#This Row],[Bank Account Number]])</f>
        <v/>
      </c>
      <c r="M140" s="65" t="str">
        <f>IF(Table6[[#This Row],[Bank Name]]="","",Table6[[#This Row],[Bank Name]])</f>
        <v/>
      </c>
    </row>
    <row r="141" spans="2:13" ht="15">
      <c r="B141" s="64" t="str">
        <f>IF(C141="","",ROWS($A$4:A141))</f>
        <v/>
      </c>
      <c r="C141" s="64" t="str">
        <f>IF('Student Record'!A139="","",'Student Record'!A139)</f>
        <v/>
      </c>
      <c r="D141" s="64" t="str">
        <f>IF('Student Record'!C139="","",'Student Record'!C139)</f>
        <v/>
      </c>
      <c r="E141" s="65" t="str">
        <f>IF('Student Record'!E139="","",'Student Record'!E139)</f>
        <v/>
      </c>
      <c r="F141" s="65" t="str">
        <f>IF('Student Record'!G139="","",'Student Record'!G139)</f>
        <v/>
      </c>
      <c r="G141" s="64" t="str">
        <f>IF('Student Record'!I139="","",'Student Record'!I139)</f>
        <v/>
      </c>
      <c r="H141" s="64" t="str">
        <f>IF('Student Record'!AD139="","",'Student Record'!AD139)</f>
        <v/>
      </c>
      <c r="I141" s="64" t="str">
        <f>IF(Table6[[#This Row],[School Total Working Days]]="","",Table6[[#This Row],[School Total Working Days]])</f>
        <v/>
      </c>
      <c r="J141" s="64" t="str">
        <f>IF(Table6[[#This Row],[Student Total Attendence]]="","",Table6[[#This Row],[Student Total Attendence]])</f>
        <v/>
      </c>
      <c r="K14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1" s="70" t="str">
        <f>IF(Table6[[#This Row],[Bank Account Number]]="","",Table6[[#This Row],[Bank Account Number]])</f>
        <v/>
      </c>
      <c r="M141" s="65" t="str">
        <f>IF(Table6[[#This Row],[Bank Name]]="","",Table6[[#This Row],[Bank Name]])</f>
        <v/>
      </c>
    </row>
    <row r="142" spans="2:13" ht="15">
      <c r="B142" s="64" t="str">
        <f>IF(C142="","",ROWS($A$4:A142))</f>
        <v/>
      </c>
      <c r="C142" s="64" t="str">
        <f>IF('Student Record'!A140="","",'Student Record'!A140)</f>
        <v/>
      </c>
      <c r="D142" s="64" t="str">
        <f>IF('Student Record'!C140="","",'Student Record'!C140)</f>
        <v/>
      </c>
      <c r="E142" s="65" t="str">
        <f>IF('Student Record'!E140="","",'Student Record'!E140)</f>
        <v/>
      </c>
      <c r="F142" s="65" t="str">
        <f>IF('Student Record'!G140="","",'Student Record'!G140)</f>
        <v/>
      </c>
      <c r="G142" s="64" t="str">
        <f>IF('Student Record'!I140="","",'Student Record'!I140)</f>
        <v/>
      </c>
      <c r="H142" s="64" t="str">
        <f>IF('Student Record'!AD140="","",'Student Record'!AD140)</f>
        <v/>
      </c>
      <c r="I142" s="64" t="str">
        <f>IF(Table6[[#This Row],[School Total Working Days]]="","",Table6[[#This Row],[School Total Working Days]])</f>
        <v/>
      </c>
      <c r="J142" s="64" t="str">
        <f>IF(Table6[[#This Row],[Student Total Attendence]]="","",Table6[[#This Row],[Student Total Attendence]])</f>
        <v/>
      </c>
      <c r="K14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2" s="70" t="str">
        <f>IF(Table6[[#This Row],[Bank Account Number]]="","",Table6[[#This Row],[Bank Account Number]])</f>
        <v/>
      </c>
      <c r="M142" s="65" t="str">
        <f>IF(Table6[[#This Row],[Bank Name]]="","",Table6[[#This Row],[Bank Name]])</f>
        <v/>
      </c>
    </row>
    <row r="143" spans="2:13" ht="15">
      <c r="B143" s="64" t="str">
        <f>IF(C143="","",ROWS($A$4:A143))</f>
        <v/>
      </c>
      <c r="C143" s="64" t="str">
        <f>IF('Student Record'!A141="","",'Student Record'!A141)</f>
        <v/>
      </c>
      <c r="D143" s="64" t="str">
        <f>IF('Student Record'!C141="","",'Student Record'!C141)</f>
        <v/>
      </c>
      <c r="E143" s="65" t="str">
        <f>IF('Student Record'!E141="","",'Student Record'!E141)</f>
        <v/>
      </c>
      <c r="F143" s="65" t="str">
        <f>IF('Student Record'!G141="","",'Student Record'!G141)</f>
        <v/>
      </c>
      <c r="G143" s="64" t="str">
        <f>IF('Student Record'!I141="","",'Student Record'!I141)</f>
        <v/>
      </c>
      <c r="H143" s="64" t="str">
        <f>IF('Student Record'!AD141="","",'Student Record'!AD141)</f>
        <v/>
      </c>
      <c r="I143" s="64" t="str">
        <f>IF(Table6[[#This Row],[School Total Working Days]]="","",Table6[[#This Row],[School Total Working Days]])</f>
        <v/>
      </c>
      <c r="J143" s="64" t="str">
        <f>IF(Table6[[#This Row],[Student Total Attendence]]="","",Table6[[#This Row],[Student Total Attendence]])</f>
        <v/>
      </c>
      <c r="K14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3" s="70" t="str">
        <f>IF(Table6[[#This Row],[Bank Account Number]]="","",Table6[[#This Row],[Bank Account Number]])</f>
        <v/>
      </c>
      <c r="M143" s="65" t="str">
        <f>IF(Table6[[#This Row],[Bank Name]]="","",Table6[[#This Row],[Bank Name]])</f>
        <v/>
      </c>
    </row>
    <row r="144" spans="2:13" ht="15">
      <c r="B144" s="64" t="str">
        <f>IF(C144="","",ROWS($A$4:A144))</f>
        <v/>
      </c>
      <c r="C144" s="64" t="str">
        <f>IF('Student Record'!A142="","",'Student Record'!A142)</f>
        <v/>
      </c>
      <c r="D144" s="64" t="str">
        <f>IF('Student Record'!C142="","",'Student Record'!C142)</f>
        <v/>
      </c>
      <c r="E144" s="65" t="str">
        <f>IF('Student Record'!E142="","",'Student Record'!E142)</f>
        <v/>
      </c>
      <c r="F144" s="65" t="str">
        <f>IF('Student Record'!G142="","",'Student Record'!G142)</f>
        <v/>
      </c>
      <c r="G144" s="64" t="str">
        <f>IF('Student Record'!I142="","",'Student Record'!I142)</f>
        <v/>
      </c>
      <c r="H144" s="64" t="str">
        <f>IF('Student Record'!AD142="","",'Student Record'!AD142)</f>
        <v/>
      </c>
      <c r="I144" s="64" t="str">
        <f>IF(Table6[[#This Row],[School Total Working Days]]="","",Table6[[#This Row],[School Total Working Days]])</f>
        <v/>
      </c>
      <c r="J144" s="64" t="str">
        <f>IF(Table6[[#This Row],[Student Total Attendence]]="","",Table6[[#This Row],[Student Total Attendence]])</f>
        <v/>
      </c>
      <c r="K14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4" s="70" t="str">
        <f>IF(Table6[[#This Row],[Bank Account Number]]="","",Table6[[#This Row],[Bank Account Number]])</f>
        <v/>
      </c>
      <c r="M144" s="65" t="str">
        <f>IF(Table6[[#This Row],[Bank Name]]="","",Table6[[#This Row],[Bank Name]])</f>
        <v/>
      </c>
    </row>
    <row r="145" spans="2:13" ht="15">
      <c r="B145" s="64" t="str">
        <f>IF(C145="","",ROWS($A$4:A145))</f>
        <v/>
      </c>
      <c r="C145" s="64" t="str">
        <f>IF('Student Record'!A143="","",'Student Record'!A143)</f>
        <v/>
      </c>
      <c r="D145" s="64" t="str">
        <f>IF('Student Record'!C143="","",'Student Record'!C143)</f>
        <v/>
      </c>
      <c r="E145" s="65" t="str">
        <f>IF('Student Record'!E143="","",'Student Record'!E143)</f>
        <v/>
      </c>
      <c r="F145" s="65" t="str">
        <f>IF('Student Record'!G143="","",'Student Record'!G143)</f>
        <v/>
      </c>
      <c r="G145" s="64" t="str">
        <f>IF('Student Record'!I143="","",'Student Record'!I143)</f>
        <v/>
      </c>
      <c r="H145" s="64" t="str">
        <f>IF('Student Record'!AD143="","",'Student Record'!AD143)</f>
        <v/>
      </c>
      <c r="I145" s="64" t="str">
        <f>IF(Table6[[#This Row],[School Total Working Days]]="","",Table6[[#This Row],[School Total Working Days]])</f>
        <v/>
      </c>
      <c r="J145" s="64" t="str">
        <f>IF(Table6[[#This Row],[Student Total Attendence]]="","",Table6[[#This Row],[Student Total Attendence]])</f>
        <v/>
      </c>
      <c r="K14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5" s="70" t="str">
        <f>IF(Table6[[#This Row],[Bank Account Number]]="","",Table6[[#This Row],[Bank Account Number]])</f>
        <v/>
      </c>
      <c r="M145" s="65" t="str">
        <f>IF(Table6[[#This Row],[Bank Name]]="","",Table6[[#This Row],[Bank Name]])</f>
        <v/>
      </c>
    </row>
    <row r="146" spans="2:13" ht="15">
      <c r="B146" s="64" t="str">
        <f>IF(C146="","",ROWS($A$4:A146))</f>
        <v/>
      </c>
      <c r="C146" s="64" t="str">
        <f>IF('Student Record'!A144="","",'Student Record'!A144)</f>
        <v/>
      </c>
      <c r="D146" s="64" t="str">
        <f>IF('Student Record'!C144="","",'Student Record'!C144)</f>
        <v/>
      </c>
      <c r="E146" s="65" t="str">
        <f>IF('Student Record'!E144="","",'Student Record'!E144)</f>
        <v/>
      </c>
      <c r="F146" s="65" t="str">
        <f>IF('Student Record'!G144="","",'Student Record'!G144)</f>
        <v/>
      </c>
      <c r="G146" s="64" t="str">
        <f>IF('Student Record'!I144="","",'Student Record'!I144)</f>
        <v/>
      </c>
      <c r="H146" s="64" t="str">
        <f>IF('Student Record'!AD144="","",'Student Record'!AD144)</f>
        <v/>
      </c>
      <c r="I146" s="64" t="str">
        <f>IF(Table6[[#This Row],[School Total Working Days]]="","",Table6[[#This Row],[School Total Working Days]])</f>
        <v/>
      </c>
      <c r="J146" s="64" t="str">
        <f>IF(Table6[[#This Row],[Student Total Attendence]]="","",Table6[[#This Row],[Student Total Attendence]])</f>
        <v/>
      </c>
      <c r="K14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6" s="70" t="str">
        <f>IF(Table6[[#This Row],[Bank Account Number]]="","",Table6[[#This Row],[Bank Account Number]])</f>
        <v/>
      </c>
      <c r="M146" s="65" t="str">
        <f>IF(Table6[[#This Row],[Bank Name]]="","",Table6[[#This Row],[Bank Name]])</f>
        <v/>
      </c>
    </row>
    <row r="147" spans="2:13" ht="15">
      <c r="B147" s="64" t="str">
        <f>IF(C147="","",ROWS($A$4:A147))</f>
        <v/>
      </c>
      <c r="C147" s="64" t="str">
        <f>IF('Student Record'!A145="","",'Student Record'!A145)</f>
        <v/>
      </c>
      <c r="D147" s="64" t="str">
        <f>IF('Student Record'!C145="","",'Student Record'!C145)</f>
        <v/>
      </c>
      <c r="E147" s="65" t="str">
        <f>IF('Student Record'!E145="","",'Student Record'!E145)</f>
        <v/>
      </c>
      <c r="F147" s="65" t="str">
        <f>IF('Student Record'!G145="","",'Student Record'!G145)</f>
        <v/>
      </c>
      <c r="G147" s="64" t="str">
        <f>IF('Student Record'!I145="","",'Student Record'!I145)</f>
        <v/>
      </c>
      <c r="H147" s="64" t="str">
        <f>IF('Student Record'!AD145="","",'Student Record'!AD145)</f>
        <v/>
      </c>
      <c r="I147" s="64" t="str">
        <f>IF(Table6[[#This Row],[School Total Working Days]]="","",Table6[[#This Row],[School Total Working Days]])</f>
        <v/>
      </c>
      <c r="J147" s="64" t="str">
        <f>IF(Table6[[#This Row],[Student Total Attendence]]="","",Table6[[#This Row],[Student Total Attendence]])</f>
        <v/>
      </c>
      <c r="K14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7" s="70" t="str">
        <f>IF(Table6[[#This Row],[Bank Account Number]]="","",Table6[[#This Row],[Bank Account Number]])</f>
        <v/>
      </c>
      <c r="M147" s="65" t="str">
        <f>IF(Table6[[#This Row],[Bank Name]]="","",Table6[[#This Row],[Bank Name]])</f>
        <v/>
      </c>
    </row>
    <row r="148" spans="2:13" ht="15">
      <c r="B148" s="64" t="str">
        <f>IF(C148="","",ROWS($A$4:A148))</f>
        <v/>
      </c>
      <c r="C148" s="64" t="str">
        <f>IF('Student Record'!A146="","",'Student Record'!A146)</f>
        <v/>
      </c>
      <c r="D148" s="64" t="str">
        <f>IF('Student Record'!C146="","",'Student Record'!C146)</f>
        <v/>
      </c>
      <c r="E148" s="65" t="str">
        <f>IF('Student Record'!E146="","",'Student Record'!E146)</f>
        <v/>
      </c>
      <c r="F148" s="65" t="str">
        <f>IF('Student Record'!G146="","",'Student Record'!G146)</f>
        <v/>
      </c>
      <c r="G148" s="64" t="str">
        <f>IF('Student Record'!I146="","",'Student Record'!I146)</f>
        <v/>
      </c>
      <c r="H148" s="64" t="str">
        <f>IF('Student Record'!AD146="","",'Student Record'!AD146)</f>
        <v/>
      </c>
      <c r="I148" s="64" t="str">
        <f>IF(Table6[[#This Row],[School Total Working Days]]="","",Table6[[#This Row],[School Total Working Days]])</f>
        <v/>
      </c>
      <c r="J148" s="64" t="str">
        <f>IF(Table6[[#This Row],[Student Total Attendence]]="","",Table6[[#This Row],[Student Total Attendence]])</f>
        <v/>
      </c>
      <c r="K14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8" s="70" t="str">
        <f>IF(Table6[[#This Row],[Bank Account Number]]="","",Table6[[#This Row],[Bank Account Number]])</f>
        <v/>
      </c>
      <c r="M148" s="65" t="str">
        <f>IF(Table6[[#This Row],[Bank Name]]="","",Table6[[#This Row],[Bank Name]])</f>
        <v/>
      </c>
    </row>
    <row r="149" spans="2:13" ht="15">
      <c r="B149" s="64" t="str">
        <f>IF(C149="","",ROWS($A$4:A149))</f>
        <v/>
      </c>
      <c r="C149" s="64" t="str">
        <f>IF('Student Record'!A147="","",'Student Record'!A147)</f>
        <v/>
      </c>
      <c r="D149" s="64" t="str">
        <f>IF('Student Record'!C147="","",'Student Record'!C147)</f>
        <v/>
      </c>
      <c r="E149" s="65" t="str">
        <f>IF('Student Record'!E147="","",'Student Record'!E147)</f>
        <v/>
      </c>
      <c r="F149" s="65" t="str">
        <f>IF('Student Record'!G147="","",'Student Record'!G147)</f>
        <v/>
      </c>
      <c r="G149" s="64" t="str">
        <f>IF('Student Record'!I147="","",'Student Record'!I147)</f>
        <v/>
      </c>
      <c r="H149" s="64" t="str">
        <f>IF('Student Record'!AD147="","",'Student Record'!AD147)</f>
        <v/>
      </c>
      <c r="I149" s="64" t="str">
        <f>IF(Table6[[#This Row],[School Total Working Days]]="","",Table6[[#This Row],[School Total Working Days]])</f>
        <v/>
      </c>
      <c r="J149" s="64" t="str">
        <f>IF(Table6[[#This Row],[Student Total Attendence]]="","",Table6[[#This Row],[Student Total Attendence]])</f>
        <v/>
      </c>
      <c r="K14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9" s="70" t="str">
        <f>IF(Table6[[#This Row],[Bank Account Number]]="","",Table6[[#This Row],[Bank Account Number]])</f>
        <v/>
      </c>
      <c r="M149" s="65" t="str">
        <f>IF(Table6[[#This Row],[Bank Name]]="","",Table6[[#This Row],[Bank Name]])</f>
        <v/>
      </c>
    </row>
    <row r="150" spans="2:13" ht="15">
      <c r="B150" s="64" t="str">
        <f>IF(C150="","",ROWS($A$4:A150))</f>
        <v/>
      </c>
      <c r="C150" s="64" t="str">
        <f>IF('Student Record'!A148="","",'Student Record'!A148)</f>
        <v/>
      </c>
      <c r="D150" s="64" t="str">
        <f>IF('Student Record'!C148="","",'Student Record'!C148)</f>
        <v/>
      </c>
      <c r="E150" s="65" t="str">
        <f>IF('Student Record'!E148="","",'Student Record'!E148)</f>
        <v/>
      </c>
      <c r="F150" s="65" t="str">
        <f>IF('Student Record'!G148="","",'Student Record'!G148)</f>
        <v/>
      </c>
      <c r="G150" s="64" t="str">
        <f>IF('Student Record'!I148="","",'Student Record'!I148)</f>
        <v/>
      </c>
      <c r="H150" s="64" t="str">
        <f>IF('Student Record'!AD148="","",'Student Record'!AD148)</f>
        <v/>
      </c>
      <c r="I150" s="64" t="str">
        <f>IF(Table6[[#This Row],[School Total Working Days]]="","",Table6[[#This Row],[School Total Working Days]])</f>
        <v/>
      </c>
      <c r="J150" s="64" t="str">
        <f>IF(Table6[[#This Row],[Student Total Attendence]]="","",Table6[[#This Row],[Student Total Attendence]])</f>
        <v/>
      </c>
      <c r="K15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0" s="70" t="str">
        <f>IF(Table6[[#This Row],[Bank Account Number]]="","",Table6[[#This Row],[Bank Account Number]])</f>
        <v/>
      </c>
      <c r="M150" s="65" t="str">
        <f>IF(Table6[[#This Row],[Bank Name]]="","",Table6[[#This Row],[Bank Name]])</f>
        <v/>
      </c>
    </row>
    <row r="151" spans="2:13" ht="15">
      <c r="B151" s="64" t="str">
        <f>IF(C151="","",ROWS($A$4:A151))</f>
        <v/>
      </c>
      <c r="C151" s="64" t="str">
        <f>IF('Student Record'!A149="","",'Student Record'!A149)</f>
        <v/>
      </c>
      <c r="D151" s="64" t="str">
        <f>IF('Student Record'!C149="","",'Student Record'!C149)</f>
        <v/>
      </c>
      <c r="E151" s="65" t="str">
        <f>IF('Student Record'!E149="","",'Student Record'!E149)</f>
        <v/>
      </c>
      <c r="F151" s="65" t="str">
        <f>IF('Student Record'!G149="","",'Student Record'!G149)</f>
        <v/>
      </c>
      <c r="G151" s="64" t="str">
        <f>IF('Student Record'!I149="","",'Student Record'!I149)</f>
        <v/>
      </c>
      <c r="H151" s="64" t="str">
        <f>IF('Student Record'!AD149="","",'Student Record'!AD149)</f>
        <v/>
      </c>
      <c r="I151" s="64" t="str">
        <f>IF(Table6[[#This Row],[School Total Working Days]]="","",Table6[[#This Row],[School Total Working Days]])</f>
        <v/>
      </c>
      <c r="J151" s="64" t="str">
        <f>IF(Table6[[#This Row],[Student Total Attendence]]="","",Table6[[#This Row],[Student Total Attendence]])</f>
        <v/>
      </c>
      <c r="K15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1" s="70" t="str">
        <f>IF(Table6[[#This Row],[Bank Account Number]]="","",Table6[[#This Row],[Bank Account Number]])</f>
        <v/>
      </c>
      <c r="M151" s="65" t="str">
        <f>IF(Table6[[#This Row],[Bank Name]]="","",Table6[[#This Row],[Bank Name]])</f>
        <v/>
      </c>
    </row>
    <row r="152" spans="2:13" ht="15">
      <c r="B152" s="64" t="str">
        <f>IF(C152="","",ROWS($A$4:A152))</f>
        <v/>
      </c>
      <c r="C152" s="64" t="str">
        <f>IF('Student Record'!A150="","",'Student Record'!A150)</f>
        <v/>
      </c>
      <c r="D152" s="64" t="str">
        <f>IF('Student Record'!C150="","",'Student Record'!C150)</f>
        <v/>
      </c>
      <c r="E152" s="65" t="str">
        <f>IF('Student Record'!E150="","",'Student Record'!E150)</f>
        <v/>
      </c>
      <c r="F152" s="65" t="str">
        <f>IF('Student Record'!G150="","",'Student Record'!G150)</f>
        <v/>
      </c>
      <c r="G152" s="64" t="str">
        <f>IF('Student Record'!I150="","",'Student Record'!I150)</f>
        <v/>
      </c>
      <c r="H152" s="64" t="str">
        <f>IF('Student Record'!AD150="","",'Student Record'!AD150)</f>
        <v/>
      </c>
      <c r="I152" s="64" t="str">
        <f>IF(Table6[[#This Row],[School Total Working Days]]="","",Table6[[#This Row],[School Total Working Days]])</f>
        <v/>
      </c>
      <c r="J152" s="64" t="str">
        <f>IF(Table6[[#This Row],[Student Total Attendence]]="","",Table6[[#This Row],[Student Total Attendence]])</f>
        <v/>
      </c>
      <c r="K15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2" s="70" t="str">
        <f>IF(Table6[[#This Row],[Bank Account Number]]="","",Table6[[#This Row],[Bank Account Number]])</f>
        <v/>
      </c>
      <c r="M152" s="65" t="str">
        <f>IF(Table6[[#This Row],[Bank Name]]="","",Table6[[#This Row],[Bank Name]])</f>
        <v/>
      </c>
    </row>
    <row r="153" spans="2:13" ht="15">
      <c r="B153" s="64" t="str">
        <f>IF(C153="","",ROWS($A$4:A153))</f>
        <v/>
      </c>
      <c r="C153" s="64" t="str">
        <f>IF('Student Record'!A151="","",'Student Record'!A151)</f>
        <v/>
      </c>
      <c r="D153" s="64" t="str">
        <f>IF('Student Record'!C151="","",'Student Record'!C151)</f>
        <v/>
      </c>
      <c r="E153" s="65" t="str">
        <f>IF('Student Record'!E151="","",'Student Record'!E151)</f>
        <v/>
      </c>
      <c r="F153" s="65" t="str">
        <f>IF('Student Record'!G151="","",'Student Record'!G151)</f>
        <v/>
      </c>
      <c r="G153" s="64" t="str">
        <f>IF('Student Record'!I151="","",'Student Record'!I151)</f>
        <v/>
      </c>
      <c r="H153" s="64" t="str">
        <f>IF('Student Record'!AD151="","",'Student Record'!AD151)</f>
        <v/>
      </c>
      <c r="I153" s="64" t="str">
        <f>IF(Table6[[#This Row],[School Total Working Days]]="","",Table6[[#This Row],[School Total Working Days]])</f>
        <v/>
      </c>
      <c r="J153" s="64" t="str">
        <f>IF(Table6[[#This Row],[Student Total Attendence]]="","",Table6[[#This Row],[Student Total Attendence]])</f>
        <v/>
      </c>
      <c r="K15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3" s="70" t="str">
        <f>IF(Table6[[#This Row],[Bank Account Number]]="","",Table6[[#This Row],[Bank Account Number]])</f>
        <v/>
      </c>
      <c r="M153" s="65" t="str">
        <f>IF(Table6[[#This Row],[Bank Name]]="","",Table6[[#This Row],[Bank Name]])</f>
        <v/>
      </c>
    </row>
    <row r="154" spans="2:13" ht="15">
      <c r="B154" s="64" t="str">
        <f>IF(C154="","",ROWS($A$4:A154))</f>
        <v/>
      </c>
      <c r="C154" s="64" t="str">
        <f>IF('Student Record'!A152="","",'Student Record'!A152)</f>
        <v/>
      </c>
      <c r="D154" s="64" t="str">
        <f>IF('Student Record'!C152="","",'Student Record'!C152)</f>
        <v/>
      </c>
      <c r="E154" s="65" t="str">
        <f>IF('Student Record'!E152="","",'Student Record'!E152)</f>
        <v/>
      </c>
      <c r="F154" s="65" t="str">
        <f>IF('Student Record'!G152="","",'Student Record'!G152)</f>
        <v/>
      </c>
      <c r="G154" s="64" t="str">
        <f>IF('Student Record'!I152="","",'Student Record'!I152)</f>
        <v/>
      </c>
      <c r="H154" s="64" t="str">
        <f>IF('Student Record'!AD152="","",'Student Record'!AD152)</f>
        <v/>
      </c>
      <c r="I154" s="64" t="str">
        <f>IF(Table6[[#This Row],[School Total Working Days]]="","",Table6[[#This Row],[School Total Working Days]])</f>
        <v/>
      </c>
      <c r="J154" s="64" t="str">
        <f>IF(Table6[[#This Row],[Student Total Attendence]]="","",Table6[[#This Row],[Student Total Attendence]])</f>
        <v/>
      </c>
      <c r="K15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4" s="70" t="str">
        <f>IF(Table6[[#This Row],[Bank Account Number]]="","",Table6[[#This Row],[Bank Account Number]])</f>
        <v/>
      </c>
      <c r="M154" s="65" t="str">
        <f>IF(Table6[[#This Row],[Bank Name]]="","",Table6[[#This Row],[Bank Name]])</f>
        <v/>
      </c>
    </row>
    <row r="155" spans="2:13" ht="15">
      <c r="B155" s="64" t="str">
        <f>IF(C155="","",ROWS($A$4:A155))</f>
        <v/>
      </c>
      <c r="C155" s="64" t="str">
        <f>IF('Student Record'!A153="","",'Student Record'!A153)</f>
        <v/>
      </c>
      <c r="D155" s="64" t="str">
        <f>IF('Student Record'!C153="","",'Student Record'!C153)</f>
        <v/>
      </c>
      <c r="E155" s="65" t="str">
        <f>IF('Student Record'!E153="","",'Student Record'!E153)</f>
        <v/>
      </c>
      <c r="F155" s="65" t="str">
        <f>IF('Student Record'!G153="","",'Student Record'!G153)</f>
        <v/>
      </c>
      <c r="G155" s="64" t="str">
        <f>IF('Student Record'!I153="","",'Student Record'!I153)</f>
        <v/>
      </c>
      <c r="H155" s="64" t="str">
        <f>IF('Student Record'!AD153="","",'Student Record'!AD153)</f>
        <v/>
      </c>
      <c r="I155" s="64" t="str">
        <f>IF(Table6[[#This Row],[School Total Working Days]]="","",Table6[[#This Row],[School Total Working Days]])</f>
        <v/>
      </c>
      <c r="J155" s="64" t="str">
        <f>IF(Table6[[#This Row],[Student Total Attendence]]="","",Table6[[#This Row],[Student Total Attendence]])</f>
        <v/>
      </c>
      <c r="K15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5" s="70" t="str">
        <f>IF(Table6[[#This Row],[Bank Account Number]]="","",Table6[[#This Row],[Bank Account Number]])</f>
        <v/>
      </c>
      <c r="M155" s="65" t="str">
        <f>IF(Table6[[#This Row],[Bank Name]]="","",Table6[[#This Row],[Bank Name]])</f>
        <v/>
      </c>
    </row>
    <row r="156" spans="2:13" ht="15">
      <c r="B156" s="64" t="str">
        <f>IF(C156="","",ROWS($A$4:A156))</f>
        <v/>
      </c>
      <c r="C156" s="64" t="str">
        <f>IF('Student Record'!A154="","",'Student Record'!A154)</f>
        <v/>
      </c>
      <c r="D156" s="64" t="str">
        <f>IF('Student Record'!C154="","",'Student Record'!C154)</f>
        <v/>
      </c>
      <c r="E156" s="65" t="str">
        <f>IF('Student Record'!E154="","",'Student Record'!E154)</f>
        <v/>
      </c>
      <c r="F156" s="65" t="str">
        <f>IF('Student Record'!G154="","",'Student Record'!G154)</f>
        <v/>
      </c>
      <c r="G156" s="64" t="str">
        <f>IF('Student Record'!I154="","",'Student Record'!I154)</f>
        <v/>
      </c>
      <c r="H156" s="64" t="str">
        <f>IF('Student Record'!AD154="","",'Student Record'!AD154)</f>
        <v/>
      </c>
      <c r="I156" s="64" t="str">
        <f>IF(Table6[[#This Row],[School Total Working Days]]="","",Table6[[#This Row],[School Total Working Days]])</f>
        <v/>
      </c>
      <c r="J156" s="64" t="str">
        <f>IF(Table6[[#This Row],[Student Total Attendence]]="","",Table6[[#This Row],[Student Total Attendence]])</f>
        <v/>
      </c>
      <c r="K15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6" s="70" t="str">
        <f>IF(Table6[[#This Row],[Bank Account Number]]="","",Table6[[#This Row],[Bank Account Number]])</f>
        <v/>
      </c>
      <c r="M156" s="65" t="str">
        <f>IF(Table6[[#This Row],[Bank Name]]="","",Table6[[#This Row],[Bank Name]])</f>
        <v/>
      </c>
    </row>
    <row r="157" spans="2:13" ht="15">
      <c r="B157" s="64" t="str">
        <f>IF(C157="","",ROWS($A$4:A157))</f>
        <v/>
      </c>
      <c r="C157" s="64" t="str">
        <f>IF('Student Record'!A155="","",'Student Record'!A155)</f>
        <v/>
      </c>
      <c r="D157" s="64" t="str">
        <f>IF('Student Record'!C155="","",'Student Record'!C155)</f>
        <v/>
      </c>
      <c r="E157" s="65" t="str">
        <f>IF('Student Record'!E155="","",'Student Record'!E155)</f>
        <v/>
      </c>
      <c r="F157" s="65" t="str">
        <f>IF('Student Record'!G155="","",'Student Record'!G155)</f>
        <v/>
      </c>
      <c r="G157" s="64" t="str">
        <f>IF('Student Record'!I155="","",'Student Record'!I155)</f>
        <v/>
      </c>
      <c r="H157" s="64" t="str">
        <f>IF('Student Record'!AD155="","",'Student Record'!AD155)</f>
        <v/>
      </c>
      <c r="I157" s="64" t="str">
        <f>IF(Table6[[#This Row],[School Total Working Days]]="","",Table6[[#This Row],[School Total Working Days]])</f>
        <v/>
      </c>
      <c r="J157" s="64" t="str">
        <f>IF(Table6[[#This Row],[Student Total Attendence]]="","",Table6[[#This Row],[Student Total Attendence]])</f>
        <v/>
      </c>
      <c r="K15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7" s="70" t="str">
        <f>IF(Table6[[#This Row],[Bank Account Number]]="","",Table6[[#This Row],[Bank Account Number]])</f>
        <v/>
      </c>
      <c r="M157" s="65" t="str">
        <f>IF(Table6[[#This Row],[Bank Name]]="","",Table6[[#This Row],[Bank Name]])</f>
        <v/>
      </c>
    </row>
    <row r="158" spans="2:13" ht="15">
      <c r="B158" s="64" t="str">
        <f>IF(C158="","",ROWS($A$4:A158))</f>
        <v/>
      </c>
      <c r="C158" s="64" t="str">
        <f>IF('Student Record'!A156="","",'Student Record'!A156)</f>
        <v/>
      </c>
      <c r="D158" s="64" t="str">
        <f>IF('Student Record'!C156="","",'Student Record'!C156)</f>
        <v/>
      </c>
      <c r="E158" s="65" t="str">
        <f>IF('Student Record'!E156="","",'Student Record'!E156)</f>
        <v/>
      </c>
      <c r="F158" s="65" t="str">
        <f>IF('Student Record'!G156="","",'Student Record'!G156)</f>
        <v/>
      </c>
      <c r="G158" s="64" t="str">
        <f>IF('Student Record'!I156="","",'Student Record'!I156)</f>
        <v/>
      </c>
      <c r="H158" s="64" t="str">
        <f>IF('Student Record'!AD156="","",'Student Record'!AD156)</f>
        <v/>
      </c>
      <c r="I158" s="64" t="str">
        <f>IF(Table6[[#This Row],[School Total Working Days]]="","",Table6[[#This Row],[School Total Working Days]])</f>
        <v/>
      </c>
      <c r="J158" s="64" t="str">
        <f>IF(Table6[[#This Row],[Student Total Attendence]]="","",Table6[[#This Row],[Student Total Attendence]])</f>
        <v/>
      </c>
      <c r="K15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8" s="70" t="str">
        <f>IF(Table6[[#This Row],[Bank Account Number]]="","",Table6[[#This Row],[Bank Account Number]])</f>
        <v/>
      </c>
      <c r="M158" s="65" t="str">
        <f>IF(Table6[[#This Row],[Bank Name]]="","",Table6[[#This Row],[Bank Name]])</f>
        <v/>
      </c>
    </row>
    <row r="159" spans="2:13" ht="15">
      <c r="B159" s="64" t="str">
        <f>IF(C159="","",ROWS($A$4:A159))</f>
        <v/>
      </c>
      <c r="C159" s="64" t="str">
        <f>IF('Student Record'!A157="","",'Student Record'!A157)</f>
        <v/>
      </c>
      <c r="D159" s="64" t="str">
        <f>IF('Student Record'!C157="","",'Student Record'!C157)</f>
        <v/>
      </c>
      <c r="E159" s="65" t="str">
        <f>IF('Student Record'!E157="","",'Student Record'!E157)</f>
        <v/>
      </c>
      <c r="F159" s="65" t="str">
        <f>IF('Student Record'!G157="","",'Student Record'!G157)</f>
        <v/>
      </c>
      <c r="G159" s="64" t="str">
        <f>IF('Student Record'!I157="","",'Student Record'!I157)</f>
        <v/>
      </c>
      <c r="H159" s="64" t="str">
        <f>IF('Student Record'!AD157="","",'Student Record'!AD157)</f>
        <v/>
      </c>
      <c r="I159" s="64" t="str">
        <f>IF(Table6[[#This Row],[School Total Working Days]]="","",Table6[[#This Row],[School Total Working Days]])</f>
        <v/>
      </c>
      <c r="J159" s="64" t="str">
        <f>IF(Table6[[#This Row],[Student Total Attendence]]="","",Table6[[#This Row],[Student Total Attendence]])</f>
        <v/>
      </c>
      <c r="K15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9" s="70" t="str">
        <f>IF(Table6[[#This Row],[Bank Account Number]]="","",Table6[[#This Row],[Bank Account Number]])</f>
        <v/>
      </c>
      <c r="M159" s="65" t="str">
        <f>IF(Table6[[#This Row],[Bank Name]]="","",Table6[[#This Row],[Bank Name]])</f>
        <v/>
      </c>
    </row>
    <row r="160" spans="2:13" ht="15">
      <c r="B160" s="64" t="str">
        <f>IF(C160="","",ROWS($A$4:A160))</f>
        <v/>
      </c>
      <c r="C160" s="64" t="str">
        <f>IF('Student Record'!A158="","",'Student Record'!A158)</f>
        <v/>
      </c>
      <c r="D160" s="64" t="str">
        <f>IF('Student Record'!C158="","",'Student Record'!C158)</f>
        <v/>
      </c>
      <c r="E160" s="65" t="str">
        <f>IF('Student Record'!E158="","",'Student Record'!E158)</f>
        <v/>
      </c>
      <c r="F160" s="65" t="str">
        <f>IF('Student Record'!G158="","",'Student Record'!G158)</f>
        <v/>
      </c>
      <c r="G160" s="64" t="str">
        <f>IF('Student Record'!I158="","",'Student Record'!I158)</f>
        <v/>
      </c>
      <c r="H160" s="64" t="str">
        <f>IF('Student Record'!AD158="","",'Student Record'!AD158)</f>
        <v/>
      </c>
      <c r="I160" s="64" t="str">
        <f>IF(Table6[[#This Row],[School Total Working Days]]="","",Table6[[#This Row],[School Total Working Days]])</f>
        <v/>
      </c>
      <c r="J160" s="64" t="str">
        <f>IF(Table6[[#This Row],[Student Total Attendence]]="","",Table6[[#This Row],[Student Total Attendence]])</f>
        <v/>
      </c>
      <c r="K16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0" s="70" t="str">
        <f>IF(Table6[[#This Row],[Bank Account Number]]="","",Table6[[#This Row],[Bank Account Number]])</f>
        <v/>
      </c>
      <c r="M160" s="65" t="str">
        <f>IF(Table6[[#This Row],[Bank Name]]="","",Table6[[#This Row],[Bank Name]])</f>
        <v/>
      </c>
    </row>
    <row r="161" spans="2:13" ht="15">
      <c r="B161" s="64" t="str">
        <f>IF(C161="","",ROWS($A$4:A161))</f>
        <v/>
      </c>
      <c r="C161" s="64" t="str">
        <f>IF('Student Record'!A159="","",'Student Record'!A159)</f>
        <v/>
      </c>
      <c r="D161" s="64" t="str">
        <f>IF('Student Record'!C159="","",'Student Record'!C159)</f>
        <v/>
      </c>
      <c r="E161" s="65" t="str">
        <f>IF('Student Record'!E159="","",'Student Record'!E159)</f>
        <v/>
      </c>
      <c r="F161" s="65" t="str">
        <f>IF('Student Record'!G159="","",'Student Record'!G159)</f>
        <v/>
      </c>
      <c r="G161" s="64" t="str">
        <f>IF('Student Record'!I159="","",'Student Record'!I159)</f>
        <v/>
      </c>
      <c r="H161" s="64" t="str">
        <f>IF('Student Record'!AD159="","",'Student Record'!AD159)</f>
        <v/>
      </c>
      <c r="I161" s="64" t="str">
        <f>IF(Table6[[#This Row],[School Total Working Days]]="","",Table6[[#This Row],[School Total Working Days]])</f>
        <v/>
      </c>
      <c r="J161" s="64" t="str">
        <f>IF(Table6[[#This Row],[Student Total Attendence]]="","",Table6[[#This Row],[Student Total Attendence]])</f>
        <v/>
      </c>
      <c r="K16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1" s="70" t="str">
        <f>IF(Table6[[#This Row],[Bank Account Number]]="","",Table6[[#This Row],[Bank Account Number]])</f>
        <v/>
      </c>
      <c r="M161" s="65" t="str">
        <f>IF(Table6[[#This Row],[Bank Name]]="","",Table6[[#This Row],[Bank Name]])</f>
        <v/>
      </c>
    </row>
    <row r="162" spans="2:13" ht="15">
      <c r="B162" s="64" t="str">
        <f>IF(C162="","",ROWS($A$4:A162))</f>
        <v/>
      </c>
      <c r="C162" s="64" t="str">
        <f>IF('Student Record'!A160="","",'Student Record'!A160)</f>
        <v/>
      </c>
      <c r="D162" s="64" t="str">
        <f>IF('Student Record'!C160="","",'Student Record'!C160)</f>
        <v/>
      </c>
      <c r="E162" s="65" t="str">
        <f>IF('Student Record'!E160="","",'Student Record'!E160)</f>
        <v/>
      </c>
      <c r="F162" s="65" t="str">
        <f>IF('Student Record'!G160="","",'Student Record'!G160)</f>
        <v/>
      </c>
      <c r="G162" s="64" t="str">
        <f>IF('Student Record'!I160="","",'Student Record'!I160)</f>
        <v/>
      </c>
      <c r="H162" s="64" t="str">
        <f>IF('Student Record'!AD160="","",'Student Record'!AD160)</f>
        <v/>
      </c>
      <c r="I162" s="64" t="str">
        <f>IF(Table6[[#This Row],[School Total Working Days]]="","",Table6[[#This Row],[School Total Working Days]])</f>
        <v/>
      </c>
      <c r="J162" s="64" t="str">
        <f>IF(Table6[[#This Row],[Student Total Attendence]]="","",Table6[[#This Row],[Student Total Attendence]])</f>
        <v/>
      </c>
      <c r="K16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2" s="70" t="str">
        <f>IF(Table6[[#This Row],[Bank Account Number]]="","",Table6[[#This Row],[Bank Account Number]])</f>
        <v/>
      </c>
      <c r="M162" s="65" t="str">
        <f>IF(Table6[[#This Row],[Bank Name]]="","",Table6[[#This Row],[Bank Name]])</f>
        <v/>
      </c>
    </row>
    <row r="163" spans="2:13" ht="15">
      <c r="B163" s="64" t="str">
        <f>IF(C163="","",ROWS($A$4:A163))</f>
        <v/>
      </c>
      <c r="C163" s="64" t="str">
        <f>IF('Student Record'!A161="","",'Student Record'!A161)</f>
        <v/>
      </c>
      <c r="D163" s="64" t="str">
        <f>IF('Student Record'!C161="","",'Student Record'!C161)</f>
        <v/>
      </c>
      <c r="E163" s="65" t="str">
        <f>IF('Student Record'!E161="","",'Student Record'!E161)</f>
        <v/>
      </c>
      <c r="F163" s="65" t="str">
        <f>IF('Student Record'!G161="","",'Student Record'!G161)</f>
        <v/>
      </c>
      <c r="G163" s="64" t="str">
        <f>IF('Student Record'!I161="","",'Student Record'!I161)</f>
        <v/>
      </c>
      <c r="H163" s="64" t="str">
        <f>IF('Student Record'!AD161="","",'Student Record'!AD161)</f>
        <v/>
      </c>
      <c r="I163" s="64" t="str">
        <f>IF(Table6[[#This Row],[School Total Working Days]]="","",Table6[[#This Row],[School Total Working Days]])</f>
        <v/>
      </c>
      <c r="J163" s="64" t="str">
        <f>IF(Table6[[#This Row],[Student Total Attendence]]="","",Table6[[#This Row],[Student Total Attendence]])</f>
        <v/>
      </c>
      <c r="K16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3" s="70" t="str">
        <f>IF(Table6[[#This Row],[Bank Account Number]]="","",Table6[[#This Row],[Bank Account Number]])</f>
        <v/>
      </c>
      <c r="M163" s="65" t="str">
        <f>IF(Table6[[#This Row],[Bank Name]]="","",Table6[[#This Row],[Bank Name]])</f>
        <v/>
      </c>
    </row>
    <row r="164" spans="2:13" ht="15">
      <c r="B164" s="64" t="str">
        <f>IF(C164="","",ROWS($A$4:A164))</f>
        <v/>
      </c>
      <c r="C164" s="64" t="str">
        <f>IF('Student Record'!A162="","",'Student Record'!A162)</f>
        <v/>
      </c>
      <c r="D164" s="64" t="str">
        <f>IF('Student Record'!C162="","",'Student Record'!C162)</f>
        <v/>
      </c>
      <c r="E164" s="65" t="str">
        <f>IF('Student Record'!E162="","",'Student Record'!E162)</f>
        <v/>
      </c>
      <c r="F164" s="65" t="str">
        <f>IF('Student Record'!G162="","",'Student Record'!G162)</f>
        <v/>
      </c>
      <c r="G164" s="64" t="str">
        <f>IF('Student Record'!I162="","",'Student Record'!I162)</f>
        <v/>
      </c>
      <c r="H164" s="64" t="str">
        <f>IF('Student Record'!AD162="","",'Student Record'!AD162)</f>
        <v/>
      </c>
      <c r="I164" s="64" t="str">
        <f>IF(Table6[[#This Row],[School Total Working Days]]="","",Table6[[#This Row],[School Total Working Days]])</f>
        <v/>
      </c>
      <c r="J164" s="64" t="str">
        <f>IF(Table6[[#This Row],[Student Total Attendence]]="","",Table6[[#This Row],[Student Total Attendence]])</f>
        <v/>
      </c>
      <c r="K16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4" s="70" t="str">
        <f>IF(Table6[[#This Row],[Bank Account Number]]="","",Table6[[#This Row],[Bank Account Number]])</f>
        <v/>
      </c>
      <c r="M164" s="65" t="str">
        <f>IF(Table6[[#This Row],[Bank Name]]="","",Table6[[#This Row],[Bank Name]])</f>
        <v/>
      </c>
    </row>
    <row r="165" spans="2:13" ht="15">
      <c r="B165" s="64" t="str">
        <f>IF(C165="","",ROWS($A$4:A165))</f>
        <v/>
      </c>
      <c r="C165" s="64" t="str">
        <f>IF('Student Record'!A163="","",'Student Record'!A163)</f>
        <v/>
      </c>
      <c r="D165" s="64" t="str">
        <f>IF('Student Record'!C163="","",'Student Record'!C163)</f>
        <v/>
      </c>
      <c r="E165" s="65" t="str">
        <f>IF('Student Record'!E163="","",'Student Record'!E163)</f>
        <v/>
      </c>
      <c r="F165" s="65" t="str">
        <f>IF('Student Record'!G163="","",'Student Record'!G163)</f>
        <v/>
      </c>
      <c r="G165" s="64" t="str">
        <f>IF('Student Record'!I163="","",'Student Record'!I163)</f>
        <v/>
      </c>
      <c r="H165" s="64" t="str">
        <f>IF('Student Record'!AD163="","",'Student Record'!AD163)</f>
        <v/>
      </c>
      <c r="I165" s="64" t="str">
        <f>IF(Table6[[#This Row],[School Total Working Days]]="","",Table6[[#This Row],[School Total Working Days]])</f>
        <v/>
      </c>
      <c r="J165" s="64" t="str">
        <f>IF(Table6[[#This Row],[Student Total Attendence]]="","",Table6[[#This Row],[Student Total Attendence]])</f>
        <v/>
      </c>
      <c r="K16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5" s="70" t="str">
        <f>IF(Table6[[#This Row],[Bank Account Number]]="","",Table6[[#This Row],[Bank Account Number]])</f>
        <v/>
      </c>
      <c r="M165" s="65" t="str">
        <f>IF(Table6[[#This Row],[Bank Name]]="","",Table6[[#This Row],[Bank Name]])</f>
        <v/>
      </c>
    </row>
    <row r="166" spans="2:13" ht="15">
      <c r="B166" s="64" t="str">
        <f>IF(C166="","",ROWS($A$4:A166))</f>
        <v/>
      </c>
      <c r="C166" s="64" t="str">
        <f>IF('Student Record'!A164="","",'Student Record'!A164)</f>
        <v/>
      </c>
      <c r="D166" s="64" t="str">
        <f>IF('Student Record'!C164="","",'Student Record'!C164)</f>
        <v/>
      </c>
      <c r="E166" s="65" t="str">
        <f>IF('Student Record'!E164="","",'Student Record'!E164)</f>
        <v/>
      </c>
      <c r="F166" s="65" t="str">
        <f>IF('Student Record'!G164="","",'Student Record'!G164)</f>
        <v/>
      </c>
      <c r="G166" s="64" t="str">
        <f>IF('Student Record'!I164="","",'Student Record'!I164)</f>
        <v/>
      </c>
      <c r="H166" s="64" t="str">
        <f>IF('Student Record'!AD164="","",'Student Record'!AD164)</f>
        <v/>
      </c>
      <c r="I166" s="64" t="str">
        <f>IF(Table6[[#This Row],[School Total Working Days]]="","",Table6[[#This Row],[School Total Working Days]])</f>
        <v/>
      </c>
      <c r="J166" s="64" t="str">
        <f>IF(Table6[[#This Row],[Student Total Attendence]]="","",Table6[[#This Row],[Student Total Attendence]])</f>
        <v/>
      </c>
      <c r="K16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6" s="70" t="str">
        <f>IF(Table6[[#This Row],[Bank Account Number]]="","",Table6[[#This Row],[Bank Account Number]])</f>
        <v/>
      </c>
      <c r="M166" s="65" t="str">
        <f>IF(Table6[[#This Row],[Bank Name]]="","",Table6[[#This Row],[Bank Name]])</f>
        <v/>
      </c>
    </row>
    <row r="167" spans="2:13" ht="15">
      <c r="B167" s="64" t="str">
        <f>IF(C167="","",ROWS($A$4:A167))</f>
        <v/>
      </c>
      <c r="C167" s="64" t="str">
        <f>IF('Student Record'!A165="","",'Student Record'!A165)</f>
        <v/>
      </c>
      <c r="D167" s="64" t="str">
        <f>IF('Student Record'!C165="","",'Student Record'!C165)</f>
        <v/>
      </c>
      <c r="E167" s="65" t="str">
        <f>IF('Student Record'!E165="","",'Student Record'!E165)</f>
        <v/>
      </c>
      <c r="F167" s="65" t="str">
        <f>IF('Student Record'!G165="","",'Student Record'!G165)</f>
        <v/>
      </c>
      <c r="G167" s="64" t="str">
        <f>IF('Student Record'!I165="","",'Student Record'!I165)</f>
        <v/>
      </c>
      <c r="H167" s="64" t="str">
        <f>IF('Student Record'!AD165="","",'Student Record'!AD165)</f>
        <v/>
      </c>
      <c r="I167" s="64" t="str">
        <f>IF(Table6[[#This Row],[School Total Working Days]]="","",Table6[[#This Row],[School Total Working Days]])</f>
        <v/>
      </c>
      <c r="J167" s="64" t="str">
        <f>IF(Table6[[#This Row],[Student Total Attendence]]="","",Table6[[#This Row],[Student Total Attendence]])</f>
        <v/>
      </c>
      <c r="K16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7" s="70" t="str">
        <f>IF(Table6[[#This Row],[Bank Account Number]]="","",Table6[[#This Row],[Bank Account Number]])</f>
        <v/>
      </c>
      <c r="M167" s="65" t="str">
        <f>IF(Table6[[#This Row],[Bank Name]]="","",Table6[[#This Row],[Bank Name]])</f>
        <v/>
      </c>
    </row>
    <row r="168" spans="2:13" ht="15">
      <c r="B168" s="64" t="str">
        <f>IF(C168="","",ROWS($A$4:A168))</f>
        <v/>
      </c>
      <c r="C168" s="64" t="str">
        <f>IF('Student Record'!A166="","",'Student Record'!A166)</f>
        <v/>
      </c>
      <c r="D168" s="64" t="str">
        <f>IF('Student Record'!C166="","",'Student Record'!C166)</f>
        <v/>
      </c>
      <c r="E168" s="65" t="str">
        <f>IF('Student Record'!E166="","",'Student Record'!E166)</f>
        <v/>
      </c>
      <c r="F168" s="65" t="str">
        <f>IF('Student Record'!G166="","",'Student Record'!G166)</f>
        <v/>
      </c>
      <c r="G168" s="64" t="str">
        <f>IF('Student Record'!I166="","",'Student Record'!I166)</f>
        <v/>
      </c>
      <c r="H168" s="64" t="str">
        <f>IF('Student Record'!AD166="","",'Student Record'!AD166)</f>
        <v/>
      </c>
      <c r="I168" s="64" t="str">
        <f>IF(Table6[[#This Row],[School Total Working Days]]="","",Table6[[#This Row],[School Total Working Days]])</f>
        <v/>
      </c>
      <c r="J168" s="64" t="str">
        <f>IF(Table6[[#This Row],[Student Total Attendence]]="","",Table6[[#This Row],[Student Total Attendence]])</f>
        <v/>
      </c>
      <c r="K16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8" s="70" t="str">
        <f>IF(Table6[[#This Row],[Bank Account Number]]="","",Table6[[#This Row],[Bank Account Number]])</f>
        <v/>
      </c>
      <c r="M168" s="65" t="str">
        <f>IF(Table6[[#This Row],[Bank Name]]="","",Table6[[#This Row],[Bank Name]])</f>
        <v/>
      </c>
    </row>
    <row r="169" spans="2:13" ht="15">
      <c r="B169" s="64" t="str">
        <f>IF(C169="","",ROWS($A$4:A169))</f>
        <v/>
      </c>
      <c r="C169" s="64" t="str">
        <f>IF('Student Record'!A167="","",'Student Record'!A167)</f>
        <v/>
      </c>
      <c r="D169" s="64" t="str">
        <f>IF('Student Record'!C167="","",'Student Record'!C167)</f>
        <v/>
      </c>
      <c r="E169" s="65" t="str">
        <f>IF('Student Record'!E167="","",'Student Record'!E167)</f>
        <v/>
      </c>
      <c r="F169" s="65" t="str">
        <f>IF('Student Record'!G167="","",'Student Record'!G167)</f>
        <v/>
      </c>
      <c r="G169" s="64" t="str">
        <f>IF('Student Record'!I167="","",'Student Record'!I167)</f>
        <v/>
      </c>
      <c r="H169" s="64" t="str">
        <f>IF('Student Record'!AD167="","",'Student Record'!AD167)</f>
        <v/>
      </c>
      <c r="I169" s="64" t="str">
        <f>IF(Table6[[#This Row],[School Total Working Days]]="","",Table6[[#This Row],[School Total Working Days]])</f>
        <v/>
      </c>
      <c r="J169" s="64" t="str">
        <f>IF(Table6[[#This Row],[Student Total Attendence]]="","",Table6[[#This Row],[Student Total Attendence]])</f>
        <v/>
      </c>
      <c r="K16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9" s="70" t="str">
        <f>IF(Table6[[#This Row],[Bank Account Number]]="","",Table6[[#This Row],[Bank Account Number]])</f>
        <v/>
      </c>
      <c r="M169" s="65" t="str">
        <f>IF(Table6[[#This Row],[Bank Name]]="","",Table6[[#This Row],[Bank Name]])</f>
        <v/>
      </c>
    </row>
    <row r="170" spans="2:13" ht="15">
      <c r="B170" s="64" t="str">
        <f>IF(C170="","",ROWS($A$4:A170))</f>
        <v/>
      </c>
      <c r="C170" s="64" t="str">
        <f>IF('Student Record'!A168="","",'Student Record'!A168)</f>
        <v/>
      </c>
      <c r="D170" s="64" t="str">
        <f>IF('Student Record'!C168="","",'Student Record'!C168)</f>
        <v/>
      </c>
      <c r="E170" s="65" t="str">
        <f>IF('Student Record'!E168="","",'Student Record'!E168)</f>
        <v/>
      </c>
      <c r="F170" s="65" t="str">
        <f>IF('Student Record'!G168="","",'Student Record'!G168)</f>
        <v/>
      </c>
      <c r="G170" s="64" t="str">
        <f>IF('Student Record'!I168="","",'Student Record'!I168)</f>
        <v/>
      </c>
      <c r="H170" s="64" t="str">
        <f>IF('Student Record'!AD168="","",'Student Record'!AD168)</f>
        <v/>
      </c>
      <c r="I170" s="64" t="str">
        <f>IF(Table6[[#This Row],[School Total Working Days]]="","",Table6[[#This Row],[School Total Working Days]])</f>
        <v/>
      </c>
      <c r="J170" s="64" t="str">
        <f>IF(Table6[[#This Row],[Student Total Attendence]]="","",Table6[[#This Row],[Student Total Attendence]])</f>
        <v/>
      </c>
      <c r="K17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0" s="70" t="str">
        <f>IF(Table6[[#This Row],[Bank Account Number]]="","",Table6[[#This Row],[Bank Account Number]])</f>
        <v/>
      </c>
      <c r="M170" s="65" t="str">
        <f>IF(Table6[[#This Row],[Bank Name]]="","",Table6[[#This Row],[Bank Name]])</f>
        <v/>
      </c>
    </row>
    <row r="171" spans="2:13" ht="15">
      <c r="B171" s="64" t="str">
        <f>IF(C171="","",ROWS($A$4:A171))</f>
        <v/>
      </c>
      <c r="C171" s="64" t="str">
        <f>IF('Student Record'!A169="","",'Student Record'!A169)</f>
        <v/>
      </c>
      <c r="D171" s="64" t="str">
        <f>IF('Student Record'!C169="","",'Student Record'!C169)</f>
        <v/>
      </c>
      <c r="E171" s="65" t="str">
        <f>IF('Student Record'!E169="","",'Student Record'!E169)</f>
        <v/>
      </c>
      <c r="F171" s="65" t="str">
        <f>IF('Student Record'!G169="","",'Student Record'!G169)</f>
        <v/>
      </c>
      <c r="G171" s="64" t="str">
        <f>IF('Student Record'!I169="","",'Student Record'!I169)</f>
        <v/>
      </c>
      <c r="H171" s="64" t="str">
        <f>IF('Student Record'!AD169="","",'Student Record'!AD169)</f>
        <v/>
      </c>
      <c r="I171" s="64" t="str">
        <f>IF(Table6[[#This Row],[School Total Working Days]]="","",Table6[[#This Row],[School Total Working Days]])</f>
        <v/>
      </c>
      <c r="J171" s="64" t="str">
        <f>IF(Table6[[#This Row],[Student Total Attendence]]="","",Table6[[#This Row],[Student Total Attendence]])</f>
        <v/>
      </c>
      <c r="K17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1" s="70" t="str">
        <f>IF(Table6[[#This Row],[Bank Account Number]]="","",Table6[[#This Row],[Bank Account Number]])</f>
        <v/>
      </c>
      <c r="M171" s="65" t="str">
        <f>IF(Table6[[#This Row],[Bank Name]]="","",Table6[[#This Row],[Bank Name]])</f>
        <v/>
      </c>
    </row>
    <row r="172" spans="2:13" ht="15">
      <c r="B172" s="64" t="str">
        <f>IF(C172="","",ROWS($A$4:A172))</f>
        <v/>
      </c>
      <c r="C172" s="64" t="str">
        <f>IF('Student Record'!A170="","",'Student Record'!A170)</f>
        <v/>
      </c>
      <c r="D172" s="64" t="str">
        <f>IF('Student Record'!C170="","",'Student Record'!C170)</f>
        <v/>
      </c>
      <c r="E172" s="65" t="str">
        <f>IF('Student Record'!E170="","",'Student Record'!E170)</f>
        <v/>
      </c>
      <c r="F172" s="65" t="str">
        <f>IF('Student Record'!G170="","",'Student Record'!G170)</f>
        <v/>
      </c>
      <c r="G172" s="64" t="str">
        <f>IF('Student Record'!I170="","",'Student Record'!I170)</f>
        <v/>
      </c>
      <c r="H172" s="64" t="str">
        <f>IF('Student Record'!AD170="","",'Student Record'!AD170)</f>
        <v/>
      </c>
      <c r="I172" s="64" t="str">
        <f>IF(Table6[[#This Row],[School Total Working Days]]="","",Table6[[#This Row],[School Total Working Days]])</f>
        <v/>
      </c>
      <c r="J172" s="64" t="str">
        <f>IF(Table6[[#This Row],[Student Total Attendence]]="","",Table6[[#This Row],[Student Total Attendence]])</f>
        <v/>
      </c>
      <c r="K17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2" s="70" t="str">
        <f>IF(Table6[[#This Row],[Bank Account Number]]="","",Table6[[#This Row],[Bank Account Number]])</f>
        <v/>
      </c>
      <c r="M172" s="65" t="str">
        <f>IF(Table6[[#This Row],[Bank Name]]="","",Table6[[#This Row],[Bank Name]])</f>
        <v/>
      </c>
    </row>
    <row r="173" spans="2:13" ht="15">
      <c r="B173" s="64" t="str">
        <f>IF(C173="","",ROWS($A$4:A173))</f>
        <v/>
      </c>
      <c r="C173" s="64" t="str">
        <f>IF('Student Record'!A171="","",'Student Record'!A171)</f>
        <v/>
      </c>
      <c r="D173" s="64" t="str">
        <f>IF('Student Record'!C171="","",'Student Record'!C171)</f>
        <v/>
      </c>
      <c r="E173" s="65" t="str">
        <f>IF('Student Record'!E171="","",'Student Record'!E171)</f>
        <v/>
      </c>
      <c r="F173" s="65" t="str">
        <f>IF('Student Record'!G171="","",'Student Record'!G171)</f>
        <v/>
      </c>
      <c r="G173" s="64" t="str">
        <f>IF('Student Record'!I171="","",'Student Record'!I171)</f>
        <v/>
      </c>
      <c r="H173" s="64" t="str">
        <f>IF('Student Record'!AD171="","",'Student Record'!AD171)</f>
        <v/>
      </c>
      <c r="I173" s="64" t="str">
        <f>IF(Table6[[#This Row],[School Total Working Days]]="","",Table6[[#This Row],[School Total Working Days]])</f>
        <v/>
      </c>
      <c r="J173" s="64" t="str">
        <f>IF(Table6[[#This Row],[Student Total Attendence]]="","",Table6[[#This Row],[Student Total Attendence]])</f>
        <v/>
      </c>
      <c r="K17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3" s="70" t="str">
        <f>IF(Table6[[#This Row],[Bank Account Number]]="","",Table6[[#This Row],[Bank Account Number]])</f>
        <v/>
      </c>
      <c r="M173" s="65" t="str">
        <f>IF(Table6[[#This Row],[Bank Name]]="","",Table6[[#This Row],[Bank Name]])</f>
        <v/>
      </c>
    </row>
    <row r="174" spans="2:13" ht="15">
      <c r="B174" s="64" t="str">
        <f>IF(C174="","",ROWS($A$4:A174))</f>
        <v/>
      </c>
      <c r="C174" s="64" t="str">
        <f>IF('Student Record'!A172="","",'Student Record'!A172)</f>
        <v/>
      </c>
      <c r="D174" s="64" t="str">
        <f>IF('Student Record'!C172="","",'Student Record'!C172)</f>
        <v/>
      </c>
      <c r="E174" s="65" t="str">
        <f>IF('Student Record'!E172="","",'Student Record'!E172)</f>
        <v/>
      </c>
      <c r="F174" s="65" t="str">
        <f>IF('Student Record'!G172="","",'Student Record'!G172)</f>
        <v/>
      </c>
      <c r="G174" s="64" t="str">
        <f>IF('Student Record'!I172="","",'Student Record'!I172)</f>
        <v/>
      </c>
      <c r="H174" s="64" t="str">
        <f>IF('Student Record'!AD172="","",'Student Record'!AD172)</f>
        <v/>
      </c>
      <c r="I174" s="64" t="str">
        <f>IF(Table6[[#This Row],[School Total Working Days]]="","",Table6[[#This Row],[School Total Working Days]])</f>
        <v/>
      </c>
      <c r="J174" s="64" t="str">
        <f>IF(Table6[[#This Row],[Student Total Attendence]]="","",Table6[[#This Row],[Student Total Attendence]])</f>
        <v/>
      </c>
      <c r="K17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4" s="70" t="str">
        <f>IF(Table6[[#This Row],[Bank Account Number]]="","",Table6[[#This Row],[Bank Account Number]])</f>
        <v/>
      </c>
      <c r="M174" s="65" t="str">
        <f>IF(Table6[[#This Row],[Bank Name]]="","",Table6[[#This Row],[Bank Name]])</f>
        <v/>
      </c>
    </row>
    <row r="175" spans="2:13" ht="15">
      <c r="B175" s="64" t="str">
        <f>IF(C175="","",ROWS($A$4:A175))</f>
        <v/>
      </c>
      <c r="C175" s="64" t="str">
        <f>IF('Student Record'!A173="","",'Student Record'!A173)</f>
        <v/>
      </c>
      <c r="D175" s="64" t="str">
        <f>IF('Student Record'!C173="","",'Student Record'!C173)</f>
        <v/>
      </c>
      <c r="E175" s="65" t="str">
        <f>IF('Student Record'!E173="","",'Student Record'!E173)</f>
        <v/>
      </c>
      <c r="F175" s="65" t="str">
        <f>IF('Student Record'!G173="","",'Student Record'!G173)</f>
        <v/>
      </c>
      <c r="G175" s="64" t="str">
        <f>IF('Student Record'!I173="","",'Student Record'!I173)</f>
        <v/>
      </c>
      <c r="H175" s="64" t="str">
        <f>IF('Student Record'!AD173="","",'Student Record'!AD173)</f>
        <v/>
      </c>
      <c r="I175" s="64" t="str">
        <f>IF(Table6[[#This Row],[School Total Working Days]]="","",Table6[[#This Row],[School Total Working Days]])</f>
        <v/>
      </c>
      <c r="J175" s="64" t="str">
        <f>IF(Table6[[#This Row],[Student Total Attendence]]="","",Table6[[#This Row],[Student Total Attendence]])</f>
        <v/>
      </c>
      <c r="K17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5" s="70" t="str">
        <f>IF(Table6[[#This Row],[Bank Account Number]]="","",Table6[[#This Row],[Bank Account Number]])</f>
        <v/>
      </c>
      <c r="M175" s="65" t="str">
        <f>IF(Table6[[#This Row],[Bank Name]]="","",Table6[[#This Row],[Bank Name]])</f>
        <v/>
      </c>
    </row>
    <row r="176" spans="2:13" ht="15">
      <c r="B176" s="64" t="str">
        <f>IF(C176="","",ROWS($A$4:A176))</f>
        <v/>
      </c>
      <c r="C176" s="64" t="str">
        <f>IF('Student Record'!A174="","",'Student Record'!A174)</f>
        <v/>
      </c>
      <c r="D176" s="64" t="str">
        <f>IF('Student Record'!C174="","",'Student Record'!C174)</f>
        <v/>
      </c>
      <c r="E176" s="65" t="str">
        <f>IF('Student Record'!E174="","",'Student Record'!E174)</f>
        <v/>
      </c>
      <c r="F176" s="65" t="str">
        <f>IF('Student Record'!G174="","",'Student Record'!G174)</f>
        <v/>
      </c>
      <c r="G176" s="64" t="str">
        <f>IF('Student Record'!I174="","",'Student Record'!I174)</f>
        <v/>
      </c>
      <c r="H176" s="64" t="str">
        <f>IF('Student Record'!AD174="","",'Student Record'!AD174)</f>
        <v/>
      </c>
      <c r="I176" s="64" t="str">
        <f>IF(Table6[[#This Row],[School Total Working Days]]="","",Table6[[#This Row],[School Total Working Days]])</f>
        <v/>
      </c>
      <c r="J176" s="64" t="str">
        <f>IF(Table6[[#This Row],[Student Total Attendence]]="","",Table6[[#This Row],[Student Total Attendence]])</f>
        <v/>
      </c>
      <c r="K17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6" s="70" t="str">
        <f>IF(Table6[[#This Row],[Bank Account Number]]="","",Table6[[#This Row],[Bank Account Number]])</f>
        <v/>
      </c>
      <c r="M176" s="65" t="str">
        <f>IF(Table6[[#This Row],[Bank Name]]="","",Table6[[#This Row],[Bank Name]])</f>
        <v/>
      </c>
    </row>
    <row r="177" spans="2:13" ht="15">
      <c r="B177" s="64" t="str">
        <f>IF(C177="","",ROWS($A$4:A177))</f>
        <v/>
      </c>
      <c r="C177" s="64" t="str">
        <f>IF('Student Record'!A175="","",'Student Record'!A175)</f>
        <v/>
      </c>
      <c r="D177" s="64" t="str">
        <f>IF('Student Record'!C175="","",'Student Record'!C175)</f>
        <v/>
      </c>
      <c r="E177" s="65" t="str">
        <f>IF('Student Record'!E175="","",'Student Record'!E175)</f>
        <v/>
      </c>
      <c r="F177" s="65" t="str">
        <f>IF('Student Record'!G175="","",'Student Record'!G175)</f>
        <v/>
      </c>
      <c r="G177" s="64" t="str">
        <f>IF('Student Record'!I175="","",'Student Record'!I175)</f>
        <v/>
      </c>
      <c r="H177" s="64" t="str">
        <f>IF('Student Record'!AD175="","",'Student Record'!AD175)</f>
        <v/>
      </c>
      <c r="I177" s="64" t="str">
        <f>IF(Table6[[#This Row],[School Total Working Days]]="","",Table6[[#This Row],[School Total Working Days]])</f>
        <v/>
      </c>
      <c r="J177" s="64" t="str">
        <f>IF(Table6[[#This Row],[Student Total Attendence]]="","",Table6[[#This Row],[Student Total Attendence]])</f>
        <v/>
      </c>
      <c r="K17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7" s="70" t="str">
        <f>IF(Table6[[#This Row],[Bank Account Number]]="","",Table6[[#This Row],[Bank Account Number]])</f>
        <v/>
      </c>
      <c r="M177" s="65" t="str">
        <f>IF(Table6[[#This Row],[Bank Name]]="","",Table6[[#This Row],[Bank Name]])</f>
        <v/>
      </c>
    </row>
    <row r="178" spans="2:13" ht="15">
      <c r="B178" s="64" t="str">
        <f>IF(C178="","",ROWS($A$4:A178))</f>
        <v/>
      </c>
      <c r="C178" s="64" t="str">
        <f>IF('Student Record'!A176="","",'Student Record'!A176)</f>
        <v/>
      </c>
      <c r="D178" s="64" t="str">
        <f>IF('Student Record'!C176="","",'Student Record'!C176)</f>
        <v/>
      </c>
      <c r="E178" s="65" t="str">
        <f>IF('Student Record'!E176="","",'Student Record'!E176)</f>
        <v/>
      </c>
      <c r="F178" s="65" t="str">
        <f>IF('Student Record'!G176="","",'Student Record'!G176)</f>
        <v/>
      </c>
      <c r="G178" s="64" t="str">
        <f>IF('Student Record'!I176="","",'Student Record'!I176)</f>
        <v/>
      </c>
      <c r="H178" s="64" t="str">
        <f>IF('Student Record'!AD176="","",'Student Record'!AD176)</f>
        <v/>
      </c>
      <c r="I178" s="64" t="str">
        <f>IF(Table6[[#This Row],[School Total Working Days]]="","",Table6[[#This Row],[School Total Working Days]])</f>
        <v/>
      </c>
      <c r="J178" s="64" t="str">
        <f>IF(Table6[[#This Row],[Student Total Attendence]]="","",Table6[[#This Row],[Student Total Attendence]])</f>
        <v/>
      </c>
      <c r="K17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8" s="70" t="str">
        <f>IF(Table6[[#This Row],[Bank Account Number]]="","",Table6[[#This Row],[Bank Account Number]])</f>
        <v/>
      </c>
      <c r="M178" s="65" t="str">
        <f>IF(Table6[[#This Row],[Bank Name]]="","",Table6[[#This Row],[Bank Name]])</f>
        <v/>
      </c>
    </row>
    <row r="179" spans="2:13" ht="15">
      <c r="B179" s="64" t="str">
        <f>IF(C179="","",ROWS($A$4:A179))</f>
        <v/>
      </c>
      <c r="C179" s="64" t="str">
        <f>IF('Student Record'!A177="","",'Student Record'!A177)</f>
        <v/>
      </c>
      <c r="D179" s="64" t="str">
        <f>IF('Student Record'!C177="","",'Student Record'!C177)</f>
        <v/>
      </c>
      <c r="E179" s="65" t="str">
        <f>IF('Student Record'!E177="","",'Student Record'!E177)</f>
        <v/>
      </c>
      <c r="F179" s="65" t="str">
        <f>IF('Student Record'!G177="","",'Student Record'!G177)</f>
        <v/>
      </c>
      <c r="G179" s="64" t="str">
        <f>IF('Student Record'!I177="","",'Student Record'!I177)</f>
        <v/>
      </c>
      <c r="H179" s="64" t="str">
        <f>IF('Student Record'!AD177="","",'Student Record'!AD177)</f>
        <v/>
      </c>
      <c r="I179" s="64" t="str">
        <f>IF(Table6[[#This Row],[School Total Working Days]]="","",Table6[[#This Row],[School Total Working Days]])</f>
        <v/>
      </c>
      <c r="J179" s="64" t="str">
        <f>IF(Table6[[#This Row],[Student Total Attendence]]="","",Table6[[#This Row],[Student Total Attendence]])</f>
        <v/>
      </c>
      <c r="K17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9" s="70" t="str">
        <f>IF(Table6[[#This Row],[Bank Account Number]]="","",Table6[[#This Row],[Bank Account Number]])</f>
        <v/>
      </c>
      <c r="M179" s="65" t="str">
        <f>IF(Table6[[#This Row],[Bank Name]]="","",Table6[[#This Row],[Bank Name]])</f>
        <v/>
      </c>
    </row>
    <row r="180" spans="2:13" ht="15">
      <c r="B180" s="64" t="str">
        <f>IF(C180="","",ROWS($A$4:A180))</f>
        <v/>
      </c>
      <c r="C180" s="64" t="str">
        <f>IF('Student Record'!A178="","",'Student Record'!A178)</f>
        <v/>
      </c>
      <c r="D180" s="64" t="str">
        <f>IF('Student Record'!C178="","",'Student Record'!C178)</f>
        <v/>
      </c>
      <c r="E180" s="65" t="str">
        <f>IF('Student Record'!E178="","",'Student Record'!E178)</f>
        <v/>
      </c>
      <c r="F180" s="65" t="str">
        <f>IF('Student Record'!G178="","",'Student Record'!G178)</f>
        <v/>
      </c>
      <c r="G180" s="64" t="str">
        <f>IF('Student Record'!I178="","",'Student Record'!I178)</f>
        <v/>
      </c>
      <c r="H180" s="64" t="str">
        <f>IF('Student Record'!AD178="","",'Student Record'!AD178)</f>
        <v/>
      </c>
      <c r="I180" s="64" t="str">
        <f>IF(Table6[[#This Row],[School Total Working Days]]="","",Table6[[#This Row],[School Total Working Days]])</f>
        <v/>
      </c>
      <c r="J180" s="64" t="str">
        <f>IF(Table6[[#This Row],[Student Total Attendence]]="","",Table6[[#This Row],[Student Total Attendence]])</f>
        <v/>
      </c>
      <c r="K18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0" s="70" t="str">
        <f>IF(Table6[[#This Row],[Bank Account Number]]="","",Table6[[#This Row],[Bank Account Number]])</f>
        <v/>
      </c>
      <c r="M180" s="65" t="str">
        <f>IF(Table6[[#This Row],[Bank Name]]="","",Table6[[#This Row],[Bank Name]])</f>
        <v/>
      </c>
    </row>
    <row r="181" spans="2:13" ht="15">
      <c r="B181" s="64" t="str">
        <f>IF(C181="","",ROWS($A$4:A181))</f>
        <v/>
      </c>
      <c r="C181" s="64" t="str">
        <f>IF('Student Record'!A179="","",'Student Record'!A179)</f>
        <v/>
      </c>
      <c r="D181" s="64" t="str">
        <f>IF('Student Record'!C179="","",'Student Record'!C179)</f>
        <v/>
      </c>
      <c r="E181" s="65" t="str">
        <f>IF('Student Record'!E179="","",'Student Record'!E179)</f>
        <v/>
      </c>
      <c r="F181" s="65" t="str">
        <f>IF('Student Record'!G179="","",'Student Record'!G179)</f>
        <v/>
      </c>
      <c r="G181" s="64" t="str">
        <f>IF('Student Record'!I179="","",'Student Record'!I179)</f>
        <v/>
      </c>
      <c r="H181" s="64" t="str">
        <f>IF('Student Record'!AD179="","",'Student Record'!AD179)</f>
        <v/>
      </c>
      <c r="I181" s="64" t="str">
        <f>IF(Table6[[#This Row],[School Total Working Days]]="","",Table6[[#This Row],[School Total Working Days]])</f>
        <v/>
      </c>
      <c r="J181" s="64" t="str">
        <f>IF(Table6[[#This Row],[Student Total Attendence]]="","",Table6[[#This Row],[Student Total Attendence]])</f>
        <v/>
      </c>
      <c r="K18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1" s="70" t="str">
        <f>IF(Table6[[#This Row],[Bank Account Number]]="","",Table6[[#This Row],[Bank Account Number]])</f>
        <v/>
      </c>
      <c r="M181" s="65" t="str">
        <f>IF(Table6[[#This Row],[Bank Name]]="","",Table6[[#This Row],[Bank Name]])</f>
        <v/>
      </c>
    </row>
    <row r="182" spans="2:13" ht="15">
      <c r="B182" s="64" t="str">
        <f>IF(C182="","",ROWS($A$4:A182))</f>
        <v/>
      </c>
      <c r="C182" s="64" t="str">
        <f>IF('Student Record'!A180="","",'Student Record'!A180)</f>
        <v/>
      </c>
      <c r="D182" s="64" t="str">
        <f>IF('Student Record'!C180="","",'Student Record'!C180)</f>
        <v/>
      </c>
      <c r="E182" s="65" t="str">
        <f>IF('Student Record'!E180="","",'Student Record'!E180)</f>
        <v/>
      </c>
      <c r="F182" s="65" t="str">
        <f>IF('Student Record'!G180="","",'Student Record'!G180)</f>
        <v/>
      </c>
      <c r="G182" s="64" t="str">
        <f>IF('Student Record'!I180="","",'Student Record'!I180)</f>
        <v/>
      </c>
      <c r="H182" s="64" t="str">
        <f>IF('Student Record'!AD180="","",'Student Record'!AD180)</f>
        <v/>
      </c>
      <c r="I182" s="64" t="str">
        <f>IF(Table6[[#This Row],[School Total Working Days]]="","",Table6[[#This Row],[School Total Working Days]])</f>
        <v/>
      </c>
      <c r="J182" s="64" t="str">
        <f>IF(Table6[[#This Row],[Student Total Attendence]]="","",Table6[[#This Row],[Student Total Attendence]])</f>
        <v/>
      </c>
      <c r="K18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2" s="70" t="str">
        <f>IF(Table6[[#This Row],[Bank Account Number]]="","",Table6[[#This Row],[Bank Account Number]])</f>
        <v/>
      </c>
      <c r="M182" s="65" t="str">
        <f>IF(Table6[[#This Row],[Bank Name]]="","",Table6[[#This Row],[Bank Name]])</f>
        <v/>
      </c>
    </row>
    <row r="183" spans="2:13" ht="15">
      <c r="B183" s="64" t="str">
        <f>IF(C183="","",ROWS($A$4:A183))</f>
        <v/>
      </c>
      <c r="C183" s="64" t="str">
        <f>IF('Student Record'!A181="","",'Student Record'!A181)</f>
        <v/>
      </c>
      <c r="D183" s="64" t="str">
        <f>IF('Student Record'!C181="","",'Student Record'!C181)</f>
        <v/>
      </c>
      <c r="E183" s="65" t="str">
        <f>IF('Student Record'!E181="","",'Student Record'!E181)</f>
        <v/>
      </c>
      <c r="F183" s="65" t="str">
        <f>IF('Student Record'!G181="","",'Student Record'!G181)</f>
        <v/>
      </c>
      <c r="G183" s="64" t="str">
        <f>IF('Student Record'!I181="","",'Student Record'!I181)</f>
        <v/>
      </c>
      <c r="H183" s="64" t="str">
        <f>IF('Student Record'!AD181="","",'Student Record'!AD181)</f>
        <v/>
      </c>
      <c r="I183" s="64" t="str">
        <f>IF(Table6[[#This Row],[School Total Working Days]]="","",Table6[[#This Row],[School Total Working Days]])</f>
        <v/>
      </c>
      <c r="J183" s="64" t="str">
        <f>IF(Table6[[#This Row],[Student Total Attendence]]="","",Table6[[#This Row],[Student Total Attendence]])</f>
        <v/>
      </c>
      <c r="K18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3" s="70" t="str">
        <f>IF(Table6[[#This Row],[Bank Account Number]]="","",Table6[[#This Row],[Bank Account Number]])</f>
        <v/>
      </c>
      <c r="M183" s="65" t="str">
        <f>IF(Table6[[#This Row],[Bank Name]]="","",Table6[[#This Row],[Bank Name]])</f>
        <v/>
      </c>
    </row>
    <row r="184" spans="2:13" ht="15">
      <c r="B184" s="64" t="str">
        <f>IF(C184="","",ROWS($A$4:A184))</f>
        <v/>
      </c>
      <c r="C184" s="64" t="str">
        <f>IF('Student Record'!A182="","",'Student Record'!A182)</f>
        <v/>
      </c>
      <c r="D184" s="64" t="str">
        <f>IF('Student Record'!C182="","",'Student Record'!C182)</f>
        <v/>
      </c>
      <c r="E184" s="65" t="str">
        <f>IF('Student Record'!E182="","",'Student Record'!E182)</f>
        <v/>
      </c>
      <c r="F184" s="65" t="str">
        <f>IF('Student Record'!G182="","",'Student Record'!G182)</f>
        <v/>
      </c>
      <c r="G184" s="64" t="str">
        <f>IF('Student Record'!I182="","",'Student Record'!I182)</f>
        <v/>
      </c>
      <c r="H184" s="64" t="str">
        <f>IF('Student Record'!AD182="","",'Student Record'!AD182)</f>
        <v/>
      </c>
      <c r="I184" s="64" t="str">
        <f>IF(Table6[[#This Row],[School Total Working Days]]="","",Table6[[#This Row],[School Total Working Days]])</f>
        <v/>
      </c>
      <c r="J184" s="64" t="str">
        <f>IF(Table6[[#This Row],[Student Total Attendence]]="","",Table6[[#This Row],[Student Total Attendence]])</f>
        <v/>
      </c>
      <c r="K18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4" s="70" t="str">
        <f>IF(Table6[[#This Row],[Bank Account Number]]="","",Table6[[#This Row],[Bank Account Number]])</f>
        <v/>
      </c>
      <c r="M184" s="65" t="str">
        <f>IF(Table6[[#This Row],[Bank Name]]="","",Table6[[#This Row],[Bank Name]])</f>
        <v/>
      </c>
    </row>
    <row r="185" spans="2:13" ht="15">
      <c r="B185" s="64" t="str">
        <f>IF(C185="","",ROWS($A$4:A185))</f>
        <v/>
      </c>
      <c r="C185" s="64" t="str">
        <f>IF('Student Record'!A183="","",'Student Record'!A183)</f>
        <v/>
      </c>
      <c r="D185" s="64" t="str">
        <f>IF('Student Record'!C183="","",'Student Record'!C183)</f>
        <v/>
      </c>
      <c r="E185" s="65" t="str">
        <f>IF('Student Record'!E183="","",'Student Record'!E183)</f>
        <v/>
      </c>
      <c r="F185" s="65" t="str">
        <f>IF('Student Record'!G183="","",'Student Record'!G183)</f>
        <v/>
      </c>
      <c r="G185" s="64" t="str">
        <f>IF('Student Record'!I183="","",'Student Record'!I183)</f>
        <v/>
      </c>
      <c r="H185" s="64" t="str">
        <f>IF('Student Record'!AD183="","",'Student Record'!AD183)</f>
        <v/>
      </c>
      <c r="I185" s="64" t="str">
        <f>IF(Table6[[#This Row],[School Total Working Days]]="","",Table6[[#This Row],[School Total Working Days]])</f>
        <v/>
      </c>
      <c r="J185" s="64" t="str">
        <f>IF(Table6[[#This Row],[Student Total Attendence]]="","",Table6[[#This Row],[Student Total Attendence]])</f>
        <v/>
      </c>
      <c r="K18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5" s="70" t="str">
        <f>IF(Table6[[#This Row],[Bank Account Number]]="","",Table6[[#This Row],[Bank Account Number]])</f>
        <v/>
      </c>
      <c r="M185" s="65" t="str">
        <f>IF(Table6[[#This Row],[Bank Name]]="","",Table6[[#This Row],[Bank Name]])</f>
        <v/>
      </c>
    </row>
    <row r="186" spans="2:13" ht="15">
      <c r="B186" s="64" t="str">
        <f>IF(C186="","",ROWS($A$4:A186))</f>
        <v/>
      </c>
      <c r="C186" s="64" t="str">
        <f>IF('Student Record'!A184="","",'Student Record'!A184)</f>
        <v/>
      </c>
      <c r="D186" s="64" t="str">
        <f>IF('Student Record'!C184="","",'Student Record'!C184)</f>
        <v/>
      </c>
      <c r="E186" s="65" t="str">
        <f>IF('Student Record'!E184="","",'Student Record'!E184)</f>
        <v/>
      </c>
      <c r="F186" s="65" t="str">
        <f>IF('Student Record'!G184="","",'Student Record'!G184)</f>
        <v/>
      </c>
      <c r="G186" s="64" t="str">
        <f>IF('Student Record'!I184="","",'Student Record'!I184)</f>
        <v/>
      </c>
      <c r="H186" s="64" t="str">
        <f>IF('Student Record'!AD184="","",'Student Record'!AD184)</f>
        <v/>
      </c>
      <c r="I186" s="64" t="str">
        <f>IF(Table6[[#This Row],[School Total Working Days]]="","",Table6[[#This Row],[School Total Working Days]])</f>
        <v/>
      </c>
      <c r="J186" s="64" t="str">
        <f>IF(Table6[[#This Row],[Student Total Attendence]]="","",Table6[[#This Row],[Student Total Attendence]])</f>
        <v/>
      </c>
      <c r="K18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6" s="70" t="str">
        <f>IF(Table6[[#This Row],[Bank Account Number]]="","",Table6[[#This Row],[Bank Account Number]])</f>
        <v/>
      </c>
      <c r="M186" s="65" t="str">
        <f>IF(Table6[[#This Row],[Bank Name]]="","",Table6[[#This Row],[Bank Name]])</f>
        <v/>
      </c>
    </row>
    <row r="187" spans="2:13" ht="15">
      <c r="B187" s="64" t="str">
        <f>IF(C187="","",ROWS($A$4:A187))</f>
        <v/>
      </c>
      <c r="C187" s="64" t="str">
        <f>IF('Student Record'!A185="","",'Student Record'!A185)</f>
        <v/>
      </c>
      <c r="D187" s="64" t="str">
        <f>IF('Student Record'!C185="","",'Student Record'!C185)</f>
        <v/>
      </c>
      <c r="E187" s="65" t="str">
        <f>IF('Student Record'!E185="","",'Student Record'!E185)</f>
        <v/>
      </c>
      <c r="F187" s="65" t="str">
        <f>IF('Student Record'!G185="","",'Student Record'!G185)</f>
        <v/>
      </c>
      <c r="G187" s="64" t="str">
        <f>IF('Student Record'!I185="","",'Student Record'!I185)</f>
        <v/>
      </c>
      <c r="H187" s="64" t="str">
        <f>IF('Student Record'!AD185="","",'Student Record'!AD185)</f>
        <v/>
      </c>
      <c r="I187" s="64" t="str">
        <f>IF(Table6[[#This Row],[School Total Working Days]]="","",Table6[[#This Row],[School Total Working Days]])</f>
        <v/>
      </c>
      <c r="J187" s="64" t="str">
        <f>IF(Table6[[#This Row],[Student Total Attendence]]="","",Table6[[#This Row],[Student Total Attendence]])</f>
        <v/>
      </c>
      <c r="K18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7" s="70" t="str">
        <f>IF(Table6[[#This Row],[Bank Account Number]]="","",Table6[[#This Row],[Bank Account Number]])</f>
        <v/>
      </c>
      <c r="M187" s="65" t="str">
        <f>IF(Table6[[#This Row],[Bank Name]]="","",Table6[[#This Row],[Bank Name]])</f>
        <v/>
      </c>
    </row>
    <row r="188" spans="2:13" ht="15">
      <c r="B188" s="64" t="str">
        <f>IF(C188="","",ROWS($A$4:A188))</f>
        <v/>
      </c>
      <c r="C188" s="64" t="str">
        <f>IF('Student Record'!A186="","",'Student Record'!A186)</f>
        <v/>
      </c>
      <c r="D188" s="64" t="str">
        <f>IF('Student Record'!C186="","",'Student Record'!C186)</f>
        <v/>
      </c>
      <c r="E188" s="65" t="str">
        <f>IF('Student Record'!E186="","",'Student Record'!E186)</f>
        <v/>
      </c>
      <c r="F188" s="65" t="str">
        <f>IF('Student Record'!G186="","",'Student Record'!G186)</f>
        <v/>
      </c>
      <c r="G188" s="64" t="str">
        <f>IF('Student Record'!I186="","",'Student Record'!I186)</f>
        <v/>
      </c>
      <c r="H188" s="64" t="str">
        <f>IF('Student Record'!AD186="","",'Student Record'!AD186)</f>
        <v/>
      </c>
      <c r="I188" s="64" t="str">
        <f>IF(Table6[[#This Row],[School Total Working Days]]="","",Table6[[#This Row],[School Total Working Days]])</f>
        <v/>
      </c>
      <c r="J188" s="64" t="str">
        <f>IF(Table6[[#This Row],[Student Total Attendence]]="","",Table6[[#This Row],[Student Total Attendence]])</f>
        <v/>
      </c>
      <c r="K18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8" s="70" t="str">
        <f>IF(Table6[[#This Row],[Bank Account Number]]="","",Table6[[#This Row],[Bank Account Number]])</f>
        <v/>
      </c>
      <c r="M188" s="65" t="str">
        <f>IF(Table6[[#This Row],[Bank Name]]="","",Table6[[#This Row],[Bank Name]])</f>
        <v/>
      </c>
    </row>
    <row r="189" spans="2:13" ht="15">
      <c r="B189" s="64" t="str">
        <f>IF(C189="","",ROWS($A$4:A189))</f>
        <v/>
      </c>
      <c r="C189" s="64" t="str">
        <f>IF('Student Record'!A187="","",'Student Record'!A187)</f>
        <v/>
      </c>
      <c r="D189" s="64" t="str">
        <f>IF('Student Record'!C187="","",'Student Record'!C187)</f>
        <v/>
      </c>
      <c r="E189" s="65" t="str">
        <f>IF('Student Record'!E187="","",'Student Record'!E187)</f>
        <v/>
      </c>
      <c r="F189" s="65" t="str">
        <f>IF('Student Record'!G187="","",'Student Record'!G187)</f>
        <v/>
      </c>
      <c r="G189" s="64" t="str">
        <f>IF('Student Record'!I187="","",'Student Record'!I187)</f>
        <v/>
      </c>
      <c r="H189" s="64" t="str">
        <f>IF('Student Record'!AD187="","",'Student Record'!AD187)</f>
        <v/>
      </c>
      <c r="I189" s="64" t="str">
        <f>IF(Table6[[#This Row],[School Total Working Days]]="","",Table6[[#This Row],[School Total Working Days]])</f>
        <v/>
      </c>
      <c r="J189" s="64" t="str">
        <f>IF(Table6[[#This Row],[Student Total Attendence]]="","",Table6[[#This Row],[Student Total Attendence]])</f>
        <v/>
      </c>
      <c r="K18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9" s="70" t="str">
        <f>IF(Table6[[#This Row],[Bank Account Number]]="","",Table6[[#This Row],[Bank Account Number]])</f>
        <v/>
      </c>
      <c r="M189" s="65" t="str">
        <f>IF(Table6[[#This Row],[Bank Name]]="","",Table6[[#This Row],[Bank Name]])</f>
        <v/>
      </c>
    </row>
    <row r="190" spans="2:13" ht="15">
      <c r="B190" s="64" t="str">
        <f>IF(C190="","",ROWS($A$4:A190))</f>
        <v/>
      </c>
      <c r="C190" s="64" t="str">
        <f>IF('Student Record'!A188="","",'Student Record'!A188)</f>
        <v/>
      </c>
      <c r="D190" s="64" t="str">
        <f>IF('Student Record'!C188="","",'Student Record'!C188)</f>
        <v/>
      </c>
      <c r="E190" s="65" t="str">
        <f>IF('Student Record'!E188="","",'Student Record'!E188)</f>
        <v/>
      </c>
      <c r="F190" s="65" t="str">
        <f>IF('Student Record'!G188="","",'Student Record'!G188)</f>
        <v/>
      </c>
      <c r="G190" s="64" t="str">
        <f>IF('Student Record'!I188="","",'Student Record'!I188)</f>
        <v/>
      </c>
      <c r="H190" s="64" t="str">
        <f>IF('Student Record'!AD188="","",'Student Record'!AD188)</f>
        <v/>
      </c>
      <c r="I190" s="64" t="str">
        <f>IF(Table6[[#This Row],[School Total Working Days]]="","",Table6[[#This Row],[School Total Working Days]])</f>
        <v/>
      </c>
      <c r="J190" s="64" t="str">
        <f>IF(Table6[[#This Row],[Student Total Attendence]]="","",Table6[[#This Row],[Student Total Attendence]])</f>
        <v/>
      </c>
      <c r="K19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0" s="70" t="str">
        <f>IF(Table6[[#This Row],[Bank Account Number]]="","",Table6[[#This Row],[Bank Account Number]])</f>
        <v/>
      </c>
      <c r="M190" s="65" t="str">
        <f>IF(Table6[[#This Row],[Bank Name]]="","",Table6[[#This Row],[Bank Name]])</f>
        <v/>
      </c>
    </row>
    <row r="191" spans="2:13" ht="15">
      <c r="B191" s="64" t="str">
        <f>IF(C191="","",ROWS($A$4:A191))</f>
        <v/>
      </c>
      <c r="C191" s="64" t="str">
        <f>IF('Student Record'!A189="","",'Student Record'!A189)</f>
        <v/>
      </c>
      <c r="D191" s="64" t="str">
        <f>IF('Student Record'!C189="","",'Student Record'!C189)</f>
        <v/>
      </c>
      <c r="E191" s="65" t="str">
        <f>IF('Student Record'!E189="","",'Student Record'!E189)</f>
        <v/>
      </c>
      <c r="F191" s="65" t="str">
        <f>IF('Student Record'!G189="","",'Student Record'!G189)</f>
        <v/>
      </c>
      <c r="G191" s="64" t="str">
        <f>IF('Student Record'!I189="","",'Student Record'!I189)</f>
        <v/>
      </c>
      <c r="H191" s="64" t="str">
        <f>IF('Student Record'!AD189="","",'Student Record'!AD189)</f>
        <v/>
      </c>
      <c r="I191" s="64" t="str">
        <f>IF(Table6[[#This Row],[School Total Working Days]]="","",Table6[[#This Row],[School Total Working Days]])</f>
        <v/>
      </c>
      <c r="J191" s="64" t="str">
        <f>IF(Table6[[#This Row],[Student Total Attendence]]="","",Table6[[#This Row],[Student Total Attendence]])</f>
        <v/>
      </c>
      <c r="K19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1" s="70" t="str">
        <f>IF(Table6[[#This Row],[Bank Account Number]]="","",Table6[[#This Row],[Bank Account Number]])</f>
        <v/>
      </c>
      <c r="M191" s="65" t="str">
        <f>IF(Table6[[#This Row],[Bank Name]]="","",Table6[[#This Row],[Bank Name]])</f>
        <v/>
      </c>
    </row>
    <row r="192" spans="2:13" ht="15">
      <c r="B192" s="64" t="str">
        <f>IF(C192="","",ROWS($A$4:A192))</f>
        <v/>
      </c>
      <c r="C192" s="64" t="str">
        <f>IF('Student Record'!A190="","",'Student Record'!A190)</f>
        <v/>
      </c>
      <c r="D192" s="64" t="str">
        <f>IF('Student Record'!C190="","",'Student Record'!C190)</f>
        <v/>
      </c>
      <c r="E192" s="65" t="str">
        <f>IF('Student Record'!E190="","",'Student Record'!E190)</f>
        <v/>
      </c>
      <c r="F192" s="65" t="str">
        <f>IF('Student Record'!G190="","",'Student Record'!G190)</f>
        <v/>
      </c>
      <c r="G192" s="64" t="str">
        <f>IF('Student Record'!I190="","",'Student Record'!I190)</f>
        <v/>
      </c>
      <c r="H192" s="64" t="str">
        <f>IF('Student Record'!AD190="","",'Student Record'!AD190)</f>
        <v/>
      </c>
      <c r="I192" s="64" t="str">
        <f>IF(Table6[[#This Row],[School Total Working Days]]="","",Table6[[#This Row],[School Total Working Days]])</f>
        <v/>
      </c>
      <c r="J192" s="64" t="str">
        <f>IF(Table6[[#This Row],[Student Total Attendence]]="","",Table6[[#This Row],[Student Total Attendence]])</f>
        <v/>
      </c>
      <c r="K19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2" s="70" t="str">
        <f>IF(Table6[[#This Row],[Bank Account Number]]="","",Table6[[#This Row],[Bank Account Number]])</f>
        <v/>
      </c>
      <c r="M192" s="65" t="str">
        <f>IF(Table6[[#This Row],[Bank Name]]="","",Table6[[#This Row],[Bank Name]])</f>
        <v/>
      </c>
    </row>
    <row r="193" spans="2:13" ht="15">
      <c r="B193" s="64" t="str">
        <f>IF(C193="","",ROWS($A$4:A193))</f>
        <v/>
      </c>
      <c r="C193" s="64" t="str">
        <f>IF('Student Record'!A191="","",'Student Record'!A191)</f>
        <v/>
      </c>
      <c r="D193" s="64" t="str">
        <f>IF('Student Record'!C191="","",'Student Record'!C191)</f>
        <v/>
      </c>
      <c r="E193" s="65" t="str">
        <f>IF('Student Record'!E191="","",'Student Record'!E191)</f>
        <v/>
      </c>
      <c r="F193" s="65" t="str">
        <f>IF('Student Record'!G191="","",'Student Record'!G191)</f>
        <v/>
      </c>
      <c r="G193" s="64" t="str">
        <f>IF('Student Record'!I191="","",'Student Record'!I191)</f>
        <v/>
      </c>
      <c r="H193" s="64" t="str">
        <f>IF('Student Record'!AD191="","",'Student Record'!AD191)</f>
        <v/>
      </c>
      <c r="I193" s="64" t="str">
        <f>IF(Table6[[#This Row],[School Total Working Days]]="","",Table6[[#This Row],[School Total Working Days]])</f>
        <v/>
      </c>
      <c r="J193" s="64" t="str">
        <f>IF(Table6[[#This Row],[Student Total Attendence]]="","",Table6[[#This Row],[Student Total Attendence]])</f>
        <v/>
      </c>
      <c r="K19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3" s="70" t="str">
        <f>IF(Table6[[#This Row],[Bank Account Number]]="","",Table6[[#This Row],[Bank Account Number]])</f>
        <v/>
      </c>
      <c r="M193" s="65" t="str">
        <f>IF(Table6[[#This Row],[Bank Name]]="","",Table6[[#This Row],[Bank Name]])</f>
        <v/>
      </c>
    </row>
    <row r="194" spans="2:13" ht="15">
      <c r="B194" s="64" t="str">
        <f>IF(C194="","",ROWS($A$4:A194))</f>
        <v/>
      </c>
      <c r="C194" s="64" t="str">
        <f>IF('Student Record'!A192="","",'Student Record'!A192)</f>
        <v/>
      </c>
      <c r="D194" s="64" t="str">
        <f>IF('Student Record'!C192="","",'Student Record'!C192)</f>
        <v/>
      </c>
      <c r="E194" s="65" t="str">
        <f>IF('Student Record'!E192="","",'Student Record'!E192)</f>
        <v/>
      </c>
      <c r="F194" s="65" t="str">
        <f>IF('Student Record'!G192="","",'Student Record'!G192)</f>
        <v/>
      </c>
      <c r="G194" s="64" t="str">
        <f>IF('Student Record'!I192="","",'Student Record'!I192)</f>
        <v/>
      </c>
      <c r="H194" s="64" t="str">
        <f>IF('Student Record'!AD192="","",'Student Record'!AD192)</f>
        <v/>
      </c>
      <c r="I194" s="64" t="str">
        <f>IF(Table6[[#This Row],[School Total Working Days]]="","",Table6[[#This Row],[School Total Working Days]])</f>
        <v/>
      </c>
      <c r="J194" s="64" t="str">
        <f>IF(Table6[[#This Row],[Student Total Attendence]]="","",Table6[[#This Row],[Student Total Attendence]])</f>
        <v/>
      </c>
      <c r="K19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4" s="70" t="str">
        <f>IF(Table6[[#This Row],[Bank Account Number]]="","",Table6[[#This Row],[Bank Account Number]])</f>
        <v/>
      </c>
      <c r="M194" s="65" t="str">
        <f>IF(Table6[[#This Row],[Bank Name]]="","",Table6[[#This Row],[Bank Name]])</f>
        <v/>
      </c>
    </row>
    <row r="195" spans="2:13" ht="15">
      <c r="B195" s="64" t="str">
        <f>IF(C195="","",ROWS($A$4:A195))</f>
        <v/>
      </c>
      <c r="C195" s="64" t="str">
        <f>IF('Student Record'!A193="","",'Student Record'!A193)</f>
        <v/>
      </c>
      <c r="D195" s="64" t="str">
        <f>IF('Student Record'!C193="","",'Student Record'!C193)</f>
        <v/>
      </c>
      <c r="E195" s="65" t="str">
        <f>IF('Student Record'!E193="","",'Student Record'!E193)</f>
        <v/>
      </c>
      <c r="F195" s="65" t="str">
        <f>IF('Student Record'!G193="","",'Student Record'!G193)</f>
        <v/>
      </c>
      <c r="G195" s="64" t="str">
        <f>IF('Student Record'!I193="","",'Student Record'!I193)</f>
        <v/>
      </c>
      <c r="H195" s="64" t="str">
        <f>IF('Student Record'!AD193="","",'Student Record'!AD193)</f>
        <v/>
      </c>
      <c r="I195" s="64" t="str">
        <f>IF(Table6[[#This Row],[School Total Working Days]]="","",Table6[[#This Row],[School Total Working Days]])</f>
        <v/>
      </c>
      <c r="J195" s="64" t="str">
        <f>IF(Table6[[#This Row],[Student Total Attendence]]="","",Table6[[#This Row],[Student Total Attendence]])</f>
        <v/>
      </c>
      <c r="K19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5" s="70" t="str">
        <f>IF(Table6[[#This Row],[Bank Account Number]]="","",Table6[[#This Row],[Bank Account Number]])</f>
        <v/>
      </c>
      <c r="M195" s="65" t="str">
        <f>IF(Table6[[#This Row],[Bank Name]]="","",Table6[[#This Row],[Bank Name]])</f>
        <v/>
      </c>
    </row>
    <row r="196" spans="2:13" ht="15">
      <c r="B196" s="64" t="str">
        <f>IF(C196="","",ROWS($A$4:A196))</f>
        <v/>
      </c>
      <c r="C196" s="64" t="str">
        <f>IF('Student Record'!A194="","",'Student Record'!A194)</f>
        <v/>
      </c>
      <c r="D196" s="64" t="str">
        <f>IF('Student Record'!C194="","",'Student Record'!C194)</f>
        <v/>
      </c>
      <c r="E196" s="65" t="str">
        <f>IF('Student Record'!E194="","",'Student Record'!E194)</f>
        <v/>
      </c>
      <c r="F196" s="65" t="str">
        <f>IF('Student Record'!G194="","",'Student Record'!G194)</f>
        <v/>
      </c>
      <c r="G196" s="64" t="str">
        <f>IF('Student Record'!I194="","",'Student Record'!I194)</f>
        <v/>
      </c>
      <c r="H196" s="64" t="str">
        <f>IF('Student Record'!AD194="","",'Student Record'!AD194)</f>
        <v/>
      </c>
      <c r="I196" s="64" t="str">
        <f>IF(Table6[[#This Row],[School Total Working Days]]="","",Table6[[#This Row],[School Total Working Days]])</f>
        <v/>
      </c>
      <c r="J196" s="64" t="str">
        <f>IF(Table6[[#This Row],[Student Total Attendence]]="","",Table6[[#This Row],[Student Total Attendence]])</f>
        <v/>
      </c>
      <c r="K19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6" s="70" t="str">
        <f>IF(Table6[[#This Row],[Bank Account Number]]="","",Table6[[#This Row],[Bank Account Number]])</f>
        <v/>
      </c>
      <c r="M196" s="65" t="str">
        <f>IF(Table6[[#This Row],[Bank Name]]="","",Table6[[#This Row],[Bank Name]])</f>
        <v/>
      </c>
    </row>
    <row r="197" spans="2:13" ht="15">
      <c r="B197" s="64" t="str">
        <f>IF(C197="","",ROWS($A$4:A197))</f>
        <v/>
      </c>
      <c r="C197" s="64" t="str">
        <f>IF('Student Record'!A195="","",'Student Record'!A195)</f>
        <v/>
      </c>
      <c r="D197" s="64" t="str">
        <f>IF('Student Record'!C195="","",'Student Record'!C195)</f>
        <v/>
      </c>
      <c r="E197" s="65" t="str">
        <f>IF('Student Record'!E195="","",'Student Record'!E195)</f>
        <v/>
      </c>
      <c r="F197" s="65" t="str">
        <f>IF('Student Record'!G195="","",'Student Record'!G195)</f>
        <v/>
      </c>
      <c r="G197" s="64" t="str">
        <f>IF('Student Record'!I195="","",'Student Record'!I195)</f>
        <v/>
      </c>
      <c r="H197" s="64" t="str">
        <f>IF('Student Record'!AD195="","",'Student Record'!AD195)</f>
        <v/>
      </c>
      <c r="I197" s="64" t="str">
        <f>IF(Table6[[#This Row],[School Total Working Days]]="","",Table6[[#This Row],[School Total Working Days]])</f>
        <v/>
      </c>
      <c r="J197" s="64" t="str">
        <f>IF(Table6[[#This Row],[Student Total Attendence]]="","",Table6[[#This Row],[Student Total Attendence]])</f>
        <v/>
      </c>
      <c r="K19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7" s="70" t="str">
        <f>IF(Table6[[#This Row],[Bank Account Number]]="","",Table6[[#This Row],[Bank Account Number]])</f>
        <v/>
      </c>
      <c r="M197" s="65" t="str">
        <f>IF(Table6[[#This Row],[Bank Name]]="","",Table6[[#This Row],[Bank Name]])</f>
        <v/>
      </c>
    </row>
    <row r="198" spans="2:13" ht="15">
      <c r="B198" s="64" t="str">
        <f>IF(C198="","",ROWS($A$4:A198))</f>
        <v/>
      </c>
      <c r="C198" s="64" t="str">
        <f>IF('Student Record'!A196="","",'Student Record'!A196)</f>
        <v/>
      </c>
      <c r="D198" s="64" t="str">
        <f>IF('Student Record'!C196="","",'Student Record'!C196)</f>
        <v/>
      </c>
      <c r="E198" s="65" t="str">
        <f>IF('Student Record'!E196="","",'Student Record'!E196)</f>
        <v/>
      </c>
      <c r="F198" s="65" t="str">
        <f>IF('Student Record'!G196="","",'Student Record'!G196)</f>
        <v/>
      </c>
      <c r="G198" s="64" t="str">
        <f>IF('Student Record'!I196="","",'Student Record'!I196)</f>
        <v/>
      </c>
      <c r="H198" s="64" t="str">
        <f>IF('Student Record'!AD196="","",'Student Record'!AD196)</f>
        <v/>
      </c>
      <c r="I198" s="64" t="str">
        <f>IF(Table6[[#This Row],[School Total Working Days]]="","",Table6[[#This Row],[School Total Working Days]])</f>
        <v/>
      </c>
      <c r="J198" s="64" t="str">
        <f>IF(Table6[[#This Row],[Student Total Attendence]]="","",Table6[[#This Row],[Student Total Attendence]])</f>
        <v/>
      </c>
      <c r="K19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8" s="70" t="str">
        <f>IF(Table6[[#This Row],[Bank Account Number]]="","",Table6[[#This Row],[Bank Account Number]])</f>
        <v/>
      </c>
      <c r="M198" s="65" t="str">
        <f>IF(Table6[[#This Row],[Bank Name]]="","",Table6[[#This Row],[Bank Name]])</f>
        <v/>
      </c>
    </row>
    <row r="199" spans="2:13" ht="15">
      <c r="B199" s="64" t="str">
        <f>IF(C199="","",ROWS($A$4:A199))</f>
        <v/>
      </c>
      <c r="C199" s="64" t="str">
        <f>IF('Student Record'!A197="","",'Student Record'!A197)</f>
        <v/>
      </c>
      <c r="D199" s="64" t="str">
        <f>IF('Student Record'!C197="","",'Student Record'!C197)</f>
        <v/>
      </c>
      <c r="E199" s="65" t="str">
        <f>IF('Student Record'!E197="","",'Student Record'!E197)</f>
        <v/>
      </c>
      <c r="F199" s="65" t="str">
        <f>IF('Student Record'!G197="","",'Student Record'!G197)</f>
        <v/>
      </c>
      <c r="G199" s="64" t="str">
        <f>IF('Student Record'!I197="","",'Student Record'!I197)</f>
        <v/>
      </c>
      <c r="H199" s="64" t="str">
        <f>IF('Student Record'!AD197="","",'Student Record'!AD197)</f>
        <v/>
      </c>
      <c r="I199" s="64" t="str">
        <f>IF(Table6[[#This Row],[School Total Working Days]]="","",Table6[[#This Row],[School Total Working Days]])</f>
        <v/>
      </c>
      <c r="J199" s="64" t="str">
        <f>IF(Table6[[#This Row],[Student Total Attendence]]="","",Table6[[#This Row],[Student Total Attendence]])</f>
        <v/>
      </c>
      <c r="K19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9" s="70" t="str">
        <f>IF(Table6[[#This Row],[Bank Account Number]]="","",Table6[[#This Row],[Bank Account Number]])</f>
        <v/>
      </c>
      <c r="M199" s="65" t="str">
        <f>IF(Table6[[#This Row],[Bank Name]]="","",Table6[[#This Row],[Bank Name]])</f>
        <v/>
      </c>
    </row>
    <row r="200" spans="2:13" ht="15">
      <c r="B200" s="64" t="str">
        <f>IF(C200="","",ROWS($A$4:A200))</f>
        <v/>
      </c>
      <c r="C200" s="64" t="str">
        <f>IF('Student Record'!A198="","",'Student Record'!A198)</f>
        <v/>
      </c>
      <c r="D200" s="64" t="str">
        <f>IF('Student Record'!C198="","",'Student Record'!C198)</f>
        <v/>
      </c>
      <c r="E200" s="65" t="str">
        <f>IF('Student Record'!E198="","",'Student Record'!E198)</f>
        <v/>
      </c>
      <c r="F200" s="65" t="str">
        <f>IF('Student Record'!G198="","",'Student Record'!G198)</f>
        <v/>
      </c>
      <c r="G200" s="64" t="str">
        <f>IF('Student Record'!I198="","",'Student Record'!I198)</f>
        <v/>
      </c>
      <c r="H200" s="64" t="str">
        <f>IF('Student Record'!AD198="","",'Student Record'!AD198)</f>
        <v/>
      </c>
      <c r="I200" s="64" t="str">
        <f>IF(Table6[[#This Row],[School Total Working Days]]="","",Table6[[#This Row],[School Total Working Days]])</f>
        <v/>
      </c>
      <c r="J200" s="64" t="str">
        <f>IF(Table6[[#This Row],[Student Total Attendence]]="","",Table6[[#This Row],[Student Total Attendence]])</f>
        <v/>
      </c>
      <c r="K20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0" s="70" t="str">
        <f>IF(Table6[[#This Row],[Bank Account Number]]="","",Table6[[#This Row],[Bank Account Number]])</f>
        <v/>
      </c>
      <c r="M200" s="65" t="str">
        <f>IF(Table6[[#This Row],[Bank Name]]="","",Table6[[#This Row],[Bank Name]])</f>
        <v/>
      </c>
    </row>
    <row r="201" spans="2:13" ht="15">
      <c r="B201" s="64" t="str">
        <f>IF(C201="","",ROWS($A$4:A201))</f>
        <v/>
      </c>
      <c r="C201" s="64" t="str">
        <f>IF('Student Record'!A199="","",'Student Record'!A199)</f>
        <v/>
      </c>
      <c r="D201" s="64" t="str">
        <f>IF('Student Record'!C199="","",'Student Record'!C199)</f>
        <v/>
      </c>
      <c r="E201" s="65" t="str">
        <f>IF('Student Record'!E199="","",'Student Record'!E199)</f>
        <v/>
      </c>
      <c r="F201" s="65" t="str">
        <f>IF('Student Record'!G199="","",'Student Record'!G199)</f>
        <v/>
      </c>
      <c r="G201" s="64" t="str">
        <f>IF('Student Record'!I199="","",'Student Record'!I199)</f>
        <v/>
      </c>
      <c r="H201" s="64" t="str">
        <f>IF('Student Record'!AD199="","",'Student Record'!AD199)</f>
        <v/>
      </c>
      <c r="I201" s="64" t="str">
        <f>IF(Table6[[#This Row],[School Total Working Days]]="","",Table6[[#This Row],[School Total Working Days]])</f>
        <v/>
      </c>
      <c r="J201" s="64" t="str">
        <f>IF(Table6[[#This Row],[Student Total Attendence]]="","",Table6[[#This Row],[Student Total Attendence]])</f>
        <v/>
      </c>
      <c r="K20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1" s="70" t="str">
        <f>IF(Table6[[#This Row],[Bank Account Number]]="","",Table6[[#This Row],[Bank Account Number]])</f>
        <v/>
      </c>
      <c r="M201" s="65" t="str">
        <f>IF(Table6[[#This Row],[Bank Name]]="","",Table6[[#This Row],[Bank Name]])</f>
        <v/>
      </c>
    </row>
    <row r="202" spans="2:13" ht="15">
      <c r="B202" s="64" t="str">
        <f>IF(C202="","",ROWS($A$4:A202))</f>
        <v/>
      </c>
      <c r="C202" s="64" t="str">
        <f>IF('Student Record'!A200="","",'Student Record'!A200)</f>
        <v/>
      </c>
      <c r="D202" s="64" t="str">
        <f>IF('Student Record'!C200="","",'Student Record'!C200)</f>
        <v/>
      </c>
      <c r="E202" s="65" t="str">
        <f>IF('Student Record'!E200="","",'Student Record'!E200)</f>
        <v/>
      </c>
      <c r="F202" s="65" t="str">
        <f>IF('Student Record'!G200="","",'Student Record'!G200)</f>
        <v/>
      </c>
      <c r="G202" s="64" t="str">
        <f>IF('Student Record'!I200="","",'Student Record'!I200)</f>
        <v/>
      </c>
      <c r="H202" s="64" t="str">
        <f>IF('Student Record'!AD200="","",'Student Record'!AD200)</f>
        <v/>
      </c>
      <c r="I202" s="64" t="str">
        <f>IF(Table6[[#This Row],[School Total Working Days]]="","",Table6[[#This Row],[School Total Working Days]])</f>
        <v/>
      </c>
      <c r="J202" s="64" t="str">
        <f>IF(Table6[[#This Row],[Student Total Attendence]]="","",Table6[[#This Row],[Student Total Attendence]])</f>
        <v/>
      </c>
      <c r="K20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2" s="70" t="str">
        <f>IF(Table6[[#This Row],[Bank Account Number]]="","",Table6[[#This Row],[Bank Account Number]])</f>
        <v/>
      </c>
      <c r="M202" s="65" t="str">
        <f>IF(Table6[[#This Row],[Bank Name]]="","",Table6[[#This Row],[Bank Name]])</f>
        <v/>
      </c>
    </row>
    <row r="203" spans="2:13" ht="15">
      <c r="B203" s="64" t="str">
        <f>IF(C203="","",ROWS($A$4:A203))</f>
        <v/>
      </c>
      <c r="C203" s="64" t="str">
        <f>IF('Student Record'!A201="","",'Student Record'!A201)</f>
        <v/>
      </c>
      <c r="D203" s="64" t="str">
        <f>IF('Student Record'!C201="","",'Student Record'!C201)</f>
        <v/>
      </c>
      <c r="E203" s="65" t="str">
        <f>IF('Student Record'!E201="","",'Student Record'!E201)</f>
        <v/>
      </c>
      <c r="F203" s="65" t="str">
        <f>IF('Student Record'!G201="","",'Student Record'!G201)</f>
        <v/>
      </c>
      <c r="G203" s="64" t="str">
        <f>IF('Student Record'!I201="","",'Student Record'!I201)</f>
        <v/>
      </c>
      <c r="H203" s="64" t="str">
        <f>IF('Student Record'!AD201="","",'Student Record'!AD201)</f>
        <v/>
      </c>
      <c r="I203" s="64" t="str">
        <f>IF(Table6[[#This Row],[School Total Working Days]]="","",Table6[[#This Row],[School Total Working Days]])</f>
        <v/>
      </c>
      <c r="J203" s="64" t="str">
        <f>IF(Table6[[#This Row],[Student Total Attendence]]="","",Table6[[#This Row],[Student Total Attendence]])</f>
        <v/>
      </c>
      <c r="K20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3" s="70" t="str">
        <f>IF(Table6[[#This Row],[Bank Account Number]]="","",Table6[[#This Row],[Bank Account Number]])</f>
        <v/>
      </c>
      <c r="M203" s="65" t="str">
        <f>IF(Table6[[#This Row],[Bank Name]]="","",Table6[[#This Row],[Bank Name]])</f>
        <v/>
      </c>
    </row>
    <row r="204" spans="2:13" ht="15">
      <c r="B204" s="64" t="str">
        <f>IF(C204="","",ROWS($A$4:A204))</f>
        <v/>
      </c>
      <c r="C204" s="64" t="str">
        <f>IF('Student Record'!A202="","",'Student Record'!A202)</f>
        <v/>
      </c>
      <c r="D204" s="64" t="str">
        <f>IF('Student Record'!C202="","",'Student Record'!C202)</f>
        <v/>
      </c>
      <c r="E204" s="65" t="str">
        <f>IF('Student Record'!E202="","",'Student Record'!E202)</f>
        <v/>
      </c>
      <c r="F204" s="65" t="str">
        <f>IF('Student Record'!G202="","",'Student Record'!G202)</f>
        <v/>
      </c>
      <c r="G204" s="64" t="str">
        <f>IF('Student Record'!I202="","",'Student Record'!I202)</f>
        <v/>
      </c>
      <c r="H204" s="64" t="str">
        <f>IF('Student Record'!AD202="","",'Student Record'!AD202)</f>
        <v/>
      </c>
      <c r="I204" s="64" t="str">
        <f>IF(Table6[[#This Row],[School Total Working Days]]="","",Table6[[#This Row],[School Total Working Days]])</f>
        <v/>
      </c>
      <c r="J204" s="64" t="str">
        <f>IF(Table6[[#This Row],[Student Total Attendence]]="","",Table6[[#This Row],[Student Total Attendence]])</f>
        <v/>
      </c>
      <c r="K20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4" s="70" t="str">
        <f>IF(Table6[[#This Row],[Bank Account Number]]="","",Table6[[#This Row],[Bank Account Number]])</f>
        <v/>
      </c>
      <c r="M204" s="65" t="str">
        <f>IF(Table6[[#This Row],[Bank Name]]="","",Table6[[#This Row],[Bank Name]])</f>
        <v/>
      </c>
    </row>
    <row r="205" spans="2:13" ht="15">
      <c r="B205" s="64" t="str">
        <f>IF(C205="","",ROWS($A$4:A205))</f>
        <v/>
      </c>
      <c r="C205" s="64" t="str">
        <f>IF('Student Record'!A203="","",'Student Record'!A203)</f>
        <v/>
      </c>
      <c r="D205" s="64" t="str">
        <f>IF('Student Record'!C203="","",'Student Record'!C203)</f>
        <v/>
      </c>
      <c r="E205" s="65" t="str">
        <f>IF('Student Record'!E203="","",'Student Record'!E203)</f>
        <v/>
      </c>
      <c r="F205" s="65" t="str">
        <f>IF('Student Record'!G203="","",'Student Record'!G203)</f>
        <v/>
      </c>
      <c r="G205" s="64" t="str">
        <f>IF('Student Record'!I203="","",'Student Record'!I203)</f>
        <v/>
      </c>
      <c r="H205" s="64" t="str">
        <f>IF('Student Record'!AD203="","",'Student Record'!AD203)</f>
        <v/>
      </c>
      <c r="I205" s="64" t="str">
        <f>IF(Table6[[#This Row],[School Total Working Days]]="","",Table6[[#This Row],[School Total Working Days]])</f>
        <v/>
      </c>
      <c r="J205" s="64" t="str">
        <f>IF(Table6[[#This Row],[Student Total Attendence]]="","",Table6[[#This Row],[Student Total Attendence]])</f>
        <v/>
      </c>
      <c r="K20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5" s="70" t="str">
        <f>IF(Table6[[#This Row],[Bank Account Number]]="","",Table6[[#This Row],[Bank Account Number]])</f>
        <v/>
      </c>
      <c r="M205" s="65" t="str">
        <f>IF(Table6[[#This Row],[Bank Name]]="","",Table6[[#This Row],[Bank Name]])</f>
        <v/>
      </c>
    </row>
    <row r="206" spans="2:13" ht="15">
      <c r="B206" s="64" t="str">
        <f>IF(C206="","",ROWS($A$4:A206))</f>
        <v/>
      </c>
      <c r="C206" s="64" t="str">
        <f>IF('Student Record'!A204="","",'Student Record'!A204)</f>
        <v/>
      </c>
      <c r="D206" s="64" t="str">
        <f>IF('Student Record'!C204="","",'Student Record'!C204)</f>
        <v/>
      </c>
      <c r="E206" s="65" t="str">
        <f>IF('Student Record'!E204="","",'Student Record'!E204)</f>
        <v/>
      </c>
      <c r="F206" s="65" t="str">
        <f>IF('Student Record'!G204="","",'Student Record'!G204)</f>
        <v/>
      </c>
      <c r="G206" s="64" t="str">
        <f>IF('Student Record'!I204="","",'Student Record'!I204)</f>
        <v/>
      </c>
      <c r="H206" s="64" t="str">
        <f>IF('Student Record'!AD204="","",'Student Record'!AD204)</f>
        <v/>
      </c>
      <c r="I206" s="64" t="str">
        <f>IF(Table6[[#This Row],[School Total Working Days]]="","",Table6[[#This Row],[School Total Working Days]])</f>
        <v/>
      </c>
      <c r="J206" s="64" t="str">
        <f>IF(Table6[[#This Row],[Student Total Attendence]]="","",Table6[[#This Row],[Student Total Attendence]])</f>
        <v/>
      </c>
      <c r="K20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6" s="70" t="str">
        <f>IF(Table6[[#This Row],[Bank Account Number]]="","",Table6[[#This Row],[Bank Account Number]])</f>
        <v/>
      </c>
      <c r="M206" s="65" t="str">
        <f>IF(Table6[[#This Row],[Bank Name]]="","",Table6[[#This Row],[Bank Name]])</f>
        <v/>
      </c>
    </row>
    <row r="207" spans="2:13" ht="15">
      <c r="B207" s="64" t="str">
        <f>IF(C207="","",ROWS($A$4:A207))</f>
        <v/>
      </c>
      <c r="C207" s="64" t="str">
        <f>IF('Student Record'!A205="","",'Student Record'!A205)</f>
        <v/>
      </c>
      <c r="D207" s="64" t="str">
        <f>IF('Student Record'!C205="","",'Student Record'!C205)</f>
        <v/>
      </c>
      <c r="E207" s="65" t="str">
        <f>IF('Student Record'!E205="","",'Student Record'!E205)</f>
        <v/>
      </c>
      <c r="F207" s="65" t="str">
        <f>IF('Student Record'!G205="","",'Student Record'!G205)</f>
        <v/>
      </c>
      <c r="G207" s="64" t="str">
        <f>IF('Student Record'!I205="","",'Student Record'!I205)</f>
        <v/>
      </c>
      <c r="H207" s="64" t="str">
        <f>IF('Student Record'!AD205="","",'Student Record'!AD205)</f>
        <v/>
      </c>
      <c r="I207" s="64" t="str">
        <f>IF(Table6[[#This Row],[School Total Working Days]]="","",Table6[[#This Row],[School Total Working Days]])</f>
        <v/>
      </c>
      <c r="J207" s="64" t="str">
        <f>IF(Table6[[#This Row],[Student Total Attendence]]="","",Table6[[#This Row],[Student Total Attendence]])</f>
        <v/>
      </c>
      <c r="K20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7" s="70" t="str">
        <f>IF(Table6[[#This Row],[Bank Account Number]]="","",Table6[[#This Row],[Bank Account Number]])</f>
        <v/>
      </c>
      <c r="M207" s="65" t="str">
        <f>IF(Table6[[#This Row],[Bank Name]]="","",Table6[[#This Row],[Bank Name]])</f>
        <v/>
      </c>
    </row>
    <row r="208" spans="2:13" ht="15">
      <c r="B208" s="64" t="str">
        <f>IF(C208="","",ROWS($A$4:A208))</f>
        <v/>
      </c>
      <c r="C208" s="64" t="str">
        <f>IF('Student Record'!A206="","",'Student Record'!A206)</f>
        <v/>
      </c>
      <c r="D208" s="64" t="str">
        <f>IF('Student Record'!C206="","",'Student Record'!C206)</f>
        <v/>
      </c>
      <c r="E208" s="65" t="str">
        <f>IF('Student Record'!E206="","",'Student Record'!E206)</f>
        <v/>
      </c>
      <c r="F208" s="65" t="str">
        <f>IF('Student Record'!G206="","",'Student Record'!G206)</f>
        <v/>
      </c>
      <c r="G208" s="64" t="str">
        <f>IF('Student Record'!I206="","",'Student Record'!I206)</f>
        <v/>
      </c>
      <c r="H208" s="64" t="str">
        <f>IF('Student Record'!AD206="","",'Student Record'!AD206)</f>
        <v/>
      </c>
      <c r="I208" s="64" t="str">
        <f>IF(Table6[[#This Row],[School Total Working Days]]="","",Table6[[#This Row],[School Total Working Days]])</f>
        <v/>
      </c>
      <c r="J208" s="64" t="str">
        <f>IF(Table6[[#This Row],[Student Total Attendence]]="","",Table6[[#This Row],[Student Total Attendence]])</f>
        <v/>
      </c>
      <c r="K20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8" s="70" t="str">
        <f>IF(Table6[[#This Row],[Bank Account Number]]="","",Table6[[#This Row],[Bank Account Number]])</f>
        <v/>
      </c>
      <c r="M208" s="65" t="str">
        <f>IF(Table6[[#This Row],[Bank Name]]="","",Table6[[#This Row],[Bank Name]])</f>
        <v/>
      </c>
    </row>
    <row r="209" spans="2:13" ht="15">
      <c r="B209" s="64" t="str">
        <f>IF(C209="","",ROWS($A$4:A209))</f>
        <v/>
      </c>
      <c r="C209" s="64" t="str">
        <f>IF('Student Record'!A207="","",'Student Record'!A207)</f>
        <v/>
      </c>
      <c r="D209" s="64" t="str">
        <f>IF('Student Record'!C207="","",'Student Record'!C207)</f>
        <v/>
      </c>
      <c r="E209" s="65" t="str">
        <f>IF('Student Record'!E207="","",'Student Record'!E207)</f>
        <v/>
      </c>
      <c r="F209" s="65" t="str">
        <f>IF('Student Record'!G207="","",'Student Record'!G207)</f>
        <v/>
      </c>
      <c r="G209" s="64" t="str">
        <f>IF('Student Record'!I207="","",'Student Record'!I207)</f>
        <v/>
      </c>
      <c r="H209" s="64" t="str">
        <f>IF('Student Record'!AD207="","",'Student Record'!AD207)</f>
        <v/>
      </c>
      <c r="I209" s="64" t="str">
        <f>IF(Table6[[#This Row],[School Total Working Days]]="","",Table6[[#This Row],[School Total Working Days]])</f>
        <v/>
      </c>
      <c r="J209" s="64" t="str">
        <f>IF(Table6[[#This Row],[Student Total Attendence]]="","",Table6[[#This Row],[Student Total Attendence]])</f>
        <v/>
      </c>
      <c r="K20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9" s="70" t="str">
        <f>IF(Table6[[#This Row],[Bank Account Number]]="","",Table6[[#This Row],[Bank Account Number]])</f>
        <v/>
      </c>
      <c r="M209" s="65" t="str">
        <f>IF(Table6[[#This Row],[Bank Name]]="","",Table6[[#This Row],[Bank Name]])</f>
        <v/>
      </c>
    </row>
    <row r="210" spans="2:13" ht="15">
      <c r="B210" s="64" t="str">
        <f>IF(C210="","",ROWS($A$4:A210))</f>
        <v/>
      </c>
      <c r="C210" s="64" t="str">
        <f>IF('Student Record'!A208="","",'Student Record'!A208)</f>
        <v/>
      </c>
      <c r="D210" s="64" t="str">
        <f>IF('Student Record'!C208="","",'Student Record'!C208)</f>
        <v/>
      </c>
      <c r="E210" s="65" t="str">
        <f>IF('Student Record'!E208="","",'Student Record'!E208)</f>
        <v/>
      </c>
      <c r="F210" s="65" t="str">
        <f>IF('Student Record'!G208="","",'Student Record'!G208)</f>
        <v/>
      </c>
      <c r="G210" s="64" t="str">
        <f>IF('Student Record'!I208="","",'Student Record'!I208)</f>
        <v/>
      </c>
      <c r="H210" s="64" t="str">
        <f>IF('Student Record'!AD208="","",'Student Record'!AD208)</f>
        <v/>
      </c>
      <c r="I210" s="64" t="str">
        <f>IF(Table6[[#This Row],[School Total Working Days]]="","",Table6[[#This Row],[School Total Working Days]])</f>
        <v/>
      </c>
      <c r="J210" s="64" t="str">
        <f>IF(Table6[[#This Row],[Student Total Attendence]]="","",Table6[[#This Row],[Student Total Attendence]])</f>
        <v/>
      </c>
      <c r="K21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10" s="70" t="str">
        <f>IF(Table6[[#This Row],[Bank Account Number]]="","",Table6[[#This Row],[Bank Account Number]])</f>
        <v/>
      </c>
      <c r="M210" s="65" t="str">
        <f>IF(Table6[[#This Row],[Bank Name]]="","",Table6[[#This Row],[Bank Name]])</f>
        <v/>
      </c>
    </row>
    <row r="211" spans="2:13" ht="15">
      <c r="B211" s="64" t="str">
        <f>IF(C211="","",ROWS($A$4:A211))</f>
        <v/>
      </c>
      <c r="C211" s="64" t="str">
        <f>IF('Student Record'!A209="","",'Student Record'!A209)</f>
        <v/>
      </c>
      <c r="D211" s="64" t="str">
        <f>IF('Student Record'!C209="","",'Student Record'!C209)</f>
        <v/>
      </c>
      <c r="E211" s="65" t="str">
        <f>IF('Student Record'!E209="","",'Student Record'!E209)</f>
        <v/>
      </c>
      <c r="F211" s="65" t="str">
        <f>IF('Student Record'!G209="","",'Student Record'!G209)</f>
        <v/>
      </c>
      <c r="G211" s="64" t="str">
        <f>IF('Student Record'!I209="","",'Student Record'!I209)</f>
        <v/>
      </c>
      <c r="H211" s="64" t="str">
        <f>IF('Student Record'!AD209="","",'Student Record'!AD209)</f>
        <v/>
      </c>
      <c r="I211" s="64" t="str">
        <f>IF(Table6[[#This Row],[School Total Working Days]]="","",Table6[[#This Row],[School Total Working Days]])</f>
        <v/>
      </c>
      <c r="J211" s="64" t="str">
        <f>IF(Table6[[#This Row],[Student Total Attendence]]="","",Table6[[#This Row],[Student Total Attendence]])</f>
        <v/>
      </c>
      <c r="K21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11" s="70" t="str">
        <f>IF(Table6[[#This Row],[Bank Account Number]]="","",Table6[[#This Row],[Bank Account Number]])</f>
        <v/>
      </c>
      <c r="M211" s="65" t="str">
        <f>IF(Table6[[#This Row],[Bank Name]]="","",Table6[[#This Row],[Bank Name]])</f>
        <v/>
      </c>
    </row>
    <row r="212" spans="2:13" ht="15">
      <c r="B212" s="64" t="str">
        <f>IF(C212="","",ROWS($A$4:A212))</f>
        <v/>
      </c>
      <c r="C212" s="64" t="str">
        <f>IF('Student Record'!A210="","",'Student Record'!A210)</f>
        <v/>
      </c>
      <c r="D212" s="64" t="str">
        <f>IF('Student Record'!C210="","",'Student Record'!C210)</f>
        <v/>
      </c>
      <c r="E212" s="65" t="str">
        <f>IF('Student Record'!E210="","",'Student Record'!E210)</f>
        <v/>
      </c>
      <c r="F212" s="65" t="str">
        <f>IF('Student Record'!G210="","",'Student Record'!G210)</f>
        <v/>
      </c>
      <c r="G212" s="64" t="str">
        <f>IF('Student Record'!I210="","",'Student Record'!I210)</f>
        <v/>
      </c>
      <c r="H212" s="64" t="str">
        <f>IF('Student Record'!AD210="","",'Student Record'!AD210)</f>
        <v/>
      </c>
      <c r="I212" s="64" t="str">
        <f>IF(Table6[[#This Row],[School Total Working Days]]="","",Table6[[#This Row],[School Total Working Days]])</f>
        <v/>
      </c>
      <c r="J212" s="64" t="str">
        <f>IF(Table6[[#This Row],[Student Total Attendence]]="","",Table6[[#This Row],[Student Total Attendence]])</f>
        <v/>
      </c>
      <c r="K21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12" s="70" t="str">
        <f>IF(Table6[[#This Row],[Bank Account Number]]="","",Table6[[#This Row],[Bank Account Number]])</f>
        <v/>
      </c>
      <c r="M212" s="65" t="str">
        <f>IF(Table6[[#This Row],[Bank Name]]="","",Table6[[#This Row],[Bank Name]])</f>
        <v/>
      </c>
    </row>
    <row r="213" spans="2:13" ht="15">
      <c r="B213" s="64" t="str">
        <f>IF(C213="","",ROWS($A$4:A213))</f>
        <v/>
      </c>
      <c r="C213" s="64" t="str">
        <f>IF('Student Record'!A211="","",'Student Record'!A211)</f>
        <v/>
      </c>
      <c r="D213" s="64" t="str">
        <f>IF('Student Record'!C211="","",'Student Record'!C211)</f>
        <v/>
      </c>
      <c r="E213" s="65" t="str">
        <f>IF('Student Record'!E211="","",'Student Record'!E211)</f>
        <v/>
      </c>
      <c r="F213" s="65" t="str">
        <f>IF('Student Record'!G211="","",'Student Record'!G211)</f>
        <v/>
      </c>
      <c r="G213" s="64" t="str">
        <f>IF('Student Record'!I211="","",'Student Record'!I211)</f>
        <v/>
      </c>
      <c r="H213" s="64" t="str">
        <f>IF('Student Record'!AD211="","",'Student Record'!AD211)</f>
        <v/>
      </c>
      <c r="I213" s="64" t="str">
        <f>IF(Table6[[#This Row],[School Total Working Days]]="","",Table6[[#This Row],[School Total Working Days]])</f>
        <v/>
      </c>
      <c r="J213" s="64" t="str">
        <f>IF(Table6[[#This Row],[Student Total Attendence]]="","",Table6[[#This Row],[Student Total Attendence]])</f>
        <v/>
      </c>
      <c r="K21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13" s="70" t="str">
        <f>IF(Table6[[#This Row],[Bank Account Number]]="","",Table6[[#This Row],[Bank Account Number]])</f>
        <v/>
      </c>
      <c r="M213" s="65" t="str">
        <f>IF(Table6[[#This Row],[Bank Name]]="","",Table6[[#This Row],[Bank Name]])</f>
        <v/>
      </c>
    </row>
    <row r="214" spans="2:13" ht="15">
      <c r="B214" s="64" t="str">
        <f>IF(C214="","",ROWS($A$4:A214))</f>
        <v/>
      </c>
      <c r="C214" s="64" t="str">
        <f>IF('Student Record'!A212="","",'Student Record'!A212)</f>
        <v/>
      </c>
      <c r="D214" s="64" t="str">
        <f>IF('Student Record'!C212="","",'Student Record'!C212)</f>
        <v/>
      </c>
      <c r="E214" s="65" t="str">
        <f>IF('Student Record'!E212="","",'Student Record'!E212)</f>
        <v/>
      </c>
      <c r="F214" s="65" t="str">
        <f>IF('Student Record'!G212="","",'Student Record'!G212)</f>
        <v/>
      </c>
      <c r="G214" s="64" t="str">
        <f>IF('Student Record'!I212="","",'Student Record'!I212)</f>
        <v/>
      </c>
      <c r="H214" s="64" t="str">
        <f>IF('Student Record'!AD212="","",'Student Record'!AD212)</f>
        <v/>
      </c>
      <c r="I214" s="64" t="str">
        <f>IF(Table6[[#This Row],[School Total Working Days]]="","",Table6[[#This Row],[School Total Working Days]])</f>
        <v/>
      </c>
      <c r="J214" s="64" t="str">
        <f>IF(Table6[[#This Row],[Student Total Attendence]]="","",Table6[[#This Row],[Student Total Attendence]])</f>
        <v/>
      </c>
      <c r="K21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14" s="70" t="str">
        <f>IF(Table6[[#This Row],[Bank Account Number]]="","",Table6[[#This Row],[Bank Account Number]])</f>
        <v/>
      </c>
      <c r="M214" s="65" t="str">
        <f>IF(Table6[[#This Row],[Bank Name]]="","",Table6[[#This Row],[Bank Name]])</f>
        <v/>
      </c>
    </row>
    <row r="215" spans="2:13" ht="15">
      <c r="B215" s="64" t="str">
        <f>IF(C215="","",ROWS($A$4:A215))</f>
        <v/>
      </c>
      <c r="C215" s="64" t="str">
        <f>IF('Student Record'!A213="","",'Student Record'!A213)</f>
        <v/>
      </c>
      <c r="D215" s="64" t="str">
        <f>IF('Student Record'!C213="","",'Student Record'!C213)</f>
        <v/>
      </c>
      <c r="E215" s="65" t="str">
        <f>IF('Student Record'!E213="","",'Student Record'!E213)</f>
        <v/>
      </c>
      <c r="F215" s="65" t="str">
        <f>IF('Student Record'!G213="","",'Student Record'!G213)</f>
        <v/>
      </c>
      <c r="G215" s="64" t="str">
        <f>IF('Student Record'!I213="","",'Student Record'!I213)</f>
        <v/>
      </c>
      <c r="H215" s="64" t="str">
        <f>IF('Student Record'!AD213="","",'Student Record'!AD213)</f>
        <v/>
      </c>
      <c r="I215" s="64" t="str">
        <f>IF(Table6[[#This Row],[School Total Working Days]]="","",Table6[[#This Row],[School Total Working Days]])</f>
        <v/>
      </c>
      <c r="J215" s="64" t="str">
        <f>IF(Table6[[#This Row],[Student Total Attendence]]="","",Table6[[#This Row],[Student Total Attendence]])</f>
        <v/>
      </c>
      <c r="K21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15" s="70" t="str">
        <f>IF(Table6[[#This Row],[Bank Account Number]]="","",Table6[[#This Row],[Bank Account Number]])</f>
        <v/>
      </c>
      <c r="M215" s="65" t="str">
        <f>IF(Table6[[#This Row],[Bank Name]]="","",Table6[[#This Row],[Bank Name]])</f>
        <v/>
      </c>
    </row>
    <row r="216" spans="2:13" ht="15">
      <c r="B216" s="64" t="str">
        <f>IF(C216="","",ROWS($A$4:A216))</f>
        <v/>
      </c>
      <c r="C216" s="64" t="str">
        <f>IF('Student Record'!A214="","",'Student Record'!A214)</f>
        <v/>
      </c>
      <c r="D216" s="64" t="str">
        <f>IF('Student Record'!C214="","",'Student Record'!C214)</f>
        <v/>
      </c>
      <c r="E216" s="65" t="str">
        <f>IF('Student Record'!E214="","",'Student Record'!E214)</f>
        <v/>
      </c>
      <c r="F216" s="65" t="str">
        <f>IF('Student Record'!G214="","",'Student Record'!G214)</f>
        <v/>
      </c>
      <c r="G216" s="64" t="str">
        <f>IF('Student Record'!I214="","",'Student Record'!I214)</f>
        <v/>
      </c>
      <c r="H216" s="64" t="str">
        <f>IF('Student Record'!AD214="","",'Student Record'!AD214)</f>
        <v/>
      </c>
      <c r="I216" s="64" t="str">
        <f>IF(Table6[[#This Row],[School Total Working Days]]="","",Table6[[#This Row],[School Total Working Days]])</f>
        <v/>
      </c>
      <c r="J216" s="64" t="str">
        <f>IF(Table6[[#This Row],[Student Total Attendence]]="","",Table6[[#This Row],[Student Total Attendence]])</f>
        <v/>
      </c>
      <c r="K21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16" s="70" t="str">
        <f>IF(Table6[[#This Row],[Bank Account Number]]="","",Table6[[#This Row],[Bank Account Number]])</f>
        <v/>
      </c>
      <c r="M216" s="65" t="str">
        <f>IF(Table6[[#This Row],[Bank Name]]="","",Table6[[#This Row],[Bank Name]])</f>
        <v/>
      </c>
    </row>
    <row r="217" spans="2:13" ht="15">
      <c r="B217" s="64" t="str">
        <f>IF(C217="","",ROWS($A$4:A217))</f>
        <v/>
      </c>
      <c r="C217" s="64" t="str">
        <f>IF('Student Record'!A215="","",'Student Record'!A215)</f>
        <v/>
      </c>
      <c r="D217" s="64" t="str">
        <f>IF('Student Record'!C215="","",'Student Record'!C215)</f>
        <v/>
      </c>
      <c r="E217" s="65" t="str">
        <f>IF('Student Record'!E215="","",'Student Record'!E215)</f>
        <v/>
      </c>
      <c r="F217" s="65" t="str">
        <f>IF('Student Record'!G215="","",'Student Record'!G215)</f>
        <v/>
      </c>
      <c r="G217" s="64" t="str">
        <f>IF('Student Record'!I215="","",'Student Record'!I215)</f>
        <v/>
      </c>
      <c r="H217" s="64" t="str">
        <f>IF('Student Record'!AD215="","",'Student Record'!AD215)</f>
        <v/>
      </c>
      <c r="I217" s="64" t="str">
        <f>IF(Table6[[#This Row],[School Total Working Days]]="","",Table6[[#This Row],[School Total Working Days]])</f>
        <v/>
      </c>
      <c r="J217" s="64" t="str">
        <f>IF(Table6[[#This Row],[Student Total Attendence]]="","",Table6[[#This Row],[Student Total Attendence]])</f>
        <v/>
      </c>
      <c r="K21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17" s="70" t="str">
        <f>IF(Table6[[#This Row],[Bank Account Number]]="","",Table6[[#This Row],[Bank Account Number]])</f>
        <v/>
      </c>
      <c r="M217" s="65" t="str">
        <f>IF(Table6[[#This Row],[Bank Name]]="","",Table6[[#This Row],[Bank Name]])</f>
        <v/>
      </c>
    </row>
    <row r="218" spans="2:13" ht="15">
      <c r="B218" s="64" t="str">
        <f>IF(C218="","",ROWS($A$4:A218))</f>
        <v/>
      </c>
      <c r="C218" s="64" t="str">
        <f>IF('Student Record'!A216="","",'Student Record'!A216)</f>
        <v/>
      </c>
      <c r="D218" s="64" t="str">
        <f>IF('Student Record'!C216="","",'Student Record'!C216)</f>
        <v/>
      </c>
      <c r="E218" s="65" t="str">
        <f>IF('Student Record'!E216="","",'Student Record'!E216)</f>
        <v/>
      </c>
      <c r="F218" s="65" t="str">
        <f>IF('Student Record'!G216="","",'Student Record'!G216)</f>
        <v/>
      </c>
      <c r="G218" s="64" t="str">
        <f>IF('Student Record'!I216="","",'Student Record'!I216)</f>
        <v/>
      </c>
      <c r="H218" s="64" t="str">
        <f>IF('Student Record'!AD216="","",'Student Record'!AD216)</f>
        <v/>
      </c>
      <c r="I218" s="64" t="str">
        <f>IF(Table6[[#This Row],[School Total Working Days]]="","",Table6[[#This Row],[School Total Working Days]])</f>
        <v/>
      </c>
      <c r="J218" s="64" t="str">
        <f>IF(Table6[[#This Row],[Student Total Attendence]]="","",Table6[[#This Row],[Student Total Attendence]])</f>
        <v/>
      </c>
      <c r="K21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18" s="70" t="str">
        <f>IF(Table6[[#This Row],[Bank Account Number]]="","",Table6[[#This Row],[Bank Account Number]])</f>
        <v/>
      </c>
      <c r="M218" s="65" t="str">
        <f>IF(Table6[[#This Row],[Bank Name]]="","",Table6[[#This Row],[Bank Name]])</f>
        <v/>
      </c>
    </row>
    <row r="219" spans="2:13" ht="15">
      <c r="B219" s="64" t="str">
        <f>IF(C219="","",ROWS($A$4:A219))</f>
        <v/>
      </c>
      <c r="C219" s="64" t="str">
        <f>IF('Student Record'!A217="","",'Student Record'!A217)</f>
        <v/>
      </c>
      <c r="D219" s="64" t="str">
        <f>IF('Student Record'!C217="","",'Student Record'!C217)</f>
        <v/>
      </c>
      <c r="E219" s="65" t="str">
        <f>IF('Student Record'!E217="","",'Student Record'!E217)</f>
        <v/>
      </c>
      <c r="F219" s="65" t="str">
        <f>IF('Student Record'!G217="","",'Student Record'!G217)</f>
        <v/>
      </c>
      <c r="G219" s="64" t="str">
        <f>IF('Student Record'!I217="","",'Student Record'!I217)</f>
        <v/>
      </c>
      <c r="H219" s="64" t="str">
        <f>IF('Student Record'!AD217="","",'Student Record'!AD217)</f>
        <v/>
      </c>
      <c r="I219" s="64" t="str">
        <f>IF(Table6[[#This Row],[School Total Working Days]]="","",Table6[[#This Row],[School Total Working Days]])</f>
        <v/>
      </c>
      <c r="J219" s="64" t="str">
        <f>IF(Table6[[#This Row],[Student Total Attendence]]="","",Table6[[#This Row],[Student Total Attendence]])</f>
        <v/>
      </c>
      <c r="K21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19" s="70" t="str">
        <f>IF(Table6[[#This Row],[Bank Account Number]]="","",Table6[[#This Row],[Bank Account Number]])</f>
        <v/>
      </c>
      <c r="M219" s="65" t="str">
        <f>IF(Table6[[#This Row],[Bank Name]]="","",Table6[[#This Row],[Bank Name]])</f>
        <v/>
      </c>
    </row>
    <row r="220" spans="2:13" ht="15">
      <c r="B220" s="64" t="str">
        <f>IF(C220="","",ROWS($A$4:A220))</f>
        <v/>
      </c>
      <c r="C220" s="64" t="str">
        <f>IF('Student Record'!A218="","",'Student Record'!A218)</f>
        <v/>
      </c>
      <c r="D220" s="64" t="str">
        <f>IF('Student Record'!C218="","",'Student Record'!C218)</f>
        <v/>
      </c>
      <c r="E220" s="65" t="str">
        <f>IF('Student Record'!E218="","",'Student Record'!E218)</f>
        <v/>
      </c>
      <c r="F220" s="65" t="str">
        <f>IF('Student Record'!G218="","",'Student Record'!G218)</f>
        <v/>
      </c>
      <c r="G220" s="64" t="str">
        <f>IF('Student Record'!I218="","",'Student Record'!I218)</f>
        <v/>
      </c>
      <c r="H220" s="64" t="str">
        <f>IF('Student Record'!AD218="","",'Student Record'!AD218)</f>
        <v/>
      </c>
      <c r="I220" s="64" t="str">
        <f>IF(Table6[[#This Row],[School Total Working Days]]="","",Table6[[#This Row],[School Total Working Days]])</f>
        <v/>
      </c>
      <c r="J220" s="64" t="str">
        <f>IF(Table6[[#This Row],[Student Total Attendence]]="","",Table6[[#This Row],[Student Total Attendence]])</f>
        <v/>
      </c>
      <c r="K22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20" s="70" t="str">
        <f>IF(Table6[[#This Row],[Bank Account Number]]="","",Table6[[#This Row],[Bank Account Number]])</f>
        <v/>
      </c>
      <c r="M220" s="65" t="str">
        <f>IF(Table6[[#This Row],[Bank Name]]="","",Table6[[#This Row],[Bank Name]])</f>
        <v/>
      </c>
    </row>
    <row r="221" spans="2:13" ht="15">
      <c r="B221" s="64" t="str">
        <f>IF(C221="","",ROWS($A$4:A221))</f>
        <v/>
      </c>
      <c r="C221" s="64" t="str">
        <f>IF('Student Record'!A219="","",'Student Record'!A219)</f>
        <v/>
      </c>
      <c r="D221" s="64" t="str">
        <f>IF('Student Record'!C219="","",'Student Record'!C219)</f>
        <v/>
      </c>
      <c r="E221" s="65" t="str">
        <f>IF('Student Record'!E219="","",'Student Record'!E219)</f>
        <v/>
      </c>
      <c r="F221" s="65" t="str">
        <f>IF('Student Record'!G219="","",'Student Record'!G219)</f>
        <v/>
      </c>
      <c r="G221" s="64" t="str">
        <f>IF('Student Record'!I219="","",'Student Record'!I219)</f>
        <v/>
      </c>
      <c r="H221" s="64" t="str">
        <f>IF('Student Record'!AD219="","",'Student Record'!AD219)</f>
        <v/>
      </c>
      <c r="I221" s="64" t="str">
        <f>IF(Table6[[#This Row],[School Total Working Days]]="","",Table6[[#This Row],[School Total Working Days]])</f>
        <v/>
      </c>
      <c r="J221" s="64" t="str">
        <f>IF(Table6[[#This Row],[Student Total Attendence]]="","",Table6[[#This Row],[Student Total Attendence]])</f>
        <v/>
      </c>
      <c r="K22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21" s="70" t="str">
        <f>IF(Table6[[#This Row],[Bank Account Number]]="","",Table6[[#This Row],[Bank Account Number]])</f>
        <v/>
      </c>
      <c r="M221" s="65" t="str">
        <f>IF(Table6[[#This Row],[Bank Name]]="","",Table6[[#This Row],[Bank Name]])</f>
        <v/>
      </c>
    </row>
    <row r="222" spans="2:13" ht="15">
      <c r="B222" s="64" t="str">
        <f>IF(C222="","",ROWS($A$4:A222))</f>
        <v/>
      </c>
      <c r="C222" s="64" t="str">
        <f>IF('Student Record'!A220="","",'Student Record'!A220)</f>
        <v/>
      </c>
      <c r="D222" s="64" t="str">
        <f>IF('Student Record'!C220="","",'Student Record'!C220)</f>
        <v/>
      </c>
      <c r="E222" s="65" t="str">
        <f>IF('Student Record'!E220="","",'Student Record'!E220)</f>
        <v/>
      </c>
      <c r="F222" s="65" t="str">
        <f>IF('Student Record'!G220="","",'Student Record'!G220)</f>
        <v/>
      </c>
      <c r="G222" s="64" t="str">
        <f>IF('Student Record'!I220="","",'Student Record'!I220)</f>
        <v/>
      </c>
      <c r="H222" s="64" t="str">
        <f>IF('Student Record'!AD220="","",'Student Record'!AD220)</f>
        <v/>
      </c>
      <c r="I222" s="64" t="str">
        <f>IF(Table6[[#This Row],[School Total Working Days]]="","",Table6[[#This Row],[School Total Working Days]])</f>
        <v/>
      </c>
      <c r="J222" s="64" t="str">
        <f>IF(Table6[[#This Row],[Student Total Attendence]]="","",Table6[[#This Row],[Student Total Attendence]])</f>
        <v/>
      </c>
      <c r="K22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22" s="70" t="str">
        <f>IF(Table6[[#This Row],[Bank Account Number]]="","",Table6[[#This Row],[Bank Account Number]])</f>
        <v/>
      </c>
      <c r="M222" s="65" t="str">
        <f>IF(Table6[[#This Row],[Bank Name]]="","",Table6[[#This Row],[Bank Name]])</f>
        <v/>
      </c>
    </row>
    <row r="223" spans="2:13" ht="15">
      <c r="B223" s="64" t="str">
        <f>IF(C223="","",ROWS($A$4:A223))</f>
        <v/>
      </c>
      <c r="C223" s="64" t="str">
        <f>IF('Student Record'!A221="","",'Student Record'!A221)</f>
        <v/>
      </c>
      <c r="D223" s="64" t="str">
        <f>IF('Student Record'!C221="","",'Student Record'!C221)</f>
        <v/>
      </c>
      <c r="E223" s="65" t="str">
        <f>IF('Student Record'!E221="","",'Student Record'!E221)</f>
        <v/>
      </c>
      <c r="F223" s="65" t="str">
        <f>IF('Student Record'!G221="","",'Student Record'!G221)</f>
        <v/>
      </c>
      <c r="G223" s="64" t="str">
        <f>IF('Student Record'!I221="","",'Student Record'!I221)</f>
        <v/>
      </c>
      <c r="H223" s="64" t="str">
        <f>IF('Student Record'!AD221="","",'Student Record'!AD221)</f>
        <v/>
      </c>
      <c r="I223" s="64" t="str">
        <f>IF(Table6[[#This Row],[School Total Working Days]]="","",Table6[[#This Row],[School Total Working Days]])</f>
        <v/>
      </c>
      <c r="J223" s="64" t="str">
        <f>IF(Table6[[#This Row],[Student Total Attendence]]="","",Table6[[#This Row],[Student Total Attendence]])</f>
        <v/>
      </c>
      <c r="K22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23" s="70" t="str">
        <f>IF(Table6[[#This Row],[Bank Account Number]]="","",Table6[[#This Row],[Bank Account Number]])</f>
        <v/>
      </c>
      <c r="M223" s="65" t="str">
        <f>IF(Table6[[#This Row],[Bank Name]]="","",Table6[[#This Row],[Bank Name]])</f>
        <v/>
      </c>
    </row>
    <row r="224" spans="2:13" ht="15">
      <c r="B224" s="64" t="str">
        <f>IF(C224="","",ROWS($A$4:A224))</f>
        <v/>
      </c>
      <c r="C224" s="64" t="str">
        <f>IF('Student Record'!A222="","",'Student Record'!A222)</f>
        <v/>
      </c>
      <c r="D224" s="64" t="str">
        <f>IF('Student Record'!C222="","",'Student Record'!C222)</f>
        <v/>
      </c>
      <c r="E224" s="65" t="str">
        <f>IF('Student Record'!E222="","",'Student Record'!E222)</f>
        <v/>
      </c>
      <c r="F224" s="65" t="str">
        <f>IF('Student Record'!G222="","",'Student Record'!G222)</f>
        <v/>
      </c>
      <c r="G224" s="64" t="str">
        <f>IF('Student Record'!I222="","",'Student Record'!I222)</f>
        <v/>
      </c>
      <c r="H224" s="64" t="str">
        <f>IF('Student Record'!AD222="","",'Student Record'!AD222)</f>
        <v/>
      </c>
      <c r="I224" s="64" t="str">
        <f>IF(Table6[[#This Row],[School Total Working Days]]="","",Table6[[#This Row],[School Total Working Days]])</f>
        <v/>
      </c>
      <c r="J224" s="64" t="str">
        <f>IF(Table6[[#This Row],[Student Total Attendence]]="","",Table6[[#This Row],[Student Total Attendence]])</f>
        <v/>
      </c>
      <c r="K22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24" s="70" t="str">
        <f>IF(Table6[[#This Row],[Bank Account Number]]="","",Table6[[#This Row],[Bank Account Number]])</f>
        <v/>
      </c>
      <c r="M224" s="65" t="str">
        <f>IF(Table6[[#This Row],[Bank Name]]="","",Table6[[#This Row],[Bank Name]])</f>
        <v/>
      </c>
    </row>
    <row r="225" spans="2:13" ht="15">
      <c r="B225" s="64" t="str">
        <f>IF(C225="","",ROWS($A$4:A225))</f>
        <v/>
      </c>
      <c r="C225" s="64" t="str">
        <f>IF('Student Record'!A223="","",'Student Record'!A223)</f>
        <v/>
      </c>
      <c r="D225" s="64" t="str">
        <f>IF('Student Record'!C223="","",'Student Record'!C223)</f>
        <v/>
      </c>
      <c r="E225" s="65" t="str">
        <f>IF('Student Record'!E223="","",'Student Record'!E223)</f>
        <v/>
      </c>
      <c r="F225" s="65" t="str">
        <f>IF('Student Record'!G223="","",'Student Record'!G223)</f>
        <v/>
      </c>
      <c r="G225" s="64" t="str">
        <f>IF('Student Record'!I223="","",'Student Record'!I223)</f>
        <v/>
      </c>
      <c r="H225" s="64" t="str">
        <f>IF('Student Record'!AD223="","",'Student Record'!AD223)</f>
        <v/>
      </c>
      <c r="I225" s="64" t="str">
        <f>IF(Table6[[#This Row],[School Total Working Days]]="","",Table6[[#This Row],[School Total Working Days]])</f>
        <v/>
      </c>
      <c r="J225" s="64" t="str">
        <f>IF(Table6[[#This Row],[Student Total Attendence]]="","",Table6[[#This Row],[Student Total Attendence]])</f>
        <v/>
      </c>
      <c r="K22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25" s="70" t="str">
        <f>IF(Table6[[#This Row],[Bank Account Number]]="","",Table6[[#This Row],[Bank Account Number]])</f>
        <v/>
      </c>
      <c r="M225" s="65" t="str">
        <f>IF(Table6[[#This Row],[Bank Name]]="","",Table6[[#This Row],[Bank Name]])</f>
        <v/>
      </c>
    </row>
    <row r="226" spans="2:13" ht="15">
      <c r="B226" s="64" t="str">
        <f>IF(C226="","",ROWS($A$4:A226))</f>
        <v/>
      </c>
      <c r="C226" s="64" t="str">
        <f>IF('Student Record'!A224="","",'Student Record'!A224)</f>
        <v/>
      </c>
      <c r="D226" s="64" t="str">
        <f>IF('Student Record'!C224="","",'Student Record'!C224)</f>
        <v/>
      </c>
      <c r="E226" s="65" t="str">
        <f>IF('Student Record'!E224="","",'Student Record'!E224)</f>
        <v/>
      </c>
      <c r="F226" s="65" t="str">
        <f>IF('Student Record'!G224="","",'Student Record'!G224)</f>
        <v/>
      </c>
      <c r="G226" s="64" t="str">
        <f>IF('Student Record'!I224="","",'Student Record'!I224)</f>
        <v/>
      </c>
      <c r="H226" s="64" t="str">
        <f>IF('Student Record'!AD224="","",'Student Record'!AD224)</f>
        <v/>
      </c>
      <c r="I226" s="64" t="str">
        <f>IF(Table6[[#This Row],[School Total Working Days]]="","",Table6[[#This Row],[School Total Working Days]])</f>
        <v/>
      </c>
      <c r="J226" s="64" t="str">
        <f>IF(Table6[[#This Row],[Student Total Attendence]]="","",Table6[[#This Row],[Student Total Attendence]])</f>
        <v/>
      </c>
      <c r="K22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26" s="70" t="str">
        <f>IF(Table6[[#This Row],[Bank Account Number]]="","",Table6[[#This Row],[Bank Account Number]])</f>
        <v/>
      </c>
      <c r="M226" s="65" t="str">
        <f>IF(Table6[[#This Row],[Bank Name]]="","",Table6[[#This Row],[Bank Name]])</f>
        <v/>
      </c>
    </row>
    <row r="227" spans="2:13" ht="15">
      <c r="B227" s="64" t="str">
        <f>IF(C227="","",ROWS($A$4:A227))</f>
        <v/>
      </c>
      <c r="C227" s="64" t="str">
        <f>IF('Student Record'!A225="","",'Student Record'!A225)</f>
        <v/>
      </c>
      <c r="D227" s="64" t="str">
        <f>IF('Student Record'!C225="","",'Student Record'!C225)</f>
        <v/>
      </c>
      <c r="E227" s="65" t="str">
        <f>IF('Student Record'!E225="","",'Student Record'!E225)</f>
        <v/>
      </c>
      <c r="F227" s="65" t="str">
        <f>IF('Student Record'!G225="","",'Student Record'!G225)</f>
        <v/>
      </c>
      <c r="G227" s="64" t="str">
        <f>IF('Student Record'!I225="","",'Student Record'!I225)</f>
        <v/>
      </c>
      <c r="H227" s="64" t="str">
        <f>IF('Student Record'!AD225="","",'Student Record'!AD225)</f>
        <v/>
      </c>
      <c r="I227" s="64" t="str">
        <f>IF(Table6[[#This Row],[School Total Working Days]]="","",Table6[[#This Row],[School Total Working Days]])</f>
        <v/>
      </c>
      <c r="J227" s="64" t="str">
        <f>IF(Table6[[#This Row],[Student Total Attendence]]="","",Table6[[#This Row],[Student Total Attendence]])</f>
        <v/>
      </c>
      <c r="K22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27" s="70" t="str">
        <f>IF(Table6[[#This Row],[Bank Account Number]]="","",Table6[[#This Row],[Bank Account Number]])</f>
        <v/>
      </c>
      <c r="M227" s="65" t="str">
        <f>IF(Table6[[#This Row],[Bank Name]]="","",Table6[[#This Row],[Bank Name]])</f>
        <v/>
      </c>
    </row>
    <row r="228" spans="2:13" ht="15">
      <c r="B228" s="64" t="str">
        <f>IF(C228="","",ROWS($A$4:A228))</f>
        <v/>
      </c>
      <c r="C228" s="64" t="str">
        <f>IF('Student Record'!A226="","",'Student Record'!A226)</f>
        <v/>
      </c>
      <c r="D228" s="64" t="str">
        <f>IF('Student Record'!C226="","",'Student Record'!C226)</f>
        <v/>
      </c>
      <c r="E228" s="65" t="str">
        <f>IF('Student Record'!E226="","",'Student Record'!E226)</f>
        <v/>
      </c>
      <c r="F228" s="65" t="str">
        <f>IF('Student Record'!G226="","",'Student Record'!G226)</f>
        <v/>
      </c>
      <c r="G228" s="64" t="str">
        <f>IF('Student Record'!I226="","",'Student Record'!I226)</f>
        <v/>
      </c>
      <c r="H228" s="64" t="str">
        <f>IF('Student Record'!AD226="","",'Student Record'!AD226)</f>
        <v/>
      </c>
      <c r="I228" s="64" t="str">
        <f>IF(Table6[[#This Row],[School Total Working Days]]="","",Table6[[#This Row],[School Total Working Days]])</f>
        <v/>
      </c>
      <c r="J228" s="64" t="str">
        <f>IF(Table6[[#This Row],[Student Total Attendence]]="","",Table6[[#This Row],[Student Total Attendence]])</f>
        <v/>
      </c>
      <c r="K22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28" s="70" t="str">
        <f>IF(Table6[[#This Row],[Bank Account Number]]="","",Table6[[#This Row],[Bank Account Number]])</f>
        <v/>
      </c>
      <c r="M228" s="65" t="str">
        <f>IF(Table6[[#This Row],[Bank Name]]="","",Table6[[#This Row],[Bank Name]])</f>
        <v/>
      </c>
    </row>
    <row r="229" spans="2:13" ht="15">
      <c r="B229" s="64" t="str">
        <f>IF(C229="","",ROWS($A$4:A229))</f>
        <v/>
      </c>
      <c r="C229" s="64" t="str">
        <f>IF('Student Record'!A227="","",'Student Record'!A227)</f>
        <v/>
      </c>
      <c r="D229" s="64" t="str">
        <f>IF('Student Record'!C227="","",'Student Record'!C227)</f>
        <v/>
      </c>
      <c r="E229" s="65" t="str">
        <f>IF('Student Record'!E227="","",'Student Record'!E227)</f>
        <v/>
      </c>
      <c r="F229" s="65" t="str">
        <f>IF('Student Record'!G227="","",'Student Record'!G227)</f>
        <v/>
      </c>
      <c r="G229" s="64" t="str">
        <f>IF('Student Record'!I227="","",'Student Record'!I227)</f>
        <v/>
      </c>
      <c r="H229" s="64" t="str">
        <f>IF('Student Record'!AD227="","",'Student Record'!AD227)</f>
        <v/>
      </c>
      <c r="I229" s="64" t="str">
        <f>IF(Table6[[#This Row],[School Total Working Days]]="","",Table6[[#This Row],[School Total Working Days]])</f>
        <v/>
      </c>
      <c r="J229" s="64" t="str">
        <f>IF(Table6[[#This Row],[Student Total Attendence]]="","",Table6[[#This Row],[Student Total Attendence]])</f>
        <v/>
      </c>
      <c r="K22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29" s="70" t="str">
        <f>IF(Table6[[#This Row],[Bank Account Number]]="","",Table6[[#This Row],[Bank Account Number]])</f>
        <v/>
      </c>
      <c r="M229" s="65" t="str">
        <f>IF(Table6[[#This Row],[Bank Name]]="","",Table6[[#This Row],[Bank Name]])</f>
        <v/>
      </c>
    </row>
    <row r="230" spans="2:13" ht="15">
      <c r="B230" s="64" t="str">
        <f>IF(C230="","",ROWS($A$4:A230))</f>
        <v/>
      </c>
      <c r="C230" s="64" t="str">
        <f>IF('Student Record'!A228="","",'Student Record'!A228)</f>
        <v/>
      </c>
      <c r="D230" s="64" t="str">
        <f>IF('Student Record'!C228="","",'Student Record'!C228)</f>
        <v/>
      </c>
      <c r="E230" s="65" t="str">
        <f>IF('Student Record'!E228="","",'Student Record'!E228)</f>
        <v/>
      </c>
      <c r="F230" s="65" t="str">
        <f>IF('Student Record'!G228="","",'Student Record'!G228)</f>
        <v/>
      </c>
      <c r="G230" s="64" t="str">
        <f>IF('Student Record'!I228="","",'Student Record'!I228)</f>
        <v/>
      </c>
      <c r="H230" s="64" t="str">
        <f>IF('Student Record'!AD228="","",'Student Record'!AD228)</f>
        <v/>
      </c>
      <c r="I230" s="64" t="str">
        <f>IF(Table6[[#This Row],[School Total Working Days]]="","",Table6[[#This Row],[School Total Working Days]])</f>
        <v/>
      </c>
      <c r="J230" s="64" t="str">
        <f>IF(Table6[[#This Row],[Student Total Attendence]]="","",Table6[[#This Row],[Student Total Attendence]])</f>
        <v/>
      </c>
      <c r="K23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30" s="70" t="str">
        <f>IF(Table6[[#This Row],[Bank Account Number]]="","",Table6[[#This Row],[Bank Account Number]])</f>
        <v/>
      </c>
      <c r="M230" s="65" t="str">
        <f>IF(Table6[[#This Row],[Bank Name]]="","",Table6[[#This Row],[Bank Name]])</f>
        <v/>
      </c>
    </row>
    <row r="231" spans="2:13" ht="15">
      <c r="B231" s="64" t="str">
        <f>IF(C231="","",ROWS($A$4:A231))</f>
        <v/>
      </c>
      <c r="C231" s="64" t="str">
        <f>IF('Student Record'!A229="","",'Student Record'!A229)</f>
        <v/>
      </c>
      <c r="D231" s="64" t="str">
        <f>IF('Student Record'!C229="","",'Student Record'!C229)</f>
        <v/>
      </c>
      <c r="E231" s="65" t="str">
        <f>IF('Student Record'!E229="","",'Student Record'!E229)</f>
        <v/>
      </c>
      <c r="F231" s="65" t="str">
        <f>IF('Student Record'!G229="","",'Student Record'!G229)</f>
        <v/>
      </c>
      <c r="G231" s="64" t="str">
        <f>IF('Student Record'!I229="","",'Student Record'!I229)</f>
        <v/>
      </c>
      <c r="H231" s="64" t="str">
        <f>IF('Student Record'!AD229="","",'Student Record'!AD229)</f>
        <v/>
      </c>
      <c r="I231" s="64" t="str">
        <f>IF(Table6[[#This Row],[School Total Working Days]]="","",Table6[[#This Row],[School Total Working Days]])</f>
        <v/>
      </c>
      <c r="J231" s="64" t="str">
        <f>IF(Table6[[#This Row],[Student Total Attendence]]="","",Table6[[#This Row],[Student Total Attendence]])</f>
        <v/>
      </c>
      <c r="K23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31" s="70" t="str">
        <f>IF(Table6[[#This Row],[Bank Account Number]]="","",Table6[[#This Row],[Bank Account Number]])</f>
        <v/>
      </c>
      <c r="M231" s="65" t="str">
        <f>IF(Table6[[#This Row],[Bank Name]]="","",Table6[[#This Row],[Bank Name]])</f>
        <v/>
      </c>
    </row>
    <row r="232" spans="2:13" ht="15">
      <c r="B232" s="64" t="str">
        <f>IF(C232="","",ROWS($A$4:A232))</f>
        <v/>
      </c>
      <c r="C232" s="64" t="str">
        <f>IF('Student Record'!A230="","",'Student Record'!A230)</f>
        <v/>
      </c>
      <c r="D232" s="64" t="str">
        <f>IF('Student Record'!C230="","",'Student Record'!C230)</f>
        <v/>
      </c>
      <c r="E232" s="65" t="str">
        <f>IF('Student Record'!E230="","",'Student Record'!E230)</f>
        <v/>
      </c>
      <c r="F232" s="65" t="str">
        <f>IF('Student Record'!G230="","",'Student Record'!G230)</f>
        <v/>
      </c>
      <c r="G232" s="64" t="str">
        <f>IF('Student Record'!I230="","",'Student Record'!I230)</f>
        <v/>
      </c>
      <c r="H232" s="64" t="str">
        <f>IF('Student Record'!AD230="","",'Student Record'!AD230)</f>
        <v/>
      </c>
      <c r="I232" s="64" t="str">
        <f>IF(Table6[[#This Row],[School Total Working Days]]="","",Table6[[#This Row],[School Total Working Days]])</f>
        <v/>
      </c>
      <c r="J232" s="64" t="str">
        <f>IF(Table6[[#This Row],[Student Total Attendence]]="","",Table6[[#This Row],[Student Total Attendence]])</f>
        <v/>
      </c>
      <c r="K23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32" s="70" t="str">
        <f>IF(Table6[[#This Row],[Bank Account Number]]="","",Table6[[#This Row],[Bank Account Number]])</f>
        <v/>
      </c>
      <c r="M232" s="65" t="str">
        <f>IF(Table6[[#This Row],[Bank Name]]="","",Table6[[#This Row],[Bank Name]])</f>
        <v/>
      </c>
    </row>
    <row r="233" spans="2:13" ht="15">
      <c r="B233" s="64" t="str">
        <f>IF(C233="","",ROWS($A$4:A233))</f>
        <v/>
      </c>
      <c r="C233" s="64" t="str">
        <f>IF('Student Record'!A231="","",'Student Record'!A231)</f>
        <v/>
      </c>
      <c r="D233" s="64" t="str">
        <f>IF('Student Record'!C231="","",'Student Record'!C231)</f>
        <v/>
      </c>
      <c r="E233" s="65" t="str">
        <f>IF('Student Record'!E231="","",'Student Record'!E231)</f>
        <v/>
      </c>
      <c r="F233" s="65" t="str">
        <f>IF('Student Record'!G231="","",'Student Record'!G231)</f>
        <v/>
      </c>
      <c r="G233" s="64" t="str">
        <f>IF('Student Record'!I231="","",'Student Record'!I231)</f>
        <v/>
      </c>
      <c r="H233" s="64" t="str">
        <f>IF('Student Record'!AD231="","",'Student Record'!AD231)</f>
        <v/>
      </c>
      <c r="I233" s="64" t="str">
        <f>IF(Table6[[#This Row],[School Total Working Days]]="","",Table6[[#This Row],[School Total Working Days]])</f>
        <v/>
      </c>
      <c r="J233" s="64" t="str">
        <f>IF(Table6[[#This Row],[Student Total Attendence]]="","",Table6[[#This Row],[Student Total Attendence]])</f>
        <v/>
      </c>
      <c r="K23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33" s="70" t="str">
        <f>IF(Table6[[#This Row],[Bank Account Number]]="","",Table6[[#This Row],[Bank Account Number]])</f>
        <v/>
      </c>
      <c r="M233" s="65" t="str">
        <f>IF(Table6[[#This Row],[Bank Name]]="","",Table6[[#This Row],[Bank Name]])</f>
        <v/>
      </c>
    </row>
    <row r="234" spans="2:13" ht="15">
      <c r="B234" s="64" t="str">
        <f>IF(C234="","",ROWS($A$4:A234))</f>
        <v/>
      </c>
      <c r="C234" s="64" t="str">
        <f>IF('Student Record'!A232="","",'Student Record'!A232)</f>
        <v/>
      </c>
      <c r="D234" s="64" t="str">
        <f>IF('Student Record'!C232="","",'Student Record'!C232)</f>
        <v/>
      </c>
      <c r="E234" s="65" t="str">
        <f>IF('Student Record'!E232="","",'Student Record'!E232)</f>
        <v/>
      </c>
      <c r="F234" s="65" t="str">
        <f>IF('Student Record'!G232="","",'Student Record'!G232)</f>
        <v/>
      </c>
      <c r="G234" s="64" t="str">
        <f>IF('Student Record'!I232="","",'Student Record'!I232)</f>
        <v/>
      </c>
      <c r="H234" s="64" t="str">
        <f>IF('Student Record'!AD232="","",'Student Record'!AD232)</f>
        <v/>
      </c>
      <c r="I234" s="64" t="str">
        <f>IF(Table6[[#This Row],[School Total Working Days]]="","",Table6[[#This Row],[School Total Working Days]])</f>
        <v/>
      </c>
      <c r="J234" s="64" t="str">
        <f>IF(Table6[[#This Row],[Student Total Attendence]]="","",Table6[[#This Row],[Student Total Attendence]])</f>
        <v/>
      </c>
      <c r="K23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34" s="70" t="str">
        <f>IF(Table6[[#This Row],[Bank Account Number]]="","",Table6[[#This Row],[Bank Account Number]])</f>
        <v/>
      </c>
      <c r="M234" s="65" t="str">
        <f>IF(Table6[[#This Row],[Bank Name]]="","",Table6[[#This Row],[Bank Name]])</f>
        <v/>
      </c>
    </row>
    <row r="235" spans="2:13" ht="15">
      <c r="B235" s="64" t="str">
        <f>IF(C235="","",ROWS($A$4:A235))</f>
        <v/>
      </c>
      <c r="C235" s="64" t="str">
        <f>IF('Student Record'!A233="","",'Student Record'!A233)</f>
        <v/>
      </c>
      <c r="D235" s="64" t="str">
        <f>IF('Student Record'!C233="","",'Student Record'!C233)</f>
        <v/>
      </c>
      <c r="E235" s="65" t="str">
        <f>IF('Student Record'!E233="","",'Student Record'!E233)</f>
        <v/>
      </c>
      <c r="F235" s="65" t="str">
        <f>IF('Student Record'!G233="","",'Student Record'!G233)</f>
        <v/>
      </c>
      <c r="G235" s="64" t="str">
        <f>IF('Student Record'!I233="","",'Student Record'!I233)</f>
        <v/>
      </c>
      <c r="H235" s="64" t="str">
        <f>IF('Student Record'!AD233="","",'Student Record'!AD233)</f>
        <v/>
      </c>
      <c r="I235" s="64" t="str">
        <f>IF(Table6[[#This Row],[School Total Working Days]]="","",Table6[[#This Row],[School Total Working Days]])</f>
        <v/>
      </c>
      <c r="J235" s="64" t="str">
        <f>IF(Table6[[#This Row],[Student Total Attendence]]="","",Table6[[#This Row],[Student Total Attendence]])</f>
        <v/>
      </c>
      <c r="K23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35" s="70" t="str">
        <f>IF(Table6[[#This Row],[Bank Account Number]]="","",Table6[[#This Row],[Bank Account Number]])</f>
        <v/>
      </c>
      <c r="M235" s="65" t="str">
        <f>IF(Table6[[#This Row],[Bank Name]]="","",Table6[[#This Row],[Bank Name]])</f>
        <v/>
      </c>
    </row>
    <row r="236" spans="2:13" ht="15">
      <c r="B236" s="64" t="str">
        <f>IF(C236="","",ROWS($A$4:A236))</f>
        <v/>
      </c>
      <c r="C236" s="64" t="str">
        <f>IF('Student Record'!A234="","",'Student Record'!A234)</f>
        <v/>
      </c>
      <c r="D236" s="64" t="str">
        <f>IF('Student Record'!C234="","",'Student Record'!C234)</f>
        <v/>
      </c>
      <c r="E236" s="65" t="str">
        <f>IF('Student Record'!E234="","",'Student Record'!E234)</f>
        <v/>
      </c>
      <c r="F236" s="65" t="str">
        <f>IF('Student Record'!G234="","",'Student Record'!G234)</f>
        <v/>
      </c>
      <c r="G236" s="64" t="str">
        <f>IF('Student Record'!I234="","",'Student Record'!I234)</f>
        <v/>
      </c>
      <c r="H236" s="64" t="str">
        <f>IF('Student Record'!AD234="","",'Student Record'!AD234)</f>
        <v/>
      </c>
      <c r="I236" s="64" t="str">
        <f>IF(Table6[[#This Row],[School Total Working Days]]="","",Table6[[#This Row],[School Total Working Days]])</f>
        <v/>
      </c>
      <c r="J236" s="64" t="str">
        <f>IF(Table6[[#This Row],[Student Total Attendence]]="","",Table6[[#This Row],[Student Total Attendence]])</f>
        <v/>
      </c>
      <c r="K23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36" s="70" t="str">
        <f>IF(Table6[[#This Row],[Bank Account Number]]="","",Table6[[#This Row],[Bank Account Number]])</f>
        <v/>
      </c>
      <c r="M236" s="65" t="str">
        <f>IF(Table6[[#This Row],[Bank Name]]="","",Table6[[#This Row],[Bank Name]])</f>
        <v/>
      </c>
    </row>
    <row r="237" spans="2:13" ht="15">
      <c r="B237" s="64" t="str">
        <f>IF(C237="","",ROWS($A$4:A237))</f>
        <v/>
      </c>
      <c r="C237" s="64" t="str">
        <f>IF('Student Record'!A235="","",'Student Record'!A235)</f>
        <v/>
      </c>
      <c r="D237" s="64" t="str">
        <f>IF('Student Record'!C235="","",'Student Record'!C235)</f>
        <v/>
      </c>
      <c r="E237" s="65" t="str">
        <f>IF('Student Record'!E235="","",'Student Record'!E235)</f>
        <v/>
      </c>
      <c r="F237" s="65" t="str">
        <f>IF('Student Record'!G235="","",'Student Record'!G235)</f>
        <v/>
      </c>
      <c r="G237" s="64" t="str">
        <f>IF('Student Record'!I235="","",'Student Record'!I235)</f>
        <v/>
      </c>
      <c r="H237" s="64" t="str">
        <f>IF('Student Record'!AD235="","",'Student Record'!AD235)</f>
        <v/>
      </c>
      <c r="I237" s="64" t="str">
        <f>IF(Table6[[#This Row],[School Total Working Days]]="","",Table6[[#This Row],[School Total Working Days]])</f>
        <v/>
      </c>
      <c r="J237" s="64" t="str">
        <f>IF(Table6[[#This Row],[Student Total Attendence]]="","",Table6[[#This Row],[Student Total Attendence]])</f>
        <v/>
      </c>
      <c r="K23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37" s="70" t="str">
        <f>IF(Table6[[#This Row],[Bank Account Number]]="","",Table6[[#This Row],[Bank Account Number]])</f>
        <v/>
      </c>
      <c r="M237" s="65" t="str">
        <f>IF(Table6[[#This Row],[Bank Name]]="","",Table6[[#This Row],[Bank Name]])</f>
        <v/>
      </c>
    </row>
    <row r="238" spans="2:13" ht="15">
      <c r="B238" s="64" t="str">
        <f>IF(C238="","",ROWS($A$4:A238))</f>
        <v/>
      </c>
      <c r="C238" s="64" t="str">
        <f>IF('Student Record'!A236="","",'Student Record'!A236)</f>
        <v/>
      </c>
      <c r="D238" s="64" t="str">
        <f>IF('Student Record'!C236="","",'Student Record'!C236)</f>
        <v/>
      </c>
      <c r="E238" s="65" t="str">
        <f>IF('Student Record'!E236="","",'Student Record'!E236)</f>
        <v/>
      </c>
      <c r="F238" s="65" t="str">
        <f>IF('Student Record'!G236="","",'Student Record'!G236)</f>
        <v/>
      </c>
      <c r="G238" s="64" t="str">
        <f>IF('Student Record'!I236="","",'Student Record'!I236)</f>
        <v/>
      </c>
      <c r="H238" s="64" t="str">
        <f>IF('Student Record'!AD236="","",'Student Record'!AD236)</f>
        <v/>
      </c>
      <c r="I238" s="64" t="str">
        <f>IF(Table6[[#This Row],[School Total Working Days]]="","",Table6[[#This Row],[School Total Working Days]])</f>
        <v/>
      </c>
      <c r="J238" s="64" t="str">
        <f>IF(Table6[[#This Row],[Student Total Attendence]]="","",Table6[[#This Row],[Student Total Attendence]])</f>
        <v/>
      </c>
      <c r="K23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38" s="70" t="str">
        <f>IF(Table6[[#This Row],[Bank Account Number]]="","",Table6[[#This Row],[Bank Account Number]])</f>
        <v/>
      </c>
      <c r="M238" s="65" t="str">
        <f>IF(Table6[[#This Row],[Bank Name]]="","",Table6[[#This Row],[Bank Name]])</f>
        <v/>
      </c>
    </row>
    <row r="239" spans="2:13" ht="15">
      <c r="B239" s="64" t="str">
        <f>IF(C239="","",ROWS($A$4:A239))</f>
        <v/>
      </c>
      <c r="C239" s="64" t="str">
        <f>IF('Student Record'!A237="","",'Student Record'!A237)</f>
        <v/>
      </c>
      <c r="D239" s="64" t="str">
        <f>IF('Student Record'!C237="","",'Student Record'!C237)</f>
        <v/>
      </c>
      <c r="E239" s="65" t="str">
        <f>IF('Student Record'!E237="","",'Student Record'!E237)</f>
        <v/>
      </c>
      <c r="F239" s="65" t="str">
        <f>IF('Student Record'!G237="","",'Student Record'!G237)</f>
        <v/>
      </c>
      <c r="G239" s="64" t="str">
        <f>IF('Student Record'!I237="","",'Student Record'!I237)</f>
        <v/>
      </c>
      <c r="H239" s="64" t="str">
        <f>IF('Student Record'!AD237="","",'Student Record'!AD237)</f>
        <v/>
      </c>
      <c r="I239" s="64" t="str">
        <f>IF(Table6[[#This Row],[School Total Working Days]]="","",Table6[[#This Row],[School Total Working Days]])</f>
        <v/>
      </c>
      <c r="J239" s="64" t="str">
        <f>IF(Table6[[#This Row],[Student Total Attendence]]="","",Table6[[#This Row],[Student Total Attendence]])</f>
        <v/>
      </c>
      <c r="K23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39" s="70" t="str">
        <f>IF(Table6[[#This Row],[Bank Account Number]]="","",Table6[[#This Row],[Bank Account Number]])</f>
        <v/>
      </c>
      <c r="M239" s="65" t="str">
        <f>IF(Table6[[#This Row],[Bank Name]]="","",Table6[[#This Row],[Bank Name]])</f>
        <v/>
      </c>
    </row>
    <row r="240" spans="2:13" ht="15">
      <c r="B240" s="64" t="str">
        <f>IF(C240="","",ROWS($A$4:A240))</f>
        <v/>
      </c>
      <c r="C240" s="64" t="str">
        <f>IF('Student Record'!A238="","",'Student Record'!A238)</f>
        <v/>
      </c>
      <c r="D240" s="64" t="str">
        <f>IF('Student Record'!C238="","",'Student Record'!C238)</f>
        <v/>
      </c>
      <c r="E240" s="65" t="str">
        <f>IF('Student Record'!E238="","",'Student Record'!E238)</f>
        <v/>
      </c>
      <c r="F240" s="65" t="str">
        <f>IF('Student Record'!G238="","",'Student Record'!G238)</f>
        <v/>
      </c>
      <c r="G240" s="64" t="str">
        <f>IF('Student Record'!I238="","",'Student Record'!I238)</f>
        <v/>
      </c>
      <c r="H240" s="64" t="str">
        <f>IF('Student Record'!AD238="","",'Student Record'!AD238)</f>
        <v/>
      </c>
      <c r="I240" s="64" t="str">
        <f>IF(Table6[[#This Row],[School Total Working Days]]="","",Table6[[#This Row],[School Total Working Days]])</f>
        <v/>
      </c>
      <c r="J240" s="64" t="str">
        <f>IF(Table6[[#This Row],[Student Total Attendence]]="","",Table6[[#This Row],[Student Total Attendence]])</f>
        <v/>
      </c>
      <c r="K24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40" s="70" t="str">
        <f>IF(Table6[[#This Row],[Bank Account Number]]="","",Table6[[#This Row],[Bank Account Number]])</f>
        <v/>
      </c>
      <c r="M240" s="65" t="str">
        <f>IF(Table6[[#This Row],[Bank Name]]="","",Table6[[#This Row],[Bank Name]])</f>
        <v/>
      </c>
    </row>
    <row r="241" spans="2:13" ht="15">
      <c r="B241" s="64" t="str">
        <f>IF(C241="","",ROWS($A$4:A241))</f>
        <v/>
      </c>
      <c r="C241" s="64" t="str">
        <f>IF('Student Record'!A239="","",'Student Record'!A239)</f>
        <v/>
      </c>
      <c r="D241" s="64" t="str">
        <f>IF('Student Record'!C239="","",'Student Record'!C239)</f>
        <v/>
      </c>
      <c r="E241" s="65" t="str">
        <f>IF('Student Record'!E239="","",'Student Record'!E239)</f>
        <v/>
      </c>
      <c r="F241" s="65" t="str">
        <f>IF('Student Record'!G239="","",'Student Record'!G239)</f>
        <v/>
      </c>
      <c r="G241" s="64" t="str">
        <f>IF('Student Record'!I239="","",'Student Record'!I239)</f>
        <v/>
      </c>
      <c r="H241" s="64" t="str">
        <f>IF('Student Record'!AD239="","",'Student Record'!AD239)</f>
        <v/>
      </c>
      <c r="I241" s="64" t="str">
        <f>IF(Table6[[#This Row],[School Total Working Days]]="","",Table6[[#This Row],[School Total Working Days]])</f>
        <v/>
      </c>
      <c r="J241" s="64" t="str">
        <f>IF(Table6[[#This Row],[Student Total Attendence]]="","",Table6[[#This Row],[Student Total Attendence]])</f>
        <v/>
      </c>
      <c r="K24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41" s="70" t="str">
        <f>IF(Table6[[#This Row],[Bank Account Number]]="","",Table6[[#This Row],[Bank Account Number]])</f>
        <v/>
      </c>
      <c r="M241" s="65" t="str">
        <f>IF(Table6[[#This Row],[Bank Name]]="","",Table6[[#This Row],[Bank Name]])</f>
        <v/>
      </c>
    </row>
    <row r="242" spans="2:13" ht="15">
      <c r="B242" s="64" t="str">
        <f>IF(C242="","",ROWS($A$4:A242))</f>
        <v/>
      </c>
      <c r="C242" s="64" t="str">
        <f>IF('Student Record'!A240="","",'Student Record'!A240)</f>
        <v/>
      </c>
      <c r="D242" s="64" t="str">
        <f>IF('Student Record'!C240="","",'Student Record'!C240)</f>
        <v/>
      </c>
      <c r="E242" s="65" t="str">
        <f>IF('Student Record'!E240="","",'Student Record'!E240)</f>
        <v/>
      </c>
      <c r="F242" s="65" t="str">
        <f>IF('Student Record'!G240="","",'Student Record'!G240)</f>
        <v/>
      </c>
      <c r="G242" s="64" t="str">
        <f>IF('Student Record'!I240="","",'Student Record'!I240)</f>
        <v/>
      </c>
      <c r="H242" s="64" t="str">
        <f>IF('Student Record'!AD240="","",'Student Record'!AD240)</f>
        <v/>
      </c>
      <c r="I242" s="64" t="str">
        <f>IF(Table6[[#This Row],[School Total Working Days]]="","",Table6[[#This Row],[School Total Working Days]])</f>
        <v/>
      </c>
      <c r="J242" s="64" t="str">
        <f>IF(Table6[[#This Row],[Student Total Attendence]]="","",Table6[[#This Row],[Student Total Attendence]])</f>
        <v/>
      </c>
      <c r="K24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42" s="70" t="str">
        <f>IF(Table6[[#This Row],[Bank Account Number]]="","",Table6[[#This Row],[Bank Account Number]])</f>
        <v/>
      </c>
      <c r="M242" s="65" t="str">
        <f>IF(Table6[[#This Row],[Bank Name]]="","",Table6[[#This Row],[Bank Name]])</f>
        <v/>
      </c>
    </row>
    <row r="243" spans="2:13" ht="15">
      <c r="B243" s="64" t="str">
        <f>IF(C243="","",ROWS($A$4:A243))</f>
        <v/>
      </c>
      <c r="C243" s="64" t="str">
        <f>IF('Student Record'!A241="","",'Student Record'!A241)</f>
        <v/>
      </c>
      <c r="D243" s="64" t="str">
        <f>IF('Student Record'!C241="","",'Student Record'!C241)</f>
        <v/>
      </c>
      <c r="E243" s="65" t="str">
        <f>IF('Student Record'!E241="","",'Student Record'!E241)</f>
        <v/>
      </c>
      <c r="F243" s="65" t="str">
        <f>IF('Student Record'!G241="","",'Student Record'!G241)</f>
        <v/>
      </c>
      <c r="G243" s="64" t="str">
        <f>IF('Student Record'!I241="","",'Student Record'!I241)</f>
        <v/>
      </c>
      <c r="H243" s="64" t="str">
        <f>IF('Student Record'!AD241="","",'Student Record'!AD241)</f>
        <v/>
      </c>
      <c r="I243" s="64" t="str">
        <f>IF(Table6[[#This Row],[School Total Working Days]]="","",Table6[[#This Row],[School Total Working Days]])</f>
        <v/>
      </c>
      <c r="J243" s="64" t="str">
        <f>IF(Table6[[#This Row],[Student Total Attendence]]="","",Table6[[#This Row],[Student Total Attendence]])</f>
        <v/>
      </c>
      <c r="K24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43" s="70" t="str">
        <f>IF(Table6[[#This Row],[Bank Account Number]]="","",Table6[[#This Row],[Bank Account Number]])</f>
        <v/>
      </c>
      <c r="M243" s="65" t="str">
        <f>IF(Table6[[#This Row],[Bank Name]]="","",Table6[[#This Row],[Bank Name]])</f>
        <v/>
      </c>
    </row>
    <row r="244" spans="2:13" ht="15">
      <c r="B244" s="64" t="str">
        <f>IF(C244="","",ROWS($A$4:A244))</f>
        <v/>
      </c>
      <c r="C244" s="64" t="str">
        <f>IF('Student Record'!A242="","",'Student Record'!A242)</f>
        <v/>
      </c>
      <c r="D244" s="64" t="str">
        <f>IF('Student Record'!C242="","",'Student Record'!C242)</f>
        <v/>
      </c>
      <c r="E244" s="65" t="str">
        <f>IF('Student Record'!E242="","",'Student Record'!E242)</f>
        <v/>
      </c>
      <c r="F244" s="65" t="str">
        <f>IF('Student Record'!G242="","",'Student Record'!G242)</f>
        <v/>
      </c>
      <c r="G244" s="64" t="str">
        <f>IF('Student Record'!I242="","",'Student Record'!I242)</f>
        <v/>
      </c>
      <c r="H244" s="64" t="str">
        <f>IF('Student Record'!AD242="","",'Student Record'!AD242)</f>
        <v/>
      </c>
      <c r="I244" s="64" t="str">
        <f>IF(Table6[[#This Row],[School Total Working Days]]="","",Table6[[#This Row],[School Total Working Days]])</f>
        <v/>
      </c>
      <c r="J244" s="64" t="str">
        <f>IF(Table6[[#This Row],[Student Total Attendence]]="","",Table6[[#This Row],[Student Total Attendence]])</f>
        <v/>
      </c>
      <c r="K24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44" s="70" t="str">
        <f>IF(Table6[[#This Row],[Bank Account Number]]="","",Table6[[#This Row],[Bank Account Number]])</f>
        <v/>
      </c>
      <c r="M244" s="65" t="str">
        <f>IF(Table6[[#This Row],[Bank Name]]="","",Table6[[#This Row],[Bank Name]])</f>
        <v/>
      </c>
    </row>
    <row r="245" spans="2:13" ht="15">
      <c r="B245" s="64" t="str">
        <f>IF(C245="","",ROWS($A$4:A245))</f>
        <v/>
      </c>
      <c r="C245" s="64" t="str">
        <f>IF('Student Record'!A243="","",'Student Record'!A243)</f>
        <v/>
      </c>
      <c r="D245" s="64" t="str">
        <f>IF('Student Record'!C243="","",'Student Record'!C243)</f>
        <v/>
      </c>
      <c r="E245" s="65" t="str">
        <f>IF('Student Record'!E243="","",'Student Record'!E243)</f>
        <v/>
      </c>
      <c r="F245" s="65" t="str">
        <f>IF('Student Record'!G243="","",'Student Record'!G243)</f>
        <v/>
      </c>
      <c r="G245" s="64" t="str">
        <f>IF('Student Record'!I243="","",'Student Record'!I243)</f>
        <v/>
      </c>
      <c r="H245" s="64" t="str">
        <f>IF('Student Record'!AD243="","",'Student Record'!AD243)</f>
        <v/>
      </c>
      <c r="I245" s="64" t="str">
        <f>IF(Table6[[#This Row],[School Total Working Days]]="","",Table6[[#This Row],[School Total Working Days]])</f>
        <v/>
      </c>
      <c r="J245" s="64" t="str">
        <f>IF(Table6[[#This Row],[Student Total Attendence]]="","",Table6[[#This Row],[Student Total Attendence]])</f>
        <v/>
      </c>
      <c r="K24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45" s="70" t="str">
        <f>IF(Table6[[#This Row],[Bank Account Number]]="","",Table6[[#This Row],[Bank Account Number]])</f>
        <v/>
      </c>
      <c r="M245" s="65" t="str">
        <f>IF(Table6[[#This Row],[Bank Name]]="","",Table6[[#This Row],[Bank Name]])</f>
        <v/>
      </c>
    </row>
    <row r="246" spans="2:13" ht="15">
      <c r="B246" s="64" t="str">
        <f>IF(C246="","",ROWS($A$4:A246))</f>
        <v/>
      </c>
      <c r="C246" s="64" t="str">
        <f>IF('Student Record'!A244="","",'Student Record'!A244)</f>
        <v/>
      </c>
      <c r="D246" s="64" t="str">
        <f>IF('Student Record'!C244="","",'Student Record'!C244)</f>
        <v/>
      </c>
      <c r="E246" s="65" t="str">
        <f>IF('Student Record'!E244="","",'Student Record'!E244)</f>
        <v/>
      </c>
      <c r="F246" s="65" t="str">
        <f>IF('Student Record'!G244="","",'Student Record'!G244)</f>
        <v/>
      </c>
      <c r="G246" s="64" t="str">
        <f>IF('Student Record'!I244="","",'Student Record'!I244)</f>
        <v/>
      </c>
      <c r="H246" s="64" t="str">
        <f>IF('Student Record'!AD244="","",'Student Record'!AD244)</f>
        <v/>
      </c>
      <c r="I246" s="64" t="str">
        <f>IF(Table6[[#This Row],[School Total Working Days]]="","",Table6[[#This Row],[School Total Working Days]])</f>
        <v/>
      </c>
      <c r="J246" s="64" t="str">
        <f>IF(Table6[[#This Row],[Student Total Attendence]]="","",Table6[[#This Row],[Student Total Attendence]])</f>
        <v/>
      </c>
      <c r="K24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46" s="70" t="str">
        <f>IF(Table6[[#This Row],[Bank Account Number]]="","",Table6[[#This Row],[Bank Account Number]])</f>
        <v/>
      </c>
      <c r="M246" s="65" t="str">
        <f>IF(Table6[[#This Row],[Bank Name]]="","",Table6[[#This Row],[Bank Name]])</f>
        <v/>
      </c>
    </row>
    <row r="247" spans="2:13" ht="15">
      <c r="B247" s="64" t="str">
        <f>IF(C247="","",ROWS($A$4:A247))</f>
        <v/>
      </c>
      <c r="C247" s="64" t="str">
        <f>IF('Student Record'!A245="","",'Student Record'!A245)</f>
        <v/>
      </c>
      <c r="D247" s="64" t="str">
        <f>IF('Student Record'!C245="","",'Student Record'!C245)</f>
        <v/>
      </c>
      <c r="E247" s="65" t="str">
        <f>IF('Student Record'!E245="","",'Student Record'!E245)</f>
        <v/>
      </c>
      <c r="F247" s="65" t="str">
        <f>IF('Student Record'!G245="","",'Student Record'!G245)</f>
        <v/>
      </c>
      <c r="G247" s="64" t="str">
        <f>IF('Student Record'!I245="","",'Student Record'!I245)</f>
        <v/>
      </c>
      <c r="H247" s="64" t="str">
        <f>IF('Student Record'!AD245="","",'Student Record'!AD245)</f>
        <v/>
      </c>
      <c r="I247" s="64" t="str">
        <f>IF(Table6[[#This Row],[School Total Working Days]]="","",Table6[[#This Row],[School Total Working Days]])</f>
        <v/>
      </c>
      <c r="J247" s="64" t="str">
        <f>IF(Table6[[#This Row],[Student Total Attendence]]="","",Table6[[#This Row],[Student Total Attendence]])</f>
        <v/>
      </c>
      <c r="K24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47" s="70" t="str">
        <f>IF(Table6[[#This Row],[Bank Account Number]]="","",Table6[[#This Row],[Bank Account Number]])</f>
        <v/>
      </c>
      <c r="M247" s="65" t="str">
        <f>IF(Table6[[#This Row],[Bank Name]]="","",Table6[[#This Row],[Bank Name]])</f>
        <v/>
      </c>
    </row>
    <row r="248" spans="2:13" ht="15">
      <c r="B248" s="64" t="str">
        <f>IF(C248="","",ROWS($A$4:A248))</f>
        <v/>
      </c>
      <c r="C248" s="64" t="str">
        <f>IF('Student Record'!A246="","",'Student Record'!A246)</f>
        <v/>
      </c>
      <c r="D248" s="64" t="str">
        <f>IF('Student Record'!C246="","",'Student Record'!C246)</f>
        <v/>
      </c>
      <c r="E248" s="65" t="str">
        <f>IF('Student Record'!E246="","",'Student Record'!E246)</f>
        <v/>
      </c>
      <c r="F248" s="65" t="str">
        <f>IF('Student Record'!G246="","",'Student Record'!G246)</f>
        <v/>
      </c>
      <c r="G248" s="64" t="str">
        <f>IF('Student Record'!I246="","",'Student Record'!I246)</f>
        <v/>
      </c>
      <c r="H248" s="64" t="str">
        <f>IF('Student Record'!AD246="","",'Student Record'!AD246)</f>
        <v/>
      </c>
      <c r="I248" s="64" t="str">
        <f>IF(Table6[[#This Row],[School Total Working Days]]="","",Table6[[#This Row],[School Total Working Days]])</f>
        <v/>
      </c>
      <c r="J248" s="64" t="str">
        <f>IF(Table6[[#This Row],[Student Total Attendence]]="","",Table6[[#This Row],[Student Total Attendence]])</f>
        <v/>
      </c>
      <c r="K24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48" s="70" t="str">
        <f>IF(Table6[[#This Row],[Bank Account Number]]="","",Table6[[#This Row],[Bank Account Number]])</f>
        <v/>
      </c>
      <c r="M248" s="65" t="str">
        <f>IF(Table6[[#This Row],[Bank Name]]="","",Table6[[#This Row],[Bank Name]])</f>
        <v/>
      </c>
    </row>
    <row r="249" spans="2:13" ht="15">
      <c r="B249" s="64" t="str">
        <f>IF(C249="","",ROWS($A$4:A249))</f>
        <v/>
      </c>
      <c r="C249" s="64" t="str">
        <f>IF('Student Record'!A247="","",'Student Record'!A247)</f>
        <v/>
      </c>
      <c r="D249" s="64" t="str">
        <f>IF('Student Record'!C247="","",'Student Record'!C247)</f>
        <v/>
      </c>
      <c r="E249" s="65" t="str">
        <f>IF('Student Record'!E247="","",'Student Record'!E247)</f>
        <v/>
      </c>
      <c r="F249" s="65" t="str">
        <f>IF('Student Record'!G247="","",'Student Record'!G247)</f>
        <v/>
      </c>
      <c r="G249" s="64" t="str">
        <f>IF('Student Record'!I247="","",'Student Record'!I247)</f>
        <v/>
      </c>
      <c r="H249" s="64" t="str">
        <f>IF('Student Record'!AD247="","",'Student Record'!AD247)</f>
        <v/>
      </c>
      <c r="I249" s="64" t="str">
        <f>IF(Table6[[#This Row],[School Total Working Days]]="","",Table6[[#This Row],[School Total Working Days]])</f>
        <v/>
      </c>
      <c r="J249" s="64" t="str">
        <f>IF(Table6[[#This Row],[Student Total Attendence]]="","",Table6[[#This Row],[Student Total Attendence]])</f>
        <v/>
      </c>
      <c r="K24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49" s="70" t="str">
        <f>IF(Table6[[#This Row],[Bank Account Number]]="","",Table6[[#This Row],[Bank Account Number]])</f>
        <v/>
      </c>
      <c r="M249" s="65" t="str">
        <f>IF(Table6[[#This Row],[Bank Name]]="","",Table6[[#This Row],[Bank Name]])</f>
        <v/>
      </c>
    </row>
    <row r="250" spans="2:13" ht="15">
      <c r="B250" s="64" t="str">
        <f>IF(C250="","",ROWS($A$4:A250))</f>
        <v/>
      </c>
      <c r="C250" s="64" t="str">
        <f>IF('Student Record'!A248="","",'Student Record'!A248)</f>
        <v/>
      </c>
      <c r="D250" s="64" t="str">
        <f>IF('Student Record'!C248="","",'Student Record'!C248)</f>
        <v/>
      </c>
      <c r="E250" s="65" t="str">
        <f>IF('Student Record'!E248="","",'Student Record'!E248)</f>
        <v/>
      </c>
      <c r="F250" s="65" t="str">
        <f>IF('Student Record'!G248="","",'Student Record'!G248)</f>
        <v/>
      </c>
      <c r="G250" s="64" t="str">
        <f>IF('Student Record'!I248="","",'Student Record'!I248)</f>
        <v/>
      </c>
      <c r="H250" s="64" t="str">
        <f>IF('Student Record'!AD248="","",'Student Record'!AD248)</f>
        <v/>
      </c>
      <c r="I250" s="64" t="str">
        <f>IF(Table6[[#This Row],[School Total Working Days]]="","",Table6[[#This Row],[School Total Working Days]])</f>
        <v/>
      </c>
      <c r="J250" s="64" t="str">
        <f>IF(Table6[[#This Row],[Student Total Attendence]]="","",Table6[[#This Row],[Student Total Attendence]])</f>
        <v/>
      </c>
      <c r="K25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50" s="70" t="str">
        <f>IF(Table6[[#This Row],[Bank Account Number]]="","",Table6[[#This Row],[Bank Account Number]])</f>
        <v/>
      </c>
      <c r="M250" s="65" t="str">
        <f>IF(Table6[[#This Row],[Bank Name]]="","",Table6[[#This Row],[Bank Name]])</f>
        <v/>
      </c>
    </row>
    <row r="251" spans="2:13" ht="15">
      <c r="B251" s="64" t="str">
        <f>IF(C251="","",ROWS($A$4:A251))</f>
        <v/>
      </c>
      <c r="C251" s="64" t="str">
        <f>IF('Student Record'!A249="","",'Student Record'!A249)</f>
        <v/>
      </c>
      <c r="D251" s="64" t="str">
        <f>IF('Student Record'!C249="","",'Student Record'!C249)</f>
        <v/>
      </c>
      <c r="E251" s="65" t="str">
        <f>IF('Student Record'!E249="","",'Student Record'!E249)</f>
        <v/>
      </c>
      <c r="F251" s="65" t="str">
        <f>IF('Student Record'!G249="","",'Student Record'!G249)</f>
        <v/>
      </c>
      <c r="G251" s="64" t="str">
        <f>IF('Student Record'!I249="","",'Student Record'!I249)</f>
        <v/>
      </c>
      <c r="H251" s="64" t="str">
        <f>IF('Student Record'!AD249="","",'Student Record'!AD249)</f>
        <v/>
      </c>
      <c r="I251" s="64" t="str">
        <f>IF(Table6[[#This Row],[School Total Working Days]]="","",Table6[[#This Row],[School Total Working Days]])</f>
        <v/>
      </c>
      <c r="J251" s="64" t="str">
        <f>IF(Table6[[#This Row],[Student Total Attendence]]="","",Table6[[#This Row],[Student Total Attendence]])</f>
        <v/>
      </c>
      <c r="K25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51" s="70" t="str">
        <f>IF(Table6[[#This Row],[Bank Account Number]]="","",Table6[[#This Row],[Bank Account Number]])</f>
        <v/>
      </c>
      <c r="M251" s="65" t="str">
        <f>IF(Table6[[#This Row],[Bank Name]]="","",Table6[[#This Row],[Bank Name]])</f>
        <v/>
      </c>
    </row>
    <row r="252" spans="2:13" ht="15">
      <c r="B252" s="64" t="str">
        <f>IF(C252="","",ROWS($A$4:A252))</f>
        <v/>
      </c>
      <c r="C252" s="64" t="str">
        <f>IF('Student Record'!A250="","",'Student Record'!A250)</f>
        <v/>
      </c>
      <c r="D252" s="64" t="str">
        <f>IF('Student Record'!C250="","",'Student Record'!C250)</f>
        <v/>
      </c>
      <c r="E252" s="65" t="str">
        <f>IF('Student Record'!E250="","",'Student Record'!E250)</f>
        <v/>
      </c>
      <c r="F252" s="65" t="str">
        <f>IF('Student Record'!G250="","",'Student Record'!G250)</f>
        <v/>
      </c>
      <c r="G252" s="64" t="str">
        <f>IF('Student Record'!I250="","",'Student Record'!I250)</f>
        <v/>
      </c>
      <c r="H252" s="64" t="str">
        <f>IF('Student Record'!AD250="","",'Student Record'!AD250)</f>
        <v/>
      </c>
      <c r="I252" s="64" t="str">
        <f>IF(Table6[[#This Row],[School Total Working Days]]="","",Table6[[#This Row],[School Total Working Days]])</f>
        <v/>
      </c>
      <c r="J252" s="64" t="str">
        <f>IF(Table6[[#This Row],[Student Total Attendence]]="","",Table6[[#This Row],[Student Total Attendence]])</f>
        <v/>
      </c>
      <c r="K25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52" s="70" t="str">
        <f>IF(Table6[[#This Row],[Bank Account Number]]="","",Table6[[#This Row],[Bank Account Number]])</f>
        <v/>
      </c>
      <c r="M252" s="65" t="str">
        <f>IF(Table6[[#This Row],[Bank Name]]="","",Table6[[#This Row],[Bank Name]])</f>
        <v/>
      </c>
    </row>
    <row r="253" spans="2:13" ht="15">
      <c r="B253" s="64" t="str">
        <f>IF(C253="","",ROWS($A$4:A253))</f>
        <v/>
      </c>
      <c r="C253" s="64" t="str">
        <f>IF('Student Record'!A251="","",'Student Record'!A251)</f>
        <v/>
      </c>
      <c r="D253" s="64" t="str">
        <f>IF('Student Record'!C251="","",'Student Record'!C251)</f>
        <v/>
      </c>
      <c r="E253" s="65" t="str">
        <f>IF('Student Record'!E251="","",'Student Record'!E251)</f>
        <v/>
      </c>
      <c r="F253" s="65" t="str">
        <f>IF('Student Record'!G251="","",'Student Record'!G251)</f>
        <v/>
      </c>
      <c r="G253" s="64" t="str">
        <f>IF('Student Record'!I251="","",'Student Record'!I251)</f>
        <v/>
      </c>
      <c r="H253" s="64" t="str">
        <f>IF('Student Record'!AD251="","",'Student Record'!AD251)</f>
        <v/>
      </c>
      <c r="I253" s="64" t="str">
        <f>IF(Table6[[#This Row],[School Total Working Days]]="","",Table6[[#This Row],[School Total Working Days]])</f>
        <v/>
      </c>
      <c r="J253" s="64" t="str">
        <f>IF(Table6[[#This Row],[Student Total Attendence]]="","",Table6[[#This Row],[Student Total Attendence]])</f>
        <v/>
      </c>
      <c r="K25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53" s="70" t="str">
        <f>IF(Table6[[#This Row],[Bank Account Number]]="","",Table6[[#This Row],[Bank Account Number]])</f>
        <v/>
      </c>
      <c r="M253" s="65" t="str">
        <f>IF(Table6[[#This Row],[Bank Name]]="","",Table6[[#This Row],[Bank Name]])</f>
        <v/>
      </c>
    </row>
    <row r="254" spans="2:13" ht="15">
      <c r="B254" s="64" t="str">
        <f>IF(C254="","",ROWS($A$4:A254))</f>
        <v/>
      </c>
      <c r="C254" s="64" t="str">
        <f>IF('Student Record'!A252="","",'Student Record'!A252)</f>
        <v/>
      </c>
      <c r="D254" s="64" t="str">
        <f>IF('Student Record'!C252="","",'Student Record'!C252)</f>
        <v/>
      </c>
      <c r="E254" s="65" t="str">
        <f>IF('Student Record'!E252="","",'Student Record'!E252)</f>
        <v/>
      </c>
      <c r="F254" s="65" t="str">
        <f>IF('Student Record'!G252="","",'Student Record'!G252)</f>
        <v/>
      </c>
      <c r="G254" s="64" t="str">
        <f>IF('Student Record'!I252="","",'Student Record'!I252)</f>
        <v/>
      </c>
      <c r="H254" s="64" t="str">
        <f>IF('Student Record'!AD252="","",'Student Record'!AD252)</f>
        <v/>
      </c>
      <c r="I254" s="64" t="str">
        <f>IF(Table6[[#This Row],[School Total Working Days]]="","",Table6[[#This Row],[School Total Working Days]])</f>
        <v/>
      </c>
      <c r="J254" s="64" t="str">
        <f>IF(Table6[[#This Row],[Student Total Attendence]]="","",Table6[[#This Row],[Student Total Attendence]])</f>
        <v/>
      </c>
      <c r="K25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54" s="70" t="str">
        <f>IF(Table6[[#This Row],[Bank Account Number]]="","",Table6[[#This Row],[Bank Account Number]])</f>
        <v/>
      </c>
      <c r="M254" s="65" t="str">
        <f>IF(Table6[[#This Row],[Bank Name]]="","",Table6[[#This Row],[Bank Name]])</f>
        <v/>
      </c>
    </row>
    <row r="255" spans="2:13" ht="15">
      <c r="B255" s="64" t="str">
        <f>IF(C255="","",ROWS($A$4:A255))</f>
        <v/>
      </c>
      <c r="C255" s="64" t="str">
        <f>IF('Student Record'!A253="","",'Student Record'!A253)</f>
        <v/>
      </c>
      <c r="D255" s="64" t="str">
        <f>IF('Student Record'!C253="","",'Student Record'!C253)</f>
        <v/>
      </c>
      <c r="E255" s="65" t="str">
        <f>IF('Student Record'!E253="","",'Student Record'!E253)</f>
        <v/>
      </c>
      <c r="F255" s="65" t="str">
        <f>IF('Student Record'!G253="","",'Student Record'!G253)</f>
        <v/>
      </c>
      <c r="G255" s="64" t="str">
        <f>IF('Student Record'!I253="","",'Student Record'!I253)</f>
        <v/>
      </c>
      <c r="H255" s="64" t="str">
        <f>IF('Student Record'!AD253="","",'Student Record'!AD253)</f>
        <v/>
      </c>
      <c r="I255" s="64" t="str">
        <f>IF(Table6[[#This Row],[School Total Working Days]]="","",Table6[[#This Row],[School Total Working Days]])</f>
        <v/>
      </c>
      <c r="J255" s="64" t="str">
        <f>IF(Table6[[#This Row],[Student Total Attendence]]="","",Table6[[#This Row],[Student Total Attendence]])</f>
        <v/>
      </c>
      <c r="K25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55" s="70" t="str">
        <f>IF(Table6[[#This Row],[Bank Account Number]]="","",Table6[[#This Row],[Bank Account Number]])</f>
        <v/>
      </c>
      <c r="M255" s="65" t="str">
        <f>IF(Table6[[#This Row],[Bank Name]]="","",Table6[[#This Row],[Bank Name]])</f>
        <v/>
      </c>
    </row>
    <row r="256" spans="2:13" ht="15">
      <c r="B256" s="64" t="str">
        <f>IF(C256="","",ROWS($A$4:A256))</f>
        <v/>
      </c>
      <c r="C256" s="64" t="str">
        <f>IF('Student Record'!A254="","",'Student Record'!A254)</f>
        <v/>
      </c>
      <c r="D256" s="64" t="str">
        <f>IF('Student Record'!C254="","",'Student Record'!C254)</f>
        <v/>
      </c>
      <c r="E256" s="65" t="str">
        <f>IF('Student Record'!E254="","",'Student Record'!E254)</f>
        <v/>
      </c>
      <c r="F256" s="65" t="str">
        <f>IF('Student Record'!G254="","",'Student Record'!G254)</f>
        <v/>
      </c>
      <c r="G256" s="64" t="str">
        <f>IF('Student Record'!I254="","",'Student Record'!I254)</f>
        <v/>
      </c>
      <c r="H256" s="64" t="str">
        <f>IF('Student Record'!AD254="","",'Student Record'!AD254)</f>
        <v/>
      </c>
      <c r="I256" s="64" t="str">
        <f>IF(Table6[[#This Row],[School Total Working Days]]="","",Table6[[#This Row],[School Total Working Days]])</f>
        <v/>
      </c>
      <c r="J256" s="64" t="str">
        <f>IF(Table6[[#This Row],[Student Total Attendence]]="","",Table6[[#This Row],[Student Total Attendence]])</f>
        <v/>
      </c>
      <c r="K25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56" s="70" t="str">
        <f>IF(Table6[[#This Row],[Bank Account Number]]="","",Table6[[#This Row],[Bank Account Number]])</f>
        <v/>
      </c>
      <c r="M256" s="65" t="str">
        <f>IF(Table6[[#This Row],[Bank Name]]="","",Table6[[#This Row],[Bank Name]])</f>
        <v/>
      </c>
    </row>
    <row r="257" spans="2:13" ht="15">
      <c r="B257" s="64" t="str">
        <f>IF(C257="","",ROWS($A$4:A257))</f>
        <v/>
      </c>
      <c r="C257" s="64" t="str">
        <f>IF('Student Record'!A255="","",'Student Record'!A255)</f>
        <v/>
      </c>
      <c r="D257" s="64" t="str">
        <f>IF('Student Record'!C255="","",'Student Record'!C255)</f>
        <v/>
      </c>
      <c r="E257" s="65" t="str">
        <f>IF('Student Record'!E255="","",'Student Record'!E255)</f>
        <v/>
      </c>
      <c r="F257" s="65" t="str">
        <f>IF('Student Record'!G255="","",'Student Record'!G255)</f>
        <v/>
      </c>
      <c r="G257" s="64" t="str">
        <f>IF('Student Record'!I255="","",'Student Record'!I255)</f>
        <v/>
      </c>
      <c r="H257" s="64" t="str">
        <f>IF('Student Record'!AD255="","",'Student Record'!AD255)</f>
        <v/>
      </c>
      <c r="I257" s="64" t="str">
        <f>IF(Table6[[#This Row],[School Total Working Days]]="","",Table6[[#This Row],[School Total Working Days]])</f>
        <v/>
      </c>
      <c r="J257" s="64" t="str">
        <f>IF(Table6[[#This Row],[Student Total Attendence]]="","",Table6[[#This Row],[Student Total Attendence]])</f>
        <v/>
      </c>
      <c r="K25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57" s="70" t="str">
        <f>IF(Table6[[#This Row],[Bank Account Number]]="","",Table6[[#This Row],[Bank Account Number]])</f>
        <v/>
      </c>
      <c r="M257" s="65" t="str">
        <f>IF(Table6[[#This Row],[Bank Name]]="","",Table6[[#This Row],[Bank Name]])</f>
        <v/>
      </c>
    </row>
    <row r="258" spans="2:13" ht="15">
      <c r="B258" s="64" t="str">
        <f>IF(C258="","",ROWS($A$4:A258))</f>
        <v/>
      </c>
      <c r="C258" s="64" t="str">
        <f>IF('Student Record'!A256="","",'Student Record'!A256)</f>
        <v/>
      </c>
      <c r="D258" s="64" t="str">
        <f>IF('Student Record'!C256="","",'Student Record'!C256)</f>
        <v/>
      </c>
      <c r="E258" s="65" t="str">
        <f>IF('Student Record'!E256="","",'Student Record'!E256)</f>
        <v/>
      </c>
      <c r="F258" s="65" t="str">
        <f>IF('Student Record'!G256="","",'Student Record'!G256)</f>
        <v/>
      </c>
      <c r="G258" s="64" t="str">
        <f>IF('Student Record'!I256="","",'Student Record'!I256)</f>
        <v/>
      </c>
      <c r="H258" s="64" t="str">
        <f>IF('Student Record'!AD256="","",'Student Record'!AD256)</f>
        <v/>
      </c>
      <c r="I258" s="64" t="str">
        <f>IF(Table6[[#This Row],[School Total Working Days]]="","",Table6[[#This Row],[School Total Working Days]])</f>
        <v/>
      </c>
      <c r="J258" s="64" t="str">
        <f>IF(Table6[[#This Row],[Student Total Attendence]]="","",Table6[[#This Row],[Student Total Attendence]])</f>
        <v/>
      </c>
      <c r="K25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58" s="70" t="str">
        <f>IF(Table6[[#This Row],[Bank Account Number]]="","",Table6[[#This Row],[Bank Account Number]])</f>
        <v/>
      </c>
      <c r="M258" s="65" t="str">
        <f>IF(Table6[[#This Row],[Bank Name]]="","",Table6[[#This Row],[Bank Name]])</f>
        <v/>
      </c>
    </row>
    <row r="259" spans="2:13" ht="15">
      <c r="B259" s="64" t="str">
        <f>IF(C259="","",ROWS($A$4:A259))</f>
        <v/>
      </c>
      <c r="C259" s="64" t="str">
        <f>IF('Student Record'!A257="","",'Student Record'!A257)</f>
        <v/>
      </c>
      <c r="D259" s="64" t="str">
        <f>IF('Student Record'!C257="","",'Student Record'!C257)</f>
        <v/>
      </c>
      <c r="E259" s="65" t="str">
        <f>IF('Student Record'!E257="","",'Student Record'!E257)</f>
        <v/>
      </c>
      <c r="F259" s="65" t="str">
        <f>IF('Student Record'!G257="","",'Student Record'!G257)</f>
        <v/>
      </c>
      <c r="G259" s="64" t="str">
        <f>IF('Student Record'!I257="","",'Student Record'!I257)</f>
        <v/>
      </c>
      <c r="H259" s="64" t="str">
        <f>IF('Student Record'!AD257="","",'Student Record'!AD257)</f>
        <v/>
      </c>
      <c r="I259" s="64" t="str">
        <f>IF(Table6[[#This Row],[School Total Working Days]]="","",Table6[[#This Row],[School Total Working Days]])</f>
        <v/>
      </c>
      <c r="J259" s="64" t="str">
        <f>IF(Table6[[#This Row],[Student Total Attendence]]="","",Table6[[#This Row],[Student Total Attendence]])</f>
        <v/>
      </c>
      <c r="K25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59" s="70" t="str">
        <f>IF(Table6[[#This Row],[Bank Account Number]]="","",Table6[[#This Row],[Bank Account Number]])</f>
        <v/>
      </c>
      <c r="M259" s="65" t="str">
        <f>IF(Table6[[#This Row],[Bank Name]]="","",Table6[[#This Row],[Bank Name]])</f>
        <v/>
      </c>
    </row>
    <row r="260" spans="2:13" ht="15">
      <c r="B260" s="64" t="str">
        <f>IF(C260="","",ROWS($A$4:A260))</f>
        <v/>
      </c>
      <c r="C260" s="64" t="str">
        <f>IF('Student Record'!A258="","",'Student Record'!A258)</f>
        <v/>
      </c>
      <c r="D260" s="64" t="str">
        <f>IF('Student Record'!C258="","",'Student Record'!C258)</f>
        <v/>
      </c>
      <c r="E260" s="65" t="str">
        <f>IF('Student Record'!E258="","",'Student Record'!E258)</f>
        <v/>
      </c>
      <c r="F260" s="65" t="str">
        <f>IF('Student Record'!G258="","",'Student Record'!G258)</f>
        <v/>
      </c>
      <c r="G260" s="64" t="str">
        <f>IF('Student Record'!I258="","",'Student Record'!I258)</f>
        <v/>
      </c>
      <c r="H260" s="64" t="str">
        <f>IF('Student Record'!AD258="","",'Student Record'!AD258)</f>
        <v/>
      </c>
      <c r="I260" s="64" t="str">
        <f>IF(Table6[[#This Row],[School Total Working Days]]="","",Table6[[#This Row],[School Total Working Days]])</f>
        <v/>
      </c>
      <c r="J260" s="64" t="str">
        <f>IF(Table6[[#This Row],[Student Total Attendence]]="","",Table6[[#This Row],[Student Total Attendence]])</f>
        <v/>
      </c>
      <c r="K26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60" s="70" t="str">
        <f>IF(Table6[[#This Row],[Bank Account Number]]="","",Table6[[#This Row],[Bank Account Number]])</f>
        <v/>
      </c>
      <c r="M260" s="65" t="str">
        <f>IF(Table6[[#This Row],[Bank Name]]="","",Table6[[#This Row],[Bank Name]])</f>
        <v/>
      </c>
    </row>
    <row r="261" spans="2:13" ht="15">
      <c r="B261" s="64" t="str">
        <f>IF(C261="","",ROWS($A$4:A261))</f>
        <v/>
      </c>
      <c r="C261" s="64" t="str">
        <f>IF('Student Record'!A259="","",'Student Record'!A259)</f>
        <v/>
      </c>
      <c r="D261" s="64" t="str">
        <f>IF('Student Record'!C259="","",'Student Record'!C259)</f>
        <v/>
      </c>
      <c r="E261" s="65" t="str">
        <f>IF('Student Record'!E259="","",'Student Record'!E259)</f>
        <v/>
      </c>
      <c r="F261" s="65" t="str">
        <f>IF('Student Record'!G259="","",'Student Record'!G259)</f>
        <v/>
      </c>
      <c r="G261" s="64" t="str">
        <f>IF('Student Record'!I259="","",'Student Record'!I259)</f>
        <v/>
      </c>
      <c r="H261" s="64" t="str">
        <f>IF('Student Record'!AD259="","",'Student Record'!AD259)</f>
        <v/>
      </c>
      <c r="I261" s="64" t="str">
        <f>IF(Table6[[#This Row],[School Total Working Days]]="","",Table6[[#This Row],[School Total Working Days]])</f>
        <v/>
      </c>
      <c r="J261" s="64" t="str">
        <f>IF(Table6[[#This Row],[Student Total Attendence]]="","",Table6[[#This Row],[Student Total Attendence]])</f>
        <v/>
      </c>
      <c r="K26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61" s="70" t="str">
        <f>IF(Table6[[#This Row],[Bank Account Number]]="","",Table6[[#This Row],[Bank Account Number]])</f>
        <v/>
      </c>
      <c r="M261" s="65" t="str">
        <f>IF(Table6[[#This Row],[Bank Name]]="","",Table6[[#This Row],[Bank Name]])</f>
        <v/>
      </c>
    </row>
    <row r="262" spans="2:13" ht="15">
      <c r="B262" s="64" t="str">
        <f>IF(C262="","",ROWS($A$4:A262))</f>
        <v/>
      </c>
      <c r="C262" s="64" t="str">
        <f>IF('Student Record'!A260="","",'Student Record'!A260)</f>
        <v/>
      </c>
      <c r="D262" s="64" t="str">
        <f>IF('Student Record'!C260="","",'Student Record'!C260)</f>
        <v/>
      </c>
      <c r="E262" s="65" t="str">
        <f>IF('Student Record'!E260="","",'Student Record'!E260)</f>
        <v/>
      </c>
      <c r="F262" s="65" t="str">
        <f>IF('Student Record'!G260="","",'Student Record'!G260)</f>
        <v/>
      </c>
      <c r="G262" s="64" t="str">
        <f>IF('Student Record'!I260="","",'Student Record'!I260)</f>
        <v/>
      </c>
      <c r="H262" s="64" t="str">
        <f>IF('Student Record'!AD260="","",'Student Record'!AD260)</f>
        <v/>
      </c>
      <c r="I262" s="64" t="str">
        <f>IF(Table6[[#This Row],[School Total Working Days]]="","",Table6[[#This Row],[School Total Working Days]])</f>
        <v/>
      </c>
      <c r="J262" s="64" t="str">
        <f>IF(Table6[[#This Row],[Student Total Attendence]]="","",Table6[[#This Row],[Student Total Attendence]])</f>
        <v/>
      </c>
      <c r="K26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62" s="70" t="str">
        <f>IF(Table6[[#This Row],[Bank Account Number]]="","",Table6[[#This Row],[Bank Account Number]])</f>
        <v/>
      </c>
      <c r="M262" s="65" t="str">
        <f>IF(Table6[[#This Row],[Bank Name]]="","",Table6[[#This Row],[Bank Name]])</f>
        <v/>
      </c>
    </row>
    <row r="263" spans="2:13" ht="15">
      <c r="B263" s="64" t="str">
        <f>IF(C263="","",ROWS($A$4:A263))</f>
        <v/>
      </c>
      <c r="C263" s="64" t="str">
        <f>IF('Student Record'!A261="","",'Student Record'!A261)</f>
        <v/>
      </c>
      <c r="D263" s="64" t="str">
        <f>IF('Student Record'!C261="","",'Student Record'!C261)</f>
        <v/>
      </c>
      <c r="E263" s="65" t="str">
        <f>IF('Student Record'!E261="","",'Student Record'!E261)</f>
        <v/>
      </c>
      <c r="F263" s="65" t="str">
        <f>IF('Student Record'!G261="","",'Student Record'!G261)</f>
        <v/>
      </c>
      <c r="G263" s="64" t="str">
        <f>IF('Student Record'!I261="","",'Student Record'!I261)</f>
        <v/>
      </c>
      <c r="H263" s="64" t="str">
        <f>IF('Student Record'!AD261="","",'Student Record'!AD261)</f>
        <v/>
      </c>
      <c r="I263" s="64" t="str">
        <f>IF(Table6[[#This Row],[School Total Working Days]]="","",Table6[[#This Row],[School Total Working Days]])</f>
        <v/>
      </c>
      <c r="J263" s="64" t="str">
        <f>IF(Table6[[#This Row],[Student Total Attendence]]="","",Table6[[#This Row],[Student Total Attendence]])</f>
        <v/>
      </c>
      <c r="K26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63" s="70" t="str">
        <f>IF(Table6[[#This Row],[Bank Account Number]]="","",Table6[[#This Row],[Bank Account Number]])</f>
        <v/>
      </c>
      <c r="M263" s="65" t="str">
        <f>IF(Table6[[#This Row],[Bank Name]]="","",Table6[[#This Row],[Bank Name]])</f>
        <v/>
      </c>
    </row>
    <row r="264" spans="2:13" ht="15">
      <c r="B264" s="64" t="str">
        <f>IF(C264="","",ROWS($A$4:A264))</f>
        <v/>
      </c>
      <c r="C264" s="64" t="str">
        <f>IF('Student Record'!A262="","",'Student Record'!A262)</f>
        <v/>
      </c>
      <c r="D264" s="64" t="str">
        <f>IF('Student Record'!C262="","",'Student Record'!C262)</f>
        <v/>
      </c>
      <c r="E264" s="65" t="str">
        <f>IF('Student Record'!E262="","",'Student Record'!E262)</f>
        <v/>
      </c>
      <c r="F264" s="65" t="str">
        <f>IF('Student Record'!G262="","",'Student Record'!G262)</f>
        <v/>
      </c>
      <c r="G264" s="64" t="str">
        <f>IF('Student Record'!I262="","",'Student Record'!I262)</f>
        <v/>
      </c>
      <c r="H264" s="64" t="str">
        <f>IF('Student Record'!AD262="","",'Student Record'!AD262)</f>
        <v/>
      </c>
      <c r="I264" s="64" t="str">
        <f>IF(Table6[[#This Row],[School Total Working Days]]="","",Table6[[#This Row],[School Total Working Days]])</f>
        <v/>
      </c>
      <c r="J264" s="64" t="str">
        <f>IF(Table6[[#This Row],[Student Total Attendence]]="","",Table6[[#This Row],[Student Total Attendence]])</f>
        <v/>
      </c>
      <c r="K26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64" s="70" t="str">
        <f>IF(Table6[[#This Row],[Bank Account Number]]="","",Table6[[#This Row],[Bank Account Number]])</f>
        <v/>
      </c>
      <c r="M264" s="65" t="str">
        <f>IF(Table6[[#This Row],[Bank Name]]="","",Table6[[#This Row],[Bank Name]])</f>
        <v/>
      </c>
    </row>
    <row r="265" spans="2:13" ht="15">
      <c r="B265" s="64" t="str">
        <f>IF(C265="","",ROWS($A$4:A265))</f>
        <v/>
      </c>
      <c r="C265" s="64" t="str">
        <f>IF('Student Record'!A263="","",'Student Record'!A263)</f>
        <v/>
      </c>
      <c r="D265" s="64" t="str">
        <f>IF('Student Record'!C263="","",'Student Record'!C263)</f>
        <v/>
      </c>
      <c r="E265" s="65" t="str">
        <f>IF('Student Record'!E263="","",'Student Record'!E263)</f>
        <v/>
      </c>
      <c r="F265" s="65" t="str">
        <f>IF('Student Record'!G263="","",'Student Record'!G263)</f>
        <v/>
      </c>
      <c r="G265" s="64" t="str">
        <f>IF('Student Record'!I263="","",'Student Record'!I263)</f>
        <v/>
      </c>
      <c r="H265" s="64" t="str">
        <f>IF('Student Record'!AD263="","",'Student Record'!AD263)</f>
        <v/>
      </c>
      <c r="I265" s="64" t="str">
        <f>IF(Table6[[#This Row],[School Total Working Days]]="","",Table6[[#This Row],[School Total Working Days]])</f>
        <v/>
      </c>
      <c r="J265" s="64" t="str">
        <f>IF(Table6[[#This Row],[Student Total Attendence]]="","",Table6[[#This Row],[Student Total Attendence]])</f>
        <v/>
      </c>
      <c r="K26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65" s="70" t="str">
        <f>IF(Table6[[#This Row],[Bank Account Number]]="","",Table6[[#This Row],[Bank Account Number]])</f>
        <v/>
      </c>
      <c r="M265" s="65" t="str">
        <f>IF(Table6[[#This Row],[Bank Name]]="","",Table6[[#This Row],[Bank Name]])</f>
        <v/>
      </c>
    </row>
    <row r="266" spans="2:13" ht="15">
      <c r="B266" s="64" t="str">
        <f>IF(C266="","",ROWS($A$4:A266))</f>
        <v/>
      </c>
      <c r="C266" s="64" t="str">
        <f>IF('Student Record'!A264="","",'Student Record'!A264)</f>
        <v/>
      </c>
      <c r="D266" s="64" t="str">
        <f>IF('Student Record'!C264="","",'Student Record'!C264)</f>
        <v/>
      </c>
      <c r="E266" s="65" t="str">
        <f>IF('Student Record'!E264="","",'Student Record'!E264)</f>
        <v/>
      </c>
      <c r="F266" s="65" t="str">
        <f>IF('Student Record'!G264="","",'Student Record'!G264)</f>
        <v/>
      </c>
      <c r="G266" s="64" t="str">
        <f>IF('Student Record'!I264="","",'Student Record'!I264)</f>
        <v/>
      </c>
      <c r="H266" s="64" t="str">
        <f>IF('Student Record'!AD264="","",'Student Record'!AD264)</f>
        <v/>
      </c>
      <c r="I266" s="64" t="str">
        <f>IF(Table6[[#This Row],[School Total Working Days]]="","",Table6[[#This Row],[School Total Working Days]])</f>
        <v/>
      </c>
      <c r="J266" s="64" t="str">
        <f>IF(Table6[[#This Row],[Student Total Attendence]]="","",Table6[[#This Row],[Student Total Attendence]])</f>
        <v/>
      </c>
      <c r="K26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66" s="70" t="str">
        <f>IF(Table6[[#This Row],[Bank Account Number]]="","",Table6[[#This Row],[Bank Account Number]])</f>
        <v/>
      </c>
      <c r="M266" s="65" t="str">
        <f>IF(Table6[[#This Row],[Bank Name]]="","",Table6[[#This Row],[Bank Name]])</f>
        <v/>
      </c>
    </row>
    <row r="267" spans="2:13" ht="15">
      <c r="B267" s="64" t="str">
        <f>IF(C267="","",ROWS($A$4:A267))</f>
        <v/>
      </c>
      <c r="C267" s="64" t="str">
        <f>IF('Student Record'!A265="","",'Student Record'!A265)</f>
        <v/>
      </c>
      <c r="D267" s="64" t="str">
        <f>IF('Student Record'!C265="","",'Student Record'!C265)</f>
        <v/>
      </c>
      <c r="E267" s="65" t="str">
        <f>IF('Student Record'!E265="","",'Student Record'!E265)</f>
        <v/>
      </c>
      <c r="F267" s="65" t="str">
        <f>IF('Student Record'!G265="","",'Student Record'!G265)</f>
        <v/>
      </c>
      <c r="G267" s="64" t="str">
        <f>IF('Student Record'!I265="","",'Student Record'!I265)</f>
        <v/>
      </c>
      <c r="H267" s="64" t="str">
        <f>IF('Student Record'!AD265="","",'Student Record'!AD265)</f>
        <v/>
      </c>
      <c r="I267" s="64" t="str">
        <f>IF(Table6[[#This Row],[School Total Working Days]]="","",Table6[[#This Row],[School Total Working Days]])</f>
        <v/>
      </c>
      <c r="J267" s="64" t="str">
        <f>IF(Table6[[#This Row],[Student Total Attendence]]="","",Table6[[#This Row],[Student Total Attendence]])</f>
        <v/>
      </c>
      <c r="K26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67" s="70" t="str">
        <f>IF(Table6[[#This Row],[Bank Account Number]]="","",Table6[[#This Row],[Bank Account Number]])</f>
        <v/>
      </c>
      <c r="M267" s="65" t="str">
        <f>IF(Table6[[#This Row],[Bank Name]]="","",Table6[[#This Row],[Bank Name]])</f>
        <v/>
      </c>
    </row>
    <row r="268" spans="2:13" ht="15">
      <c r="B268" s="64" t="str">
        <f>IF(C268="","",ROWS($A$4:A268))</f>
        <v/>
      </c>
      <c r="C268" s="64" t="str">
        <f>IF('Student Record'!A266="","",'Student Record'!A266)</f>
        <v/>
      </c>
      <c r="D268" s="64" t="str">
        <f>IF('Student Record'!C266="","",'Student Record'!C266)</f>
        <v/>
      </c>
      <c r="E268" s="65" t="str">
        <f>IF('Student Record'!E266="","",'Student Record'!E266)</f>
        <v/>
      </c>
      <c r="F268" s="65" t="str">
        <f>IF('Student Record'!G266="","",'Student Record'!G266)</f>
        <v/>
      </c>
      <c r="G268" s="64" t="str">
        <f>IF('Student Record'!I266="","",'Student Record'!I266)</f>
        <v/>
      </c>
      <c r="H268" s="64" t="str">
        <f>IF('Student Record'!AD266="","",'Student Record'!AD266)</f>
        <v/>
      </c>
      <c r="I268" s="64" t="str">
        <f>IF(Table6[[#This Row],[School Total Working Days]]="","",Table6[[#This Row],[School Total Working Days]])</f>
        <v/>
      </c>
      <c r="J268" s="64" t="str">
        <f>IF(Table6[[#This Row],[Student Total Attendence]]="","",Table6[[#This Row],[Student Total Attendence]])</f>
        <v/>
      </c>
      <c r="K26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68" s="70" t="str">
        <f>IF(Table6[[#This Row],[Bank Account Number]]="","",Table6[[#This Row],[Bank Account Number]])</f>
        <v/>
      </c>
      <c r="M268" s="65" t="str">
        <f>IF(Table6[[#This Row],[Bank Name]]="","",Table6[[#This Row],[Bank Name]])</f>
        <v/>
      </c>
    </row>
    <row r="269" spans="2:13" ht="15">
      <c r="B269" s="64" t="str">
        <f>IF(C269="","",ROWS($A$4:A269))</f>
        <v/>
      </c>
      <c r="C269" s="64" t="str">
        <f>IF('Student Record'!A267="","",'Student Record'!A267)</f>
        <v/>
      </c>
      <c r="D269" s="64" t="str">
        <f>IF('Student Record'!C267="","",'Student Record'!C267)</f>
        <v/>
      </c>
      <c r="E269" s="65" t="str">
        <f>IF('Student Record'!E267="","",'Student Record'!E267)</f>
        <v/>
      </c>
      <c r="F269" s="65" t="str">
        <f>IF('Student Record'!G267="","",'Student Record'!G267)</f>
        <v/>
      </c>
      <c r="G269" s="64" t="str">
        <f>IF('Student Record'!I267="","",'Student Record'!I267)</f>
        <v/>
      </c>
      <c r="H269" s="64" t="str">
        <f>IF('Student Record'!AD267="","",'Student Record'!AD267)</f>
        <v/>
      </c>
      <c r="I269" s="64" t="str">
        <f>IF(Table6[[#This Row],[School Total Working Days]]="","",Table6[[#This Row],[School Total Working Days]])</f>
        <v/>
      </c>
      <c r="J269" s="64" t="str">
        <f>IF(Table6[[#This Row],[Student Total Attendence]]="","",Table6[[#This Row],[Student Total Attendence]])</f>
        <v/>
      </c>
      <c r="K26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69" s="70" t="str">
        <f>IF(Table6[[#This Row],[Bank Account Number]]="","",Table6[[#This Row],[Bank Account Number]])</f>
        <v/>
      </c>
      <c r="M269" s="65" t="str">
        <f>IF(Table6[[#This Row],[Bank Name]]="","",Table6[[#This Row],[Bank Name]])</f>
        <v/>
      </c>
    </row>
    <row r="270" spans="2:13" ht="15">
      <c r="B270" s="64" t="str">
        <f>IF(C270="","",ROWS($A$4:A270))</f>
        <v/>
      </c>
      <c r="C270" s="64" t="str">
        <f>IF('Student Record'!A268="","",'Student Record'!A268)</f>
        <v/>
      </c>
      <c r="D270" s="64" t="str">
        <f>IF('Student Record'!C268="","",'Student Record'!C268)</f>
        <v/>
      </c>
      <c r="E270" s="65" t="str">
        <f>IF('Student Record'!E268="","",'Student Record'!E268)</f>
        <v/>
      </c>
      <c r="F270" s="65" t="str">
        <f>IF('Student Record'!G268="","",'Student Record'!G268)</f>
        <v/>
      </c>
      <c r="G270" s="64" t="str">
        <f>IF('Student Record'!I268="","",'Student Record'!I268)</f>
        <v/>
      </c>
      <c r="H270" s="64" t="str">
        <f>IF('Student Record'!AD268="","",'Student Record'!AD268)</f>
        <v/>
      </c>
      <c r="I270" s="64" t="str">
        <f>IF(Table6[[#This Row],[School Total Working Days]]="","",Table6[[#This Row],[School Total Working Days]])</f>
        <v/>
      </c>
      <c r="J270" s="64" t="str">
        <f>IF(Table6[[#This Row],[Student Total Attendence]]="","",Table6[[#This Row],[Student Total Attendence]])</f>
        <v/>
      </c>
      <c r="K27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70" s="70" t="str">
        <f>IF(Table6[[#This Row],[Bank Account Number]]="","",Table6[[#This Row],[Bank Account Number]])</f>
        <v/>
      </c>
      <c r="M270" s="65" t="str">
        <f>IF(Table6[[#This Row],[Bank Name]]="","",Table6[[#This Row],[Bank Name]])</f>
        <v/>
      </c>
    </row>
    <row r="271" spans="2:13" ht="15">
      <c r="B271" s="64" t="str">
        <f>IF(C271="","",ROWS($A$4:A271))</f>
        <v/>
      </c>
      <c r="C271" s="64" t="str">
        <f>IF('Student Record'!A269="","",'Student Record'!A269)</f>
        <v/>
      </c>
      <c r="D271" s="64" t="str">
        <f>IF('Student Record'!C269="","",'Student Record'!C269)</f>
        <v/>
      </c>
      <c r="E271" s="65" t="str">
        <f>IF('Student Record'!E269="","",'Student Record'!E269)</f>
        <v/>
      </c>
      <c r="F271" s="65" t="str">
        <f>IF('Student Record'!G269="","",'Student Record'!G269)</f>
        <v/>
      </c>
      <c r="G271" s="64" t="str">
        <f>IF('Student Record'!I269="","",'Student Record'!I269)</f>
        <v/>
      </c>
      <c r="H271" s="64" t="str">
        <f>IF('Student Record'!AD269="","",'Student Record'!AD269)</f>
        <v/>
      </c>
      <c r="I271" s="64" t="str">
        <f>IF(Table6[[#This Row],[School Total Working Days]]="","",Table6[[#This Row],[School Total Working Days]])</f>
        <v/>
      </c>
      <c r="J271" s="64" t="str">
        <f>IF(Table6[[#This Row],[Student Total Attendence]]="","",Table6[[#This Row],[Student Total Attendence]])</f>
        <v/>
      </c>
      <c r="K27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71" s="70" t="str">
        <f>IF(Table6[[#This Row],[Bank Account Number]]="","",Table6[[#This Row],[Bank Account Number]])</f>
        <v/>
      </c>
      <c r="M271" s="65" t="str">
        <f>IF(Table6[[#This Row],[Bank Name]]="","",Table6[[#This Row],[Bank Name]])</f>
        <v/>
      </c>
    </row>
    <row r="272" spans="2:13" ht="15">
      <c r="B272" s="64" t="str">
        <f>IF(C272="","",ROWS($A$4:A272))</f>
        <v/>
      </c>
      <c r="C272" s="64" t="str">
        <f>IF('Student Record'!A270="","",'Student Record'!A270)</f>
        <v/>
      </c>
      <c r="D272" s="64" t="str">
        <f>IF('Student Record'!C270="","",'Student Record'!C270)</f>
        <v/>
      </c>
      <c r="E272" s="65" t="str">
        <f>IF('Student Record'!E270="","",'Student Record'!E270)</f>
        <v/>
      </c>
      <c r="F272" s="65" t="str">
        <f>IF('Student Record'!G270="","",'Student Record'!G270)</f>
        <v/>
      </c>
      <c r="G272" s="64" t="str">
        <f>IF('Student Record'!I270="","",'Student Record'!I270)</f>
        <v/>
      </c>
      <c r="H272" s="64" t="str">
        <f>IF('Student Record'!AD270="","",'Student Record'!AD270)</f>
        <v/>
      </c>
      <c r="I272" s="64" t="str">
        <f>IF(Table6[[#This Row],[School Total Working Days]]="","",Table6[[#This Row],[School Total Working Days]])</f>
        <v/>
      </c>
      <c r="J272" s="64" t="str">
        <f>IF(Table6[[#This Row],[Student Total Attendence]]="","",Table6[[#This Row],[Student Total Attendence]])</f>
        <v/>
      </c>
      <c r="K27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72" s="70" t="str">
        <f>IF(Table6[[#This Row],[Bank Account Number]]="","",Table6[[#This Row],[Bank Account Number]])</f>
        <v/>
      </c>
      <c r="M272" s="65" t="str">
        <f>IF(Table6[[#This Row],[Bank Name]]="","",Table6[[#This Row],[Bank Name]])</f>
        <v/>
      </c>
    </row>
    <row r="273" spans="2:13" ht="15">
      <c r="B273" s="64" t="str">
        <f>IF(C273="","",ROWS($A$4:A273))</f>
        <v/>
      </c>
      <c r="C273" s="64" t="str">
        <f>IF('Student Record'!A271="","",'Student Record'!A271)</f>
        <v/>
      </c>
      <c r="D273" s="64" t="str">
        <f>IF('Student Record'!C271="","",'Student Record'!C271)</f>
        <v/>
      </c>
      <c r="E273" s="65" t="str">
        <f>IF('Student Record'!E271="","",'Student Record'!E271)</f>
        <v/>
      </c>
      <c r="F273" s="65" t="str">
        <f>IF('Student Record'!G271="","",'Student Record'!G271)</f>
        <v/>
      </c>
      <c r="G273" s="64" t="str">
        <f>IF('Student Record'!I271="","",'Student Record'!I271)</f>
        <v/>
      </c>
      <c r="H273" s="64" t="str">
        <f>IF('Student Record'!AD271="","",'Student Record'!AD271)</f>
        <v/>
      </c>
      <c r="I273" s="64" t="str">
        <f>IF(Table6[[#This Row],[School Total Working Days]]="","",Table6[[#This Row],[School Total Working Days]])</f>
        <v/>
      </c>
      <c r="J273" s="64" t="str">
        <f>IF(Table6[[#This Row],[Student Total Attendence]]="","",Table6[[#This Row],[Student Total Attendence]])</f>
        <v/>
      </c>
      <c r="K27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73" s="70" t="str">
        <f>IF(Table6[[#This Row],[Bank Account Number]]="","",Table6[[#This Row],[Bank Account Number]])</f>
        <v/>
      </c>
      <c r="M273" s="65" t="str">
        <f>IF(Table6[[#This Row],[Bank Name]]="","",Table6[[#This Row],[Bank Name]])</f>
        <v/>
      </c>
    </row>
    <row r="274" spans="2:13" ht="15">
      <c r="B274" s="64" t="str">
        <f>IF(C274="","",ROWS($A$4:A274))</f>
        <v/>
      </c>
      <c r="C274" s="64" t="str">
        <f>IF('Student Record'!A272="","",'Student Record'!A272)</f>
        <v/>
      </c>
      <c r="D274" s="64" t="str">
        <f>IF('Student Record'!C272="","",'Student Record'!C272)</f>
        <v/>
      </c>
      <c r="E274" s="65" t="str">
        <f>IF('Student Record'!E272="","",'Student Record'!E272)</f>
        <v/>
      </c>
      <c r="F274" s="65" t="str">
        <f>IF('Student Record'!G272="","",'Student Record'!G272)</f>
        <v/>
      </c>
      <c r="G274" s="64" t="str">
        <f>IF('Student Record'!I272="","",'Student Record'!I272)</f>
        <v/>
      </c>
      <c r="H274" s="64" t="str">
        <f>IF('Student Record'!AD272="","",'Student Record'!AD272)</f>
        <v/>
      </c>
      <c r="I274" s="64" t="str">
        <f>IF(Table6[[#This Row],[School Total Working Days]]="","",Table6[[#This Row],[School Total Working Days]])</f>
        <v/>
      </c>
      <c r="J274" s="64" t="str">
        <f>IF(Table6[[#This Row],[Student Total Attendence]]="","",Table6[[#This Row],[Student Total Attendence]])</f>
        <v/>
      </c>
      <c r="K27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74" s="70" t="str">
        <f>IF(Table6[[#This Row],[Bank Account Number]]="","",Table6[[#This Row],[Bank Account Number]])</f>
        <v/>
      </c>
      <c r="M274" s="65" t="str">
        <f>IF(Table6[[#This Row],[Bank Name]]="","",Table6[[#This Row],[Bank Name]])</f>
        <v/>
      </c>
    </row>
    <row r="275" spans="2:13" ht="15">
      <c r="B275" s="64" t="str">
        <f>IF(C275="","",ROWS($A$4:A275))</f>
        <v/>
      </c>
      <c r="C275" s="64" t="str">
        <f>IF('Student Record'!A273="","",'Student Record'!A273)</f>
        <v/>
      </c>
      <c r="D275" s="64" t="str">
        <f>IF('Student Record'!C273="","",'Student Record'!C273)</f>
        <v/>
      </c>
      <c r="E275" s="65" t="str">
        <f>IF('Student Record'!E273="","",'Student Record'!E273)</f>
        <v/>
      </c>
      <c r="F275" s="65" t="str">
        <f>IF('Student Record'!G273="","",'Student Record'!G273)</f>
        <v/>
      </c>
      <c r="G275" s="64" t="str">
        <f>IF('Student Record'!I273="","",'Student Record'!I273)</f>
        <v/>
      </c>
      <c r="H275" s="64" t="str">
        <f>IF('Student Record'!AD273="","",'Student Record'!AD273)</f>
        <v/>
      </c>
      <c r="I275" s="64" t="str">
        <f>IF(Table6[[#This Row],[School Total Working Days]]="","",Table6[[#This Row],[School Total Working Days]])</f>
        <v/>
      </c>
      <c r="J275" s="64" t="str">
        <f>IF(Table6[[#This Row],[Student Total Attendence]]="","",Table6[[#This Row],[Student Total Attendence]])</f>
        <v/>
      </c>
      <c r="K27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75" s="70" t="str">
        <f>IF(Table6[[#This Row],[Bank Account Number]]="","",Table6[[#This Row],[Bank Account Number]])</f>
        <v/>
      </c>
      <c r="M275" s="65" t="str">
        <f>IF(Table6[[#This Row],[Bank Name]]="","",Table6[[#This Row],[Bank Name]])</f>
        <v/>
      </c>
    </row>
    <row r="276" spans="2:13" ht="15">
      <c r="B276" s="64" t="str">
        <f>IF(C276="","",ROWS($A$4:A276))</f>
        <v/>
      </c>
      <c r="C276" s="64" t="str">
        <f>IF('Student Record'!A274="","",'Student Record'!A274)</f>
        <v/>
      </c>
      <c r="D276" s="64" t="str">
        <f>IF('Student Record'!C274="","",'Student Record'!C274)</f>
        <v/>
      </c>
      <c r="E276" s="65" t="str">
        <f>IF('Student Record'!E274="","",'Student Record'!E274)</f>
        <v/>
      </c>
      <c r="F276" s="65" t="str">
        <f>IF('Student Record'!G274="","",'Student Record'!G274)</f>
        <v/>
      </c>
      <c r="G276" s="64" t="str">
        <f>IF('Student Record'!I274="","",'Student Record'!I274)</f>
        <v/>
      </c>
      <c r="H276" s="64" t="str">
        <f>IF('Student Record'!AD274="","",'Student Record'!AD274)</f>
        <v/>
      </c>
      <c r="I276" s="64" t="str">
        <f>IF(Table6[[#This Row],[School Total Working Days]]="","",Table6[[#This Row],[School Total Working Days]])</f>
        <v/>
      </c>
      <c r="J276" s="64" t="str">
        <f>IF(Table6[[#This Row],[Student Total Attendence]]="","",Table6[[#This Row],[Student Total Attendence]])</f>
        <v/>
      </c>
      <c r="K27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76" s="70" t="str">
        <f>IF(Table6[[#This Row],[Bank Account Number]]="","",Table6[[#This Row],[Bank Account Number]])</f>
        <v/>
      </c>
      <c r="M276" s="65" t="str">
        <f>IF(Table6[[#This Row],[Bank Name]]="","",Table6[[#This Row],[Bank Name]])</f>
        <v/>
      </c>
    </row>
    <row r="277" spans="2:13" ht="15">
      <c r="B277" s="64" t="str">
        <f>IF(C277="","",ROWS($A$4:A277))</f>
        <v/>
      </c>
      <c r="C277" s="64" t="str">
        <f>IF('Student Record'!A275="","",'Student Record'!A275)</f>
        <v/>
      </c>
      <c r="D277" s="64" t="str">
        <f>IF('Student Record'!C275="","",'Student Record'!C275)</f>
        <v/>
      </c>
      <c r="E277" s="65" t="str">
        <f>IF('Student Record'!E275="","",'Student Record'!E275)</f>
        <v/>
      </c>
      <c r="F277" s="65" t="str">
        <f>IF('Student Record'!G275="","",'Student Record'!G275)</f>
        <v/>
      </c>
      <c r="G277" s="64" t="str">
        <f>IF('Student Record'!I275="","",'Student Record'!I275)</f>
        <v/>
      </c>
      <c r="H277" s="64" t="str">
        <f>IF('Student Record'!AD275="","",'Student Record'!AD275)</f>
        <v/>
      </c>
      <c r="I277" s="64" t="str">
        <f>IF(Table6[[#This Row],[School Total Working Days]]="","",Table6[[#This Row],[School Total Working Days]])</f>
        <v/>
      </c>
      <c r="J277" s="64" t="str">
        <f>IF(Table6[[#This Row],[Student Total Attendence]]="","",Table6[[#This Row],[Student Total Attendence]])</f>
        <v/>
      </c>
      <c r="K27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77" s="70" t="str">
        <f>IF(Table6[[#This Row],[Bank Account Number]]="","",Table6[[#This Row],[Bank Account Number]])</f>
        <v/>
      </c>
      <c r="M277" s="65" t="str">
        <f>IF(Table6[[#This Row],[Bank Name]]="","",Table6[[#This Row],[Bank Name]])</f>
        <v/>
      </c>
    </row>
    <row r="278" spans="2:13" ht="15">
      <c r="B278" s="64" t="str">
        <f>IF(C278="","",ROWS($A$4:A278))</f>
        <v/>
      </c>
      <c r="C278" s="64" t="str">
        <f>IF('Student Record'!A276="","",'Student Record'!A276)</f>
        <v/>
      </c>
      <c r="D278" s="64" t="str">
        <f>IF('Student Record'!C276="","",'Student Record'!C276)</f>
        <v/>
      </c>
      <c r="E278" s="65" t="str">
        <f>IF('Student Record'!E276="","",'Student Record'!E276)</f>
        <v/>
      </c>
      <c r="F278" s="65" t="str">
        <f>IF('Student Record'!G276="","",'Student Record'!G276)</f>
        <v/>
      </c>
      <c r="G278" s="64" t="str">
        <f>IF('Student Record'!I276="","",'Student Record'!I276)</f>
        <v/>
      </c>
      <c r="H278" s="64" t="str">
        <f>IF('Student Record'!AD276="","",'Student Record'!AD276)</f>
        <v/>
      </c>
      <c r="I278" s="64" t="str">
        <f>IF(Table6[[#This Row],[School Total Working Days]]="","",Table6[[#This Row],[School Total Working Days]])</f>
        <v/>
      </c>
      <c r="J278" s="64" t="str">
        <f>IF(Table6[[#This Row],[Student Total Attendence]]="","",Table6[[#This Row],[Student Total Attendence]])</f>
        <v/>
      </c>
      <c r="K27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78" s="70" t="str">
        <f>IF(Table6[[#This Row],[Bank Account Number]]="","",Table6[[#This Row],[Bank Account Number]])</f>
        <v/>
      </c>
      <c r="M278" s="65" t="str">
        <f>IF(Table6[[#This Row],[Bank Name]]="","",Table6[[#This Row],[Bank Name]])</f>
        <v/>
      </c>
    </row>
    <row r="279" spans="2:13" ht="15">
      <c r="B279" s="64" t="str">
        <f>IF(C279="","",ROWS($A$4:A279))</f>
        <v/>
      </c>
      <c r="C279" s="64" t="str">
        <f>IF('Student Record'!A277="","",'Student Record'!A277)</f>
        <v/>
      </c>
      <c r="D279" s="64" t="str">
        <f>IF('Student Record'!C277="","",'Student Record'!C277)</f>
        <v/>
      </c>
      <c r="E279" s="65" t="str">
        <f>IF('Student Record'!E277="","",'Student Record'!E277)</f>
        <v/>
      </c>
      <c r="F279" s="65" t="str">
        <f>IF('Student Record'!G277="","",'Student Record'!G277)</f>
        <v/>
      </c>
      <c r="G279" s="64" t="str">
        <f>IF('Student Record'!I277="","",'Student Record'!I277)</f>
        <v/>
      </c>
      <c r="H279" s="64" t="str">
        <f>IF('Student Record'!AD277="","",'Student Record'!AD277)</f>
        <v/>
      </c>
      <c r="I279" s="64" t="str">
        <f>IF(Table6[[#This Row],[School Total Working Days]]="","",Table6[[#This Row],[School Total Working Days]])</f>
        <v/>
      </c>
      <c r="J279" s="64" t="str">
        <f>IF(Table6[[#This Row],[Student Total Attendence]]="","",Table6[[#This Row],[Student Total Attendence]])</f>
        <v/>
      </c>
      <c r="K27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79" s="70" t="str">
        <f>IF(Table6[[#This Row],[Bank Account Number]]="","",Table6[[#This Row],[Bank Account Number]])</f>
        <v/>
      </c>
      <c r="M279" s="65" t="str">
        <f>IF(Table6[[#This Row],[Bank Name]]="","",Table6[[#This Row],[Bank Name]])</f>
        <v/>
      </c>
    </row>
    <row r="280" spans="2:13" ht="15">
      <c r="B280" s="64" t="str">
        <f>IF(C280="","",ROWS($A$4:A280))</f>
        <v/>
      </c>
      <c r="C280" s="64" t="str">
        <f>IF('Student Record'!A278="","",'Student Record'!A278)</f>
        <v/>
      </c>
      <c r="D280" s="64" t="str">
        <f>IF('Student Record'!C278="","",'Student Record'!C278)</f>
        <v/>
      </c>
      <c r="E280" s="65" t="str">
        <f>IF('Student Record'!E278="","",'Student Record'!E278)</f>
        <v/>
      </c>
      <c r="F280" s="65" t="str">
        <f>IF('Student Record'!G278="","",'Student Record'!G278)</f>
        <v/>
      </c>
      <c r="G280" s="64" t="str">
        <f>IF('Student Record'!I278="","",'Student Record'!I278)</f>
        <v/>
      </c>
      <c r="H280" s="64" t="str">
        <f>IF('Student Record'!AD278="","",'Student Record'!AD278)</f>
        <v/>
      </c>
      <c r="I280" s="64" t="str">
        <f>IF(Table6[[#This Row],[School Total Working Days]]="","",Table6[[#This Row],[School Total Working Days]])</f>
        <v/>
      </c>
      <c r="J280" s="64" t="str">
        <f>IF(Table6[[#This Row],[Student Total Attendence]]="","",Table6[[#This Row],[Student Total Attendence]])</f>
        <v/>
      </c>
      <c r="K28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80" s="70" t="str">
        <f>IF(Table6[[#This Row],[Bank Account Number]]="","",Table6[[#This Row],[Bank Account Number]])</f>
        <v/>
      </c>
      <c r="M280" s="65" t="str">
        <f>IF(Table6[[#This Row],[Bank Name]]="","",Table6[[#This Row],[Bank Name]])</f>
        <v/>
      </c>
    </row>
    <row r="281" spans="2:13" ht="15">
      <c r="B281" s="64" t="str">
        <f>IF(C281="","",ROWS($A$4:A281))</f>
        <v/>
      </c>
      <c r="C281" s="64" t="str">
        <f>IF('Student Record'!A279="","",'Student Record'!A279)</f>
        <v/>
      </c>
      <c r="D281" s="64" t="str">
        <f>IF('Student Record'!C279="","",'Student Record'!C279)</f>
        <v/>
      </c>
      <c r="E281" s="65" t="str">
        <f>IF('Student Record'!E279="","",'Student Record'!E279)</f>
        <v/>
      </c>
      <c r="F281" s="65" t="str">
        <f>IF('Student Record'!G279="","",'Student Record'!G279)</f>
        <v/>
      </c>
      <c r="G281" s="64" t="str">
        <f>IF('Student Record'!I279="","",'Student Record'!I279)</f>
        <v/>
      </c>
      <c r="H281" s="64" t="str">
        <f>IF('Student Record'!AD279="","",'Student Record'!AD279)</f>
        <v/>
      </c>
      <c r="I281" s="64" t="str">
        <f>IF(Table6[[#This Row],[School Total Working Days]]="","",Table6[[#This Row],[School Total Working Days]])</f>
        <v/>
      </c>
      <c r="J281" s="64" t="str">
        <f>IF(Table6[[#This Row],[Student Total Attendence]]="","",Table6[[#This Row],[Student Total Attendence]])</f>
        <v/>
      </c>
      <c r="K28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81" s="70" t="str">
        <f>IF(Table6[[#This Row],[Bank Account Number]]="","",Table6[[#This Row],[Bank Account Number]])</f>
        <v/>
      </c>
      <c r="M281" s="65" t="str">
        <f>IF(Table6[[#This Row],[Bank Name]]="","",Table6[[#This Row],[Bank Name]])</f>
        <v/>
      </c>
    </row>
    <row r="282" spans="2:13" ht="15">
      <c r="B282" s="64" t="str">
        <f>IF(C282="","",ROWS($A$4:A282))</f>
        <v/>
      </c>
      <c r="C282" s="64" t="str">
        <f>IF('Student Record'!A280="","",'Student Record'!A280)</f>
        <v/>
      </c>
      <c r="D282" s="64" t="str">
        <f>IF('Student Record'!C280="","",'Student Record'!C280)</f>
        <v/>
      </c>
      <c r="E282" s="65" t="str">
        <f>IF('Student Record'!E280="","",'Student Record'!E280)</f>
        <v/>
      </c>
      <c r="F282" s="65" t="str">
        <f>IF('Student Record'!G280="","",'Student Record'!G280)</f>
        <v/>
      </c>
      <c r="G282" s="64" t="str">
        <f>IF('Student Record'!I280="","",'Student Record'!I280)</f>
        <v/>
      </c>
      <c r="H282" s="64" t="str">
        <f>IF('Student Record'!AD280="","",'Student Record'!AD280)</f>
        <v/>
      </c>
      <c r="I282" s="64" t="str">
        <f>IF(Table6[[#This Row],[School Total Working Days]]="","",Table6[[#This Row],[School Total Working Days]])</f>
        <v/>
      </c>
      <c r="J282" s="64" t="str">
        <f>IF(Table6[[#This Row],[Student Total Attendence]]="","",Table6[[#This Row],[Student Total Attendence]])</f>
        <v/>
      </c>
      <c r="K28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82" s="70" t="str">
        <f>IF(Table6[[#This Row],[Bank Account Number]]="","",Table6[[#This Row],[Bank Account Number]])</f>
        <v/>
      </c>
      <c r="M282" s="65" t="str">
        <f>IF(Table6[[#This Row],[Bank Name]]="","",Table6[[#This Row],[Bank Name]])</f>
        <v/>
      </c>
    </row>
    <row r="283" spans="2:13" ht="15">
      <c r="B283" s="64" t="str">
        <f>IF(C283="","",ROWS($A$4:A283))</f>
        <v/>
      </c>
      <c r="C283" s="64" t="str">
        <f>IF('Student Record'!A281="","",'Student Record'!A281)</f>
        <v/>
      </c>
      <c r="D283" s="64" t="str">
        <f>IF('Student Record'!C281="","",'Student Record'!C281)</f>
        <v/>
      </c>
      <c r="E283" s="65" t="str">
        <f>IF('Student Record'!E281="","",'Student Record'!E281)</f>
        <v/>
      </c>
      <c r="F283" s="65" t="str">
        <f>IF('Student Record'!G281="","",'Student Record'!G281)</f>
        <v/>
      </c>
      <c r="G283" s="64" t="str">
        <f>IF('Student Record'!I281="","",'Student Record'!I281)</f>
        <v/>
      </c>
      <c r="H283" s="64" t="str">
        <f>IF('Student Record'!AD281="","",'Student Record'!AD281)</f>
        <v/>
      </c>
      <c r="I283" s="64" t="str">
        <f>IF(Table6[[#This Row],[School Total Working Days]]="","",Table6[[#This Row],[School Total Working Days]])</f>
        <v/>
      </c>
      <c r="J283" s="64" t="str">
        <f>IF(Table6[[#This Row],[Student Total Attendence]]="","",Table6[[#This Row],[Student Total Attendence]])</f>
        <v/>
      </c>
      <c r="K28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83" s="70" t="str">
        <f>IF(Table6[[#This Row],[Bank Account Number]]="","",Table6[[#This Row],[Bank Account Number]])</f>
        <v/>
      </c>
      <c r="M283" s="65" t="str">
        <f>IF(Table6[[#This Row],[Bank Name]]="","",Table6[[#This Row],[Bank Name]])</f>
        <v/>
      </c>
    </row>
    <row r="284" spans="2:13" ht="15">
      <c r="B284" s="64" t="str">
        <f>IF(C284="","",ROWS($A$4:A284))</f>
        <v/>
      </c>
      <c r="C284" s="64" t="str">
        <f>IF('Student Record'!A282="","",'Student Record'!A282)</f>
        <v/>
      </c>
      <c r="D284" s="64" t="str">
        <f>IF('Student Record'!C282="","",'Student Record'!C282)</f>
        <v/>
      </c>
      <c r="E284" s="65" t="str">
        <f>IF('Student Record'!E282="","",'Student Record'!E282)</f>
        <v/>
      </c>
      <c r="F284" s="65" t="str">
        <f>IF('Student Record'!G282="","",'Student Record'!G282)</f>
        <v/>
      </c>
      <c r="G284" s="64" t="str">
        <f>IF('Student Record'!I282="","",'Student Record'!I282)</f>
        <v/>
      </c>
      <c r="H284" s="64" t="str">
        <f>IF('Student Record'!AD282="","",'Student Record'!AD282)</f>
        <v/>
      </c>
      <c r="I284" s="64" t="str">
        <f>IF(Table6[[#This Row],[School Total Working Days]]="","",Table6[[#This Row],[School Total Working Days]])</f>
        <v/>
      </c>
      <c r="J284" s="64" t="str">
        <f>IF(Table6[[#This Row],[Student Total Attendence]]="","",Table6[[#This Row],[Student Total Attendence]])</f>
        <v/>
      </c>
      <c r="K28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84" s="70" t="str">
        <f>IF(Table6[[#This Row],[Bank Account Number]]="","",Table6[[#This Row],[Bank Account Number]])</f>
        <v/>
      </c>
      <c r="M284" s="65" t="str">
        <f>IF(Table6[[#This Row],[Bank Name]]="","",Table6[[#This Row],[Bank Name]])</f>
        <v/>
      </c>
    </row>
    <row r="285" spans="2:13" ht="15">
      <c r="B285" s="64" t="str">
        <f>IF(C285="","",ROWS($A$4:A285))</f>
        <v/>
      </c>
      <c r="C285" s="64" t="str">
        <f>IF('Student Record'!A283="","",'Student Record'!A283)</f>
        <v/>
      </c>
      <c r="D285" s="64" t="str">
        <f>IF('Student Record'!C283="","",'Student Record'!C283)</f>
        <v/>
      </c>
      <c r="E285" s="65" t="str">
        <f>IF('Student Record'!E283="","",'Student Record'!E283)</f>
        <v/>
      </c>
      <c r="F285" s="65" t="str">
        <f>IF('Student Record'!G283="","",'Student Record'!G283)</f>
        <v/>
      </c>
      <c r="G285" s="64" t="str">
        <f>IF('Student Record'!I283="","",'Student Record'!I283)</f>
        <v/>
      </c>
      <c r="H285" s="64" t="str">
        <f>IF('Student Record'!AD283="","",'Student Record'!AD283)</f>
        <v/>
      </c>
      <c r="I285" s="64" t="str">
        <f>IF(Table6[[#This Row],[School Total Working Days]]="","",Table6[[#This Row],[School Total Working Days]])</f>
        <v/>
      </c>
      <c r="J285" s="64" t="str">
        <f>IF(Table6[[#This Row],[Student Total Attendence]]="","",Table6[[#This Row],[Student Total Attendence]])</f>
        <v/>
      </c>
      <c r="K28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85" s="70" t="str">
        <f>IF(Table6[[#This Row],[Bank Account Number]]="","",Table6[[#This Row],[Bank Account Number]])</f>
        <v/>
      </c>
      <c r="M285" s="65" t="str">
        <f>IF(Table6[[#This Row],[Bank Name]]="","",Table6[[#This Row],[Bank Name]])</f>
        <v/>
      </c>
    </row>
    <row r="286" spans="2:13" ht="15">
      <c r="B286" s="64" t="str">
        <f>IF(C286="","",ROWS($A$4:A286))</f>
        <v/>
      </c>
      <c r="C286" s="64" t="str">
        <f>IF('Student Record'!A284="","",'Student Record'!A284)</f>
        <v/>
      </c>
      <c r="D286" s="64" t="str">
        <f>IF('Student Record'!C284="","",'Student Record'!C284)</f>
        <v/>
      </c>
      <c r="E286" s="65" t="str">
        <f>IF('Student Record'!E284="","",'Student Record'!E284)</f>
        <v/>
      </c>
      <c r="F286" s="65" t="str">
        <f>IF('Student Record'!G284="","",'Student Record'!G284)</f>
        <v/>
      </c>
      <c r="G286" s="64" t="str">
        <f>IF('Student Record'!I284="","",'Student Record'!I284)</f>
        <v/>
      </c>
      <c r="H286" s="64" t="str">
        <f>IF('Student Record'!AD284="","",'Student Record'!AD284)</f>
        <v/>
      </c>
      <c r="I286" s="64" t="str">
        <f>IF(Table6[[#This Row],[School Total Working Days]]="","",Table6[[#This Row],[School Total Working Days]])</f>
        <v/>
      </c>
      <c r="J286" s="64" t="str">
        <f>IF(Table6[[#This Row],[Student Total Attendence]]="","",Table6[[#This Row],[Student Total Attendence]])</f>
        <v/>
      </c>
      <c r="K28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86" s="70" t="str">
        <f>IF(Table6[[#This Row],[Bank Account Number]]="","",Table6[[#This Row],[Bank Account Number]])</f>
        <v/>
      </c>
      <c r="M286" s="65" t="str">
        <f>IF(Table6[[#This Row],[Bank Name]]="","",Table6[[#This Row],[Bank Name]])</f>
        <v/>
      </c>
    </row>
    <row r="287" spans="2:13" ht="15">
      <c r="B287" s="64" t="str">
        <f>IF(C287="","",ROWS($A$4:A287))</f>
        <v/>
      </c>
      <c r="C287" s="64" t="str">
        <f>IF('Student Record'!A285="","",'Student Record'!A285)</f>
        <v/>
      </c>
      <c r="D287" s="64" t="str">
        <f>IF('Student Record'!C285="","",'Student Record'!C285)</f>
        <v/>
      </c>
      <c r="E287" s="65" t="str">
        <f>IF('Student Record'!E285="","",'Student Record'!E285)</f>
        <v/>
      </c>
      <c r="F287" s="65" t="str">
        <f>IF('Student Record'!G285="","",'Student Record'!G285)</f>
        <v/>
      </c>
      <c r="G287" s="64" t="str">
        <f>IF('Student Record'!I285="","",'Student Record'!I285)</f>
        <v/>
      </c>
      <c r="H287" s="64" t="str">
        <f>IF('Student Record'!AD285="","",'Student Record'!AD285)</f>
        <v/>
      </c>
      <c r="I287" s="64" t="str">
        <f>IF(Table6[[#This Row],[School Total Working Days]]="","",Table6[[#This Row],[School Total Working Days]])</f>
        <v/>
      </c>
      <c r="J287" s="64" t="str">
        <f>IF(Table6[[#This Row],[Student Total Attendence]]="","",Table6[[#This Row],[Student Total Attendence]])</f>
        <v/>
      </c>
      <c r="K28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87" s="70" t="str">
        <f>IF(Table6[[#This Row],[Bank Account Number]]="","",Table6[[#This Row],[Bank Account Number]])</f>
        <v/>
      </c>
      <c r="M287" s="65" t="str">
        <f>IF(Table6[[#This Row],[Bank Name]]="","",Table6[[#This Row],[Bank Name]])</f>
        <v/>
      </c>
    </row>
    <row r="288" spans="2:13" ht="15">
      <c r="B288" s="64" t="str">
        <f>IF(C288="","",ROWS($A$4:A288))</f>
        <v/>
      </c>
      <c r="C288" s="64" t="str">
        <f>IF('Student Record'!A286="","",'Student Record'!A286)</f>
        <v/>
      </c>
      <c r="D288" s="64" t="str">
        <f>IF('Student Record'!C286="","",'Student Record'!C286)</f>
        <v/>
      </c>
      <c r="E288" s="65" t="str">
        <f>IF('Student Record'!E286="","",'Student Record'!E286)</f>
        <v/>
      </c>
      <c r="F288" s="65" t="str">
        <f>IF('Student Record'!G286="","",'Student Record'!G286)</f>
        <v/>
      </c>
      <c r="G288" s="64" t="str">
        <f>IF('Student Record'!I286="","",'Student Record'!I286)</f>
        <v/>
      </c>
      <c r="H288" s="64" t="str">
        <f>IF('Student Record'!AD286="","",'Student Record'!AD286)</f>
        <v/>
      </c>
      <c r="I288" s="64" t="str">
        <f>IF(Table6[[#This Row],[School Total Working Days]]="","",Table6[[#This Row],[School Total Working Days]])</f>
        <v/>
      </c>
      <c r="J288" s="64" t="str">
        <f>IF(Table6[[#This Row],[Student Total Attendence]]="","",Table6[[#This Row],[Student Total Attendence]])</f>
        <v/>
      </c>
      <c r="K28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88" s="70" t="str">
        <f>IF(Table6[[#This Row],[Bank Account Number]]="","",Table6[[#This Row],[Bank Account Number]])</f>
        <v/>
      </c>
      <c r="M288" s="65" t="str">
        <f>IF(Table6[[#This Row],[Bank Name]]="","",Table6[[#This Row],[Bank Name]])</f>
        <v/>
      </c>
    </row>
    <row r="289" spans="2:13" ht="15">
      <c r="B289" s="64" t="str">
        <f>IF(C289="","",ROWS($A$4:A289))</f>
        <v/>
      </c>
      <c r="C289" s="64" t="str">
        <f>IF('Student Record'!A287="","",'Student Record'!A287)</f>
        <v/>
      </c>
      <c r="D289" s="64" t="str">
        <f>IF('Student Record'!C287="","",'Student Record'!C287)</f>
        <v/>
      </c>
      <c r="E289" s="65" t="str">
        <f>IF('Student Record'!E287="","",'Student Record'!E287)</f>
        <v/>
      </c>
      <c r="F289" s="65" t="str">
        <f>IF('Student Record'!G287="","",'Student Record'!G287)</f>
        <v/>
      </c>
      <c r="G289" s="64" t="str">
        <f>IF('Student Record'!I287="","",'Student Record'!I287)</f>
        <v/>
      </c>
      <c r="H289" s="64" t="str">
        <f>IF('Student Record'!AD287="","",'Student Record'!AD287)</f>
        <v/>
      </c>
      <c r="I289" s="64" t="str">
        <f>IF(Table6[[#This Row],[School Total Working Days]]="","",Table6[[#This Row],[School Total Working Days]])</f>
        <v/>
      </c>
      <c r="J289" s="64" t="str">
        <f>IF(Table6[[#This Row],[Student Total Attendence]]="","",Table6[[#This Row],[Student Total Attendence]])</f>
        <v/>
      </c>
      <c r="K28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89" s="70" t="str">
        <f>IF(Table6[[#This Row],[Bank Account Number]]="","",Table6[[#This Row],[Bank Account Number]])</f>
        <v/>
      </c>
      <c r="M289" s="65" t="str">
        <f>IF(Table6[[#This Row],[Bank Name]]="","",Table6[[#This Row],[Bank Name]])</f>
        <v/>
      </c>
    </row>
    <row r="290" spans="2:13" ht="15">
      <c r="B290" s="64" t="str">
        <f>IF(C290="","",ROWS($A$4:A290))</f>
        <v/>
      </c>
      <c r="C290" s="64" t="str">
        <f>IF('Student Record'!A288="","",'Student Record'!A288)</f>
        <v/>
      </c>
      <c r="D290" s="64" t="str">
        <f>IF('Student Record'!C288="","",'Student Record'!C288)</f>
        <v/>
      </c>
      <c r="E290" s="65" t="str">
        <f>IF('Student Record'!E288="","",'Student Record'!E288)</f>
        <v/>
      </c>
      <c r="F290" s="65" t="str">
        <f>IF('Student Record'!G288="","",'Student Record'!G288)</f>
        <v/>
      </c>
      <c r="G290" s="64" t="str">
        <f>IF('Student Record'!I288="","",'Student Record'!I288)</f>
        <v/>
      </c>
      <c r="H290" s="64" t="str">
        <f>IF('Student Record'!AD288="","",'Student Record'!AD288)</f>
        <v/>
      </c>
      <c r="I290" s="64" t="str">
        <f>IF(Table6[[#This Row],[School Total Working Days]]="","",Table6[[#This Row],[School Total Working Days]])</f>
        <v/>
      </c>
      <c r="J290" s="64" t="str">
        <f>IF(Table6[[#This Row],[Student Total Attendence]]="","",Table6[[#This Row],[Student Total Attendence]])</f>
        <v/>
      </c>
      <c r="K29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90" s="70" t="str">
        <f>IF(Table6[[#This Row],[Bank Account Number]]="","",Table6[[#This Row],[Bank Account Number]])</f>
        <v/>
      </c>
      <c r="M290" s="65" t="str">
        <f>IF(Table6[[#This Row],[Bank Name]]="","",Table6[[#This Row],[Bank Name]])</f>
        <v/>
      </c>
    </row>
    <row r="291" spans="2:13" ht="15">
      <c r="B291" s="64" t="str">
        <f>IF(C291="","",ROWS($A$4:A291))</f>
        <v/>
      </c>
      <c r="C291" s="64" t="str">
        <f>IF('Student Record'!A289="","",'Student Record'!A289)</f>
        <v/>
      </c>
      <c r="D291" s="64" t="str">
        <f>IF('Student Record'!C289="","",'Student Record'!C289)</f>
        <v/>
      </c>
      <c r="E291" s="65" t="str">
        <f>IF('Student Record'!E289="","",'Student Record'!E289)</f>
        <v/>
      </c>
      <c r="F291" s="65" t="str">
        <f>IF('Student Record'!G289="","",'Student Record'!G289)</f>
        <v/>
      </c>
      <c r="G291" s="64" t="str">
        <f>IF('Student Record'!I289="","",'Student Record'!I289)</f>
        <v/>
      </c>
      <c r="H291" s="64" t="str">
        <f>IF('Student Record'!AD289="","",'Student Record'!AD289)</f>
        <v/>
      </c>
      <c r="I291" s="64" t="str">
        <f>IF(Table6[[#This Row],[School Total Working Days]]="","",Table6[[#This Row],[School Total Working Days]])</f>
        <v/>
      </c>
      <c r="J291" s="64" t="str">
        <f>IF(Table6[[#This Row],[Student Total Attendence]]="","",Table6[[#This Row],[Student Total Attendence]])</f>
        <v/>
      </c>
      <c r="K29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91" s="70" t="str">
        <f>IF(Table6[[#This Row],[Bank Account Number]]="","",Table6[[#This Row],[Bank Account Number]])</f>
        <v/>
      </c>
      <c r="M291" s="65" t="str">
        <f>IF(Table6[[#This Row],[Bank Name]]="","",Table6[[#This Row],[Bank Name]])</f>
        <v/>
      </c>
    </row>
    <row r="292" spans="2:13" ht="15">
      <c r="B292" s="64" t="str">
        <f>IF(C292="","",ROWS($A$4:A292))</f>
        <v/>
      </c>
      <c r="C292" s="64" t="str">
        <f>IF('Student Record'!A290="","",'Student Record'!A290)</f>
        <v/>
      </c>
      <c r="D292" s="64" t="str">
        <f>IF('Student Record'!C290="","",'Student Record'!C290)</f>
        <v/>
      </c>
      <c r="E292" s="65" t="str">
        <f>IF('Student Record'!E290="","",'Student Record'!E290)</f>
        <v/>
      </c>
      <c r="F292" s="65" t="str">
        <f>IF('Student Record'!G290="","",'Student Record'!G290)</f>
        <v/>
      </c>
      <c r="G292" s="64" t="str">
        <f>IF('Student Record'!I290="","",'Student Record'!I290)</f>
        <v/>
      </c>
      <c r="H292" s="64" t="str">
        <f>IF('Student Record'!AD290="","",'Student Record'!AD290)</f>
        <v/>
      </c>
      <c r="I292" s="64" t="str">
        <f>IF(Table6[[#This Row],[School Total Working Days]]="","",Table6[[#This Row],[School Total Working Days]])</f>
        <v/>
      </c>
      <c r="J292" s="64" t="str">
        <f>IF(Table6[[#This Row],[Student Total Attendence]]="","",Table6[[#This Row],[Student Total Attendence]])</f>
        <v/>
      </c>
      <c r="K29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92" s="70" t="str">
        <f>IF(Table6[[#This Row],[Bank Account Number]]="","",Table6[[#This Row],[Bank Account Number]])</f>
        <v/>
      </c>
      <c r="M292" s="65" t="str">
        <f>IF(Table6[[#This Row],[Bank Name]]="","",Table6[[#This Row],[Bank Name]])</f>
        <v/>
      </c>
    </row>
    <row r="293" spans="2:13" ht="15">
      <c r="B293" s="64" t="str">
        <f>IF(C293="","",ROWS($A$4:A293))</f>
        <v/>
      </c>
      <c r="C293" s="64" t="str">
        <f>IF('Student Record'!A291="","",'Student Record'!A291)</f>
        <v/>
      </c>
      <c r="D293" s="64" t="str">
        <f>IF('Student Record'!C291="","",'Student Record'!C291)</f>
        <v/>
      </c>
      <c r="E293" s="65" t="str">
        <f>IF('Student Record'!E291="","",'Student Record'!E291)</f>
        <v/>
      </c>
      <c r="F293" s="65" t="str">
        <f>IF('Student Record'!G291="","",'Student Record'!G291)</f>
        <v/>
      </c>
      <c r="G293" s="64" t="str">
        <f>IF('Student Record'!I291="","",'Student Record'!I291)</f>
        <v/>
      </c>
      <c r="H293" s="64" t="str">
        <f>IF('Student Record'!AD291="","",'Student Record'!AD291)</f>
        <v/>
      </c>
      <c r="I293" s="64" t="str">
        <f>IF(Table6[[#This Row],[School Total Working Days]]="","",Table6[[#This Row],[School Total Working Days]])</f>
        <v/>
      </c>
      <c r="J293" s="64" t="str">
        <f>IF(Table6[[#This Row],[Student Total Attendence]]="","",Table6[[#This Row],[Student Total Attendence]])</f>
        <v/>
      </c>
      <c r="K29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93" s="70" t="str">
        <f>IF(Table6[[#This Row],[Bank Account Number]]="","",Table6[[#This Row],[Bank Account Number]])</f>
        <v/>
      </c>
      <c r="M293" s="65" t="str">
        <f>IF(Table6[[#This Row],[Bank Name]]="","",Table6[[#This Row],[Bank Name]])</f>
        <v/>
      </c>
    </row>
    <row r="294" spans="2:13" ht="15">
      <c r="B294" s="64" t="str">
        <f>IF(C294="","",ROWS($A$4:A294))</f>
        <v/>
      </c>
      <c r="C294" s="64" t="str">
        <f>IF('Student Record'!A292="","",'Student Record'!A292)</f>
        <v/>
      </c>
      <c r="D294" s="64" t="str">
        <f>IF('Student Record'!C292="","",'Student Record'!C292)</f>
        <v/>
      </c>
      <c r="E294" s="65" t="str">
        <f>IF('Student Record'!E292="","",'Student Record'!E292)</f>
        <v/>
      </c>
      <c r="F294" s="65" t="str">
        <f>IF('Student Record'!G292="","",'Student Record'!G292)</f>
        <v/>
      </c>
      <c r="G294" s="64" t="str">
        <f>IF('Student Record'!I292="","",'Student Record'!I292)</f>
        <v/>
      </c>
      <c r="H294" s="64" t="str">
        <f>IF('Student Record'!AD292="","",'Student Record'!AD292)</f>
        <v/>
      </c>
      <c r="I294" s="64" t="str">
        <f>IF(Table6[[#This Row],[School Total Working Days]]="","",Table6[[#This Row],[School Total Working Days]])</f>
        <v/>
      </c>
      <c r="J294" s="64" t="str">
        <f>IF(Table6[[#This Row],[Student Total Attendence]]="","",Table6[[#This Row],[Student Total Attendence]])</f>
        <v/>
      </c>
      <c r="K29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94" s="70" t="str">
        <f>IF(Table6[[#This Row],[Bank Account Number]]="","",Table6[[#This Row],[Bank Account Number]])</f>
        <v/>
      </c>
      <c r="M294" s="65" t="str">
        <f>IF(Table6[[#This Row],[Bank Name]]="","",Table6[[#This Row],[Bank Name]])</f>
        <v/>
      </c>
    </row>
    <row r="295" spans="2:13" ht="15">
      <c r="B295" s="64" t="str">
        <f>IF(C295="","",ROWS($A$4:A295))</f>
        <v/>
      </c>
      <c r="C295" s="64" t="str">
        <f>IF('Student Record'!A293="","",'Student Record'!A293)</f>
        <v/>
      </c>
      <c r="D295" s="64" t="str">
        <f>IF('Student Record'!C293="","",'Student Record'!C293)</f>
        <v/>
      </c>
      <c r="E295" s="65" t="str">
        <f>IF('Student Record'!E293="","",'Student Record'!E293)</f>
        <v/>
      </c>
      <c r="F295" s="65" t="str">
        <f>IF('Student Record'!G293="","",'Student Record'!G293)</f>
        <v/>
      </c>
      <c r="G295" s="64" t="str">
        <f>IF('Student Record'!I293="","",'Student Record'!I293)</f>
        <v/>
      </c>
      <c r="H295" s="64" t="str">
        <f>IF('Student Record'!AD293="","",'Student Record'!AD293)</f>
        <v/>
      </c>
      <c r="I295" s="64" t="str">
        <f>IF(Table6[[#This Row],[School Total Working Days]]="","",Table6[[#This Row],[School Total Working Days]])</f>
        <v/>
      </c>
      <c r="J295" s="64" t="str">
        <f>IF(Table6[[#This Row],[Student Total Attendence]]="","",Table6[[#This Row],[Student Total Attendence]])</f>
        <v/>
      </c>
      <c r="K29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95" s="70" t="str">
        <f>IF(Table6[[#This Row],[Bank Account Number]]="","",Table6[[#This Row],[Bank Account Number]])</f>
        <v/>
      </c>
      <c r="M295" s="65" t="str">
        <f>IF(Table6[[#This Row],[Bank Name]]="","",Table6[[#This Row],[Bank Name]])</f>
        <v/>
      </c>
    </row>
    <row r="296" spans="2:13" ht="15">
      <c r="B296" s="64" t="str">
        <f>IF(C296="","",ROWS($A$4:A296))</f>
        <v/>
      </c>
      <c r="C296" s="64" t="str">
        <f>IF('Student Record'!A294="","",'Student Record'!A294)</f>
        <v/>
      </c>
      <c r="D296" s="64" t="str">
        <f>IF('Student Record'!C294="","",'Student Record'!C294)</f>
        <v/>
      </c>
      <c r="E296" s="65" t="str">
        <f>IF('Student Record'!E294="","",'Student Record'!E294)</f>
        <v/>
      </c>
      <c r="F296" s="65" t="str">
        <f>IF('Student Record'!G294="","",'Student Record'!G294)</f>
        <v/>
      </c>
      <c r="G296" s="64" t="str">
        <f>IF('Student Record'!I294="","",'Student Record'!I294)</f>
        <v/>
      </c>
      <c r="H296" s="64" t="str">
        <f>IF('Student Record'!AD294="","",'Student Record'!AD294)</f>
        <v/>
      </c>
      <c r="I296" s="64" t="str">
        <f>IF(Table6[[#This Row],[School Total Working Days]]="","",Table6[[#This Row],[School Total Working Days]])</f>
        <v/>
      </c>
      <c r="J296" s="64" t="str">
        <f>IF(Table6[[#This Row],[Student Total Attendence]]="","",Table6[[#This Row],[Student Total Attendence]])</f>
        <v/>
      </c>
      <c r="K29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96" s="70" t="str">
        <f>IF(Table6[[#This Row],[Bank Account Number]]="","",Table6[[#This Row],[Bank Account Number]])</f>
        <v/>
      </c>
      <c r="M296" s="65" t="str">
        <f>IF(Table6[[#This Row],[Bank Name]]="","",Table6[[#This Row],[Bank Name]])</f>
        <v/>
      </c>
    </row>
    <row r="297" spans="2:13" ht="15">
      <c r="B297" s="64" t="str">
        <f>IF(C297="","",ROWS($A$4:A297))</f>
        <v/>
      </c>
      <c r="C297" s="64" t="str">
        <f>IF('Student Record'!A295="","",'Student Record'!A295)</f>
        <v/>
      </c>
      <c r="D297" s="64" t="str">
        <f>IF('Student Record'!C295="","",'Student Record'!C295)</f>
        <v/>
      </c>
      <c r="E297" s="65" t="str">
        <f>IF('Student Record'!E295="","",'Student Record'!E295)</f>
        <v/>
      </c>
      <c r="F297" s="65" t="str">
        <f>IF('Student Record'!G295="","",'Student Record'!G295)</f>
        <v/>
      </c>
      <c r="G297" s="64" t="str">
        <f>IF('Student Record'!I295="","",'Student Record'!I295)</f>
        <v/>
      </c>
      <c r="H297" s="64" t="str">
        <f>IF('Student Record'!AD295="","",'Student Record'!AD295)</f>
        <v/>
      </c>
      <c r="I297" s="64" t="str">
        <f>IF(Table6[[#This Row],[School Total Working Days]]="","",Table6[[#This Row],[School Total Working Days]])</f>
        <v/>
      </c>
      <c r="J297" s="64" t="str">
        <f>IF(Table6[[#This Row],[Student Total Attendence]]="","",Table6[[#This Row],[Student Total Attendence]])</f>
        <v/>
      </c>
      <c r="K29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97" s="70" t="str">
        <f>IF(Table6[[#This Row],[Bank Account Number]]="","",Table6[[#This Row],[Bank Account Number]])</f>
        <v/>
      </c>
      <c r="M297" s="65" t="str">
        <f>IF(Table6[[#This Row],[Bank Name]]="","",Table6[[#This Row],[Bank Name]])</f>
        <v/>
      </c>
    </row>
    <row r="298" spans="2:13" ht="15">
      <c r="B298" s="64" t="str">
        <f>IF(C298="","",ROWS($A$4:A298))</f>
        <v/>
      </c>
      <c r="C298" s="64" t="str">
        <f>IF('Student Record'!A296="","",'Student Record'!A296)</f>
        <v/>
      </c>
      <c r="D298" s="64" t="str">
        <f>IF('Student Record'!C296="","",'Student Record'!C296)</f>
        <v/>
      </c>
      <c r="E298" s="65" t="str">
        <f>IF('Student Record'!E296="","",'Student Record'!E296)</f>
        <v/>
      </c>
      <c r="F298" s="65" t="str">
        <f>IF('Student Record'!G296="","",'Student Record'!G296)</f>
        <v/>
      </c>
      <c r="G298" s="64" t="str">
        <f>IF('Student Record'!I296="","",'Student Record'!I296)</f>
        <v/>
      </c>
      <c r="H298" s="64" t="str">
        <f>IF('Student Record'!AD296="","",'Student Record'!AD296)</f>
        <v/>
      </c>
      <c r="I298" s="64" t="str">
        <f>IF(Table6[[#This Row],[School Total Working Days]]="","",Table6[[#This Row],[School Total Working Days]])</f>
        <v/>
      </c>
      <c r="J298" s="64" t="str">
        <f>IF(Table6[[#This Row],[Student Total Attendence]]="","",Table6[[#This Row],[Student Total Attendence]])</f>
        <v/>
      </c>
      <c r="K29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98" s="70" t="str">
        <f>IF(Table6[[#This Row],[Bank Account Number]]="","",Table6[[#This Row],[Bank Account Number]])</f>
        <v/>
      </c>
      <c r="M298" s="65" t="str">
        <f>IF(Table6[[#This Row],[Bank Name]]="","",Table6[[#This Row],[Bank Name]])</f>
        <v/>
      </c>
    </row>
    <row r="299" spans="2:13" ht="15">
      <c r="B299" s="64" t="str">
        <f>IF(C299="","",ROWS($A$4:A299))</f>
        <v/>
      </c>
      <c r="C299" s="64" t="str">
        <f>IF('Student Record'!A297="","",'Student Record'!A297)</f>
        <v/>
      </c>
      <c r="D299" s="64" t="str">
        <f>IF('Student Record'!C297="","",'Student Record'!C297)</f>
        <v/>
      </c>
      <c r="E299" s="65" t="str">
        <f>IF('Student Record'!E297="","",'Student Record'!E297)</f>
        <v/>
      </c>
      <c r="F299" s="65" t="str">
        <f>IF('Student Record'!G297="","",'Student Record'!G297)</f>
        <v/>
      </c>
      <c r="G299" s="64" t="str">
        <f>IF('Student Record'!I297="","",'Student Record'!I297)</f>
        <v/>
      </c>
      <c r="H299" s="64" t="str">
        <f>IF('Student Record'!AD297="","",'Student Record'!AD297)</f>
        <v/>
      </c>
      <c r="I299" s="64" t="str">
        <f>IF(Table6[[#This Row],[School Total Working Days]]="","",Table6[[#This Row],[School Total Working Days]])</f>
        <v/>
      </c>
      <c r="J299" s="64" t="str">
        <f>IF(Table6[[#This Row],[Student Total Attendence]]="","",Table6[[#This Row],[Student Total Attendence]])</f>
        <v/>
      </c>
      <c r="K29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99" s="70" t="str">
        <f>IF(Table6[[#This Row],[Bank Account Number]]="","",Table6[[#This Row],[Bank Account Number]])</f>
        <v/>
      </c>
      <c r="M299" s="65" t="str">
        <f>IF(Table6[[#This Row],[Bank Name]]="","",Table6[[#This Row],[Bank Name]])</f>
        <v/>
      </c>
    </row>
    <row r="300" spans="2:13" ht="15">
      <c r="B300" s="64" t="str">
        <f>IF(C300="","",ROWS($A$4:A300))</f>
        <v/>
      </c>
      <c r="C300" s="64" t="str">
        <f>IF('Student Record'!A298="","",'Student Record'!A298)</f>
        <v/>
      </c>
      <c r="D300" s="64" t="str">
        <f>IF('Student Record'!C298="","",'Student Record'!C298)</f>
        <v/>
      </c>
      <c r="E300" s="65" t="str">
        <f>IF('Student Record'!E298="","",'Student Record'!E298)</f>
        <v/>
      </c>
      <c r="F300" s="65" t="str">
        <f>IF('Student Record'!G298="","",'Student Record'!G298)</f>
        <v/>
      </c>
      <c r="G300" s="64" t="str">
        <f>IF('Student Record'!I298="","",'Student Record'!I298)</f>
        <v/>
      </c>
      <c r="H300" s="64" t="str">
        <f>IF('Student Record'!AD298="","",'Student Record'!AD298)</f>
        <v/>
      </c>
      <c r="I300" s="64" t="str">
        <f>IF(Table6[[#This Row],[School Total Working Days]]="","",Table6[[#This Row],[School Total Working Days]])</f>
        <v/>
      </c>
      <c r="J300" s="64" t="str">
        <f>IF(Table6[[#This Row],[Student Total Attendence]]="","",Table6[[#This Row],[Student Total Attendence]])</f>
        <v/>
      </c>
      <c r="K30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00" s="70" t="str">
        <f>IF(Table6[[#This Row],[Bank Account Number]]="","",Table6[[#This Row],[Bank Account Number]])</f>
        <v/>
      </c>
      <c r="M300" s="65" t="str">
        <f>IF(Table6[[#This Row],[Bank Name]]="","",Table6[[#This Row],[Bank Name]])</f>
        <v/>
      </c>
    </row>
    <row r="301" spans="2:13" ht="15">
      <c r="B301" s="64" t="str">
        <f>IF(C301="","",ROWS($A$4:A301))</f>
        <v/>
      </c>
      <c r="C301" s="64" t="str">
        <f>IF('Student Record'!A299="","",'Student Record'!A299)</f>
        <v/>
      </c>
      <c r="D301" s="64" t="str">
        <f>IF('Student Record'!C299="","",'Student Record'!C299)</f>
        <v/>
      </c>
      <c r="E301" s="65" t="str">
        <f>IF('Student Record'!E299="","",'Student Record'!E299)</f>
        <v/>
      </c>
      <c r="F301" s="65" t="str">
        <f>IF('Student Record'!G299="","",'Student Record'!G299)</f>
        <v/>
      </c>
      <c r="G301" s="64" t="str">
        <f>IF('Student Record'!I299="","",'Student Record'!I299)</f>
        <v/>
      </c>
      <c r="H301" s="64" t="str">
        <f>IF('Student Record'!AD299="","",'Student Record'!AD299)</f>
        <v/>
      </c>
      <c r="I301" s="64" t="str">
        <f>IF(Table6[[#This Row],[School Total Working Days]]="","",Table6[[#This Row],[School Total Working Days]])</f>
        <v/>
      </c>
      <c r="J301" s="64" t="str">
        <f>IF(Table6[[#This Row],[Student Total Attendence]]="","",Table6[[#This Row],[Student Total Attendence]])</f>
        <v/>
      </c>
      <c r="K30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01" s="70" t="str">
        <f>IF(Table6[[#This Row],[Bank Account Number]]="","",Table6[[#This Row],[Bank Account Number]])</f>
        <v/>
      </c>
      <c r="M301" s="65" t="str">
        <f>IF(Table6[[#This Row],[Bank Name]]="","",Table6[[#This Row],[Bank Name]])</f>
        <v/>
      </c>
    </row>
    <row r="302" spans="2:13" ht="15">
      <c r="B302" s="64" t="str">
        <f>IF(C302="","",ROWS($A$4:A302))</f>
        <v/>
      </c>
      <c r="C302" s="64" t="str">
        <f>IF('Student Record'!A300="","",'Student Record'!A300)</f>
        <v/>
      </c>
      <c r="D302" s="64" t="str">
        <f>IF('Student Record'!C300="","",'Student Record'!C300)</f>
        <v/>
      </c>
      <c r="E302" s="65" t="str">
        <f>IF('Student Record'!E300="","",'Student Record'!E300)</f>
        <v/>
      </c>
      <c r="F302" s="65" t="str">
        <f>IF('Student Record'!G300="","",'Student Record'!G300)</f>
        <v/>
      </c>
      <c r="G302" s="64" t="str">
        <f>IF('Student Record'!I300="","",'Student Record'!I300)</f>
        <v/>
      </c>
      <c r="H302" s="64" t="str">
        <f>IF('Student Record'!AD300="","",'Student Record'!AD300)</f>
        <v/>
      </c>
      <c r="I302" s="64" t="str">
        <f>IF(Table6[[#This Row],[School Total Working Days]]="","",Table6[[#This Row],[School Total Working Days]])</f>
        <v/>
      </c>
      <c r="J302" s="64" t="str">
        <f>IF(Table6[[#This Row],[Student Total Attendence]]="","",Table6[[#This Row],[Student Total Attendence]])</f>
        <v/>
      </c>
      <c r="K30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02" s="70" t="str">
        <f>IF(Table6[[#This Row],[Bank Account Number]]="","",Table6[[#This Row],[Bank Account Number]])</f>
        <v/>
      </c>
      <c r="M302" s="65" t="str">
        <f>IF(Table6[[#This Row],[Bank Name]]="","",Table6[[#This Row],[Bank Name]])</f>
        <v/>
      </c>
    </row>
    <row r="303" spans="2:13" ht="15">
      <c r="B303" s="64" t="str">
        <f>IF(C303="","",ROWS($A$4:A303))</f>
        <v/>
      </c>
      <c r="C303" s="64" t="str">
        <f>IF('Student Record'!A301="","",'Student Record'!A301)</f>
        <v/>
      </c>
      <c r="D303" s="64" t="str">
        <f>IF('Student Record'!C301="","",'Student Record'!C301)</f>
        <v/>
      </c>
      <c r="E303" s="65" t="str">
        <f>IF('Student Record'!E301="","",'Student Record'!E301)</f>
        <v/>
      </c>
      <c r="F303" s="65" t="str">
        <f>IF('Student Record'!G301="","",'Student Record'!G301)</f>
        <v/>
      </c>
      <c r="G303" s="64" t="str">
        <f>IF('Student Record'!I301="","",'Student Record'!I301)</f>
        <v/>
      </c>
      <c r="H303" s="64" t="str">
        <f>IF('Student Record'!AD301="","",'Student Record'!AD301)</f>
        <v/>
      </c>
      <c r="I303" s="64" t="str">
        <f>IF(Table6[[#This Row],[School Total Working Days]]="","",Table6[[#This Row],[School Total Working Days]])</f>
        <v/>
      </c>
      <c r="J303" s="64" t="str">
        <f>IF(Table6[[#This Row],[Student Total Attendence]]="","",Table6[[#This Row],[Student Total Attendence]])</f>
        <v/>
      </c>
      <c r="K30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03" s="70" t="str">
        <f>IF(Table6[[#This Row],[Bank Account Number]]="","",Table6[[#This Row],[Bank Account Number]])</f>
        <v/>
      </c>
      <c r="M303" s="65" t="str">
        <f>IF(Table6[[#This Row],[Bank Name]]="","",Table6[[#This Row],[Bank Name]])</f>
        <v/>
      </c>
    </row>
    <row r="304" spans="2:13" ht="15">
      <c r="B304" s="64" t="str">
        <f>IF(C304="","",ROWS($A$4:A304))</f>
        <v/>
      </c>
      <c r="C304" s="64" t="str">
        <f>IF('Student Record'!A302="","",'Student Record'!A302)</f>
        <v/>
      </c>
      <c r="D304" s="64" t="str">
        <f>IF('Student Record'!C302="","",'Student Record'!C302)</f>
        <v/>
      </c>
      <c r="E304" s="65" t="str">
        <f>IF('Student Record'!E302="","",'Student Record'!E302)</f>
        <v/>
      </c>
      <c r="F304" s="65" t="str">
        <f>IF('Student Record'!G302="","",'Student Record'!G302)</f>
        <v/>
      </c>
      <c r="G304" s="64" t="str">
        <f>IF('Student Record'!I302="","",'Student Record'!I302)</f>
        <v/>
      </c>
      <c r="H304" s="64" t="str">
        <f>IF('Student Record'!AD302="","",'Student Record'!AD302)</f>
        <v/>
      </c>
      <c r="I304" s="64" t="str">
        <f>IF(Table6[[#This Row],[School Total Working Days]]="","",Table6[[#This Row],[School Total Working Days]])</f>
        <v/>
      </c>
      <c r="J304" s="64" t="str">
        <f>IF(Table6[[#This Row],[Student Total Attendence]]="","",Table6[[#This Row],[Student Total Attendence]])</f>
        <v/>
      </c>
      <c r="K30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04" s="70" t="str">
        <f>IF(Table6[[#This Row],[Bank Account Number]]="","",Table6[[#This Row],[Bank Account Number]])</f>
        <v/>
      </c>
      <c r="M304" s="65" t="str">
        <f>IF(Table6[[#This Row],[Bank Name]]="","",Table6[[#This Row],[Bank Name]])</f>
        <v/>
      </c>
    </row>
    <row r="305" spans="2:13" ht="15">
      <c r="B305" s="64" t="str">
        <f>IF(C305="","",ROWS($A$4:A305))</f>
        <v/>
      </c>
      <c r="C305" s="64" t="str">
        <f>IF('Student Record'!A303="","",'Student Record'!A303)</f>
        <v/>
      </c>
      <c r="D305" s="64" t="str">
        <f>IF('Student Record'!C303="","",'Student Record'!C303)</f>
        <v/>
      </c>
      <c r="E305" s="65" t="str">
        <f>IF('Student Record'!E303="","",'Student Record'!E303)</f>
        <v/>
      </c>
      <c r="F305" s="65" t="str">
        <f>IF('Student Record'!G303="","",'Student Record'!G303)</f>
        <v/>
      </c>
      <c r="G305" s="64" t="str">
        <f>IF('Student Record'!I303="","",'Student Record'!I303)</f>
        <v/>
      </c>
      <c r="H305" s="64" t="str">
        <f>IF('Student Record'!AD303="","",'Student Record'!AD303)</f>
        <v/>
      </c>
      <c r="I305" s="64" t="str">
        <f>IF(Table6[[#This Row],[School Total Working Days]]="","",Table6[[#This Row],[School Total Working Days]])</f>
        <v/>
      </c>
      <c r="J305" s="64" t="str">
        <f>IF(Table6[[#This Row],[Student Total Attendence]]="","",Table6[[#This Row],[Student Total Attendence]])</f>
        <v/>
      </c>
      <c r="K30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05" s="70" t="str">
        <f>IF(Table6[[#This Row],[Bank Account Number]]="","",Table6[[#This Row],[Bank Account Number]])</f>
        <v/>
      </c>
      <c r="M305" s="65" t="str">
        <f>IF(Table6[[#This Row],[Bank Name]]="","",Table6[[#This Row],[Bank Name]])</f>
        <v/>
      </c>
    </row>
    <row r="306" spans="2:13" ht="15">
      <c r="B306" s="64" t="str">
        <f>IF(C306="","",ROWS($A$4:A306))</f>
        <v/>
      </c>
      <c r="C306" s="64" t="str">
        <f>IF('Student Record'!A304="","",'Student Record'!A304)</f>
        <v/>
      </c>
      <c r="D306" s="64" t="str">
        <f>IF('Student Record'!C304="","",'Student Record'!C304)</f>
        <v/>
      </c>
      <c r="E306" s="65" t="str">
        <f>IF('Student Record'!E304="","",'Student Record'!E304)</f>
        <v/>
      </c>
      <c r="F306" s="65" t="str">
        <f>IF('Student Record'!G304="","",'Student Record'!G304)</f>
        <v/>
      </c>
      <c r="G306" s="64" t="str">
        <f>IF('Student Record'!I304="","",'Student Record'!I304)</f>
        <v/>
      </c>
      <c r="H306" s="64" t="str">
        <f>IF('Student Record'!AD304="","",'Student Record'!AD304)</f>
        <v/>
      </c>
      <c r="I306" s="64" t="str">
        <f>IF(Table6[[#This Row],[School Total Working Days]]="","",Table6[[#This Row],[School Total Working Days]])</f>
        <v/>
      </c>
      <c r="J306" s="64" t="str">
        <f>IF(Table6[[#This Row],[Student Total Attendence]]="","",Table6[[#This Row],[Student Total Attendence]])</f>
        <v/>
      </c>
      <c r="K30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06" s="70" t="str">
        <f>IF(Table6[[#This Row],[Bank Account Number]]="","",Table6[[#This Row],[Bank Account Number]])</f>
        <v/>
      </c>
      <c r="M306" s="65" t="str">
        <f>IF(Table6[[#This Row],[Bank Name]]="","",Table6[[#This Row],[Bank Name]])</f>
        <v/>
      </c>
    </row>
    <row r="307" spans="2:13" ht="15">
      <c r="B307" s="64" t="str">
        <f>IF(C307="","",ROWS($A$4:A307))</f>
        <v/>
      </c>
      <c r="C307" s="64" t="str">
        <f>IF('Student Record'!A305="","",'Student Record'!A305)</f>
        <v/>
      </c>
      <c r="D307" s="64" t="str">
        <f>IF('Student Record'!C305="","",'Student Record'!C305)</f>
        <v/>
      </c>
      <c r="E307" s="65" t="str">
        <f>IF('Student Record'!E305="","",'Student Record'!E305)</f>
        <v/>
      </c>
      <c r="F307" s="65" t="str">
        <f>IF('Student Record'!G305="","",'Student Record'!G305)</f>
        <v/>
      </c>
      <c r="G307" s="64" t="str">
        <f>IF('Student Record'!I305="","",'Student Record'!I305)</f>
        <v/>
      </c>
      <c r="H307" s="64" t="str">
        <f>IF('Student Record'!AD305="","",'Student Record'!AD305)</f>
        <v/>
      </c>
      <c r="I307" s="64" t="str">
        <f>IF(Table6[[#This Row],[School Total Working Days]]="","",Table6[[#This Row],[School Total Working Days]])</f>
        <v/>
      </c>
      <c r="J307" s="64" t="str">
        <f>IF(Table6[[#This Row],[Student Total Attendence]]="","",Table6[[#This Row],[Student Total Attendence]])</f>
        <v/>
      </c>
      <c r="K30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07" s="70" t="str">
        <f>IF(Table6[[#This Row],[Bank Account Number]]="","",Table6[[#This Row],[Bank Account Number]])</f>
        <v/>
      </c>
      <c r="M307" s="65" t="str">
        <f>IF(Table6[[#This Row],[Bank Name]]="","",Table6[[#This Row],[Bank Name]])</f>
        <v/>
      </c>
    </row>
    <row r="308" spans="2:13" ht="15">
      <c r="B308" s="64" t="str">
        <f>IF(C308="","",ROWS($A$4:A308))</f>
        <v/>
      </c>
      <c r="C308" s="64" t="str">
        <f>IF('Student Record'!A306="","",'Student Record'!A306)</f>
        <v/>
      </c>
      <c r="D308" s="64" t="str">
        <f>IF('Student Record'!C306="","",'Student Record'!C306)</f>
        <v/>
      </c>
      <c r="E308" s="65" t="str">
        <f>IF('Student Record'!E306="","",'Student Record'!E306)</f>
        <v/>
      </c>
      <c r="F308" s="65" t="str">
        <f>IF('Student Record'!G306="","",'Student Record'!G306)</f>
        <v/>
      </c>
      <c r="G308" s="64" t="str">
        <f>IF('Student Record'!I306="","",'Student Record'!I306)</f>
        <v/>
      </c>
      <c r="H308" s="64" t="str">
        <f>IF('Student Record'!AD306="","",'Student Record'!AD306)</f>
        <v/>
      </c>
      <c r="I308" s="64" t="str">
        <f>IF(Table6[[#This Row],[School Total Working Days]]="","",Table6[[#This Row],[School Total Working Days]])</f>
        <v/>
      </c>
      <c r="J308" s="64" t="str">
        <f>IF(Table6[[#This Row],[Student Total Attendence]]="","",Table6[[#This Row],[Student Total Attendence]])</f>
        <v/>
      </c>
      <c r="K30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08" s="70" t="str">
        <f>IF(Table6[[#This Row],[Bank Account Number]]="","",Table6[[#This Row],[Bank Account Number]])</f>
        <v/>
      </c>
      <c r="M308" s="65" t="str">
        <f>IF(Table6[[#This Row],[Bank Name]]="","",Table6[[#This Row],[Bank Name]])</f>
        <v/>
      </c>
    </row>
    <row r="309" spans="2:13" ht="15">
      <c r="B309" s="64" t="str">
        <f>IF(C309="","",ROWS($A$4:A309))</f>
        <v/>
      </c>
      <c r="C309" s="64" t="str">
        <f>IF('Student Record'!A307="","",'Student Record'!A307)</f>
        <v/>
      </c>
      <c r="D309" s="64" t="str">
        <f>IF('Student Record'!C307="","",'Student Record'!C307)</f>
        <v/>
      </c>
      <c r="E309" s="65" t="str">
        <f>IF('Student Record'!E307="","",'Student Record'!E307)</f>
        <v/>
      </c>
      <c r="F309" s="65" t="str">
        <f>IF('Student Record'!G307="","",'Student Record'!G307)</f>
        <v/>
      </c>
      <c r="G309" s="64" t="str">
        <f>IF('Student Record'!I307="","",'Student Record'!I307)</f>
        <v/>
      </c>
      <c r="H309" s="64" t="str">
        <f>IF('Student Record'!AD307="","",'Student Record'!AD307)</f>
        <v/>
      </c>
      <c r="I309" s="64" t="str">
        <f>IF(Table6[[#This Row],[School Total Working Days]]="","",Table6[[#This Row],[School Total Working Days]])</f>
        <v/>
      </c>
      <c r="J309" s="64" t="str">
        <f>IF(Table6[[#This Row],[Student Total Attendence]]="","",Table6[[#This Row],[Student Total Attendence]])</f>
        <v/>
      </c>
      <c r="K30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09" s="70" t="str">
        <f>IF(Table6[[#This Row],[Bank Account Number]]="","",Table6[[#This Row],[Bank Account Number]])</f>
        <v/>
      </c>
      <c r="M309" s="65" t="str">
        <f>IF(Table6[[#This Row],[Bank Name]]="","",Table6[[#This Row],[Bank Name]])</f>
        <v/>
      </c>
    </row>
    <row r="310" spans="2:13" ht="15">
      <c r="B310" s="64" t="str">
        <f>IF(C310="","",ROWS($A$4:A310))</f>
        <v/>
      </c>
      <c r="C310" s="64" t="str">
        <f>IF('Student Record'!A308="","",'Student Record'!A308)</f>
        <v/>
      </c>
      <c r="D310" s="64" t="str">
        <f>IF('Student Record'!C308="","",'Student Record'!C308)</f>
        <v/>
      </c>
      <c r="E310" s="65" t="str">
        <f>IF('Student Record'!E308="","",'Student Record'!E308)</f>
        <v/>
      </c>
      <c r="F310" s="65" t="str">
        <f>IF('Student Record'!G308="","",'Student Record'!G308)</f>
        <v/>
      </c>
      <c r="G310" s="64" t="str">
        <f>IF('Student Record'!I308="","",'Student Record'!I308)</f>
        <v/>
      </c>
      <c r="H310" s="64" t="str">
        <f>IF('Student Record'!AD308="","",'Student Record'!AD308)</f>
        <v/>
      </c>
      <c r="I310" s="64" t="str">
        <f>IF(Table6[[#This Row],[School Total Working Days]]="","",Table6[[#This Row],[School Total Working Days]])</f>
        <v/>
      </c>
      <c r="J310" s="64" t="str">
        <f>IF(Table6[[#This Row],[Student Total Attendence]]="","",Table6[[#This Row],[Student Total Attendence]])</f>
        <v/>
      </c>
      <c r="K31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10" s="70" t="str">
        <f>IF(Table6[[#This Row],[Bank Account Number]]="","",Table6[[#This Row],[Bank Account Number]])</f>
        <v/>
      </c>
      <c r="M310" s="65" t="str">
        <f>IF(Table6[[#This Row],[Bank Name]]="","",Table6[[#This Row],[Bank Name]])</f>
        <v/>
      </c>
    </row>
    <row r="311" spans="2:13" ht="15">
      <c r="B311" s="64" t="str">
        <f>IF(C311="","",ROWS($A$4:A311))</f>
        <v/>
      </c>
      <c r="C311" s="64" t="str">
        <f>IF('Student Record'!A309="","",'Student Record'!A309)</f>
        <v/>
      </c>
      <c r="D311" s="64" t="str">
        <f>IF('Student Record'!C309="","",'Student Record'!C309)</f>
        <v/>
      </c>
      <c r="E311" s="65" t="str">
        <f>IF('Student Record'!E309="","",'Student Record'!E309)</f>
        <v/>
      </c>
      <c r="F311" s="65" t="str">
        <f>IF('Student Record'!G309="","",'Student Record'!G309)</f>
        <v/>
      </c>
      <c r="G311" s="64" t="str">
        <f>IF('Student Record'!I309="","",'Student Record'!I309)</f>
        <v/>
      </c>
      <c r="H311" s="64" t="str">
        <f>IF('Student Record'!AD309="","",'Student Record'!AD309)</f>
        <v/>
      </c>
      <c r="I311" s="64" t="str">
        <f>IF(Table6[[#This Row],[School Total Working Days]]="","",Table6[[#This Row],[School Total Working Days]])</f>
        <v/>
      </c>
      <c r="J311" s="64" t="str">
        <f>IF(Table6[[#This Row],[Student Total Attendence]]="","",Table6[[#This Row],[Student Total Attendence]])</f>
        <v/>
      </c>
      <c r="K31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11" s="70" t="str">
        <f>IF(Table6[[#This Row],[Bank Account Number]]="","",Table6[[#This Row],[Bank Account Number]])</f>
        <v/>
      </c>
      <c r="M311" s="65" t="str">
        <f>IF(Table6[[#This Row],[Bank Name]]="","",Table6[[#This Row],[Bank Name]])</f>
        <v/>
      </c>
    </row>
    <row r="312" spans="2:13" ht="15">
      <c r="B312" s="64" t="str">
        <f>IF(C312="","",ROWS($A$4:A312))</f>
        <v/>
      </c>
      <c r="C312" s="64" t="str">
        <f>IF('Student Record'!A310="","",'Student Record'!A310)</f>
        <v/>
      </c>
      <c r="D312" s="64" t="str">
        <f>IF('Student Record'!C310="","",'Student Record'!C310)</f>
        <v/>
      </c>
      <c r="E312" s="65" t="str">
        <f>IF('Student Record'!E310="","",'Student Record'!E310)</f>
        <v/>
      </c>
      <c r="F312" s="65" t="str">
        <f>IF('Student Record'!G310="","",'Student Record'!G310)</f>
        <v/>
      </c>
      <c r="G312" s="64" t="str">
        <f>IF('Student Record'!I310="","",'Student Record'!I310)</f>
        <v/>
      </c>
      <c r="H312" s="64" t="str">
        <f>IF('Student Record'!AD310="","",'Student Record'!AD310)</f>
        <v/>
      </c>
      <c r="I312" s="64" t="str">
        <f>IF(Table6[[#This Row],[School Total Working Days]]="","",Table6[[#This Row],[School Total Working Days]])</f>
        <v/>
      </c>
      <c r="J312" s="64" t="str">
        <f>IF(Table6[[#This Row],[Student Total Attendence]]="","",Table6[[#This Row],[Student Total Attendence]])</f>
        <v/>
      </c>
      <c r="K31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12" s="70" t="str">
        <f>IF(Table6[[#This Row],[Bank Account Number]]="","",Table6[[#This Row],[Bank Account Number]])</f>
        <v/>
      </c>
      <c r="M312" s="65" t="str">
        <f>IF(Table6[[#This Row],[Bank Name]]="","",Table6[[#This Row],[Bank Name]])</f>
        <v/>
      </c>
    </row>
    <row r="313" spans="2:13" ht="15">
      <c r="B313" s="64" t="str">
        <f>IF(C313="","",ROWS($A$4:A313))</f>
        <v/>
      </c>
      <c r="C313" s="64" t="str">
        <f>IF('Student Record'!A311="","",'Student Record'!A311)</f>
        <v/>
      </c>
      <c r="D313" s="64" t="str">
        <f>IF('Student Record'!C311="","",'Student Record'!C311)</f>
        <v/>
      </c>
      <c r="E313" s="65" t="str">
        <f>IF('Student Record'!E311="","",'Student Record'!E311)</f>
        <v/>
      </c>
      <c r="F313" s="65" t="str">
        <f>IF('Student Record'!G311="","",'Student Record'!G311)</f>
        <v/>
      </c>
      <c r="G313" s="64" t="str">
        <f>IF('Student Record'!I311="","",'Student Record'!I311)</f>
        <v/>
      </c>
      <c r="H313" s="64" t="str">
        <f>IF('Student Record'!AD311="","",'Student Record'!AD311)</f>
        <v/>
      </c>
      <c r="I313" s="64" t="str">
        <f>IF(Table6[[#This Row],[School Total Working Days]]="","",Table6[[#This Row],[School Total Working Days]])</f>
        <v/>
      </c>
      <c r="J313" s="64" t="str">
        <f>IF(Table6[[#This Row],[Student Total Attendence]]="","",Table6[[#This Row],[Student Total Attendence]])</f>
        <v/>
      </c>
      <c r="K31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13" s="70" t="str">
        <f>IF(Table6[[#This Row],[Bank Account Number]]="","",Table6[[#This Row],[Bank Account Number]])</f>
        <v/>
      </c>
      <c r="M313" s="65" t="str">
        <f>IF(Table6[[#This Row],[Bank Name]]="","",Table6[[#This Row],[Bank Name]])</f>
        <v/>
      </c>
    </row>
    <row r="314" spans="2:13" ht="15">
      <c r="B314" s="64" t="str">
        <f>IF(C314="","",ROWS($A$4:A314))</f>
        <v/>
      </c>
      <c r="C314" s="64" t="str">
        <f>IF('Student Record'!A312="","",'Student Record'!A312)</f>
        <v/>
      </c>
      <c r="D314" s="64" t="str">
        <f>IF('Student Record'!C312="","",'Student Record'!C312)</f>
        <v/>
      </c>
      <c r="E314" s="65" t="str">
        <f>IF('Student Record'!E312="","",'Student Record'!E312)</f>
        <v/>
      </c>
      <c r="F314" s="65" t="str">
        <f>IF('Student Record'!G312="","",'Student Record'!G312)</f>
        <v/>
      </c>
      <c r="G314" s="64" t="str">
        <f>IF('Student Record'!I312="","",'Student Record'!I312)</f>
        <v/>
      </c>
      <c r="H314" s="64" t="str">
        <f>IF('Student Record'!AD312="","",'Student Record'!AD312)</f>
        <v/>
      </c>
      <c r="I314" s="64" t="str">
        <f>IF(Table6[[#This Row],[School Total Working Days]]="","",Table6[[#This Row],[School Total Working Days]])</f>
        <v/>
      </c>
      <c r="J314" s="64" t="str">
        <f>IF(Table6[[#This Row],[Student Total Attendence]]="","",Table6[[#This Row],[Student Total Attendence]])</f>
        <v/>
      </c>
      <c r="K31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14" s="70" t="str">
        <f>IF(Table6[[#This Row],[Bank Account Number]]="","",Table6[[#This Row],[Bank Account Number]])</f>
        <v/>
      </c>
      <c r="M314" s="65" t="str">
        <f>IF(Table6[[#This Row],[Bank Name]]="","",Table6[[#This Row],[Bank Name]])</f>
        <v/>
      </c>
    </row>
    <row r="315" spans="2:13" ht="15">
      <c r="B315" s="64" t="str">
        <f>IF(C315="","",ROWS($A$4:A315))</f>
        <v/>
      </c>
      <c r="C315" s="64" t="str">
        <f>IF('Student Record'!A313="","",'Student Record'!A313)</f>
        <v/>
      </c>
      <c r="D315" s="64" t="str">
        <f>IF('Student Record'!C313="","",'Student Record'!C313)</f>
        <v/>
      </c>
      <c r="E315" s="65" t="str">
        <f>IF('Student Record'!E313="","",'Student Record'!E313)</f>
        <v/>
      </c>
      <c r="F315" s="65" t="str">
        <f>IF('Student Record'!G313="","",'Student Record'!G313)</f>
        <v/>
      </c>
      <c r="G315" s="64" t="str">
        <f>IF('Student Record'!I313="","",'Student Record'!I313)</f>
        <v/>
      </c>
      <c r="H315" s="64" t="str">
        <f>IF('Student Record'!AD313="","",'Student Record'!AD313)</f>
        <v/>
      </c>
      <c r="I315" s="64" t="str">
        <f>IF(Table6[[#This Row],[School Total Working Days]]="","",Table6[[#This Row],[School Total Working Days]])</f>
        <v/>
      </c>
      <c r="J315" s="64" t="str">
        <f>IF(Table6[[#This Row],[Student Total Attendence]]="","",Table6[[#This Row],[Student Total Attendence]])</f>
        <v/>
      </c>
      <c r="K31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15" s="70" t="str">
        <f>IF(Table6[[#This Row],[Bank Account Number]]="","",Table6[[#This Row],[Bank Account Number]])</f>
        <v/>
      </c>
      <c r="M315" s="65" t="str">
        <f>IF(Table6[[#This Row],[Bank Name]]="","",Table6[[#This Row],[Bank Name]])</f>
        <v/>
      </c>
    </row>
    <row r="316" spans="2:13" ht="15">
      <c r="B316" s="64" t="str">
        <f>IF(C316="","",ROWS($A$4:A316))</f>
        <v/>
      </c>
      <c r="C316" s="64" t="str">
        <f>IF('Student Record'!A314="","",'Student Record'!A314)</f>
        <v/>
      </c>
      <c r="D316" s="64" t="str">
        <f>IF('Student Record'!C314="","",'Student Record'!C314)</f>
        <v/>
      </c>
      <c r="E316" s="65" t="str">
        <f>IF('Student Record'!E314="","",'Student Record'!E314)</f>
        <v/>
      </c>
      <c r="F316" s="65" t="str">
        <f>IF('Student Record'!G314="","",'Student Record'!G314)</f>
        <v/>
      </c>
      <c r="G316" s="64" t="str">
        <f>IF('Student Record'!I314="","",'Student Record'!I314)</f>
        <v/>
      </c>
      <c r="H316" s="64" t="str">
        <f>IF('Student Record'!AD314="","",'Student Record'!AD314)</f>
        <v/>
      </c>
      <c r="I316" s="64" t="str">
        <f>IF(Table6[[#This Row],[School Total Working Days]]="","",Table6[[#This Row],[School Total Working Days]])</f>
        <v/>
      </c>
      <c r="J316" s="64" t="str">
        <f>IF(Table6[[#This Row],[Student Total Attendence]]="","",Table6[[#This Row],[Student Total Attendence]])</f>
        <v/>
      </c>
      <c r="K31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16" s="70" t="str">
        <f>IF(Table6[[#This Row],[Bank Account Number]]="","",Table6[[#This Row],[Bank Account Number]])</f>
        <v/>
      </c>
      <c r="M316" s="65" t="str">
        <f>IF(Table6[[#This Row],[Bank Name]]="","",Table6[[#This Row],[Bank Name]])</f>
        <v/>
      </c>
    </row>
    <row r="317" spans="2:13" ht="15">
      <c r="B317" s="64" t="str">
        <f>IF(C317="","",ROWS($A$4:A317))</f>
        <v/>
      </c>
      <c r="C317" s="64" t="str">
        <f>IF('Student Record'!A315="","",'Student Record'!A315)</f>
        <v/>
      </c>
      <c r="D317" s="64" t="str">
        <f>IF('Student Record'!C315="","",'Student Record'!C315)</f>
        <v/>
      </c>
      <c r="E317" s="65" t="str">
        <f>IF('Student Record'!E315="","",'Student Record'!E315)</f>
        <v/>
      </c>
      <c r="F317" s="65" t="str">
        <f>IF('Student Record'!G315="","",'Student Record'!G315)</f>
        <v/>
      </c>
      <c r="G317" s="64" t="str">
        <f>IF('Student Record'!I315="","",'Student Record'!I315)</f>
        <v/>
      </c>
      <c r="H317" s="64" t="str">
        <f>IF('Student Record'!AD315="","",'Student Record'!AD315)</f>
        <v/>
      </c>
      <c r="I317" s="64" t="str">
        <f>IF(Table6[[#This Row],[School Total Working Days]]="","",Table6[[#This Row],[School Total Working Days]])</f>
        <v/>
      </c>
      <c r="J317" s="64" t="str">
        <f>IF(Table6[[#This Row],[Student Total Attendence]]="","",Table6[[#This Row],[Student Total Attendence]])</f>
        <v/>
      </c>
      <c r="K31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17" s="70" t="str">
        <f>IF(Table6[[#This Row],[Bank Account Number]]="","",Table6[[#This Row],[Bank Account Number]])</f>
        <v/>
      </c>
      <c r="M317" s="65" t="str">
        <f>IF(Table6[[#This Row],[Bank Name]]="","",Table6[[#This Row],[Bank Name]])</f>
        <v/>
      </c>
    </row>
    <row r="318" spans="2:13" ht="15">
      <c r="B318" s="64" t="str">
        <f>IF(C318="","",ROWS($A$4:A318))</f>
        <v/>
      </c>
      <c r="C318" s="64" t="str">
        <f>IF('Student Record'!A316="","",'Student Record'!A316)</f>
        <v/>
      </c>
      <c r="D318" s="64" t="str">
        <f>IF('Student Record'!C316="","",'Student Record'!C316)</f>
        <v/>
      </c>
      <c r="E318" s="65" t="str">
        <f>IF('Student Record'!E316="","",'Student Record'!E316)</f>
        <v/>
      </c>
      <c r="F318" s="65" t="str">
        <f>IF('Student Record'!G316="","",'Student Record'!G316)</f>
        <v/>
      </c>
      <c r="G318" s="64" t="str">
        <f>IF('Student Record'!I316="","",'Student Record'!I316)</f>
        <v/>
      </c>
      <c r="H318" s="64" t="str">
        <f>IF('Student Record'!AD316="","",'Student Record'!AD316)</f>
        <v/>
      </c>
      <c r="I318" s="64" t="str">
        <f>IF(Table6[[#This Row],[School Total Working Days]]="","",Table6[[#This Row],[School Total Working Days]])</f>
        <v/>
      </c>
      <c r="J318" s="64" t="str">
        <f>IF(Table6[[#This Row],[Student Total Attendence]]="","",Table6[[#This Row],[Student Total Attendence]])</f>
        <v/>
      </c>
      <c r="K31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18" s="70" t="str">
        <f>IF(Table6[[#This Row],[Bank Account Number]]="","",Table6[[#This Row],[Bank Account Number]])</f>
        <v/>
      </c>
      <c r="M318" s="65" t="str">
        <f>IF(Table6[[#This Row],[Bank Name]]="","",Table6[[#This Row],[Bank Name]])</f>
        <v/>
      </c>
    </row>
    <row r="319" spans="2:13" ht="15">
      <c r="B319" s="64" t="str">
        <f>IF(C319="","",ROWS($A$4:A319))</f>
        <v/>
      </c>
      <c r="C319" s="64" t="str">
        <f>IF('Student Record'!A317="","",'Student Record'!A317)</f>
        <v/>
      </c>
      <c r="D319" s="64" t="str">
        <f>IF('Student Record'!C317="","",'Student Record'!C317)</f>
        <v/>
      </c>
      <c r="E319" s="65" t="str">
        <f>IF('Student Record'!E317="","",'Student Record'!E317)</f>
        <v/>
      </c>
      <c r="F319" s="65" t="str">
        <f>IF('Student Record'!G317="","",'Student Record'!G317)</f>
        <v/>
      </c>
      <c r="G319" s="64" t="str">
        <f>IF('Student Record'!I317="","",'Student Record'!I317)</f>
        <v/>
      </c>
      <c r="H319" s="64" t="str">
        <f>IF('Student Record'!AD317="","",'Student Record'!AD317)</f>
        <v/>
      </c>
      <c r="I319" s="64" t="str">
        <f>IF(Table6[[#This Row],[School Total Working Days]]="","",Table6[[#This Row],[School Total Working Days]])</f>
        <v/>
      </c>
      <c r="J319" s="64" t="str">
        <f>IF(Table6[[#This Row],[Student Total Attendence]]="","",Table6[[#This Row],[Student Total Attendence]])</f>
        <v/>
      </c>
      <c r="K31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19" s="70" t="str">
        <f>IF(Table6[[#This Row],[Bank Account Number]]="","",Table6[[#This Row],[Bank Account Number]])</f>
        <v/>
      </c>
      <c r="M319" s="65" t="str">
        <f>IF(Table6[[#This Row],[Bank Name]]="","",Table6[[#This Row],[Bank Name]])</f>
        <v/>
      </c>
    </row>
    <row r="320" spans="2:13" ht="15">
      <c r="B320" s="64" t="str">
        <f>IF(C320="","",ROWS($A$4:A320))</f>
        <v/>
      </c>
      <c r="C320" s="64" t="str">
        <f>IF('Student Record'!A318="","",'Student Record'!A318)</f>
        <v/>
      </c>
      <c r="D320" s="64" t="str">
        <f>IF('Student Record'!C318="","",'Student Record'!C318)</f>
        <v/>
      </c>
      <c r="E320" s="65" t="str">
        <f>IF('Student Record'!E318="","",'Student Record'!E318)</f>
        <v/>
      </c>
      <c r="F320" s="65" t="str">
        <f>IF('Student Record'!G318="","",'Student Record'!G318)</f>
        <v/>
      </c>
      <c r="G320" s="64" t="str">
        <f>IF('Student Record'!I318="","",'Student Record'!I318)</f>
        <v/>
      </c>
      <c r="H320" s="64" t="str">
        <f>IF('Student Record'!AD318="","",'Student Record'!AD318)</f>
        <v/>
      </c>
      <c r="I320" s="64" t="str">
        <f>IF(Table6[[#This Row],[School Total Working Days]]="","",Table6[[#This Row],[School Total Working Days]])</f>
        <v/>
      </c>
      <c r="J320" s="64" t="str">
        <f>IF(Table6[[#This Row],[Student Total Attendence]]="","",Table6[[#This Row],[Student Total Attendence]])</f>
        <v/>
      </c>
      <c r="K32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20" s="70" t="str">
        <f>IF(Table6[[#This Row],[Bank Account Number]]="","",Table6[[#This Row],[Bank Account Number]])</f>
        <v/>
      </c>
      <c r="M320" s="65" t="str">
        <f>IF(Table6[[#This Row],[Bank Name]]="","",Table6[[#This Row],[Bank Name]])</f>
        <v/>
      </c>
    </row>
    <row r="321" spans="2:13" ht="15">
      <c r="B321" s="64" t="str">
        <f>IF(C321="","",ROWS($A$4:A321))</f>
        <v/>
      </c>
      <c r="C321" s="64" t="str">
        <f>IF('Student Record'!A319="","",'Student Record'!A319)</f>
        <v/>
      </c>
      <c r="D321" s="64" t="str">
        <f>IF('Student Record'!C319="","",'Student Record'!C319)</f>
        <v/>
      </c>
      <c r="E321" s="65" t="str">
        <f>IF('Student Record'!E319="","",'Student Record'!E319)</f>
        <v/>
      </c>
      <c r="F321" s="65" t="str">
        <f>IF('Student Record'!G319="","",'Student Record'!G319)</f>
        <v/>
      </c>
      <c r="G321" s="64" t="str">
        <f>IF('Student Record'!I319="","",'Student Record'!I319)</f>
        <v/>
      </c>
      <c r="H321" s="64" t="str">
        <f>IF('Student Record'!AD319="","",'Student Record'!AD319)</f>
        <v/>
      </c>
      <c r="I321" s="64" t="str">
        <f>IF(Table6[[#This Row],[School Total Working Days]]="","",Table6[[#This Row],[School Total Working Days]])</f>
        <v/>
      </c>
      <c r="J321" s="64" t="str">
        <f>IF(Table6[[#This Row],[Student Total Attendence]]="","",Table6[[#This Row],[Student Total Attendence]])</f>
        <v/>
      </c>
      <c r="K32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21" s="70" t="str">
        <f>IF(Table6[[#This Row],[Bank Account Number]]="","",Table6[[#This Row],[Bank Account Number]])</f>
        <v/>
      </c>
      <c r="M321" s="65" t="str">
        <f>IF(Table6[[#This Row],[Bank Name]]="","",Table6[[#This Row],[Bank Name]])</f>
        <v/>
      </c>
    </row>
    <row r="322" spans="2:13" ht="15">
      <c r="B322" s="64" t="str">
        <f>IF(C322="","",ROWS($A$4:A322))</f>
        <v/>
      </c>
      <c r="C322" s="64" t="str">
        <f>IF('Student Record'!A320="","",'Student Record'!A320)</f>
        <v/>
      </c>
      <c r="D322" s="64" t="str">
        <f>IF('Student Record'!C320="","",'Student Record'!C320)</f>
        <v/>
      </c>
      <c r="E322" s="65" t="str">
        <f>IF('Student Record'!E320="","",'Student Record'!E320)</f>
        <v/>
      </c>
      <c r="F322" s="65" t="str">
        <f>IF('Student Record'!G320="","",'Student Record'!G320)</f>
        <v/>
      </c>
      <c r="G322" s="64" t="str">
        <f>IF('Student Record'!I320="","",'Student Record'!I320)</f>
        <v/>
      </c>
      <c r="H322" s="64" t="str">
        <f>IF('Student Record'!AD320="","",'Student Record'!AD320)</f>
        <v/>
      </c>
      <c r="I322" s="64" t="str">
        <f>IF(Table6[[#This Row],[School Total Working Days]]="","",Table6[[#This Row],[School Total Working Days]])</f>
        <v/>
      </c>
      <c r="J322" s="64" t="str">
        <f>IF(Table6[[#This Row],[Student Total Attendence]]="","",Table6[[#This Row],[Student Total Attendence]])</f>
        <v/>
      </c>
      <c r="K32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22" s="70" t="str">
        <f>IF(Table6[[#This Row],[Bank Account Number]]="","",Table6[[#This Row],[Bank Account Number]])</f>
        <v/>
      </c>
      <c r="M322" s="65" t="str">
        <f>IF(Table6[[#This Row],[Bank Name]]="","",Table6[[#This Row],[Bank Name]])</f>
        <v/>
      </c>
    </row>
    <row r="323" spans="2:13" ht="15">
      <c r="B323" s="64" t="str">
        <f>IF(C323="","",ROWS($A$4:A323))</f>
        <v/>
      </c>
      <c r="C323" s="64" t="str">
        <f>IF('Student Record'!A321="","",'Student Record'!A321)</f>
        <v/>
      </c>
      <c r="D323" s="64" t="str">
        <f>IF('Student Record'!C321="","",'Student Record'!C321)</f>
        <v/>
      </c>
      <c r="E323" s="65" t="str">
        <f>IF('Student Record'!E321="","",'Student Record'!E321)</f>
        <v/>
      </c>
      <c r="F323" s="65" t="str">
        <f>IF('Student Record'!G321="","",'Student Record'!G321)</f>
        <v/>
      </c>
      <c r="G323" s="64" t="str">
        <f>IF('Student Record'!I321="","",'Student Record'!I321)</f>
        <v/>
      </c>
      <c r="H323" s="64" t="str">
        <f>IF('Student Record'!AD321="","",'Student Record'!AD321)</f>
        <v/>
      </c>
      <c r="I323" s="64" t="str">
        <f>IF(Table6[[#This Row],[School Total Working Days]]="","",Table6[[#This Row],[School Total Working Days]])</f>
        <v/>
      </c>
      <c r="J323" s="64" t="str">
        <f>IF(Table6[[#This Row],[Student Total Attendence]]="","",Table6[[#This Row],[Student Total Attendence]])</f>
        <v/>
      </c>
      <c r="K32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23" s="70" t="str">
        <f>IF(Table6[[#This Row],[Bank Account Number]]="","",Table6[[#This Row],[Bank Account Number]])</f>
        <v/>
      </c>
      <c r="M323" s="65" t="str">
        <f>IF(Table6[[#This Row],[Bank Name]]="","",Table6[[#This Row],[Bank Name]])</f>
        <v/>
      </c>
    </row>
    <row r="324" spans="2:13" ht="15">
      <c r="B324" s="64" t="str">
        <f>IF(C324="","",ROWS($A$4:A324))</f>
        <v/>
      </c>
      <c r="C324" s="64" t="str">
        <f>IF('Student Record'!A322="","",'Student Record'!A322)</f>
        <v/>
      </c>
      <c r="D324" s="64" t="str">
        <f>IF('Student Record'!C322="","",'Student Record'!C322)</f>
        <v/>
      </c>
      <c r="E324" s="65" t="str">
        <f>IF('Student Record'!E322="","",'Student Record'!E322)</f>
        <v/>
      </c>
      <c r="F324" s="65" t="str">
        <f>IF('Student Record'!G322="","",'Student Record'!G322)</f>
        <v/>
      </c>
      <c r="G324" s="64" t="str">
        <f>IF('Student Record'!I322="","",'Student Record'!I322)</f>
        <v/>
      </c>
      <c r="H324" s="64" t="str">
        <f>IF('Student Record'!AD322="","",'Student Record'!AD322)</f>
        <v/>
      </c>
      <c r="I324" s="64" t="str">
        <f>IF(Table6[[#This Row],[School Total Working Days]]="","",Table6[[#This Row],[School Total Working Days]])</f>
        <v/>
      </c>
      <c r="J324" s="64" t="str">
        <f>IF(Table6[[#This Row],[Student Total Attendence]]="","",Table6[[#This Row],[Student Total Attendence]])</f>
        <v/>
      </c>
      <c r="K32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24" s="70" t="str">
        <f>IF(Table6[[#This Row],[Bank Account Number]]="","",Table6[[#This Row],[Bank Account Number]])</f>
        <v/>
      </c>
      <c r="M324" s="65" t="str">
        <f>IF(Table6[[#This Row],[Bank Name]]="","",Table6[[#This Row],[Bank Name]])</f>
        <v/>
      </c>
    </row>
    <row r="325" spans="2:13" ht="15">
      <c r="B325" s="64" t="str">
        <f>IF(C325="","",ROWS($A$4:A325))</f>
        <v/>
      </c>
      <c r="C325" s="64" t="str">
        <f>IF('Student Record'!A323="","",'Student Record'!A323)</f>
        <v/>
      </c>
      <c r="D325" s="64" t="str">
        <f>IF('Student Record'!C323="","",'Student Record'!C323)</f>
        <v/>
      </c>
      <c r="E325" s="65" t="str">
        <f>IF('Student Record'!E323="","",'Student Record'!E323)</f>
        <v/>
      </c>
      <c r="F325" s="65" t="str">
        <f>IF('Student Record'!G323="","",'Student Record'!G323)</f>
        <v/>
      </c>
      <c r="G325" s="64" t="str">
        <f>IF('Student Record'!I323="","",'Student Record'!I323)</f>
        <v/>
      </c>
      <c r="H325" s="64" t="str">
        <f>IF('Student Record'!AD323="","",'Student Record'!AD323)</f>
        <v/>
      </c>
      <c r="I325" s="64" t="str">
        <f>IF(Table6[[#This Row],[School Total Working Days]]="","",Table6[[#This Row],[School Total Working Days]])</f>
        <v/>
      </c>
      <c r="J325" s="64" t="str">
        <f>IF(Table6[[#This Row],[Student Total Attendence]]="","",Table6[[#This Row],[Student Total Attendence]])</f>
        <v/>
      </c>
      <c r="K32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25" s="70" t="str">
        <f>IF(Table6[[#This Row],[Bank Account Number]]="","",Table6[[#This Row],[Bank Account Number]])</f>
        <v/>
      </c>
      <c r="M325" s="65" t="str">
        <f>IF(Table6[[#This Row],[Bank Name]]="","",Table6[[#This Row],[Bank Name]])</f>
        <v/>
      </c>
    </row>
    <row r="326" spans="2:13" ht="15">
      <c r="B326" s="64" t="str">
        <f>IF(C326="","",ROWS($A$4:A326))</f>
        <v/>
      </c>
      <c r="C326" s="64" t="str">
        <f>IF('Student Record'!A324="","",'Student Record'!A324)</f>
        <v/>
      </c>
      <c r="D326" s="64" t="str">
        <f>IF('Student Record'!C324="","",'Student Record'!C324)</f>
        <v/>
      </c>
      <c r="E326" s="65" t="str">
        <f>IF('Student Record'!E324="","",'Student Record'!E324)</f>
        <v/>
      </c>
      <c r="F326" s="65" t="str">
        <f>IF('Student Record'!G324="","",'Student Record'!G324)</f>
        <v/>
      </c>
      <c r="G326" s="64" t="str">
        <f>IF('Student Record'!I324="","",'Student Record'!I324)</f>
        <v/>
      </c>
      <c r="H326" s="64" t="str">
        <f>IF('Student Record'!AD324="","",'Student Record'!AD324)</f>
        <v/>
      </c>
      <c r="I326" s="64" t="str">
        <f>IF(Table6[[#This Row],[School Total Working Days]]="","",Table6[[#This Row],[School Total Working Days]])</f>
        <v/>
      </c>
      <c r="J326" s="64" t="str">
        <f>IF(Table6[[#This Row],[Student Total Attendence]]="","",Table6[[#This Row],[Student Total Attendence]])</f>
        <v/>
      </c>
      <c r="K32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26" s="70" t="str">
        <f>IF(Table6[[#This Row],[Bank Account Number]]="","",Table6[[#This Row],[Bank Account Number]])</f>
        <v/>
      </c>
      <c r="M326" s="65" t="str">
        <f>IF(Table6[[#This Row],[Bank Name]]="","",Table6[[#This Row],[Bank Name]])</f>
        <v/>
      </c>
    </row>
    <row r="327" spans="2:13" ht="15">
      <c r="B327" s="64" t="str">
        <f>IF(C327="","",ROWS($A$4:A327))</f>
        <v/>
      </c>
      <c r="C327" s="64" t="str">
        <f>IF('Student Record'!A325="","",'Student Record'!A325)</f>
        <v/>
      </c>
      <c r="D327" s="64" t="str">
        <f>IF('Student Record'!C325="","",'Student Record'!C325)</f>
        <v/>
      </c>
      <c r="E327" s="65" t="str">
        <f>IF('Student Record'!E325="","",'Student Record'!E325)</f>
        <v/>
      </c>
      <c r="F327" s="65" t="str">
        <f>IF('Student Record'!G325="","",'Student Record'!G325)</f>
        <v/>
      </c>
      <c r="G327" s="64" t="str">
        <f>IF('Student Record'!I325="","",'Student Record'!I325)</f>
        <v/>
      </c>
      <c r="H327" s="64" t="str">
        <f>IF('Student Record'!AD325="","",'Student Record'!AD325)</f>
        <v/>
      </c>
      <c r="I327" s="64" t="str">
        <f>IF(Table6[[#This Row],[School Total Working Days]]="","",Table6[[#This Row],[School Total Working Days]])</f>
        <v/>
      </c>
      <c r="J327" s="64" t="str">
        <f>IF(Table6[[#This Row],[Student Total Attendence]]="","",Table6[[#This Row],[Student Total Attendence]])</f>
        <v/>
      </c>
      <c r="K32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27" s="70" t="str">
        <f>IF(Table6[[#This Row],[Bank Account Number]]="","",Table6[[#This Row],[Bank Account Number]])</f>
        <v/>
      </c>
      <c r="M327" s="65" t="str">
        <f>IF(Table6[[#This Row],[Bank Name]]="","",Table6[[#This Row],[Bank Name]])</f>
        <v/>
      </c>
    </row>
    <row r="328" spans="2:13" ht="15">
      <c r="B328" s="64" t="str">
        <f>IF(C328="","",ROWS($A$4:A328))</f>
        <v/>
      </c>
      <c r="C328" s="64" t="str">
        <f>IF('Student Record'!A326="","",'Student Record'!A326)</f>
        <v/>
      </c>
      <c r="D328" s="64" t="str">
        <f>IF('Student Record'!C326="","",'Student Record'!C326)</f>
        <v/>
      </c>
      <c r="E328" s="65" t="str">
        <f>IF('Student Record'!E326="","",'Student Record'!E326)</f>
        <v/>
      </c>
      <c r="F328" s="65" t="str">
        <f>IF('Student Record'!G326="","",'Student Record'!G326)</f>
        <v/>
      </c>
      <c r="G328" s="64" t="str">
        <f>IF('Student Record'!I326="","",'Student Record'!I326)</f>
        <v/>
      </c>
      <c r="H328" s="64" t="str">
        <f>IF('Student Record'!AD326="","",'Student Record'!AD326)</f>
        <v/>
      </c>
      <c r="I328" s="64" t="str">
        <f>IF(Table6[[#This Row],[School Total Working Days]]="","",Table6[[#This Row],[School Total Working Days]])</f>
        <v/>
      </c>
      <c r="J328" s="64" t="str">
        <f>IF(Table6[[#This Row],[Student Total Attendence]]="","",Table6[[#This Row],[Student Total Attendence]])</f>
        <v/>
      </c>
      <c r="K32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28" s="70" t="str">
        <f>IF(Table6[[#This Row],[Bank Account Number]]="","",Table6[[#This Row],[Bank Account Number]])</f>
        <v/>
      </c>
      <c r="M328" s="65" t="str">
        <f>IF(Table6[[#This Row],[Bank Name]]="","",Table6[[#This Row],[Bank Name]])</f>
        <v/>
      </c>
    </row>
    <row r="329" spans="2:13" ht="15">
      <c r="B329" s="64" t="str">
        <f>IF(C329="","",ROWS($A$4:A329))</f>
        <v/>
      </c>
      <c r="C329" s="64" t="str">
        <f>IF('Student Record'!A327="","",'Student Record'!A327)</f>
        <v/>
      </c>
      <c r="D329" s="64" t="str">
        <f>IF('Student Record'!C327="","",'Student Record'!C327)</f>
        <v/>
      </c>
      <c r="E329" s="65" t="str">
        <f>IF('Student Record'!E327="","",'Student Record'!E327)</f>
        <v/>
      </c>
      <c r="F329" s="65" t="str">
        <f>IF('Student Record'!G327="","",'Student Record'!G327)</f>
        <v/>
      </c>
      <c r="G329" s="64" t="str">
        <f>IF('Student Record'!I327="","",'Student Record'!I327)</f>
        <v/>
      </c>
      <c r="H329" s="64" t="str">
        <f>IF('Student Record'!AD327="","",'Student Record'!AD327)</f>
        <v/>
      </c>
      <c r="I329" s="64" t="str">
        <f>IF(Table6[[#This Row],[School Total Working Days]]="","",Table6[[#This Row],[School Total Working Days]])</f>
        <v/>
      </c>
      <c r="J329" s="64" t="str">
        <f>IF(Table6[[#This Row],[Student Total Attendence]]="","",Table6[[#This Row],[Student Total Attendence]])</f>
        <v/>
      </c>
      <c r="K32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29" s="70" t="str">
        <f>IF(Table6[[#This Row],[Bank Account Number]]="","",Table6[[#This Row],[Bank Account Number]])</f>
        <v/>
      </c>
      <c r="M329" s="65" t="str">
        <f>IF(Table6[[#This Row],[Bank Name]]="","",Table6[[#This Row],[Bank Name]])</f>
        <v/>
      </c>
    </row>
    <row r="330" spans="2:13" ht="15">
      <c r="B330" s="64" t="str">
        <f>IF(C330="","",ROWS($A$4:A330))</f>
        <v/>
      </c>
      <c r="C330" s="64" t="str">
        <f>IF('Student Record'!A328="","",'Student Record'!A328)</f>
        <v/>
      </c>
      <c r="D330" s="64" t="str">
        <f>IF('Student Record'!C328="","",'Student Record'!C328)</f>
        <v/>
      </c>
      <c r="E330" s="65" t="str">
        <f>IF('Student Record'!E328="","",'Student Record'!E328)</f>
        <v/>
      </c>
      <c r="F330" s="65" t="str">
        <f>IF('Student Record'!G328="","",'Student Record'!G328)</f>
        <v/>
      </c>
      <c r="G330" s="64" t="str">
        <f>IF('Student Record'!I328="","",'Student Record'!I328)</f>
        <v/>
      </c>
      <c r="H330" s="64" t="str">
        <f>IF('Student Record'!AD328="","",'Student Record'!AD328)</f>
        <v/>
      </c>
      <c r="I330" s="64" t="str">
        <f>IF(Table6[[#This Row],[School Total Working Days]]="","",Table6[[#This Row],[School Total Working Days]])</f>
        <v/>
      </c>
      <c r="J330" s="64" t="str">
        <f>IF(Table6[[#This Row],[Student Total Attendence]]="","",Table6[[#This Row],[Student Total Attendence]])</f>
        <v/>
      </c>
      <c r="K33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30" s="70" t="str">
        <f>IF(Table6[[#This Row],[Bank Account Number]]="","",Table6[[#This Row],[Bank Account Number]])</f>
        <v/>
      </c>
      <c r="M330" s="65" t="str">
        <f>IF(Table6[[#This Row],[Bank Name]]="","",Table6[[#This Row],[Bank Name]])</f>
        <v/>
      </c>
    </row>
    <row r="331" spans="2:13" ht="15">
      <c r="B331" s="64" t="str">
        <f>IF(C331="","",ROWS($A$4:A331))</f>
        <v/>
      </c>
      <c r="C331" s="64" t="str">
        <f>IF('Student Record'!A329="","",'Student Record'!A329)</f>
        <v/>
      </c>
      <c r="D331" s="64" t="str">
        <f>IF('Student Record'!C329="","",'Student Record'!C329)</f>
        <v/>
      </c>
      <c r="E331" s="65" t="str">
        <f>IF('Student Record'!E329="","",'Student Record'!E329)</f>
        <v/>
      </c>
      <c r="F331" s="65" t="str">
        <f>IF('Student Record'!G329="","",'Student Record'!G329)</f>
        <v/>
      </c>
      <c r="G331" s="64" t="str">
        <f>IF('Student Record'!I329="","",'Student Record'!I329)</f>
        <v/>
      </c>
      <c r="H331" s="64" t="str">
        <f>IF('Student Record'!AD329="","",'Student Record'!AD329)</f>
        <v/>
      </c>
      <c r="I331" s="64" t="str">
        <f>IF(Table6[[#This Row],[School Total Working Days]]="","",Table6[[#This Row],[School Total Working Days]])</f>
        <v/>
      </c>
      <c r="J331" s="64" t="str">
        <f>IF(Table6[[#This Row],[Student Total Attendence]]="","",Table6[[#This Row],[Student Total Attendence]])</f>
        <v/>
      </c>
      <c r="K33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31" s="70" t="str">
        <f>IF(Table6[[#This Row],[Bank Account Number]]="","",Table6[[#This Row],[Bank Account Number]])</f>
        <v/>
      </c>
      <c r="M331" s="65" t="str">
        <f>IF(Table6[[#This Row],[Bank Name]]="","",Table6[[#This Row],[Bank Name]])</f>
        <v/>
      </c>
    </row>
    <row r="332" spans="2:13" ht="15">
      <c r="B332" s="64" t="str">
        <f>IF(C332="","",ROWS($A$4:A332))</f>
        <v/>
      </c>
      <c r="C332" s="64" t="str">
        <f>IF('Student Record'!A330="","",'Student Record'!A330)</f>
        <v/>
      </c>
      <c r="D332" s="64" t="str">
        <f>IF('Student Record'!C330="","",'Student Record'!C330)</f>
        <v/>
      </c>
      <c r="E332" s="65" t="str">
        <f>IF('Student Record'!E330="","",'Student Record'!E330)</f>
        <v/>
      </c>
      <c r="F332" s="65" t="str">
        <f>IF('Student Record'!G330="","",'Student Record'!G330)</f>
        <v/>
      </c>
      <c r="G332" s="64" t="str">
        <f>IF('Student Record'!I330="","",'Student Record'!I330)</f>
        <v/>
      </c>
      <c r="H332" s="64" t="str">
        <f>IF('Student Record'!AD330="","",'Student Record'!AD330)</f>
        <v/>
      </c>
      <c r="I332" s="64" t="str">
        <f>IF(Table6[[#This Row],[School Total Working Days]]="","",Table6[[#This Row],[School Total Working Days]])</f>
        <v/>
      </c>
      <c r="J332" s="64" t="str">
        <f>IF(Table6[[#This Row],[Student Total Attendence]]="","",Table6[[#This Row],[Student Total Attendence]])</f>
        <v/>
      </c>
      <c r="K33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32" s="70" t="str">
        <f>IF(Table6[[#This Row],[Bank Account Number]]="","",Table6[[#This Row],[Bank Account Number]])</f>
        <v/>
      </c>
      <c r="M332" s="65" t="str">
        <f>IF(Table6[[#This Row],[Bank Name]]="","",Table6[[#This Row],[Bank Name]])</f>
        <v/>
      </c>
    </row>
    <row r="333" spans="2:13" ht="15">
      <c r="B333" s="64" t="str">
        <f>IF(C333="","",ROWS($A$4:A333))</f>
        <v/>
      </c>
      <c r="C333" s="64" t="str">
        <f>IF('Student Record'!A331="","",'Student Record'!A331)</f>
        <v/>
      </c>
      <c r="D333" s="64" t="str">
        <f>IF('Student Record'!C331="","",'Student Record'!C331)</f>
        <v/>
      </c>
      <c r="E333" s="65" t="str">
        <f>IF('Student Record'!E331="","",'Student Record'!E331)</f>
        <v/>
      </c>
      <c r="F333" s="65" t="str">
        <f>IF('Student Record'!G331="","",'Student Record'!G331)</f>
        <v/>
      </c>
      <c r="G333" s="64" t="str">
        <f>IF('Student Record'!I331="","",'Student Record'!I331)</f>
        <v/>
      </c>
      <c r="H333" s="64" t="str">
        <f>IF('Student Record'!AD331="","",'Student Record'!AD331)</f>
        <v/>
      </c>
      <c r="I333" s="64" t="str">
        <f>IF(Table6[[#This Row],[School Total Working Days]]="","",Table6[[#This Row],[School Total Working Days]])</f>
        <v/>
      </c>
      <c r="J333" s="64" t="str">
        <f>IF(Table6[[#This Row],[Student Total Attendence]]="","",Table6[[#This Row],[Student Total Attendence]])</f>
        <v/>
      </c>
      <c r="K33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33" s="70" t="str">
        <f>IF(Table6[[#This Row],[Bank Account Number]]="","",Table6[[#This Row],[Bank Account Number]])</f>
        <v/>
      </c>
      <c r="M333" s="65" t="str">
        <f>IF(Table6[[#This Row],[Bank Name]]="","",Table6[[#This Row],[Bank Name]])</f>
        <v/>
      </c>
    </row>
    <row r="334" spans="2:13" ht="15">
      <c r="B334" s="64" t="str">
        <f>IF(C334="","",ROWS($A$4:A334))</f>
        <v/>
      </c>
      <c r="C334" s="64" t="str">
        <f>IF('Student Record'!A332="","",'Student Record'!A332)</f>
        <v/>
      </c>
      <c r="D334" s="64" t="str">
        <f>IF('Student Record'!C332="","",'Student Record'!C332)</f>
        <v/>
      </c>
      <c r="E334" s="65" t="str">
        <f>IF('Student Record'!E332="","",'Student Record'!E332)</f>
        <v/>
      </c>
      <c r="F334" s="65" t="str">
        <f>IF('Student Record'!G332="","",'Student Record'!G332)</f>
        <v/>
      </c>
      <c r="G334" s="64" t="str">
        <f>IF('Student Record'!I332="","",'Student Record'!I332)</f>
        <v/>
      </c>
      <c r="H334" s="64" t="str">
        <f>IF('Student Record'!AD332="","",'Student Record'!AD332)</f>
        <v/>
      </c>
      <c r="I334" s="64" t="str">
        <f>IF(Table6[[#This Row],[School Total Working Days]]="","",Table6[[#This Row],[School Total Working Days]])</f>
        <v/>
      </c>
      <c r="J334" s="64" t="str">
        <f>IF(Table6[[#This Row],[Student Total Attendence]]="","",Table6[[#This Row],[Student Total Attendence]])</f>
        <v/>
      </c>
      <c r="K33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34" s="70" t="str">
        <f>IF(Table6[[#This Row],[Bank Account Number]]="","",Table6[[#This Row],[Bank Account Number]])</f>
        <v/>
      </c>
      <c r="M334" s="65" t="str">
        <f>IF(Table6[[#This Row],[Bank Name]]="","",Table6[[#This Row],[Bank Name]])</f>
        <v/>
      </c>
    </row>
    <row r="335" spans="2:13" ht="15">
      <c r="B335" s="64" t="str">
        <f>IF(C335="","",ROWS($A$4:A335))</f>
        <v/>
      </c>
      <c r="C335" s="64" t="str">
        <f>IF('Student Record'!A333="","",'Student Record'!A333)</f>
        <v/>
      </c>
      <c r="D335" s="64" t="str">
        <f>IF('Student Record'!C333="","",'Student Record'!C333)</f>
        <v/>
      </c>
      <c r="E335" s="65" t="str">
        <f>IF('Student Record'!E333="","",'Student Record'!E333)</f>
        <v/>
      </c>
      <c r="F335" s="65" t="str">
        <f>IF('Student Record'!G333="","",'Student Record'!G333)</f>
        <v/>
      </c>
      <c r="G335" s="64" t="str">
        <f>IF('Student Record'!I333="","",'Student Record'!I333)</f>
        <v/>
      </c>
      <c r="H335" s="64" t="str">
        <f>IF('Student Record'!AD333="","",'Student Record'!AD333)</f>
        <v/>
      </c>
      <c r="I335" s="64" t="str">
        <f>IF(Table6[[#This Row],[School Total Working Days]]="","",Table6[[#This Row],[School Total Working Days]])</f>
        <v/>
      </c>
      <c r="J335" s="64" t="str">
        <f>IF(Table6[[#This Row],[Student Total Attendence]]="","",Table6[[#This Row],[Student Total Attendence]])</f>
        <v/>
      </c>
      <c r="K33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35" s="70" t="str">
        <f>IF(Table6[[#This Row],[Bank Account Number]]="","",Table6[[#This Row],[Bank Account Number]])</f>
        <v/>
      </c>
      <c r="M335" s="65" t="str">
        <f>IF(Table6[[#This Row],[Bank Name]]="","",Table6[[#This Row],[Bank Name]])</f>
        <v/>
      </c>
    </row>
    <row r="336" spans="2:13" ht="15">
      <c r="B336" s="64" t="str">
        <f>IF(C336="","",ROWS($A$4:A336))</f>
        <v/>
      </c>
      <c r="C336" s="64" t="str">
        <f>IF('Student Record'!A334="","",'Student Record'!A334)</f>
        <v/>
      </c>
      <c r="D336" s="64" t="str">
        <f>IF('Student Record'!C334="","",'Student Record'!C334)</f>
        <v/>
      </c>
      <c r="E336" s="65" t="str">
        <f>IF('Student Record'!E334="","",'Student Record'!E334)</f>
        <v/>
      </c>
      <c r="F336" s="65" t="str">
        <f>IF('Student Record'!G334="","",'Student Record'!G334)</f>
        <v/>
      </c>
      <c r="G336" s="64" t="str">
        <f>IF('Student Record'!I334="","",'Student Record'!I334)</f>
        <v/>
      </c>
      <c r="H336" s="64" t="str">
        <f>IF('Student Record'!AD334="","",'Student Record'!AD334)</f>
        <v/>
      </c>
      <c r="I336" s="64" t="str">
        <f>IF(Table6[[#This Row],[School Total Working Days]]="","",Table6[[#This Row],[School Total Working Days]])</f>
        <v/>
      </c>
      <c r="J336" s="64" t="str">
        <f>IF(Table6[[#This Row],[Student Total Attendence]]="","",Table6[[#This Row],[Student Total Attendence]])</f>
        <v/>
      </c>
      <c r="K33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36" s="70" t="str">
        <f>IF(Table6[[#This Row],[Bank Account Number]]="","",Table6[[#This Row],[Bank Account Number]])</f>
        <v/>
      </c>
      <c r="M336" s="65" t="str">
        <f>IF(Table6[[#This Row],[Bank Name]]="","",Table6[[#This Row],[Bank Name]])</f>
        <v/>
      </c>
    </row>
    <row r="337" spans="2:13" ht="15">
      <c r="B337" s="64" t="str">
        <f>IF(C337="","",ROWS($A$4:A337))</f>
        <v/>
      </c>
      <c r="C337" s="64" t="str">
        <f>IF('Student Record'!A335="","",'Student Record'!A335)</f>
        <v/>
      </c>
      <c r="D337" s="64" t="str">
        <f>IF('Student Record'!C335="","",'Student Record'!C335)</f>
        <v/>
      </c>
      <c r="E337" s="65" t="str">
        <f>IF('Student Record'!E335="","",'Student Record'!E335)</f>
        <v/>
      </c>
      <c r="F337" s="65" t="str">
        <f>IF('Student Record'!G335="","",'Student Record'!G335)</f>
        <v/>
      </c>
      <c r="G337" s="64" t="str">
        <f>IF('Student Record'!I335="","",'Student Record'!I335)</f>
        <v/>
      </c>
      <c r="H337" s="64" t="str">
        <f>IF('Student Record'!AD335="","",'Student Record'!AD335)</f>
        <v/>
      </c>
      <c r="I337" s="64" t="str">
        <f>IF(Table6[[#This Row],[School Total Working Days]]="","",Table6[[#This Row],[School Total Working Days]])</f>
        <v/>
      </c>
      <c r="J337" s="64" t="str">
        <f>IF(Table6[[#This Row],[Student Total Attendence]]="","",Table6[[#This Row],[Student Total Attendence]])</f>
        <v/>
      </c>
      <c r="K33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37" s="70" t="str">
        <f>IF(Table6[[#This Row],[Bank Account Number]]="","",Table6[[#This Row],[Bank Account Number]])</f>
        <v/>
      </c>
      <c r="M337" s="65" t="str">
        <f>IF(Table6[[#This Row],[Bank Name]]="","",Table6[[#This Row],[Bank Name]])</f>
        <v/>
      </c>
    </row>
    <row r="338" spans="2:13" ht="15">
      <c r="B338" s="64" t="str">
        <f>IF(C338="","",ROWS($A$4:A338))</f>
        <v/>
      </c>
      <c r="C338" s="64" t="str">
        <f>IF('Student Record'!A336="","",'Student Record'!A336)</f>
        <v/>
      </c>
      <c r="D338" s="64" t="str">
        <f>IF('Student Record'!C336="","",'Student Record'!C336)</f>
        <v/>
      </c>
      <c r="E338" s="65" t="str">
        <f>IF('Student Record'!E336="","",'Student Record'!E336)</f>
        <v/>
      </c>
      <c r="F338" s="65" t="str">
        <f>IF('Student Record'!G336="","",'Student Record'!G336)</f>
        <v/>
      </c>
      <c r="G338" s="64" t="str">
        <f>IF('Student Record'!I336="","",'Student Record'!I336)</f>
        <v/>
      </c>
      <c r="H338" s="64" t="str">
        <f>IF('Student Record'!AD336="","",'Student Record'!AD336)</f>
        <v/>
      </c>
      <c r="I338" s="64" t="str">
        <f>IF(Table6[[#This Row],[School Total Working Days]]="","",Table6[[#This Row],[School Total Working Days]])</f>
        <v/>
      </c>
      <c r="J338" s="64" t="str">
        <f>IF(Table6[[#This Row],[Student Total Attendence]]="","",Table6[[#This Row],[Student Total Attendence]])</f>
        <v/>
      </c>
      <c r="K33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38" s="70" t="str">
        <f>IF(Table6[[#This Row],[Bank Account Number]]="","",Table6[[#This Row],[Bank Account Number]])</f>
        <v/>
      </c>
      <c r="M338" s="65" t="str">
        <f>IF(Table6[[#This Row],[Bank Name]]="","",Table6[[#This Row],[Bank Name]])</f>
        <v/>
      </c>
    </row>
    <row r="339" spans="2:13" ht="15">
      <c r="B339" s="64" t="str">
        <f>IF(C339="","",ROWS($A$4:A339))</f>
        <v/>
      </c>
      <c r="C339" s="64" t="str">
        <f>IF('Student Record'!A337="","",'Student Record'!A337)</f>
        <v/>
      </c>
      <c r="D339" s="64" t="str">
        <f>IF('Student Record'!C337="","",'Student Record'!C337)</f>
        <v/>
      </c>
      <c r="E339" s="65" t="str">
        <f>IF('Student Record'!E337="","",'Student Record'!E337)</f>
        <v/>
      </c>
      <c r="F339" s="65" t="str">
        <f>IF('Student Record'!G337="","",'Student Record'!G337)</f>
        <v/>
      </c>
      <c r="G339" s="64" t="str">
        <f>IF('Student Record'!I337="","",'Student Record'!I337)</f>
        <v/>
      </c>
      <c r="H339" s="64" t="str">
        <f>IF('Student Record'!AD337="","",'Student Record'!AD337)</f>
        <v/>
      </c>
      <c r="I339" s="64" t="str">
        <f>IF(Table6[[#This Row],[School Total Working Days]]="","",Table6[[#This Row],[School Total Working Days]])</f>
        <v/>
      </c>
      <c r="J339" s="64" t="str">
        <f>IF(Table6[[#This Row],[Student Total Attendence]]="","",Table6[[#This Row],[Student Total Attendence]])</f>
        <v/>
      </c>
      <c r="K33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39" s="70" t="str">
        <f>IF(Table6[[#This Row],[Bank Account Number]]="","",Table6[[#This Row],[Bank Account Number]])</f>
        <v/>
      </c>
      <c r="M339" s="65" t="str">
        <f>IF(Table6[[#This Row],[Bank Name]]="","",Table6[[#This Row],[Bank Name]])</f>
        <v/>
      </c>
    </row>
    <row r="340" spans="2:13" ht="15">
      <c r="B340" s="64" t="str">
        <f>IF(C340="","",ROWS($A$4:A340))</f>
        <v/>
      </c>
      <c r="C340" s="64" t="str">
        <f>IF('Student Record'!A338="","",'Student Record'!A338)</f>
        <v/>
      </c>
      <c r="D340" s="64" t="str">
        <f>IF('Student Record'!C338="","",'Student Record'!C338)</f>
        <v/>
      </c>
      <c r="E340" s="65" t="str">
        <f>IF('Student Record'!E338="","",'Student Record'!E338)</f>
        <v/>
      </c>
      <c r="F340" s="65" t="str">
        <f>IF('Student Record'!G338="","",'Student Record'!G338)</f>
        <v/>
      </c>
      <c r="G340" s="64" t="str">
        <f>IF('Student Record'!I338="","",'Student Record'!I338)</f>
        <v/>
      </c>
      <c r="H340" s="64" t="str">
        <f>IF('Student Record'!AD338="","",'Student Record'!AD338)</f>
        <v/>
      </c>
      <c r="I340" s="64" t="str">
        <f>IF(Table6[[#This Row],[School Total Working Days]]="","",Table6[[#This Row],[School Total Working Days]])</f>
        <v/>
      </c>
      <c r="J340" s="64" t="str">
        <f>IF(Table6[[#This Row],[Student Total Attendence]]="","",Table6[[#This Row],[Student Total Attendence]])</f>
        <v/>
      </c>
      <c r="K34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40" s="70" t="str">
        <f>IF(Table6[[#This Row],[Bank Account Number]]="","",Table6[[#This Row],[Bank Account Number]])</f>
        <v/>
      </c>
      <c r="M340" s="65" t="str">
        <f>IF(Table6[[#This Row],[Bank Name]]="","",Table6[[#This Row],[Bank Name]])</f>
        <v/>
      </c>
    </row>
    <row r="341" spans="2:13" ht="15">
      <c r="B341" s="64" t="str">
        <f>IF(C341="","",ROWS($A$4:A341))</f>
        <v/>
      </c>
      <c r="C341" s="64" t="str">
        <f>IF('Student Record'!A339="","",'Student Record'!A339)</f>
        <v/>
      </c>
      <c r="D341" s="64" t="str">
        <f>IF('Student Record'!C339="","",'Student Record'!C339)</f>
        <v/>
      </c>
      <c r="E341" s="65" t="str">
        <f>IF('Student Record'!E339="","",'Student Record'!E339)</f>
        <v/>
      </c>
      <c r="F341" s="65" t="str">
        <f>IF('Student Record'!G339="","",'Student Record'!G339)</f>
        <v/>
      </c>
      <c r="G341" s="64" t="str">
        <f>IF('Student Record'!I339="","",'Student Record'!I339)</f>
        <v/>
      </c>
      <c r="H341" s="64" t="str">
        <f>IF('Student Record'!AD339="","",'Student Record'!AD339)</f>
        <v/>
      </c>
      <c r="I341" s="64" t="str">
        <f>IF(Table6[[#This Row],[School Total Working Days]]="","",Table6[[#This Row],[School Total Working Days]])</f>
        <v/>
      </c>
      <c r="J341" s="64" t="str">
        <f>IF(Table6[[#This Row],[Student Total Attendence]]="","",Table6[[#This Row],[Student Total Attendence]])</f>
        <v/>
      </c>
      <c r="K34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41" s="70" t="str">
        <f>IF(Table6[[#This Row],[Bank Account Number]]="","",Table6[[#This Row],[Bank Account Number]])</f>
        <v/>
      </c>
      <c r="M341" s="65" t="str">
        <f>IF(Table6[[#This Row],[Bank Name]]="","",Table6[[#This Row],[Bank Name]])</f>
        <v/>
      </c>
    </row>
    <row r="342" spans="2:13" ht="15">
      <c r="B342" s="64" t="str">
        <f>IF(C342="","",ROWS($A$4:A342))</f>
        <v/>
      </c>
      <c r="C342" s="64" t="str">
        <f>IF('Student Record'!A340="","",'Student Record'!A340)</f>
        <v/>
      </c>
      <c r="D342" s="64" t="str">
        <f>IF('Student Record'!C340="","",'Student Record'!C340)</f>
        <v/>
      </c>
      <c r="E342" s="65" t="str">
        <f>IF('Student Record'!E340="","",'Student Record'!E340)</f>
        <v/>
      </c>
      <c r="F342" s="65" t="str">
        <f>IF('Student Record'!G340="","",'Student Record'!G340)</f>
        <v/>
      </c>
      <c r="G342" s="64" t="str">
        <f>IF('Student Record'!I340="","",'Student Record'!I340)</f>
        <v/>
      </c>
      <c r="H342" s="64" t="str">
        <f>IF('Student Record'!AD340="","",'Student Record'!AD340)</f>
        <v/>
      </c>
      <c r="I342" s="64" t="str">
        <f>IF(Table6[[#This Row],[School Total Working Days]]="","",Table6[[#This Row],[School Total Working Days]])</f>
        <v/>
      </c>
      <c r="J342" s="64" t="str">
        <f>IF(Table6[[#This Row],[Student Total Attendence]]="","",Table6[[#This Row],[Student Total Attendence]])</f>
        <v/>
      </c>
      <c r="K34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42" s="70" t="str">
        <f>IF(Table6[[#This Row],[Bank Account Number]]="","",Table6[[#This Row],[Bank Account Number]])</f>
        <v/>
      </c>
      <c r="M342" s="65" t="str">
        <f>IF(Table6[[#This Row],[Bank Name]]="","",Table6[[#This Row],[Bank Name]])</f>
        <v/>
      </c>
    </row>
    <row r="343" spans="2:13" ht="15">
      <c r="B343" s="64" t="str">
        <f>IF(C343="","",ROWS($A$4:A343))</f>
        <v/>
      </c>
      <c r="C343" s="64" t="str">
        <f>IF('Student Record'!A341="","",'Student Record'!A341)</f>
        <v/>
      </c>
      <c r="D343" s="64" t="str">
        <f>IF('Student Record'!C341="","",'Student Record'!C341)</f>
        <v/>
      </c>
      <c r="E343" s="65" t="str">
        <f>IF('Student Record'!E341="","",'Student Record'!E341)</f>
        <v/>
      </c>
      <c r="F343" s="65" t="str">
        <f>IF('Student Record'!G341="","",'Student Record'!G341)</f>
        <v/>
      </c>
      <c r="G343" s="64" t="str">
        <f>IF('Student Record'!I341="","",'Student Record'!I341)</f>
        <v/>
      </c>
      <c r="H343" s="64" t="str">
        <f>IF('Student Record'!AD341="","",'Student Record'!AD341)</f>
        <v/>
      </c>
      <c r="I343" s="64" t="str">
        <f>IF(Table6[[#This Row],[School Total Working Days]]="","",Table6[[#This Row],[School Total Working Days]])</f>
        <v/>
      </c>
      <c r="J343" s="64" t="str">
        <f>IF(Table6[[#This Row],[Student Total Attendence]]="","",Table6[[#This Row],[Student Total Attendence]])</f>
        <v/>
      </c>
      <c r="K34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43" s="70" t="str">
        <f>IF(Table6[[#This Row],[Bank Account Number]]="","",Table6[[#This Row],[Bank Account Number]])</f>
        <v/>
      </c>
      <c r="M343" s="65" t="str">
        <f>IF(Table6[[#This Row],[Bank Name]]="","",Table6[[#This Row],[Bank Name]])</f>
        <v/>
      </c>
    </row>
    <row r="344" spans="2:13" ht="15">
      <c r="B344" s="64" t="str">
        <f>IF(C344="","",ROWS($A$4:A344))</f>
        <v/>
      </c>
      <c r="C344" s="64" t="str">
        <f>IF('Student Record'!A342="","",'Student Record'!A342)</f>
        <v/>
      </c>
      <c r="D344" s="64" t="str">
        <f>IF('Student Record'!C342="","",'Student Record'!C342)</f>
        <v/>
      </c>
      <c r="E344" s="65" t="str">
        <f>IF('Student Record'!E342="","",'Student Record'!E342)</f>
        <v/>
      </c>
      <c r="F344" s="65" t="str">
        <f>IF('Student Record'!G342="","",'Student Record'!G342)</f>
        <v/>
      </c>
      <c r="G344" s="64" t="str">
        <f>IF('Student Record'!I342="","",'Student Record'!I342)</f>
        <v/>
      </c>
      <c r="H344" s="64" t="str">
        <f>IF('Student Record'!AD342="","",'Student Record'!AD342)</f>
        <v/>
      </c>
      <c r="I344" s="64" t="str">
        <f>IF(Table6[[#This Row],[School Total Working Days]]="","",Table6[[#This Row],[School Total Working Days]])</f>
        <v/>
      </c>
      <c r="J344" s="64" t="str">
        <f>IF(Table6[[#This Row],[Student Total Attendence]]="","",Table6[[#This Row],[Student Total Attendence]])</f>
        <v/>
      </c>
      <c r="K34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44" s="70" t="str">
        <f>IF(Table6[[#This Row],[Bank Account Number]]="","",Table6[[#This Row],[Bank Account Number]])</f>
        <v/>
      </c>
      <c r="M344" s="65" t="str">
        <f>IF(Table6[[#This Row],[Bank Name]]="","",Table6[[#This Row],[Bank Name]])</f>
        <v/>
      </c>
    </row>
    <row r="345" spans="2:13" ht="15">
      <c r="B345" s="64" t="str">
        <f>IF(C345="","",ROWS($A$4:A345))</f>
        <v/>
      </c>
      <c r="C345" s="64" t="str">
        <f>IF('Student Record'!A343="","",'Student Record'!A343)</f>
        <v/>
      </c>
      <c r="D345" s="64" t="str">
        <f>IF('Student Record'!C343="","",'Student Record'!C343)</f>
        <v/>
      </c>
      <c r="E345" s="65" t="str">
        <f>IF('Student Record'!E343="","",'Student Record'!E343)</f>
        <v/>
      </c>
      <c r="F345" s="65" t="str">
        <f>IF('Student Record'!G343="","",'Student Record'!G343)</f>
        <v/>
      </c>
      <c r="G345" s="64" t="str">
        <f>IF('Student Record'!I343="","",'Student Record'!I343)</f>
        <v/>
      </c>
      <c r="H345" s="64" t="str">
        <f>IF('Student Record'!AD343="","",'Student Record'!AD343)</f>
        <v/>
      </c>
      <c r="I345" s="64" t="str">
        <f>IF(Table6[[#This Row],[School Total Working Days]]="","",Table6[[#This Row],[School Total Working Days]])</f>
        <v/>
      </c>
      <c r="J345" s="64" t="str">
        <f>IF(Table6[[#This Row],[Student Total Attendence]]="","",Table6[[#This Row],[Student Total Attendence]])</f>
        <v/>
      </c>
      <c r="K34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45" s="70" t="str">
        <f>IF(Table6[[#This Row],[Bank Account Number]]="","",Table6[[#This Row],[Bank Account Number]])</f>
        <v/>
      </c>
      <c r="M345" s="65" t="str">
        <f>IF(Table6[[#This Row],[Bank Name]]="","",Table6[[#This Row],[Bank Name]])</f>
        <v/>
      </c>
    </row>
    <row r="346" spans="2:13" ht="15">
      <c r="B346" s="64" t="str">
        <f>IF(C346="","",ROWS($A$4:A346))</f>
        <v/>
      </c>
      <c r="C346" s="64" t="str">
        <f>IF('Student Record'!A344="","",'Student Record'!A344)</f>
        <v/>
      </c>
      <c r="D346" s="64" t="str">
        <f>IF('Student Record'!C344="","",'Student Record'!C344)</f>
        <v/>
      </c>
      <c r="E346" s="65" t="str">
        <f>IF('Student Record'!E344="","",'Student Record'!E344)</f>
        <v/>
      </c>
      <c r="F346" s="65" t="str">
        <f>IF('Student Record'!G344="","",'Student Record'!G344)</f>
        <v/>
      </c>
      <c r="G346" s="64" t="str">
        <f>IF('Student Record'!I344="","",'Student Record'!I344)</f>
        <v/>
      </c>
      <c r="H346" s="64" t="str">
        <f>IF('Student Record'!AD344="","",'Student Record'!AD344)</f>
        <v/>
      </c>
      <c r="I346" s="64" t="str">
        <f>IF(Table6[[#This Row],[School Total Working Days]]="","",Table6[[#This Row],[School Total Working Days]])</f>
        <v/>
      </c>
      <c r="J346" s="64" t="str">
        <f>IF(Table6[[#This Row],[Student Total Attendence]]="","",Table6[[#This Row],[Student Total Attendence]])</f>
        <v/>
      </c>
      <c r="K34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46" s="70" t="str">
        <f>IF(Table6[[#This Row],[Bank Account Number]]="","",Table6[[#This Row],[Bank Account Number]])</f>
        <v/>
      </c>
      <c r="M346" s="65" t="str">
        <f>IF(Table6[[#This Row],[Bank Name]]="","",Table6[[#This Row],[Bank Name]])</f>
        <v/>
      </c>
    </row>
    <row r="347" spans="2:13" ht="15">
      <c r="B347" s="64" t="str">
        <f>IF(C347="","",ROWS($A$4:A347))</f>
        <v/>
      </c>
      <c r="C347" s="64" t="str">
        <f>IF('Student Record'!A345="","",'Student Record'!A345)</f>
        <v/>
      </c>
      <c r="D347" s="64" t="str">
        <f>IF('Student Record'!C345="","",'Student Record'!C345)</f>
        <v/>
      </c>
      <c r="E347" s="65" t="str">
        <f>IF('Student Record'!E345="","",'Student Record'!E345)</f>
        <v/>
      </c>
      <c r="F347" s="65" t="str">
        <f>IF('Student Record'!G345="","",'Student Record'!G345)</f>
        <v/>
      </c>
      <c r="G347" s="64" t="str">
        <f>IF('Student Record'!I345="","",'Student Record'!I345)</f>
        <v/>
      </c>
      <c r="H347" s="64" t="str">
        <f>IF('Student Record'!AD345="","",'Student Record'!AD345)</f>
        <v/>
      </c>
      <c r="I347" s="64" t="str">
        <f>IF(Table6[[#This Row],[School Total Working Days]]="","",Table6[[#This Row],[School Total Working Days]])</f>
        <v/>
      </c>
      <c r="J347" s="64" t="str">
        <f>IF(Table6[[#This Row],[Student Total Attendence]]="","",Table6[[#This Row],[Student Total Attendence]])</f>
        <v/>
      </c>
      <c r="K34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47" s="70" t="str">
        <f>IF(Table6[[#This Row],[Bank Account Number]]="","",Table6[[#This Row],[Bank Account Number]])</f>
        <v/>
      </c>
      <c r="M347" s="65" t="str">
        <f>IF(Table6[[#This Row],[Bank Name]]="","",Table6[[#This Row],[Bank Name]])</f>
        <v/>
      </c>
    </row>
    <row r="348" spans="2:13" ht="15">
      <c r="B348" s="64" t="str">
        <f>IF(C348="","",ROWS($A$4:A348))</f>
        <v/>
      </c>
      <c r="C348" s="64" t="str">
        <f>IF('Student Record'!A346="","",'Student Record'!A346)</f>
        <v/>
      </c>
      <c r="D348" s="64" t="str">
        <f>IF('Student Record'!C346="","",'Student Record'!C346)</f>
        <v/>
      </c>
      <c r="E348" s="65" t="str">
        <f>IF('Student Record'!E346="","",'Student Record'!E346)</f>
        <v/>
      </c>
      <c r="F348" s="65" t="str">
        <f>IF('Student Record'!G346="","",'Student Record'!G346)</f>
        <v/>
      </c>
      <c r="G348" s="64" t="str">
        <f>IF('Student Record'!I346="","",'Student Record'!I346)</f>
        <v/>
      </c>
      <c r="H348" s="64" t="str">
        <f>IF('Student Record'!AD346="","",'Student Record'!AD346)</f>
        <v/>
      </c>
      <c r="I348" s="64" t="str">
        <f>IF(Table6[[#This Row],[School Total Working Days]]="","",Table6[[#This Row],[School Total Working Days]])</f>
        <v/>
      </c>
      <c r="J348" s="64" t="str">
        <f>IF(Table6[[#This Row],[Student Total Attendence]]="","",Table6[[#This Row],[Student Total Attendence]])</f>
        <v/>
      </c>
      <c r="K34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48" s="70" t="str">
        <f>IF(Table6[[#This Row],[Bank Account Number]]="","",Table6[[#This Row],[Bank Account Number]])</f>
        <v/>
      </c>
      <c r="M348" s="65" t="str">
        <f>IF(Table6[[#This Row],[Bank Name]]="","",Table6[[#This Row],[Bank Name]])</f>
        <v/>
      </c>
    </row>
    <row r="349" spans="2:13" ht="15">
      <c r="B349" s="64" t="str">
        <f>IF(C349="","",ROWS($A$4:A349))</f>
        <v/>
      </c>
      <c r="C349" s="64" t="str">
        <f>IF('Student Record'!A347="","",'Student Record'!A347)</f>
        <v/>
      </c>
      <c r="D349" s="64" t="str">
        <f>IF('Student Record'!C347="","",'Student Record'!C347)</f>
        <v/>
      </c>
      <c r="E349" s="65" t="str">
        <f>IF('Student Record'!E347="","",'Student Record'!E347)</f>
        <v/>
      </c>
      <c r="F349" s="65" t="str">
        <f>IF('Student Record'!G347="","",'Student Record'!G347)</f>
        <v/>
      </c>
      <c r="G349" s="64" t="str">
        <f>IF('Student Record'!I347="","",'Student Record'!I347)</f>
        <v/>
      </c>
      <c r="H349" s="64" t="str">
        <f>IF('Student Record'!AD347="","",'Student Record'!AD347)</f>
        <v/>
      </c>
      <c r="I349" s="64" t="str">
        <f>IF(Table6[[#This Row],[School Total Working Days]]="","",Table6[[#This Row],[School Total Working Days]])</f>
        <v/>
      </c>
      <c r="J349" s="64" t="str">
        <f>IF(Table6[[#This Row],[Student Total Attendence]]="","",Table6[[#This Row],[Student Total Attendence]])</f>
        <v/>
      </c>
      <c r="K34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49" s="70" t="str">
        <f>IF(Table6[[#This Row],[Bank Account Number]]="","",Table6[[#This Row],[Bank Account Number]])</f>
        <v/>
      </c>
      <c r="M349" s="65" t="str">
        <f>IF(Table6[[#This Row],[Bank Name]]="","",Table6[[#This Row],[Bank Name]])</f>
        <v/>
      </c>
    </row>
    <row r="350" spans="2:13" ht="15">
      <c r="B350" s="64" t="str">
        <f>IF(C350="","",ROWS($A$4:A350))</f>
        <v/>
      </c>
      <c r="C350" s="64" t="str">
        <f>IF('Student Record'!A348="","",'Student Record'!A348)</f>
        <v/>
      </c>
      <c r="D350" s="64" t="str">
        <f>IF('Student Record'!C348="","",'Student Record'!C348)</f>
        <v/>
      </c>
      <c r="E350" s="65" t="str">
        <f>IF('Student Record'!E348="","",'Student Record'!E348)</f>
        <v/>
      </c>
      <c r="F350" s="65" t="str">
        <f>IF('Student Record'!G348="","",'Student Record'!G348)</f>
        <v/>
      </c>
      <c r="G350" s="64" t="str">
        <f>IF('Student Record'!I348="","",'Student Record'!I348)</f>
        <v/>
      </c>
      <c r="H350" s="64" t="str">
        <f>IF('Student Record'!AD348="","",'Student Record'!AD348)</f>
        <v/>
      </c>
      <c r="I350" s="64" t="str">
        <f>IF(Table6[[#This Row],[School Total Working Days]]="","",Table6[[#This Row],[School Total Working Days]])</f>
        <v/>
      </c>
      <c r="J350" s="64" t="str">
        <f>IF(Table6[[#This Row],[Student Total Attendence]]="","",Table6[[#This Row],[Student Total Attendence]])</f>
        <v/>
      </c>
      <c r="K35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50" s="70" t="str">
        <f>IF(Table6[[#This Row],[Bank Account Number]]="","",Table6[[#This Row],[Bank Account Number]])</f>
        <v/>
      </c>
      <c r="M350" s="65" t="str">
        <f>IF(Table6[[#This Row],[Bank Name]]="","",Table6[[#This Row],[Bank Name]])</f>
        <v/>
      </c>
    </row>
    <row r="351" spans="2:13" ht="15">
      <c r="B351" s="64" t="str">
        <f>IF(C351="","",ROWS($A$4:A351))</f>
        <v/>
      </c>
      <c r="C351" s="64" t="str">
        <f>IF('Student Record'!A349="","",'Student Record'!A349)</f>
        <v/>
      </c>
      <c r="D351" s="64" t="str">
        <f>IF('Student Record'!C349="","",'Student Record'!C349)</f>
        <v/>
      </c>
      <c r="E351" s="65" t="str">
        <f>IF('Student Record'!E349="","",'Student Record'!E349)</f>
        <v/>
      </c>
      <c r="F351" s="65" t="str">
        <f>IF('Student Record'!G349="","",'Student Record'!G349)</f>
        <v/>
      </c>
      <c r="G351" s="64" t="str">
        <f>IF('Student Record'!I349="","",'Student Record'!I349)</f>
        <v/>
      </c>
      <c r="H351" s="64" t="str">
        <f>IF('Student Record'!AD349="","",'Student Record'!AD349)</f>
        <v/>
      </c>
      <c r="I351" s="64" t="str">
        <f>IF(Table6[[#This Row],[School Total Working Days]]="","",Table6[[#This Row],[School Total Working Days]])</f>
        <v/>
      </c>
      <c r="J351" s="64" t="str">
        <f>IF(Table6[[#This Row],[Student Total Attendence]]="","",Table6[[#This Row],[Student Total Attendence]])</f>
        <v/>
      </c>
      <c r="K35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51" s="70" t="str">
        <f>IF(Table6[[#This Row],[Bank Account Number]]="","",Table6[[#This Row],[Bank Account Number]])</f>
        <v/>
      </c>
      <c r="M351" s="65" t="str">
        <f>IF(Table6[[#This Row],[Bank Name]]="","",Table6[[#This Row],[Bank Name]])</f>
        <v/>
      </c>
    </row>
    <row r="352" spans="2:13" ht="15">
      <c r="B352" s="64" t="str">
        <f>IF(C352="","",ROWS($A$4:A352))</f>
        <v/>
      </c>
      <c r="C352" s="64" t="str">
        <f>IF('Student Record'!A350="","",'Student Record'!A350)</f>
        <v/>
      </c>
      <c r="D352" s="64" t="str">
        <f>IF('Student Record'!C350="","",'Student Record'!C350)</f>
        <v/>
      </c>
      <c r="E352" s="65" t="str">
        <f>IF('Student Record'!E350="","",'Student Record'!E350)</f>
        <v/>
      </c>
      <c r="F352" s="65" t="str">
        <f>IF('Student Record'!G350="","",'Student Record'!G350)</f>
        <v/>
      </c>
      <c r="G352" s="64" t="str">
        <f>IF('Student Record'!I350="","",'Student Record'!I350)</f>
        <v/>
      </c>
      <c r="H352" s="64" t="str">
        <f>IF('Student Record'!AD350="","",'Student Record'!AD350)</f>
        <v/>
      </c>
      <c r="I352" s="64" t="str">
        <f>IF(Table6[[#This Row],[School Total Working Days]]="","",Table6[[#This Row],[School Total Working Days]])</f>
        <v/>
      </c>
      <c r="J352" s="64" t="str">
        <f>IF(Table6[[#This Row],[Student Total Attendence]]="","",Table6[[#This Row],[Student Total Attendence]])</f>
        <v/>
      </c>
      <c r="K35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52" s="70" t="str">
        <f>IF(Table6[[#This Row],[Bank Account Number]]="","",Table6[[#This Row],[Bank Account Number]])</f>
        <v/>
      </c>
      <c r="M352" s="65" t="str">
        <f>IF(Table6[[#This Row],[Bank Name]]="","",Table6[[#This Row],[Bank Name]])</f>
        <v/>
      </c>
    </row>
    <row r="353" spans="2:13" ht="15">
      <c r="B353" s="64" t="str">
        <f>IF(C353="","",ROWS($A$4:A353))</f>
        <v/>
      </c>
      <c r="C353" s="64" t="str">
        <f>IF('Student Record'!A351="","",'Student Record'!A351)</f>
        <v/>
      </c>
      <c r="D353" s="64" t="str">
        <f>IF('Student Record'!C351="","",'Student Record'!C351)</f>
        <v/>
      </c>
      <c r="E353" s="65" t="str">
        <f>IF('Student Record'!E351="","",'Student Record'!E351)</f>
        <v/>
      </c>
      <c r="F353" s="65" t="str">
        <f>IF('Student Record'!G351="","",'Student Record'!G351)</f>
        <v/>
      </c>
      <c r="G353" s="64" t="str">
        <f>IF('Student Record'!I351="","",'Student Record'!I351)</f>
        <v/>
      </c>
      <c r="H353" s="64" t="str">
        <f>IF('Student Record'!AD351="","",'Student Record'!AD351)</f>
        <v/>
      </c>
      <c r="I353" s="64" t="str">
        <f>IF(Table6[[#This Row],[School Total Working Days]]="","",Table6[[#This Row],[School Total Working Days]])</f>
        <v/>
      </c>
      <c r="J353" s="64" t="str">
        <f>IF(Table6[[#This Row],[Student Total Attendence]]="","",Table6[[#This Row],[Student Total Attendence]])</f>
        <v/>
      </c>
      <c r="K35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53" s="70" t="str">
        <f>IF(Table6[[#This Row],[Bank Account Number]]="","",Table6[[#This Row],[Bank Account Number]])</f>
        <v/>
      </c>
      <c r="M353" s="65" t="str">
        <f>IF(Table6[[#This Row],[Bank Name]]="","",Table6[[#This Row],[Bank Name]])</f>
        <v/>
      </c>
    </row>
    <row r="354" spans="2:13" ht="15">
      <c r="B354" s="64" t="str">
        <f>IF(C354="","",ROWS($A$4:A354))</f>
        <v/>
      </c>
      <c r="C354" s="64" t="str">
        <f>IF('Student Record'!A352="","",'Student Record'!A352)</f>
        <v/>
      </c>
      <c r="D354" s="64" t="str">
        <f>IF('Student Record'!C352="","",'Student Record'!C352)</f>
        <v/>
      </c>
      <c r="E354" s="65" t="str">
        <f>IF('Student Record'!E352="","",'Student Record'!E352)</f>
        <v/>
      </c>
      <c r="F354" s="65" t="str">
        <f>IF('Student Record'!G352="","",'Student Record'!G352)</f>
        <v/>
      </c>
      <c r="G354" s="64" t="str">
        <f>IF('Student Record'!I352="","",'Student Record'!I352)</f>
        <v/>
      </c>
      <c r="H354" s="64" t="str">
        <f>IF('Student Record'!AD352="","",'Student Record'!AD352)</f>
        <v/>
      </c>
      <c r="I354" s="64" t="str">
        <f>IF(Table6[[#This Row],[School Total Working Days]]="","",Table6[[#This Row],[School Total Working Days]])</f>
        <v/>
      </c>
      <c r="J354" s="64" t="str">
        <f>IF(Table6[[#This Row],[Student Total Attendence]]="","",Table6[[#This Row],[Student Total Attendence]])</f>
        <v/>
      </c>
      <c r="K35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54" s="70" t="str">
        <f>IF(Table6[[#This Row],[Bank Account Number]]="","",Table6[[#This Row],[Bank Account Number]])</f>
        <v/>
      </c>
      <c r="M354" s="65" t="str">
        <f>IF(Table6[[#This Row],[Bank Name]]="","",Table6[[#This Row],[Bank Name]])</f>
        <v/>
      </c>
    </row>
    <row r="355" spans="2:13" ht="15">
      <c r="B355" s="64" t="str">
        <f>IF(C355="","",ROWS($A$4:A355))</f>
        <v/>
      </c>
      <c r="C355" s="64" t="str">
        <f>IF('Student Record'!A353="","",'Student Record'!A353)</f>
        <v/>
      </c>
      <c r="D355" s="64" t="str">
        <f>IF('Student Record'!C353="","",'Student Record'!C353)</f>
        <v/>
      </c>
      <c r="E355" s="65" t="str">
        <f>IF('Student Record'!E353="","",'Student Record'!E353)</f>
        <v/>
      </c>
      <c r="F355" s="65" t="str">
        <f>IF('Student Record'!G353="","",'Student Record'!G353)</f>
        <v/>
      </c>
      <c r="G355" s="64" t="str">
        <f>IF('Student Record'!I353="","",'Student Record'!I353)</f>
        <v/>
      </c>
      <c r="H355" s="64" t="str">
        <f>IF('Student Record'!AD353="","",'Student Record'!AD353)</f>
        <v/>
      </c>
      <c r="I355" s="64" t="str">
        <f>IF(Table6[[#This Row],[School Total Working Days]]="","",Table6[[#This Row],[School Total Working Days]])</f>
        <v/>
      </c>
      <c r="J355" s="64" t="str">
        <f>IF(Table6[[#This Row],[Student Total Attendence]]="","",Table6[[#This Row],[Student Total Attendence]])</f>
        <v/>
      </c>
      <c r="K35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55" s="70" t="str">
        <f>IF(Table6[[#This Row],[Bank Account Number]]="","",Table6[[#This Row],[Bank Account Number]])</f>
        <v/>
      </c>
      <c r="M355" s="65" t="str">
        <f>IF(Table6[[#This Row],[Bank Name]]="","",Table6[[#This Row],[Bank Name]])</f>
        <v/>
      </c>
    </row>
    <row r="356" spans="2:13" ht="15">
      <c r="B356" s="64" t="str">
        <f>IF(C356="","",ROWS($A$4:A356))</f>
        <v/>
      </c>
      <c r="C356" s="64" t="str">
        <f>IF('Student Record'!A354="","",'Student Record'!A354)</f>
        <v/>
      </c>
      <c r="D356" s="64" t="str">
        <f>IF('Student Record'!C354="","",'Student Record'!C354)</f>
        <v/>
      </c>
      <c r="E356" s="65" t="str">
        <f>IF('Student Record'!E354="","",'Student Record'!E354)</f>
        <v/>
      </c>
      <c r="F356" s="65" t="str">
        <f>IF('Student Record'!G354="","",'Student Record'!G354)</f>
        <v/>
      </c>
      <c r="G356" s="64" t="str">
        <f>IF('Student Record'!I354="","",'Student Record'!I354)</f>
        <v/>
      </c>
      <c r="H356" s="64" t="str">
        <f>IF('Student Record'!AD354="","",'Student Record'!AD354)</f>
        <v/>
      </c>
      <c r="I356" s="64" t="str">
        <f>IF(Table6[[#This Row],[School Total Working Days]]="","",Table6[[#This Row],[School Total Working Days]])</f>
        <v/>
      </c>
      <c r="J356" s="64" t="str">
        <f>IF(Table6[[#This Row],[Student Total Attendence]]="","",Table6[[#This Row],[Student Total Attendence]])</f>
        <v/>
      </c>
      <c r="K35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56" s="70" t="str">
        <f>IF(Table6[[#This Row],[Bank Account Number]]="","",Table6[[#This Row],[Bank Account Number]])</f>
        <v/>
      </c>
      <c r="M356" s="65" t="str">
        <f>IF(Table6[[#This Row],[Bank Name]]="","",Table6[[#This Row],[Bank Name]])</f>
        <v/>
      </c>
    </row>
    <row r="357" spans="2:13" ht="15">
      <c r="B357" s="64" t="str">
        <f>IF(C357="","",ROWS($A$4:A357))</f>
        <v/>
      </c>
      <c r="C357" s="64" t="str">
        <f>IF('Student Record'!A355="","",'Student Record'!A355)</f>
        <v/>
      </c>
      <c r="D357" s="64" t="str">
        <f>IF('Student Record'!C355="","",'Student Record'!C355)</f>
        <v/>
      </c>
      <c r="E357" s="65" t="str">
        <f>IF('Student Record'!E355="","",'Student Record'!E355)</f>
        <v/>
      </c>
      <c r="F357" s="65" t="str">
        <f>IF('Student Record'!G355="","",'Student Record'!G355)</f>
        <v/>
      </c>
      <c r="G357" s="64" t="str">
        <f>IF('Student Record'!I355="","",'Student Record'!I355)</f>
        <v/>
      </c>
      <c r="H357" s="64" t="str">
        <f>IF('Student Record'!AD355="","",'Student Record'!AD355)</f>
        <v/>
      </c>
      <c r="I357" s="64" t="str">
        <f>IF(Table6[[#This Row],[School Total Working Days]]="","",Table6[[#This Row],[School Total Working Days]])</f>
        <v/>
      </c>
      <c r="J357" s="64" t="str">
        <f>IF(Table6[[#This Row],[Student Total Attendence]]="","",Table6[[#This Row],[Student Total Attendence]])</f>
        <v/>
      </c>
      <c r="K35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57" s="70" t="str">
        <f>IF(Table6[[#This Row],[Bank Account Number]]="","",Table6[[#This Row],[Bank Account Number]])</f>
        <v/>
      </c>
      <c r="M357" s="65" t="str">
        <f>IF(Table6[[#This Row],[Bank Name]]="","",Table6[[#This Row],[Bank Name]])</f>
        <v/>
      </c>
    </row>
    <row r="358" spans="2:13" ht="15">
      <c r="B358" s="64" t="str">
        <f>IF(C358="","",ROWS($A$4:A358))</f>
        <v/>
      </c>
      <c r="C358" s="64" t="str">
        <f>IF('Student Record'!A356="","",'Student Record'!A356)</f>
        <v/>
      </c>
      <c r="D358" s="64" t="str">
        <f>IF('Student Record'!C356="","",'Student Record'!C356)</f>
        <v/>
      </c>
      <c r="E358" s="65" t="str">
        <f>IF('Student Record'!E356="","",'Student Record'!E356)</f>
        <v/>
      </c>
      <c r="F358" s="65" t="str">
        <f>IF('Student Record'!G356="","",'Student Record'!G356)</f>
        <v/>
      </c>
      <c r="G358" s="64" t="str">
        <f>IF('Student Record'!I356="","",'Student Record'!I356)</f>
        <v/>
      </c>
      <c r="H358" s="64" t="str">
        <f>IF('Student Record'!AD356="","",'Student Record'!AD356)</f>
        <v/>
      </c>
      <c r="I358" s="64" t="str">
        <f>IF(Table6[[#This Row],[School Total Working Days]]="","",Table6[[#This Row],[School Total Working Days]])</f>
        <v/>
      </c>
      <c r="J358" s="64" t="str">
        <f>IF(Table6[[#This Row],[Student Total Attendence]]="","",Table6[[#This Row],[Student Total Attendence]])</f>
        <v/>
      </c>
      <c r="K35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58" s="70" t="str">
        <f>IF(Table6[[#This Row],[Bank Account Number]]="","",Table6[[#This Row],[Bank Account Number]])</f>
        <v/>
      </c>
      <c r="M358" s="65" t="str">
        <f>IF(Table6[[#This Row],[Bank Name]]="","",Table6[[#This Row],[Bank Name]])</f>
        <v/>
      </c>
    </row>
    <row r="359" spans="2:13" ht="15">
      <c r="B359" s="64" t="str">
        <f>IF(C359="","",ROWS($A$4:A359))</f>
        <v/>
      </c>
      <c r="C359" s="64" t="str">
        <f>IF('Student Record'!A357="","",'Student Record'!A357)</f>
        <v/>
      </c>
      <c r="D359" s="64" t="str">
        <f>IF('Student Record'!C357="","",'Student Record'!C357)</f>
        <v/>
      </c>
      <c r="E359" s="65" t="str">
        <f>IF('Student Record'!E357="","",'Student Record'!E357)</f>
        <v/>
      </c>
      <c r="F359" s="65" t="str">
        <f>IF('Student Record'!G357="","",'Student Record'!G357)</f>
        <v/>
      </c>
      <c r="G359" s="64" t="str">
        <f>IF('Student Record'!I357="","",'Student Record'!I357)</f>
        <v/>
      </c>
      <c r="H359" s="64" t="str">
        <f>IF('Student Record'!AD357="","",'Student Record'!AD357)</f>
        <v/>
      </c>
      <c r="I359" s="64" t="str">
        <f>IF(Table6[[#This Row],[School Total Working Days]]="","",Table6[[#This Row],[School Total Working Days]])</f>
        <v/>
      </c>
      <c r="J359" s="64" t="str">
        <f>IF(Table6[[#This Row],[Student Total Attendence]]="","",Table6[[#This Row],[Student Total Attendence]])</f>
        <v/>
      </c>
      <c r="K35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59" s="70" t="str">
        <f>IF(Table6[[#This Row],[Bank Account Number]]="","",Table6[[#This Row],[Bank Account Number]])</f>
        <v/>
      </c>
      <c r="M359" s="65" t="str">
        <f>IF(Table6[[#This Row],[Bank Name]]="","",Table6[[#This Row],[Bank Name]])</f>
        <v/>
      </c>
    </row>
    <row r="360" spans="2:13" ht="15">
      <c r="B360" s="64" t="str">
        <f>IF(C360="","",ROWS($A$4:A360))</f>
        <v/>
      </c>
      <c r="C360" s="64" t="str">
        <f>IF('Student Record'!A358="","",'Student Record'!A358)</f>
        <v/>
      </c>
      <c r="D360" s="64" t="str">
        <f>IF('Student Record'!C358="","",'Student Record'!C358)</f>
        <v/>
      </c>
      <c r="E360" s="65" t="str">
        <f>IF('Student Record'!E358="","",'Student Record'!E358)</f>
        <v/>
      </c>
      <c r="F360" s="65" t="str">
        <f>IF('Student Record'!G358="","",'Student Record'!G358)</f>
        <v/>
      </c>
      <c r="G360" s="64" t="str">
        <f>IF('Student Record'!I358="","",'Student Record'!I358)</f>
        <v/>
      </c>
      <c r="H360" s="64" t="str">
        <f>IF('Student Record'!AD358="","",'Student Record'!AD358)</f>
        <v/>
      </c>
      <c r="I360" s="64" t="str">
        <f>IF(Table6[[#This Row],[School Total Working Days]]="","",Table6[[#This Row],[School Total Working Days]])</f>
        <v/>
      </c>
      <c r="J360" s="64" t="str">
        <f>IF(Table6[[#This Row],[Student Total Attendence]]="","",Table6[[#This Row],[Student Total Attendence]])</f>
        <v/>
      </c>
      <c r="K36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60" s="70" t="str">
        <f>IF(Table6[[#This Row],[Bank Account Number]]="","",Table6[[#This Row],[Bank Account Number]])</f>
        <v/>
      </c>
      <c r="M360" s="65" t="str">
        <f>IF(Table6[[#This Row],[Bank Name]]="","",Table6[[#This Row],[Bank Name]])</f>
        <v/>
      </c>
    </row>
    <row r="361" spans="2:13" ht="15">
      <c r="B361" s="64" t="str">
        <f>IF(C361="","",ROWS($A$4:A361))</f>
        <v/>
      </c>
      <c r="C361" s="64" t="str">
        <f>IF('Student Record'!A359="","",'Student Record'!A359)</f>
        <v/>
      </c>
      <c r="D361" s="64" t="str">
        <f>IF('Student Record'!C359="","",'Student Record'!C359)</f>
        <v/>
      </c>
      <c r="E361" s="65" t="str">
        <f>IF('Student Record'!E359="","",'Student Record'!E359)</f>
        <v/>
      </c>
      <c r="F361" s="65" t="str">
        <f>IF('Student Record'!G359="","",'Student Record'!G359)</f>
        <v/>
      </c>
      <c r="G361" s="64" t="str">
        <f>IF('Student Record'!I359="","",'Student Record'!I359)</f>
        <v/>
      </c>
      <c r="H361" s="64" t="str">
        <f>IF('Student Record'!AD359="","",'Student Record'!AD359)</f>
        <v/>
      </c>
      <c r="I361" s="64" t="str">
        <f>IF(Table6[[#This Row],[School Total Working Days]]="","",Table6[[#This Row],[School Total Working Days]])</f>
        <v/>
      </c>
      <c r="J361" s="64" t="str">
        <f>IF(Table6[[#This Row],[Student Total Attendence]]="","",Table6[[#This Row],[Student Total Attendence]])</f>
        <v/>
      </c>
      <c r="K36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61" s="70" t="str">
        <f>IF(Table6[[#This Row],[Bank Account Number]]="","",Table6[[#This Row],[Bank Account Number]])</f>
        <v/>
      </c>
      <c r="M361" s="65" t="str">
        <f>IF(Table6[[#This Row],[Bank Name]]="","",Table6[[#This Row],[Bank Name]])</f>
        <v/>
      </c>
    </row>
    <row r="362" spans="2:13" ht="15">
      <c r="B362" s="64" t="str">
        <f>IF(C362="","",ROWS($A$4:A362))</f>
        <v/>
      </c>
      <c r="C362" s="64" t="str">
        <f>IF('Student Record'!A360="","",'Student Record'!A360)</f>
        <v/>
      </c>
      <c r="D362" s="64" t="str">
        <f>IF('Student Record'!C360="","",'Student Record'!C360)</f>
        <v/>
      </c>
      <c r="E362" s="65" t="str">
        <f>IF('Student Record'!E360="","",'Student Record'!E360)</f>
        <v/>
      </c>
      <c r="F362" s="65" t="str">
        <f>IF('Student Record'!G360="","",'Student Record'!G360)</f>
        <v/>
      </c>
      <c r="G362" s="64" t="str">
        <f>IF('Student Record'!I360="","",'Student Record'!I360)</f>
        <v/>
      </c>
      <c r="H362" s="64" t="str">
        <f>IF('Student Record'!AD360="","",'Student Record'!AD360)</f>
        <v/>
      </c>
      <c r="I362" s="64" t="str">
        <f>IF(Table6[[#This Row],[School Total Working Days]]="","",Table6[[#This Row],[School Total Working Days]])</f>
        <v/>
      </c>
      <c r="J362" s="64" t="str">
        <f>IF(Table6[[#This Row],[Student Total Attendence]]="","",Table6[[#This Row],[Student Total Attendence]])</f>
        <v/>
      </c>
      <c r="K36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62" s="70" t="str">
        <f>IF(Table6[[#This Row],[Bank Account Number]]="","",Table6[[#This Row],[Bank Account Number]])</f>
        <v/>
      </c>
      <c r="M362" s="65" t="str">
        <f>IF(Table6[[#This Row],[Bank Name]]="","",Table6[[#This Row],[Bank Name]])</f>
        <v/>
      </c>
    </row>
    <row r="363" spans="2:13" ht="15">
      <c r="B363" s="64" t="str">
        <f>IF(C363="","",ROWS($A$4:A363))</f>
        <v/>
      </c>
      <c r="C363" s="64" t="str">
        <f>IF('Student Record'!A361="","",'Student Record'!A361)</f>
        <v/>
      </c>
      <c r="D363" s="64" t="str">
        <f>IF('Student Record'!C361="","",'Student Record'!C361)</f>
        <v/>
      </c>
      <c r="E363" s="65" t="str">
        <f>IF('Student Record'!E361="","",'Student Record'!E361)</f>
        <v/>
      </c>
      <c r="F363" s="65" t="str">
        <f>IF('Student Record'!G361="","",'Student Record'!G361)</f>
        <v/>
      </c>
      <c r="G363" s="64" t="str">
        <f>IF('Student Record'!I361="","",'Student Record'!I361)</f>
        <v/>
      </c>
      <c r="H363" s="64" t="str">
        <f>IF('Student Record'!AD361="","",'Student Record'!AD361)</f>
        <v/>
      </c>
      <c r="I363" s="64" t="str">
        <f>IF(Table6[[#This Row],[School Total Working Days]]="","",Table6[[#This Row],[School Total Working Days]])</f>
        <v/>
      </c>
      <c r="J363" s="64" t="str">
        <f>IF(Table6[[#This Row],[Student Total Attendence]]="","",Table6[[#This Row],[Student Total Attendence]])</f>
        <v/>
      </c>
      <c r="K36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63" s="70" t="str">
        <f>IF(Table6[[#This Row],[Bank Account Number]]="","",Table6[[#This Row],[Bank Account Number]])</f>
        <v/>
      </c>
      <c r="M363" s="65" t="str">
        <f>IF(Table6[[#This Row],[Bank Name]]="","",Table6[[#This Row],[Bank Name]])</f>
        <v/>
      </c>
    </row>
    <row r="364" spans="2:13" ht="15">
      <c r="B364" s="64" t="str">
        <f>IF(C364="","",ROWS($A$4:A364))</f>
        <v/>
      </c>
      <c r="C364" s="64" t="str">
        <f>IF('Student Record'!A362="","",'Student Record'!A362)</f>
        <v/>
      </c>
      <c r="D364" s="64" t="str">
        <f>IF('Student Record'!C362="","",'Student Record'!C362)</f>
        <v/>
      </c>
      <c r="E364" s="65" t="str">
        <f>IF('Student Record'!E362="","",'Student Record'!E362)</f>
        <v/>
      </c>
      <c r="F364" s="65" t="str">
        <f>IF('Student Record'!G362="","",'Student Record'!G362)</f>
        <v/>
      </c>
      <c r="G364" s="64" t="str">
        <f>IF('Student Record'!I362="","",'Student Record'!I362)</f>
        <v/>
      </c>
      <c r="H364" s="64" t="str">
        <f>IF('Student Record'!AD362="","",'Student Record'!AD362)</f>
        <v/>
      </c>
      <c r="I364" s="64" t="str">
        <f>IF(Table6[[#This Row],[School Total Working Days]]="","",Table6[[#This Row],[School Total Working Days]])</f>
        <v/>
      </c>
      <c r="J364" s="64" t="str">
        <f>IF(Table6[[#This Row],[Student Total Attendence]]="","",Table6[[#This Row],[Student Total Attendence]])</f>
        <v/>
      </c>
      <c r="K36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64" s="70" t="str">
        <f>IF(Table6[[#This Row],[Bank Account Number]]="","",Table6[[#This Row],[Bank Account Number]])</f>
        <v/>
      </c>
      <c r="M364" s="65" t="str">
        <f>IF(Table6[[#This Row],[Bank Name]]="","",Table6[[#This Row],[Bank Name]])</f>
        <v/>
      </c>
    </row>
    <row r="365" spans="2:13" ht="15">
      <c r="B365" s="64" t="str">
        <f>IF(C365="","",ROWS($A$4:A365))</f>
        <v/>
      </c>
      <c r="C365" s="64" t="str">
        <f>IF('Student Record'!A363="","",'Student Record'!A363)</f>
        <v/>
      </c>
      <c r="D365" s="64" t="str">
        <f>IF('Student Record'!C363="","",'Student Record'!C363)</f>
        <v/>
      </c>
      <c r="E365" s="65" t="str">
        <f>IF('Student Record'!E363="","",'Student Record'!E363)</f>
        <v/>
      </c>
      <c r="F365" s="65" t="str">
        <f>IF('Student Record'!G363="","",'Student Record'!G363)</f>
        <v/>
      </c>
      <c r="G365" s="64" t="str">
        <f>IF('Student Record'!I363="","",'Student Record'!I363)</f>
        <v/>
      </c>
      <c r="H365" s="64" t="str">
        <f>IF('Student Record'!AD363="","",'Student Record'!AD363)</f>
        <v/>
      </c>
      <c r="I365" s="64" t="str">
        <f>IF(Table6[[#This Row],[School Total Working Days]]="","",Table6[[#This Row],[School Total Working Days]])</f>
        <v/>
      </c>
      <c r="J365" s="64" t="str">
        <f>IF(Table6[[#This Row],[Student Total Attendence]]="","",Table6[[#This Row],[Student Total Attendence]])</f>
        <v/>
      </c>
      <c r="K36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65" s="70" t="str">
        <f>IF(Table6[[#This Row],[Bank Account Number]]="","",Table6[[#This Row],[Bank Account Number]])</f>
        <v/>
      </c>
      <c r="M365" s="65" t="str">
        <f>IF(Table6[[#This Row],[Bank Name]]="","",Table6[[#This Row],[Bank Name]])</f>
        <v/>
      </c>
    </row>
    <row r="366" spans="2:13" ht="15">
      <c r="B366" s="64" t="str">
        <f>IF(C366="","",ROWS($A$4:A366))</f>
        <v/>
      </c>
      <c r="C366" s="64" t="str">
        <f>IF('Student Record'!A364="","",'Student Record'!A364)</f>
        <v/>
      </c>
      <c r="D366" s="64" t="str">
        <f>IF('Student Record'!C364="","",'Student Record'!C364)</f>
        <v/>
      </c>
      <c r="E366" s="65" t="str">
        <f>IF('Student Record'!E364="","",'Student Record'!E364)</f>
        <v/>
      </c>
      <c r="F366" s="65" t="str">
        <f>IF('Student Record'!G364="","",'Student Record'!G364)</f>
        <v/>
      </c>
      <c r="G366" s="64" t="str">
        <f>IF('Student Record'!I364="","",'Student Record'!I364)</f>
        <v/>
      </c>
      <c r="H366" s="64" t="str">
        <f>IF('Student Record'!AD364="","",'Student Record'!AD364)</f>
        <v/>
      </c>
      <c r="I366" s="64" t="str">
        <f>IF(Table6[[#This Row],[School Total Working Days]]="","",Table6[[#This Row],[School Total Working Days]])</f>
        <v/>
      </c>
      <c r="J366" s="64" t="str">
        <f>IF(Table6[[#This Row],[Student Total Attendence]]="","",Table6[[#This Row],[Student Total Attendence]])</f>
        <v/>
      </c>
      <c r="K36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66" s="70" t="str">
        <f>IF(Table6[[#This Row],[Bank Account Number]]="","",Table6[[#This Row],[Bank Account Number]])</f>
        <v/>
      </c>
      <c r="M366" s="65" t="str">
        <f>IF(Table6[[#This Row],[Bank Name]]="","",Table6[[#This Row],[Bank Name]])</f>
        <v/>
      </c>
    </row>
    <row r="367" spans="2:13" ht="15">
      <c r="B367" s="64" t="str">
        <f>IF(C367="","",ROWS($A$4:A367))</f>
        <v/>
      </c>
      <c r="C367" s="64" t="str">
        <f>IF('Student Record'!A365="","",'Student Record'!A365)</f>
        <v/>
      </c>
      <c r="D367" s="64" t="str">
        <f>IF('Student Record'!C365="","",'Student Record'!C365)</f>
        <v/>
      </c>
      <c r="E367" s="65" t="str">
        <f>IF('Student Record'!E365="","",'Student Record'!E365)</f>
        <v/>
      </c>
      <c r="F367" s="65" t="str">
        <f>IF('Student Record'!G365="","",'Student Record'!G365)</f>
        <v/>
      </c>
      <c r="G367" s="64" t="str">
        <f>IF('Student Record'!I365="","",'Student Record'!I365)</f>
        <v/>
      </c>
      <c r="H367" s="64" t="str">
        <f>IF('Student Record'!AD365="","",'Student Record'!AD365)</f>
        <v/>
      </c>
      <c r="I367" s="64" t="str">
        <f>IF(Table6[[#This Row],[School Total Working Days]]="","",Table6[[#This Row],[School Total Working Days]])</f>
        <v/>
      </c>
      <c r="J367" s="64" t="str">
        <f>IF(Table6[[#This Row],[Student Total Attendence]]="","",Table6[[#This Row],[Student Total Attendence]])</f>
        <v/>
      </c>
      <c r="K36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67" s="70" t="str">
        <f>IF(Table6[[#This Row],[Bank Account Number]]="","",Table6[[#This Row],[Bank Account Number]])</f>
        <v/>
      </c>
      <c r="M367" s="65" t="str">
        <f>IF(Table6[[#This Row],[Bank Name]]="","",Table6[[#This Row],[Bank Name]])</f>
        <v/>
      </c>
    </row>
    <row r="368" spans="2:13" ht="15">
      <c r="B368" s="64" t="str">
        <f>IF(C368="","",ROWS($A$4:A368))</f>
        <v/>
      </c>
      <c r="C368" s="64" t="str">
        <f>IF('Student Record'!A366="","",'Student Record'!A366)</f>
        <v/>
      </c>
      <c r="D368" s="64" t="str">
        <f>IF('Student Record'!C366="","",'Student Record'!C366)</f>
        <v/>
      </c>
      <c r="E368" s="65" t="str">
        <f>IF('Student Record'!E366="","",'Student Record'!E366)</f>
        <v/>
      </c>
      <c r="F368" s="65" t="str">
        <f>IF('Student Record'!G366="","",'Student Record'!G366)</f>
        <v/>
      </c>
      <c r="G368" s="64" t="str">
        <f>IF('Student Record'!I366="","",'Student Record'!I366)</f>
        <v/>
      </c>
      <c r="H368" s="64" t="str">
        <f>IF('Student Record'!AD366="","",'Student Record'!AD366)</f>
        <v/>
      </c>
      <c r="I368" s="64" t="str">
        <f>IF(Table6[[#This Row],[School Total Working Days]]="","",Table6[[#This Row],[School Total Working Days]])</f>
        <v/>
      </c>
      <c r="J368" s="64" t="str">
        <f>IF(Table6[[#This Row],[Student Total Attendence]]="","",Table6[[#This Row],[Student Total Attendence]])</f>
        <v/>
      </c>
      <c r="K36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68" s="70" t="str">
        <f>IF(Table6[[#This Row],[Bank Account Number]]="","",Table6[[#This Row],[Bank Account Number]])</f>
        <v/>
      </c>
      <c r="M368" s="65" t="str">
        <f>IF(Table6[[#This Row],[Bank Name]]="","",Table6[[#This Row],[Bank Name]])</f>
        <v/>
      </c>
    </row>
    <row r="369" spans="2:13" ht="15">
      <c r="B369" s="64" t="str">
        <f>IF(C369="","",ROWS($A$4:A369))</f>
        <v/>
      </c>
      <c r="C369" s="64" t="str">
        <f>IF('Student Record'!A367="","",'Student Record'!A367)</f>
        <v/>
      </c>
      <c r="D369" s="64" t="str">
        <f>IF('Student Record'!C367="","",'Student Record'!C367)</f>
        <v/>
      </c>
      <c r="E369" s="65" t="str">
        <f>IF('Student Record'!E367="","",'Student Record'!E367)</f>
        <v/>
      </c>
      <c r="F369" s="65" t="str">
        <f>IF('Student Record'!G367="","",'Student Record'!G367)</f>
        <v/>
      </c>
      <c r="G369" s="64" t="str">
        <f>IF('Student Record'!I367="","",'Student Record'!I367)</f>
        <v/>
      </c>
      <c r="H369" s="64" t="str">
        <f>IF('Student Record'!AD367="","",'Student Record'!AD367)</f>
        <v/>
      </c>
      <c r="I369" s="64" t="str">
        <f>IF(Table6[[#This Row],[School Total Working Days]]="","",Table6[[#This Row],[School Total Working Days]])</f>
        <v/>
      </c>
      <c r="J369" s="64" t="str">
        <f>IF(Table6[[#This Row],[Student Total Attendence]]="","",Table6[[#This Row],[Student Total Attendence]])</f>
        <v/>
      </c>
      <c r="K36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69" s="70" t="str">
        <f>IF(Table6[[#This Row],[Bank Account Number]]="","",Table6[[#This Row],[Bank Account Number]])</f>
        <v/>
      </c>
      <c r="M369" s="65" t="str">
        <f>IF(Table6[[#This Row],[Bank Name]]="","",Table6[[#This Row],[Bank Name]])</f>
        <v/>
      </c>
    </row>
    <row r="370" spans="2:13" ht="15">
      <c r="B370" s="64" t="str">
        <f>IF(C370="","",ROWS($A$4:A370))</f>
        <v/>
      </c>
      <c r="C370" s="64" t="str">
        <f>IF('Student Record'!A368="","",'Student Record'!A368)</f>
        <v/>
      </c>
      <c r="D370" s="64" t="str">
        <f>IF('Student Record'!C368="","",'Student Record'!C368)</f>
        <v/>
      </c>
      <c r="E370" s="65" t="str">
        <f>IF('Student Record'!E368="","",'Student Record'!E368)</f>
        <v/>
      </c>
      <c r="F370" s="65" t="str">
        <f>IF('Student Record'!G368="","",'Student Record'!G368)</f>
        <v/>
      </c>
      <c r="G370" s="64" t="str">
        <f>IF('Student Record'!I368="","",'Student Record'!I368)</f>
        <v/>
      </c>
      <c r="H370" s="64" t="str">
        <f>IF('Student Record'!AD368="","",'Student Record'!AD368)</f>
        <v/>
      </c>
      <c r="I370" s="64" t="str">
        <f>IF(Table6[[#This Row],[School Total Working Days]]="","",Table6[[#This Row],[School Total Working Days]])</f>
        <v/>
      </c>
      <c r="J370" s="64" t="str">
        <f>IF(Table6[[#This Row],[Student Total Attendence]]="","",Table6[[#This Row],[Student Total Attendence]])</f>
        <v/>
      </c>
      <c r="K37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70" s="70" t="str">
        <f>IF(Table6[[#This Row],[Bank Account Number]]="","",Table6[[#This Row],[Bank Account Number]])</f>
        <v/>
      </c>
      <c r="M370" s="65" t="str">
        <f>IF(Table6[[#This Row],[Bank Name]]="","",Table6[[#This Row],[Bank Name]])</f>
        <v/>
      </c>
    </row>
    <row r="371" spans="2:13" ht="15">
      <c r="B371" s="64" t="str">
        <f>IF(C371="","",ROWS($A$4:A371))</f>
        <v/>
      </c>
      <c r="C371" s="64" t="str">
        <f>IF('Student Record'!A369="","",'Student Record'!A369)</f>
        <v/>
      </c>
      <c r="D371" s="64" t="str">
        <f>IF('Student Record'!C369="","",'Student Record'!C369)</f>
        <v/>
      </c>
      <c r="E371" s="65" t="str">
        <f>IF('Student Record'!E369="","",'Student Record'!E369)</f>
        <v/>
      </c>
      <c r="F371" s="65" t="str">
        <f>IF('Student Record'!G369="","",'Student Record'!G369)</f>
        <v/>
      </c>
      <c r="G371" s="64" t="str">
        <f>IF('Student Record'!I369="","",'Student Record'!I369)</f>
        <v/>
      </c>
      <c r="H371" s="64" t="str">
        <f>IF('Student Record'!AD369="","",'Student Record'!AD369)</f>
        <v/>
      </c>
      <c r="I371" s="64" t="str">
        <f>IF(Table6[[#This Row],[School Total Working Days]]="","",Table6[[#This Row],[School Total Working Days]])</f>
        <v/>
      </c>
      <c r="J371" s="64" t="str">
        <f>IF(Table6[[#This Row],[Student Total Attendence]]="","",Table6[[#This Row],[Student Total Attendence]])</f>
        <v/>
      </c>
      <c r="K37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71" s="70" t="str">
        <f>IF(Table6[[#This Row],[Bank Account Number]]="","",Table6[[#This Row],[Bank Account Number]])</f>
        <v/>
      </c>
      <c r="M371" s="65" t="str">
        <f>IF(Table6[[#This Row],[Bank Name]]="","",Table6[[#This Row],[Bank Name]])</f>
        <v/>
      </c>
    </row>
    <row r="372" spans="2:13" ht="15">
      <c r="B372" s="64" t="str">
        <f>IF(C372="","",ROWS($A$4:A372))</f>
        <v/>
      </c>
      <c r="C372" s="64" t="str">
        <f>IF('Student Record'!A370="","",'Student Record'!A370)</f>
        <v/>
      </c>
      <c r="D372" s="64" t="str">
        <f>IF('Student Record'!C370="","",'Student Record'!C370)</f>
        <v/>
      </c>
      <c r="E372" s="65" t="str">
        <f>IF('Student Record'!E370="","",'Student Record'!E370)</f>
        <v/>
      </c>
      <c r="F372" s="65" t="str">
        <f>IF('Student Record'!G370="","",'Student Record'!G370)</f>
        <v/>
      </c>
      <c r="G372" s="64" t="str">
        <f>IF('Student Record'!I370="","",'Student Record'!I370)</f>
        <v/>
      </c>
      <c r="H372" s="64" t="str">
        <f>IF('Student Record'!AD370="","",'Student Record'!AD370)</f>
        <v/>
      </c>
      <c r="I372" s="64" t="str">
        <f>IF(Table6[[#This Row],[School Total Working Days]]="","",Table6[[#This Row],[School Total Working Days]])</f>
        <v/>
      </c>
      <c r="J372" s="64" t="str">
        <f>IF(Table6[[#This Row],[Student Total Attendence]]="","",Table6[[#This Row],[Student Total Attendence]])</f>
        <v/>
      </c>
      <c r="K37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72" s="70" t="str">
        <f>IF(Table6[[#This Row],[Bank Account Number]]="","",Table6[[#This Row],[Bank Account Number]])</f>
        <v/>
      </c>
      <c r="M372" s="65" t="str">
        <f>IF(Table6[[#This Row],[Bank Name]]="","",Table6[[#This Row],[Bank Name]])</f>
        <v/>
      </c>
    </row>
    <row r="373" spans="2:13" ht="15">
      <c r="B373" s="64" t="str">
        <f>IF(C373="","",ROWS($A$4:A373))</f>
        <v/>
      </c>
      <c r="C373" s="64" t="str">
        <f>IF('Student Record'!A371="","",'Student Record'!A371)</f>
        <v/>
      </c>
      <c r="D373" s="64" t="str">
        <f>IF('Student Record'!C371="","",'Student Record'!C371)</f>
        <v/>
      </c>
      <c r="E373" s="65" t="str">
        <f>IF('Student Record'!E371="","",'Student Record'!E371)</f>
        <v/>
      </c>
      <c r="F373" s="65" t="str">
        <f>IF('Student Record'!G371="","",'Student Record'!G371)</f>
        <v/>
      </c>
      <c r="G373" s="64" t="str">
        <f>IF('Student Record'!I371="","",'Student Record'!I371)</f>
        <v/>
      </c>
      <c r="H373" s="64" t="str">
        <f>IF('Student Record'!AD371="","",'Student Record'!AD371)</f>
        <v/>
      </c>
      <c r="I373" s="64" t="str">
        <f>IF(Table6[[#This Row],[School Total Working Days]]="","",Table6[[#This Row],[School Total Working Days]])</f>
        <v/>
      </c>
      <c r="J373" s="64" t="str">
        <f>IF(Table6[[#This Row],[Student Total Attendence]]="","",Table6[[#This Row],[Student Total Attendence]])</f>
        <v/>
      </c>
      <c r="K37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73" s="70" t="str">
        <f>IF(Table6[[#This Row],[Bank Account Number]]="","",Table6[[#This Row],[Bank Account Number]])</f>
        <v/>
      </c>
      <c r="M373" s="65" t="str">
        <f>IF(Table6[[#This Row],[Bank Name]]="","",Table6[[#This Row],[Bank Name]])</f>
        <v/>
      </c>
    </row>
    <row r="374" spans="2:13" ht="15">
      <c r="B374" s="64" t="str">
        <f>IF(C374="","",ROWS($A$4:A374))</f>
        <v/>
      </c>
      <c r="C374" s="64" t="str">
        <f>IF('Student Record'!A372="","",'Student Record'!A372)</f>
        <v/>
      </c>
      <c r="D374" s="64" t="str">
        <f>IF('Student Record'!C372="","",'Student Record'!C372)</f>
        <v/>
      </c>
      <c r="E374" s="65" t="str">
        <f>IF('Student Record'!E372="","",'Student Record'!E372)</f>
        <v/>
      </c>
      <c r="F374" s="65" t="str">
        <f>IF('Student Record'!G372="","",'Student Record'!G372)</f>
        <v/>
      </c>
      <c r="G374" s="64" t="str">
        <f>IF('Student Record'!I372="","",'Student Record'!I372)</f>
        <v/>
      </c>
      <c r="H374" s="64" t="str">
        <f>IF('Student Record'!AD372="","",'Student Record'!AD372)</f>
        <v/>
      </c>
      <c r="I374" s="64" t="str">
        <f>IF(Table6[[#This Row],[School Total Working Days]]="","",Table6[[#This Row],[School Total Working Days]])</f>
        <v/>
      </c>
      <c r="J374" s="64" t="str">
        <f>IF(Table6[[#This Row],[Student Total Attendence]]="","",Table6[[#This Row],[Student Total Attendence]])</f>
        <v/>
      </c>
      <c r="K37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74" s="70" t="str">
        <f>IF(Table6[[#This Row],[Bank Account Number]]="","",Table6[[#This Row],[Bank Account Number]])</f>
        <v/>
      </c>
      <c r="M374" s="65" t="str">
        <f>IF(Table6[[#This Row],[Bank Name]]="","",Table6[[#This Row],[Bank Name]])</f>
        <v/>
      </c>
    </row>
    <row r="375" spans="2:13" ht="15">
      <c r="B375" s="64" t="str">
        <f>IF(C375="","",ROWS($A$4:A375))</f>
        <v/>
      </c>
      <c r="C375" s="64" t="str">
        <f>IF('Student Record'!A373="","",'Student Record'!A373)</f>
        <v/>
      </c>
      <c r="D375" s="64" t="str">
        <f>IF('Student Record'!C373="","",'Student Record'!C373)</f>
        <v/>
      </c>
      <c r="E375" s="65" t="str">
        <f>IF('Student Record'!E373="","",'Student Record'!E373)</f>
        <v/>
      </c>
      <c r="F375" s="65" t="str">
        <f>IF('Student Record'!G373="","",'Student Record'!G373)</f>
        <v/>
      </c>
      <c r="G375" s="64" t="str">
        <f>IF('Student Record'!I373="","",'Student Record'!I373)</f>
        <v/>
      </c>
      <c r="H375" s="64" t="str">
        <f>IF('Student Record'!AD373="","",'Student Record'!AD373)</f>
        <v/>
      </c>
      <c r="I375" s="64" t="str">
        <f>IF(Table6[[#This Row],[School Total Working Days]]="","",Table6[[#This Row],[School Total Working Days]])</f>
        <v/>
      </c>
      <c r="J375" s="64" t="str">
        <f>IF(Table6[[#This Row],[Student Total Attendence]]="","",Table6[[#This Row],[Student Total Attendence]])</f>
        <v/>
      </c>
      <c r="K37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75" s="70" t="str">
        <f>IF(Table6[[#This Row],[Bank Account Number]]="","",Table6[[#This Row],[Bank Account Number]])</f>
        <v/>
      </c>
      <c r="M375" s="65" t="str">
        <f>IF(Table6[[#This Row],[Bank Name]]="","",Table6[[#This Row],[Bank Name]])</f>
        <v/>
      </c>
    </row>
    <row r="376" spans="2:13" ht="15">
      <c r="B376" s="64" t="str">
        <f>IF(C376="","",ROWS($A$4:A376))</f>
        <v/>
      </c>
      <c r="C376" s="64" t="str">
        <f>IF('Student Record'!A374="","",'Student Record'!A374)</f>
        <v/>
      </c>
      <c r="D376" s="64" t="str">
        <f>IF('Student Record'!C374="","",'Student Record'!C374)</f>
        <v/>
      </c>
      <c r="E376" s="65" t="str">
        <f>IF('Student Record'!E374="","",'Student Record'!E374)</f>
        <v/>
      </c>
      <c r="F376" s="65" t="str">
        <f>IF('Student Record'!G374="","",'Student Record'!G374)</f>
        <v/>
      </c>
      <c r="G376" s="64" t="str">
        <f>IF('Student Record'!I374="","",'Student Record'!I374)</f>
        <v/>
      </c>
      <c r="H376" s="64" t="str">
        <f>IF('Student Record'!AD374="","",'Student Record'!AD374)</f>
        <v/>
      </c>
      <c r="I376" s="64" t="str">
        <f>IF(Table6[[#This Row],[School Total Working Days]]="","",Table6[[#This Row],[School Total Working Days]])</f>
        <v/>
      </c>
      <c r="J376" s="64" t="str">
        <f>IF(Table6[[#This Row],[Student Total Attendence]]="","",Table6[[#This Row],[Student Total Attendence]])</f>
        <v/>
      </c>
      <c r="K37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76" s="70" t="str">
        <f>IF(Table6[[#This Row],[Bank Account Number]]="","",Table6[[#This Row],[Bank Account Number]])</f>
        <v/>
      </c>
      <c r="M376" s="65" t="str">
        <f>IF(Table6[[#This Row],[Bank Name]]="","",Table6[[#This Row],[Bank Name]])</f>
        <v/>
      </c>
    </row>
    <row r="377" spans="2:13" ht="15">
      <c r="B377" s="64" t="str">
        <f>IF(C377="","",ROWS($A$4:A377))</f>
        <v/>
      </c>
      <c r="C377" s="64" t="str">
        <f>IF('Student Record'!A375="","",'Student Record'!A375)</f>
        <v/>
      </c>
      <c r="D377" s="64" t="str">
        <f>IF('Student Record'!C375="","",'Student Record'!C375)</f>
        <v/>
      </c>
      <c r="E377" s="65" t="str">
        <f>IF('Student Record'!E375="","",'Student Record'!E375)</f>
        <v/>
      </c>
      <c r="F377" s="65" t="str">
        <f>IF('Student Record'!G375="","",'Student Record'!G375)</f>
        <v/>
      </c>
      <c r="G377" s="64" t="str">
        <f>IF('Student Record'!I375="","",'Student Record'!I375)</f>
        <v/>
      </c>
      <c r="H377" s="64" t="str">
        <f>IF('Student Record'!AD375="","",'Student Record'!AD375)</f>
        <v/>
      </c>
      <c r="I377" s="64" t="str">
        <f>IF(Table6[[#This Row],[School Total Working Days]]="","",Table6[[#This Row],[School Total Working Days]])</f>
        <v/>
      </c>
      <c r="J377" s="64" t="str">
        <f>IF(Table6[[#This Row],[Student Total Attendence]]="","",Table6[[#This Row],[Student Total Attendence]])</f>
        <v/>
      </c>
      <c r="K37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77" s="70" t="str">
        <f>IF(Table6[[#This Row],[Bank Account Number]]="","",Table6[[#This Row],[Bank Account Number]])</f>
        <v/>
      </c>
      <c r="M377" s="65" t="str">
        <f>IF(Table6[[#This Row],[Bank Name]]="","",Table6[[#This Row],[Bank Name]])</f>
        <v/>
      </c>
    </row>
    <row r="378" spans="2:13" ht="15">
      <c r="B378" s="64" t="str">
        <f>IF(C378="","",ROWS($A$4:A378))</f>
        <v/>
      </c>
      <c r="C378" s="64" t="str">
        <f>IF('Student Record'!A376="","",'Student Record'!A376)</f>
        <v/>
      </c>
      <c r="D378" s="64" t="str">
        <f>IF('Student Record'!C376="","",'Student Record'!C376)</f>
        <v/>
      </c>
      <c r="E378" s="65" t="str">
        <f>IF('Student Record'!E376="","",'Student Record'!E376)</f>
        <v/>
      </c>
      <c r="F378" s="65" t="str">
        <f>IF('Student Record'!G376="","",'Student Record'!G376)</f>
        <v/>
      </c>
      <c r="G378" s="64" t="str">
        <f>IF('Student Record'!I376="","",'Student Record'!I376)</f>
        <v/>
      </c>
      <c r="H378" s="64" t="str">
        <f>IF('Student Record'!AD376="","",'Student Record'!AD376)</f>
        <v/>
      </c>
      <c r="I378" s="64" t="str">
        <f>IF(Table6[[#This Row],[School Total Working Days]]="","",Table6[[#This Row],[School Total Working Days]])</f>
        <v/>
      </c>
      <c r="J378" s="64" t="str">
        <f>IF(Table6[[#This Row],[Student Total Attendence]]="","",Table6[[#This Row],[Student Total Attendence]])</f>
        <v/>
      </c>
      <c r="K37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78" s="70" t="str">
        <f>IF(Table6[[#This Row],[Bank Account Number]]="","",Table6[[#This Row],[Bank Account Number]])</f>
        <v/>
      </c>
      <c r="M378" s="65" t="str">
        <f>IF(Table6[[#This Row],[Bank Name]]="","",Table6[[#This Row],[Bank Name]])</f>
        <v/>
      </c>
    </row>
    <row r="379" spans="2:13" ht="15">
      <c r="B379" s="64" t="str">
        <f>IF(C379="","",ROWS($A$4:A379))</f>
        <v/>
      </c>
      <c r="C379" s="64" t="str">
        <f>IF('Student Record'!A377="","",'Student Record'!A377)</f>
        <v/>
      </c>
      <c r="D379" s="64" t="str">
        <f>IF('Student Record'!C377="","",'Student Record'!C377)</f>
        <v/>
      </c>
      <c r="E379" s="65" t="str">
        <f>IF('Student Record'!E377="","",'Student Record'!E377)</f>
        <v/>
      </c>
      <c r="F379" s="65" t="str">
        <f>IF('Student Record'!G377="","",'Student Record'!G377)</f>
        <v/>
      </c>
      <c r="G379" s="64" t="str">
        <f>IF('Student Record'!I377="","",'Student Record'!I377)</f>
        <v/>
      </c>
      <c r="H379" s="64" t="str">
        <f>IF('Student Record'!AD377="","",'Student Record'!AD377)</f>
        <v/>
      </c>
      <c r="I379" s="64" t="str">
        <f>IF(Table6[[#This Row],[School Total Working Days]]="","",Table6[[#This Row],[School Total Working Days]])</f>
        <v/>
      </c>
      <c r="J379" s="64" t="str">
        <f>IF(Table6[[#This Row],[Student Total Attendence]]="","",Table6[[#This Row],[Student Total Attendence]])</f>
        <v/>
      </c>
      <c r="K37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79" s="70" t="str">
        <f>IF(Table6[[#This Row],[Bank Account Number]]="","",Table6[[#This Row],[Bank Account Number]])</f>
        <v/>
      </c>
      <c r="M379" s="65" t="str">
        <f>IF(Table6[[#This Row],[Bank Name]]="","",Table6[[#This Row],[Bank Name]])</f>
        <v/>
      </c>
    </row>
    <row r="380" spans="2:13" ht="15">
      <c r="B380" s="64" t="str">
        <f>IF(C380="","",ROWS($A$4:A380))</f>
        <v/>
      </c>
      <c r="C380" s="64" t="str">
        <f>IF('Student Record'!A378="","",'Student Record'!A378)</f>
        <v/>
      </c>
      <c r="D380" s="64" t="str">
        <f>IF('Student Record'!C378="","",'Student Record'!C378)</f>
        <v/>
      </c>
      <c r="E380" s="65" t="str">
        <f>IF('Student Record'!E378="","",'Student Record'!E378)</f>
        <v/>
      </c>
      <c r="F380" s="65" t="str">
        <f>IF('Student Record'!G378="","",'Student Record'!G378)</f>
        <v/>
      </c>
      <c r="G380" s="64" t="str">
        <f>IF('Student Record'!I378="","",'Student Record'!I378)</f>
        <v/>
      </c>
      <c r="H380" s="64" t="str">
        <f>IF('Student Record'!AD378="","",'Student Record'!AD378)</f>
        <v/>
      </c>
      <c r="I380" s="64" t="str">
        <f>IF(Table6[[#This Row],[School Total Working Days]]="","",Table6[[#This Row],[School Total Working Days]])</f>
        <v/>
      </c>
      <c r="J380" s="64" t="str">
        <f>IF(Table6[[#This Row],[Student Total Attendence]]="","",Table6[[#This Row],[Student Total Attendence]])</f>
        <v/>
      </c>
      <c r="K38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80" s="70" t="str">
        <f>IF(Table6[[#This Row],[Bank Account Number]]="","",Table6[[#This Row],[Bank Account Number]])</f>
        <v/>
      </c>
      <c r="M380" s="65" t="str">
        <f>IF(Table6[[#This Row],[Bank Name]]="","",Table6[[#This Row],[Bank Name]])</f>
        <v/>
      </c>
    </row>
    <row r="381" spans="2:13" ht="15">
      <c r="B381" s="64" t="str">
        <f>IF(C381="","",ROWS($A$4:A381))</f>
        <v/>
      </c>
      <c r="C381" s="64" t="str">
        <f>IF('Student Record'!A379="","",'Student Record'!A379)</f>
        <v/>
      </c>
      <c r="D381" s="64" t="str">
        <f>IF('Student Record'!C379="","",'Student Record'!C379)</f>
        <v/>
      </c>
      <c r="E381" s="65" t="str">
        <f>IF('Student Record'!E379="","",'Student Record'!E379)</f>
        <v/>
      </c>
      <c r="F381" s="65" t="str">
        <f>IF('Student Record'!G379="","",'Student Record'!G379)</f>
        <v/>
      </c>
      <c r="G381" s="64" t="str">
        <f>IF('Student Record'!I379="","",'Student Record'!I379)</f>
        <v/>
      </c>
      <c r="H381" s="64" t="str">
        <f>IF('Student Record'!AD379="","",'Student Record'!AD379)</f>
        <v/>
      </c>
      <c r="I381" s="64" t="str">
        <f>IF(Table6[[#This Row],[School Total Working Days]]="","",Table6[[#This Row],[School Total Working Days]])</f>
        <v/>
      </c>
      <c r="J381" s="64" t="str">
        <f>IF(Table6[[#This Row],[Student Total Attendence]]="","",Table6[[#This Row],[Student Total Attendence]])</f>
        <v/>
      </c>
      <c r="K38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81" s="70" t="str">
        <f>IF(Table6[[#This Row],[Bank Account Number]]="","",Table6[[#This Row],[Bank Account Number]])</f>
        <v/>
      </c>
      <c r="M381" s="65" t="str">
        <f>IF(Table6[[#This Row],[Bank Name]]="","",Table6[[#This Row],[Bank Name]])</f>
        <v/>
      </c>
    </row>
    <row r="382" spans="2:13" ht="15">
      <c r="B382" s="64" t="str">
        <f>IF(C382="","",ROWS($A$4:A382))</f>
        <v/>
      </c>
      <c r="C382" s="64" t="str">
        <f>IF('Student Record'!A380="","",'Student Record'!A380)</f>
        <v/>
      </c>
      <c r="D382" s="64" t="str">
        <f>IF('Student Record'!C380="","",'Student Record'!C380)</f>
        <v/>
      </c>
      <c r="E382" s="65" t="str">
        <f>IF('Student Record'!E380="","",'Student Record'!E380)</f>
        <v/>
      </c>
      <c r="F382" s="65" t="str">
        <f>IF('Student Record'!G380="","",'Student Record'!G380)</f>
        <v/>
      </c>
      <c r="G382" s="64" t="str">
        <f>IF('Student Record'!I380="","",'Student Record'!I380)</f>
        <v/>
      </c>
      <c r="H382" s="64" t="str">
        <f>IF('Student Record'!AD380="","",'Student Record'!AD380)</f>
        <v/>
      </c>
      <c r="I382" s="64" t="str">
        <f>IF(Table6[[#This Row],[School Total Working Days]]="","",Table6[[#This Row],[School Total Working Days]])</f>
        <v/>
      </c>
      <c r="J382" s="64" t="str">
        <f>IF(Table6[[#This Row],[Student Total Attendence]]="","",Table6[[#This Row],[Student Total Attendence]])</f>
        <v/>
      </c>
      <c r="K38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82" s="70" t="str">
        <f>IF(Table6[[#This Row],[Bank Account Number]]="","",Table6[[#This Row],[Bank Account Number]])</f>
        <v/>
      </c>
      <c r="M382" s="65" t="str">
        <f>IF(Table6[[#This Row],[Bank Name]]="","",Table6[[#This Row],[Bank Name]])</f>
        <v/>
      </c>
    </row>
    <row r="383" spans="2:13" ht="15">
      <c r="B383" s="64" t="str">
        <f>IF(C383="","",ROWS($A$4:A383))</f>
        <v/>
      </c>
      <c r="C383" s="64" t="str">
        <f>IF('Student Record'!A381="","",'Student Record'!A381)</f>
        <v/>
      </c>
      <c r="D383" s="64" t="str">
        <f>IF('Student Record'!C381="","",'Student Record'!C381)</f>
        <v/>
      </c>
      <c r="E383" s="65" t="str">
        <f>IF('Student Record'!E381="","",'Student Record'!E381)</f>
        <v/>
      </c>
      <c r="F383" s="65" t="str">
        <f>IF('Student Record'!G381="","",'Student Record'!G381)</f>
        <v/>
      </c>
      <c r="G383" s="64" t="str">
        <f>IF('Student Record'!I381="","",'Student Record'!I381)</f>
        <v/>
      </c>
      <c r="H383" s="64" t="str">
        <f>IF('Student Record'!AD381="","",'Student Record'!AD381)</f>
        <v/>
      </c>
      <c r="I383" s="64" t="str">
        <f>IF(Table6[[#This Row],[School Total Working Days]]="","",Table6[[#This Row],[School Total Working Days]])</f>
        <v/>
      </c>
      <c r="J383" s="64" t="str">
        <f>IF(Table6[[#This Row],[Student Total Attendence]]="","",Table6[[#This Row],[Student Total Attendence]])</f>
        <v/>
      </c>
      <c r="K38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83" s="70" t="str">
        <f>IF(Table6[[#This Row],[Bank Account Number]]="","",Table6[[#This Row],[Bank Account Number]])</f>
        <v/>
      </c>
      <c r="M383" s="65" t="str">
        <f>IF(Table6[[#This Row],[Bank Name]]="","",Table6[[#This Row],[Bank Name]])</f>
        <v/>
      </c>
    </row>
    <row r="384" spans="2:13" ht="15">
      <c r="B384" s="64" t="str">
        <f>IF(C384="","",ROWS($A$4:A384))</f>
        <v/>
      </c>
      <c r="C384" s="64" t="str">
        <f>IF('Student Record'!A382="","",'Student Record'!A382)</f>
        <v/>
      </c>
      <c r="D384" s="64" t="str">
        <f>IF('Student Record'!C382="","",'Student Record'!C382)</f>
        <v/>
      </c>
      <c r="E384" s="65" t="str">
        <f>IF('Student Record'!E382="","",'Student Record'!E382)</f>
        <v/>
      </c>
      <c r="F384" s="65" t="str">
        <f>IF('Student Record'!G382="","",'Student Record'!G382)</f>
        <v/>
      </c>
      <c r="G384" s="64" t="str">
        <f>IF('Student Record'!I382="","",'Student Record'!I382)</f>
        <v/>
      </c>
      <c r="H384" s="64" t="str">
        <f>IF('Student Record'!AD382="","",'Student Record'!AD382)</f>
        <v/>
      </c>
      <c r="I384" s="64" t="str">
        <f>IF(Table6[[#This Row],[School Total Working Days]]="","",Table6[[#This Row],[School Total Working Days]])</f>
        <v/>
      </c>
      <c r="J384" s="64" t="str">
        <f>IF(Table6[[#This Row],[Student Total Attendence]]="","",Table6[[#This Row],[Student Total Attendence]])</f>
        <v/>
      </c>
      <c r="K38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84" s="70" t="str">
        <f>IF(Table6[[#This Row],[Bank Account Number]]="","",Table6[[#This Row],[Bank Account Number]])</f>
        <v/>
      </c>
      <c r="M384" s="65" t="str">
        <f>IF(Table6[[#This Row],[Bank Name]]="","",Table6[[#This Row],[Bank Name]])</f>
        <v/>
      </c>
    </row>
    <row r="385" spans="2:13" ht="15">
      <c r="B385" s="64" t="str">
        <f>IF(C385="","",ROWS($A$4:A385))</f>
        <v/>
      </c>
      <c r="C385" s="64" t="str">
        <f>IF('Student Record'!A383="","",'Student Record'!A383)</f>
        <v/>
      </c>
      <c r="D385" s="64" t="str">
        <f>IF('Student Record'!C383="","",'Student Record'!C383)</f>
        <v/>
      </c>
      <c r="E385" s="65" t="str">
        <f>IF('Student Record'!E383="","",'Student Record'!E383)</f>
        <v/>
      </c>
      <c r="F385" s="65" t="str">
        <f>IF('Student Record'!G383="","",'Student Record'!G383)</f>
        <v/>
      </c>
      <c r="G385" s="64" t="str">
        <f>IF('Student Record'!I383="","",'Student Record'!I383)</f>
        <v/>
      </c>
      <c r="H385" s="64" t="str">
        <f>IF('Student Record'!AD383="","",'Student Record'!AD383)</f>
        <v/>
      </c>
      <c r="I385" s="64" t="str">
        <f>IF(Table6[[#This Row],[School Total Working Days]]="","",Table6[[#This Row],[School Total Working Days]])</f>
        <v/>
      </c>
      <c r="J385" s="64" t="str">
        <f>IF(Table6[[#This Row],[Student Total Attendence]]="","",Table6[[#This Row],[Student Total Attendence]])</f>
        <v/>
      </c>
      <c r="K38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85" s="70" t="str">
        <f>IF(Table6[[#This Row],[Bank Account Number]]="","",Table6[[#This Row],[Bank Account Number]])</f>
        <v/>
      </c>
      <c r="M385" s="65" t="str">
        <f>IF(Table6[[#This Row],[Bank Name]]="","",Table6[[#This Row],[Bank Name]])</f>
        <v/>
      </c>
    </row>
    <row r="386" spans="2:13" ht="15">
      <c r="B386" s="64" t="str">
        <f>IF(C386="","",ROWS($A$4:A386))</f>
        <v/>
      </c>
      <c r="C386" s="64" t="str">
        <f>IF('Student Record'!A384="","",'Student Record'!A384)</f>
        <v/>
      </c>
      <c r="D386" s="64" t="str">
        <f>IF('Student Record'!C384="","",'Student Record'!C384)</f>
        <v/>
      </c>
      <c r="E386" s="65" t="str">
        <f>IF('Student Record'!E384="","",'Student Record'!E384)</f>
        <v/>
      </c>
      <c r="F386" s="65" t="str">
        <f>IF('Student Record'!G384="","",'Student Record'!G384)</f>
        <v/>
      </c>
      <c r="G386" s="64" t="str">
        <f>IF('Student Record'!I384="","",'Student Record'!I384)</f>
        <v/>
      </c>
      <c r="H386" s="64" t="str">
        <f>IF('Student Record'!AD384="","",'Student Record'!AD384)</f>
        <v/>
      </c>
      <c r="I386" s="64" t="str">
        <f>IF(Table6[[#This Row],[School Total Working Days]]="","",Table6[[#This Row],[School Total Working Days]])</f>
        <v/>
      </c>
      <c r="J386" s="64" t="str">
        <f>IF(Table6[[#This Row],[Student Total Attendence]]="","",Table6[[#This Row],[Student Total Attendence]])</f>
        <v/>
      </c>
      <c r="K38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86" s="70" t="str">
        <f>IF(Table6[[#This Row],[Bank Account Number]]="","",Table6[[#This Row],[Bank Account Number]])</f>
        <v/>
      </c>
      <c r="M386" s="65" t="str">
        <f>IF(Table6[[#This Row],[Bank Name]]="","",Table6[[#This Row],[Bank Name]])</f>
        <v/>
      </c>
    </row>
    <row r="387" spans="2:13" ht="15">
      <c r="B387" s="64" t="str">
        <f>IF(C387="","",ROWS($A$4:A387))</f>
        <v/>
      </c>
      <c r="C387" s="64" t="str">
        <f>IF('Student Record'!A385="","",'Student Record'!A385)</f>
        <v/>
      </c>
      <c r="D387" s="64" t="str">
        <f>IF('Student Record'!C385="","",'Student Record'!C385)</f>
        <v/>
      </c>
      <c r="E387" s="65" t="str">
        <f>IF('Student Record'!E385="","",'Student Record'!E385)</f>
        <v/>
      </c>
      <c r="F387" s="65" t="str">
        <f>IF('Student Record'!G385="","",'Student Record'!G385)</f>
        <v/>
      </c>
      <c r="G387" s="64" t="str">
        <f>IF('Student Record'!I385="","",'Student Record'!I385)</f>
        <v/>
      </c>
      <c r="H387" s="64" t="str">
        <f>IF('Student Record'!AD385="","",'Student Record'!AD385)</f>
        <v/>
      </c>
      <c r="I387" s="64" t="str">
        <f>IF(Table6[[#This Row],[School Total Working Days]]="","",Table6[[#This Row],[School Total Working Days]])</f>
        <v/>
      </c>
      <c r="J387" s="64" t="str">
        <f>IF(Table6[[#This Row],[Student Total Attendence]]="","",Table6[[#This Row],[Student Total Attendence]])</f>
        <v/>
      </c>
      <c r="K38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87" s="70" t="str">
        <f>IF(Table6[[#This Row],[Bank Account Number]]="","",Table6[[#This Row],[Bank Account Number]])</f>
        <v/>
      </c>
      <c r="M387" s="65" t="str">
        <f>IF(Table6[[#This Row],[Bank Name]]="","",Table6[[#This Row],[Bank Name]])</f>
        <v/>
      </c>
    </row>
    <row r="388" spans="2:13" ht="15">
      <c r="B388" s="64" t="str">
        <f>IF(C388="","",ROWS($A$4:A388))</f>
        <v/>
      </c>
      <c r="C388" s="64" t="str">
        <f>IF('Student Record'!A386="","",'Student Record'!A386)</f>
        <v/>
      </c>
      <c r="D388" s="64" t="str">
        <f>IF('Student Record'!C386="","",'Student Record'!C386)</f>
        <v/>
      </c>
      <c r="E388" s="65" t="str">
        <f>IF('Student Record'!E386="","",'Student Record'!E386)</f>
        <v/>
      </c>
      <c r="F388" s="65" t="str">
        <f>IF('Student Record'!G386="","",'Student Record'!G386)</f>
        <v/>
      </c>
      <c r="G388" s="64" t="str">
        <f>IF('Student Record'!I386="","",'Student Record'!I386)</f>
        <v/>
      </c>
      <c r="H388" s="64" t="str">
        <f>IF('Student Record'!AD386="","",'Student Record'!AD386)</f>
        <v/>
      </c>
      <c r="I388" s="64" t="str">
        <f>IF(Table6[[#This Row],[School Total Working Days]]="","",Table6[[#This Row],[School Total Working Days]])</f>
        <v/>
      </c>
      <c r="J388" s="64" t="str">
        <f>IF(Table6[[#This Row],[Student Total Attendence]]="","",Table6[[#This Row],[Student Total Attendence]])</f>
        <v/>
      </c>
      <c r="K38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88" s="70" t="str">
        <f>IF(Table6[[#This Row],[Bank Account Number]]="","",Table6[[#This Row],[Bank Account Number]])</f>
        <v/>
      </c>
      <c r="M388" s="65" t="str">
        <f>IF(Table6[[#This Row],[Bank Name]]="","",Table6[[#This Row],[Bank Name]])</f>
        <v/>
      </c>
    </row>
    <row r="389" spans="2:13" ht="15">
      <c r="B389" s="64" t="str">
        <f>IF(C389="","",ROWS($A$4:A389))</f>
        <v/>
      </c>
      <c r="C389" s="64" t="str">
        <f>IF('Student Record'!A387="","",'Student Record'!A387)</f>
        <v/>
      </c>
      <c r="D389" s="64" t="str">
        <f>IF('Student Record'!C387="","",'Student Record'!C387)</f>
        <v/>
      </c>
      <c r="E389" s="65" t="str">
        <f>IF('Student Record'!E387="","",'Student Record'!E387)</f>
        <v/>
      </c>
      <c r="F389" s="65" t="str">
        <f>IF('Student Record'!G387="","",'Student Record'!G387)</f>
        <v/>
      </c>
      <c r="G389" s="64" t="str">
        <f>IF('Student Record'!I387="","",'Student Record'!I387)</f>
        <v/>
      </c>
      <c r="H389" s="64" t="str">
        <f>IF('Student Record'!AD387="","",'Student Record'!AD387)</f>
        <v/>
      </c>
      <c r="I389" s="64" t="str">
        <f>IF(Table6[[#This Row],[School Total Working Days]]="","",Table6[[#This Row],[School Total Working Days]])</f>
        <v/>
      </c>
      <c r="J389" s="64" t="str">
        <f>IF(Table6[[#This Row],[Student Total Attendence]]="","",Table6[[#This Row],[Student Total Attendence]])</f>
        <v/>
      </c>
      <c r="K38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89" s="70" t="str">
        <f>IF(Table6[[#This Row],[Bank Account Number]]="","",Table6[[#This Row],[Bank Account Number]])</f>
        <v/>
      </c>
      <c r="M389" s="65" t="str">
        <f>IF(Table6[[#This Row],[Bank Name]]="","",Table6[[#This Row],[Bank Name]])</f>
        <v/>
      </c>
    </row>
    <row r="390" spans="2:13" ht="15">
      <c r="B390" s="64" t="str">
        <f>IF(C390="","",ROWS($A$4:A390))</f>
        <v/>
      </c>
      <c r="C390" s="64" t="str">
        <f>IF('Student Record'!A388="","",'Student Record'!A388)</f>
        <v/>
      </c>
      <c r="D390" s="64" t="str">
        <f>IF('Student Record'!C388="","",'Student Record'!C388)</f>
        <v/>
      </c>
      <c r="E390" s="65" t="str">
        <f>IF('Student Record'!E388="","",'Student Record'!E388)</f>
        <v/>
      </c>
      <c r="F390" s="65" t="str">
        <f>IF('Student Record'!G388="","",'Student Record'!G388)</f>
        <v/>
      </c>
      <c r="G390" s="64" t="str">
        <f>IF('Student Record'!I388="","",'Student Record'!I388)</f>
        <v/>
      </c>
      <c r="H390" s="64" t="str">
        <f>IF('Student Record'!AD388="","",'Student Record'!AD388)</f>
        <v/>
      </c>
      <c r="I390" s="64" t="str">
        <f>IF(Table6[[#This Row],[School Total Working Days]]="","",Table6[[#This Row],[School Total Working Days]])</f>
        <v/>
      </c>
      <c r="J390" s="64" t="str">
        <f>IF(Table6[[#This Row],[Student Total Attendence]]="","",Table6[[#This Row],[Student Total Attendence]])</f>
        <v/>
      </c>
      <c r="K39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90" s="70" t="str">
        <f>IF(Table6[[#This Row],[Bank Account Number]]="","",Table6[[#This Row],[Bank Account Number]])</f>
        <v/>
      </c>
      <c r="M390" s="65" t="str">
        <f>IF(Table6[[#This Row],[Bank Name]]="","",Table6[[#This Row],[Bank Name]])</f>
        <v/>
      </c>
    </row>
    <row r="391" spans="2:13" ht="15">
      <c r="B391" s="64" t="str">
        <f>IF(C391="","",ROWS($A$4:A391))</f>
        <v/>
      </c>
      <c r="C391" s="64" t="str">
        <f>IF('Student Record'!A389="","",'Student Record'!A389)</f>
        <v/>
      </c>
      <c r="D391" s="64" t="str">
        <f>IF('Student Record'!C389="","",'Student Record'!C389)</f>
        <v/>
      </c>
      <c r="E391" s="65" t="str">
        <f>IF('Student Record'!E389="","",'Student Record'!E389)</f>
        <v/>
      </c>
      <c r="F391" s="65" t="str">
        <f>IF('Student Record'!G389="","",'Student Record'!G389)</f>
        <v/>
      </c>
      <c r="G391" s="64" t="str">
        <f>IF('Student Record'!I389="","",'Student Record'!I389)</f>
        <v/>
      </c>
      <c r="H391" s="64" t="str">
        <f>IF('Student Record'!AD389="","",'Student Record'!AD389)</f>
        <v/>
      </c>
      <c r="I391" s="64" t="str">
        <f>IF(Table6[[#This Row],[School Total Working Days]]="","",Table6[[#This Row],[School Total Working Days]])</f>
        <v/>
      </c>
      <c r="J391" s="64" t="str">
        <f>IF(Table6[[#This Row],[Student Total Attendence]]="","",Table6[[#This Row],[Student Total Attendence]])</f>
        <v/>
      </c>
      <c r="K39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91" s="70" t="str">
        <f>IF(Table6[[#This Row],[Bank Account Number]]="","",Table6[[#This Row],[Bank Account Number]])</f>
        <v/>
      </c>
      <c r="M391" s="65" t="str">
        <f>IF(Table6[[#This Row],[Bank Name]]="","",Table6[[#This Row],[Bank Name]])</f>
        <v/>
      </c>
    </row>
    <row r="392" spans="2:13" ht="15">
      <c r="B392" s="64" t="str">
        <f>IF(C392="","",ROWS($A$4:A392))</f>
        <v/>
      </c>
      <c r="C392" s="64" t="str">
        <f>IF('Student Record'!A390="","",'Student Record'!A390)</f>
        <v/>
      </c>
      <c r="D392" s="64" t="str">
        <f>IF('Student Record'!C390="","",'Student Record'!C390)</f>
        <v/>
      </c>
      <c r="E392" s="65" t="str">
        <f>IF('Student Record'!E390="","",'Student Record'!E390)</f>
        <v/>
      </c>
      <c r="F392" s="65" t="str">
        <f>IF('Student Record'!G390="","",'Student Record'!G390)</f>
        <v/>
      </c>
      <c r="G392" s="64" t="str">
        <f>IF('Student Record'!I390="","",'Student Record'!I390)</f>
        <v/>
      </c>
      <c r="H392" s="64" t="str">
        <f>IF('Student Record'!AD390="","",'Student Record'!AD390)</f>
        <v/>
      </c>
      <c r="I392" s="64" t="str">
        <f>IF(Table6[[#This Row],[School Total Working Days]]="","",Table6[[#This Row],[School Total Working Days]])</f>
        <v/>
      </c>
      <c r="J392" s="64" t="str">
        <f>IF(Table6[[#This Row],[Student Total Attendence]]="","",Table6[[#This Row],[Student Total Attendence]])</f>
        <v/>
      </c>
      <c r="K39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92" s="70" t="str">
        <f>IF(Table6[[#This Row],[Bank Account Number]]="","",Table6[[#This Row],[Bank Account Number]])</f>
        <v/>
      </c>
      <c r="M392" s="65" t="str">
        <f>IF(Table6[[#This Row],[Bank Name]]="","",Table6[[#This Row],[Bank Name]])</f>
        <v/>
      </c>
    </row>
    <row r="393" spans="2:13" ht="15">
      <c r="B393" s="64" t="str">
        <f>IF(C393="","",ROWS($A$4:A393))</f>
        <v/>
      </c>
      <c r="C393" s="64" t="str">
        <f>IF('Student Record'!A391="","",'Student Record'!A391)</f>
        <v/>
      </c>
      <c r="D393" s="64" t="str">
        <f>IF('Student Record'!C391="","",'Student Record'!C391)</f>
        <v/>
      </c>
      <c r="E393" s="65" t="str">
        <f>IF('Student Record'!E391="","",'Student Record'!E391)</f>
        <v/>
      </c>
      <c r="F393" s="65" t="str">
        <f>IF('Student Record'!G391="","",'Student Record'!G391)</f>
        <v/>
      </c>
      <c r="G393" s="64" t="str">
        <f>IF('Student Record'!I391="","",'Student Record'!I391)</f>
        <v/>
      </c>
      <c r="H393" s="64" t="str">
        <f>IF('Student Record'!AD391="","",'Student Record'!AD391)</f>
        <v/>
      </c>
      <c r="I393" s="64" t="str">
        <f>IF(Table6[[#This Row],[School Total Working Days]]="","",Table6[[#This Row],[School Total Working Days]])</f>
        <v/>
      </c>
      <c r="J393" s="64" t="str">
        <f>IF(Table6[[#This Row],[Student Total Attendence]]="","",Table6[[#This Row],[Student Total Attendence]])</f>
        <v/>
      </c>
      <c r="K39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93" s="70" t="str">
        <f>IF(Table6[[#This Row],[Bank Account Number]]="","",Table6[[#This Row],[Bank Account Number]])</f>
        <v/>
      </c>
      <c r="M393" s="65" t="str">
        <f>IF(Table6[[#This Row],[Bank Name]]="","",Table6[[#This Row],[Bank Name]])</f>
        <v/>
      </c>
    </row>
    <row r="394" spans="2:13" ht="15">
      <c r="B394" s="64" t="str">
        <f>IF(C394="","",ROWS($A$4:A394))</f>
        <v/>
      </c>
      <c r="C394" s="64" t="str">
        <f>IF('Student Record'!A392="","",'Student Record'!A392)</f>
        <v/>
      </c>
      <c r="D394" s="64" t="str">
        <f>IF('Student Record'!C392="","",'Student Record'!C392)</f>
        <v/>
      </c>
      <c r="E394" s="65" t="str">
        <f>IF('Student Record'!E392="","",'Student Record'!E392)</f>
        <v/>
      </c>
      <c r="F394" s="65" t="str">
        <f>IF('Student Record'!G392="","",'Student Record'!G392)</f>
        <v/>
      </c>
      <c r="G394" s="64" t="str">
        <f>IF('Student Record'!I392="","",'Student Record'!I392)</f>
        <v/>
      </c>
      <c r="H394" s="64" t="str">
        <f>IF('Student Record'!AD392="","",'Student Record'!AD392)</f>
        <v/>
      </c>
      <c r="I394" s="64" t="str">
        <f>IF(Table6[[#This Row],[School Total Working Days]]="","",Table6[[#This Row],[School Total Working Days]])</f>
        <v/>
      </c>
      <c r="J394" s="64" t="str">
        <f>IF(Table6[[#This Row],[Student Total Attendence]]="","",Table6[[#This Row],[Student Total Attendence]])</f>
        <v/>
      </c>
      <c r="K39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94" s="70" t="str">
        <f>IF(Table6[[#This Row],[Bank Account Number]]="","",Table6[[#This Row],[Bank Account Number]])</f>
        <v/>
      </c>
      <c r="M394" s="65" t="str">
        <f>IF(Table6[[#This Row],[Bank Name]]="","",Table6[[#This Row],[Bank Name]])</f>
        <v/>
      </c>
    </row>
    <row r="395" spans="2:13" ht="15">
      <c r="B395" s="64" t="str">
        <f>IF(C395="","",ROWS($A$4:A395))</f>
        <v/>
      </c>
      <c r="C395" s="64" t="str">
        <f>IF('Student Record'!A393="","",'Student Record'!A393)</f>
        <v/>
      </c>
      <c r="D395" s="64" t="str">
        <f>IF('Student Record'!C393="","",'Student Record'!C393)</f>
        <v/>
      </c>
      <c r="E395" s="65" t="str">
        <f>IF('Student Record'!E393="","",'Student Record'!E393)</f>
        <v/>
      </c>
      <c r="F395" s="65" t="str">
        <f>IF('Student Record'!G393="","",'Student Record'!G393)</f>
        <v/>
      </c>
      <c r="G395" s="64" t="str">
        <f>IF('Student Record'!I393="","",'Student Record'!I393)</f>
        <v/>
      </c>
      <c r="H395" s="64" t="str">
        <f>IF('Student Record'!AD393="","",'Student Record'!AD393)</f>
        <v/>
      </c>
      <c r="I395" s="64" t="str">
        <f>IF(Table6[[#This Row],[School Total Working Days]]="","",Table6[[#This Row],[School Total Working Days]])</f>
        <v/>
      </c>
      <c r="J395" s="64" t="str">
        <f>IF(Table6[[#This Row],[Student Total Attendence]]="","",Table6[[#This Row],[Student Total Attendence]])</f>
        <v/>
      </c>
      <c r="K39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95" s="70" t="str">
        <f>IF(Table6[[#This Row],[Bank Account Number]]="","",Table6[[#This Row],[Bank Account Number]])</f>
        <v/>
      </c>
      <c r="M395" s="65" t="str">
        <f>IF(Table6[[#This Row],[Bank Name]]="","",Table6[[#This Row],[Bank Name]])</f>
        <v/>
      </c>
    </row>
    <row r="396" spans="2:13" ht="15">
      <c r="B396" s="64" t="str">
        <f>IF(C396="","",ROWS($A$4:A396))</f>
        <v/>
      </c>
      <c r="C396" s="64" t="str">
        <f>IF('Student Record'!A394="","",'Student Record'!A394)</f>
        <v/>
      </c>
      <c r="D396" s="64" t="str">
        <f>IF('Student Record'!C394="","",'Student Record'!C394)</f>
        <v/>
      </c>
      <c r="E396" s="65" t="str">
        <f>IF('Student Record'!E394="","",'Student Record'!E394)</f>
        <v/>
      </c>
      <c r="F396" s="65" t="str">
        <f>IF('Student Record'!G394="","",'Student Record'!G394)</f>
        <v/>
      </c>
      <c r="G396" s="64" t="str">
        <f>IF('Student Record'!I394="","",'Student Record'!I394)</f>
        <v/>
      </c>
      <c r="H396" s="64" t="str">
        <f>IF('Student Record'!AD394="","",'Student Record'!AD394)</f>
        <v/>
      </c>
      <c r="I396" s="64" t="str">
        <f>IF(Table6[[#This Row],[School Total Working Days]]="","",Table6[[#This Row],[School Total Working Days]])</f>
        <v/>
      </c>
      <c r="J396" s="64" t="str">
        <f>IF(Table6[[#This Row],[Student Total Attendence]]="","",Table6[[#This Row],[Student Total Attendence]])</f>
        <v/>
      </c>
      <c r="K39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96" s="70" t="str">
        <f>IF(Table6[[#This Row],[Bank Account Number]]="","",Table6[[#This Row],[Bank Account Number]])</f>
        <v/>
      </c>
      <c r="M396" s="65" t="str">
        <f>IF(Table6[[#This Row],[Bank Name]]="","",Table6[[#This Row],[Bank Name]])</f>
        <v/>
      </c>
    </row>
    <row r="397" spans="2:13" ht="15">
      <c r="B397" s="64" t="str">
        <f>IF(C397="","",ROWS($A$4:A397))</f>
        <v/>
      </c>
      <c r="C397" s="64" t="str">
        <f>IF('Student Record'!A395="","",'Student Record'!A395)</f>
        <v/>
      </c>
      <c r="D397" s="64" t="str">
        <f>IF('Student Record'!C395="","",'Student Record'!C395)</f>
        <v/>
      </c>
      <c r="E397" s="65" t="str">
        <f>IF('Student Record'!E395="","",'Student Record'!E395)</f>
        <v/>
      </c>
      <c r="F397" s="65" t="str">
        <f>IF('Student Record'!G395="","",'Student Record'!G395)</f>
        <v/>
      </c>
      <c r="G397" s="64" t="str">
        <f>IF('Student Record'!I395="","",'Student Record'!I395)</f>
        <v/>
      </c>
      <c r="H397" s="64" t="str">
        <f>IF('Student Record'!AD395="","",'Student Record'!AD395)</f>
        <v/>
      </c>
      <c r="I397" s="64" t="str">
        <f>IF(Table6[[#This Row],[School Total Working Days]]="","",Table6[[#This Row],[School Total Working Days]])</f>
        <v/>
      </c>
      <c r="J397" s="64" t="str">
        <f>IF(Table6[[#This Row],[Student Total Attendence]]="","",Table6[[#This Row],[Student Total Attendence]])</f>
        <v/>
      </c>
      <c r="K39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97" s="70" t="str">
        <f>IF(Table6[[#This Row],[Bank Account Number]]="","",Table6[[#This Row],[Bank Account Number]])</f>
        <v/>
      </c>
      <c r="M397" s="65" t="str">
        <f>IF(Table6[[#This Row],[Bank Name]]="","",Table6[[#This Row],[Bank Name]])</f>
        <v/>
      </c>
    </row>
    <row r="398" spans="2:13" ht="15">
      <c r="B398" s="64" t="str">
        <f>IF(C398="","",ROWS($A$4:A398))</f>
        <v/>
      </c>
      <c r="C398" s="64" t="str">
        <f>IF('Student Record'!A396="","",'Student Record'!A396)</f>
        <v/>
      </c>
      <c r="D398" s="64" t="str">
        <f>IF('Student Record'!C396="","",'Student Record'!C396)</f>
        <v/>
      </c>
      <c r="E398" s="65" t="str">
        <f>IF('Student Record'!E396="","",'Student Record'!E396)</f>
        <v/>
      </c>
      <c r="F398" s="65" t="str">
        <f>IF('Student Record'!G396="","",'Student Record'!G396)</f>
        <v/>
      </c>
      <c r="G398" s="64" t="str">
        <f>IF('Student Record'!I396="","",'Student Record'!I396)</f>
        <v/>
      </c>
      <c r="H398" s="64" t="str">
        <f>IF('Student Record'!AD396="","",'Student Record'!AD396)</f>
        <v/>
      </c>
      <c r="I398" s="64" t="str">
        <f>IF(Table6[[#This Row],[School Total Working Days]]="","",Table6[[#This Row],[School Total Working Days]])</f>
        <v/>
      </c>
      <c r="J398" s="64" t="str">
        <f>IF(Table6[[#This Row],[Student Total Attendence]]="","",Table6[[#This Row],[Student Total Attendence]])</f>
        <v/>
      </c>
      <c r="K39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98" s="70" t="str">
        <f>IF(Table6[[#This Row],[Bank Account Number]]="","",Table6[[#This Row],[Bank Account Number]])</f>
        <v/>
      </c>
      <c r="M398" s="65" t="str">
        <f>IF(Table6[[#This Row],[Bank Name]]="","",Table6[[#This Row],[Bank Name]])</f>
        <v/>
      </c>
    </row>
    <row r="399" spans="2:13" ht="15">
      <c r="B399" s="64" t="str">
        <f>IF(C399="","",ROWS($A$4:A399))</f>
        <v/>
      </c>
      <c r="C399" s="64" t="str">
        <f>IF('Student Record'!A397="","",'Student Record'!A397)</f>
        <v/>
      </c>
      <c r="D399" s="64" t="str">
        <f>IF('Student Record'!C397="","",'Student Record'!C397)</f>
        <v/>
      </c>
      <c r="E399" s="65" t="str">
        <f>IF('Student Record'!E397="","",'Student Record'!E397)</f>
        <v/>
      </c>
      <c r="F399" s="65" t="str">
        <f>IF('Student Record'!G397="","",'Student Record'!G397)</f>
        <v/>
      </c>
      <c r="G399" s="64" t="str">
        <f>IF('Student Record'!I397="","",'Student Record'!I397)</f>
        <v/>
      </c>
      <c r="H399" s="64" t="str">
        <f>IF('Student Record'!AD397="","",'Student Record'!AD397)</f>
        <v/>
      </c>
      <c r="I399" s="64" t="str">
        <f>IF(Table6[[#This Row],[School Total Working Days]]="","",Table6[[#This Row],[School Total Working Days]])</f>
        <v/>
      </c>
      <c r="J399" s="64" t="str">
        <f>IF(Table6[[#This Row],[Student Total Attendence]]="","",Table6[[#This Row],[Student Total Attendence]])</f>
        <v/>
      </c>
      <c r="K39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399" s="70" t="str">
        <f>IF(Table6[[#This Row],[Bank Account Number]]="","",Table6[[#This Row],[Bank Account Number]])</f>
        <v/>
      </c>
      <c r="M399" s="65" t="str">
        <f>IF(Table6[[#This Row],[Bank Name]]="","",Table6[[#This Row],[Bank Name]])</f>
        <v/>
      </c>
    </row>
    <row r="400" spans="2:13" ht="15">
      <c r="B400" s="64" t="str">
        <f>IF(C400="","",ROWS($A$4:A400))</f>
        <v/>
      </c>
      <c r="C400" s="64" t="str">
        <f>IF('Student Record'!A398="","",'Student Record'!A398)</f>
        <v/>
      </c>
      <c r="D400" s="64" t="str">
        <f>IF('Student Record'!C398="","",'Student Record'!C398)</f>
        <v/>
      </c>
      <c r="E400" s="65" t="str">
        <f>IF('Student Record'!E398="","",'Student Record'!E398)</f>
        <v/>
      </c>
      <c r="F400" s="65" t="str">
        <f>IF('Student Record'!G398="","",'Student Record'!G398)</f>
        <v/>
      </c>
      <c r="G400" s="64" t="str">
        <f>IF('Student Record'!I398="","",'Student Record'!I398)</f>
        <v/>
      </c>
      <c r="H400" s="64" t="str">
        <f>IF('Student Record'!AD398="","",'Student Record'!AD398)</f>
        <v/>
      </c>
      <c r="I400" s="64" t="str">
        <f>IF(Table6[[#This Row],[School Total Working Days]]="","",Table6[[#This Row],[School Total Working Days]])</f>
        <v/>
      </c>
      <c r="J400" s="64" t="str">
        <f>IF(Table6[[#This Row],[Student Total Attendence]]="","",Table6[[#This Row],[Student Total Attendence]])</f>
        <v/>
      </c>
      <c r="K40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00" s="70" t="str">
        <f>IF(Table6[[#This Row],[Bank Account Number]]="","",Table6[[#This Row],[Bank Account Number]])</f>
        <v/>
      </c>
      <c r="M400" s="65" t="str">
        <f>IF(Table6[[#This Row],[Bank Name]]="","",Table6[[#This Row],[Bank Name]])</f>
        <v/>
      </c>
    </row>
    <row r="401" spans="2:13" ht="15">
      <c r="B401" s="64" t="str">
        <f>IF(C401="","",ROWS($A$4:A401))</f>
        <v/>
      </c>
      <c r="C401" s="64" t="str">
        <f>IF('Student Record'!A399="","",'Student Record'!A399)</f>
        <v/>
      </c>
      <c r="D401" s="64" t="str">
        <f>IF('Student Record'!C399="","",'Student Record'!C399)</f>
        <v/>
      </c>
      <c r="E401" s="65" t="str">
        <f>IF('Student Record'!E399="","",'Student Record'!E399)</f>
        <v/>
      </c>
      <c r="F401" s="65" t="str">
        <f>IF('Student Record'!G399="","",'Student Record'!G399)</f>
        <v/>
      </c>
      <c r="G401" s="64" t="str">
        <f>IF('Student Record'!I399="","",'Student Record'!I399)</f>
        <v/>
      </c>
      <c r="H401" s="64" t="str">
        <f>IF('Student Record'!AD399="","",'Student Record'!AD399)</f>
        <v/>
      </c>
      <c r="I401" s="64" t="str">
        <f>IF(Table6[[#This Row],[School Total Working Days]]="","",Table6[[#This Row],[School Total Working Days]])</f>
        <v/>
      </c>
      <c r="J401" s="64" t="str">
        <f>IF(Table6[[#This Row],[Student Total Attendence]]="","",Table6[[#This Row],[Student Total Attendence]])</f>
        <v/>
      </c>
      <c r="K40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01" s="70" t="str">
        <f>IF(Table6[[#This Row],[Bank Account Number]]="","",Table6[[#This Row],[Bank Account Number]])</f>
        <v/>
      </c>
      <c r="M401" s="65" t="str">
        <f>IF(Table6[[#This Row],[Bank Name]]="","",Table6[[#This Row],[Bank Name]])</f>
        <v/>
      </c>
    </row>
    <row r="402" spans="2:13" ht="15">
      <c r="B402" s="64" t="str">
        <f>IF(C402="","",ROWS($A$4:A402))</f>
        <v/>
      </c>
      <c r="C402" s="64" t="str">
        <f>IF('Student Record'!A400="","",'Student Record'!A400)</f>
        <v/>
      </c>
      <c r="D402" s="64" t="str">
        <f>IF('Student Record'!C400="","",'Student Record'!C400)</f>
        <v/>
      </c>
      <c r="E402" s="65" t="str">
        <f>IF('Student Record'!E400="","",'Student Record'!E400)</f>
        <v/>
      </c>
      <c r="F402" s="65" t="str">
        <f>IF('Student Record'!G400="","",'Student Record'!G400)</f>
        <v/>
      </c>
      <c r="G402" s="64" t="str">
        <f>IF('Student Record'!I400="","",'Student Record'!I400)</f>
        <v/>
      </c>
      <c r="H402" s="64" t="str">
        <f>IF('Student Record'!AD400="","",'Student Record'!AD400)</f>
        <v/>
      </c>
      <c r="I402" s="64" t="str">
        <f>IF(Table6[[#This Row],[School Total Working Days]]="","",Table6[[#This Row],[School Total Working Days]])</f>
        <v/>
      </c>
      <c r="J402" s="64" t="str">
        <f>IF(Table6[[#This Row],[Student Total Attendence]]="","",Table6[[#This Row],[Student Total Attendence]])</f>
        <v/>
      </c>
      <c r="K40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02" s="70" t="str">
        <f>IF(Table6[[#This Row],[Bank Account Number]]="","",Table6[[#This Row],[Bank Account Number]])</f>
        <v/>
      </c>
      <c r="M402" s="65" t="str">
        <f>IF(Table6[[#This Row],[Bank Name]]="","",Table6[[#This Row],[Bank Name]])</f>
        <v/>
      </c>
    </row>
    <row r="403" spans="2:13" ht="15">
      <c r="B403" s="64" t="str">
        <f>IF(C403="","",ROWS($A$4:A403))</f>
        <v/>
      </c>
      <c r="C403" s="64" t="str">
        <f>IF('Student Record'!A401="","",'Student Record'!A401)</f>
        <v/>
      </c>
      <c r="D403" s="64" t="str">
        <f>IF('Student Record'!C401="","",'Student Record'!C401)</f>
        <v/>
      </c>
      <c r="E403" s="65" t="str">
        <f>IF('Student Record'!E401="","",'Student Record'!E401)</f>
        <v/>
      </c>
      <c r="F403" s="65" t="str">
        <f>IF('Student Record'!G401="","",'Student Record'!G401)</f>
        <v/>
      </c>
      <c r="G403" s="64" t="str">
        <f>IF('Student Record'!I401="","",'Student Record'!I401)</f>
        <v/>
      </c>
      <c r="H403" s="64" t="str">
        <f>IF('Student Record'!AD401="","",'Student Record'!AD401)</f>
        <v/>
      </c>
      <c r="I403" s="64" t="str">
        <f>IF(Table6[[#This Row],[School Total Working Days]]="","",Table6[[#This Row],[School Total Working Days]])</f>
        <v/>
      </c>
      <c r="J403" s="64" t="str">
        <f>IF(Table6[[#This Row],[Student Total Attendence]]="","",Table6[[#This Row],[Student Total Attendence]])</f>
        <v/>
      </c>
      <c r="K40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03" s="70" t="str">
        <f>IF(Table6[[#This Row],[Bank Account Number]]="","",Table6[[#This Row],[Bank Account Number]])</f>
        <v/>
      </c>
      <c r="M403" s="65" t="str">
        <f>IF(Table6[[#This Row],[Bank Name]]="","",Table6[[#This Row],[Bank Name]])</f>
        <v/>
      </c>
    </row>
    <row r="404" spans="2:13" ht="15">
      <c r="B404" s="64" t="str">
        <f>IF(C404="","",ROWS($A$4:A404))</f>
        <v/>
      </c>
      <c r="C404" s="64" t="str">
        <f>IF('Student Record'!A402="","",'Student Record'!A402)</f>
        <v/>
      </c>
      <c r="D404" s="64" t="str">
        <f>IF('Student Record'!C402="","",'Student Record'!C402)</f>
        <v/>
      </c>
      <c r="E404" s="65" t="str">
        <f>IF('Student Record'!E402="","",'Student Record'!E402)</f>
        <v/>
      </c>
      <c r="F404" s="65" t="str">
        <f>IF('Student Record'!G402="","",'Student Record'!G402)</f>
        <v/>
      </c>
      <c r="G404" s="64" t="str">
        <f>IF('Student Record'!I402="","",'Student Record'!I402)</f>
        <v/>
      </c>
      <c r="H404" s="64" t="str">
        <f>IF('Student Record'!AD402="","",'Student Record'!AD402)</f>
        <v/>
      </c>
      <c r="I404" s="64" t="str">
        <f>IF(Table6[[#This Row],[School Total Working Days]]="","",Table6[[#This Row],[School Total Working Days]])</f>
        <v/>
      </c>
      <c r="J404" s="64" t="str">
        <f>IF(Table6[[#This Row],[Student Total Attendence]]="","",Table6[[#This Row],[Student Total Attendence]])</f>
        <v/>
      </c>
      <c r="K40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04" s="70" t="str">
        <f>IF(Table6[[#This Row],[Bank Account Number]]="","",Table6[[#This Row],[Bank Account Number]])</f>
        <v/>
      </c>
      <c r="M404" s="65" t="str">
        <f>IF(Table6[[#This Row],[Bank Name]]="","",Table6[[#This Row],[Bank Name]])</f>
        <v/>
      </c>
    </row>
    <row r="405" spans="2:13" ht="15">
      <c r="B405" s="64" t="str">
        <f>IF(C405="","",ROWS($A$4:A405))</f>
        <v/>
      </c>
      <c r="C405" s="64" t="str">
        <f>IF('Student Record'!A403="","",'Student Record'!A403)</f>
        <v/>
      </c>
      <c r="D405" s="64" t="str">
        <f>IF('Student Record'!C403="","",'Student Record'!C403)</f>
        <v/>
      </c>
      <c r="E405" s="65" t="str">
        <f>IF('Student Record'!E403="","",'Student Record'!E403)</f>
        <v/>
      </c>
      <c r="F405" s="65" t="str">
        <f>IF('Student Record'!G403="","",'Student Record'!G403)</f>
        <v/>
      </c>
      <c r="G405" s="64" t="str">
        <f>IF('Student Record'!I403="","",'Student Record'!I403)</f>
        <v/>
      </c>
      <c r="H405" s="64" t="str">
        <f>IF('Student Record'!AD403="","",'Student Record'!AD403)</f>
        <v/>
      </c>
      <c r="I405" s="64" t="str">
        <f>IF(Table6[[#This Row],[School Total Working Days]]="","",Table6[[#This Row],[School Total Working Days]])</f>
        <v/>
      </c>
      <c r="J405" s="64" t="str">
        <f>IF(Table6[[#This Row],[Student Total Attendence]]="","",Table6[[#This Row],[Student Total Attendence]])</f>
        <v/>
      </c>
      <c r="K40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05" s="70" t="str">
        <f>IF(Table6[[#This Row],[Bank Account Number]]="","",Table6[[#This Row],[Bank Account Number]])</f>
        <v/>
      </c>
      <c r="M405" s="65" t="str">
        <f>IF(Table6[[#This Row],[Bank Name]]="","",Table6[[#This Row],[Bank Name]])</f>
        <v/>
      </c>
    </row>
    <row r="406" spans="2:13" ht="15">
      <c r="B406" s="64" t="str">
        <f>IF(C406="","",ROWS($A$4:A406))</f>
        <v/>
      </c>
      <c r="C406" s="64" t="str">
        <f>IF('Student Record'!A404="","",'Student Record'!A404)</f>
        <v/>
      </c>
      <c r="D406" s="64" t="str">
        <f>IF('Student Record'!C404="","",'Student Record'!C404)</f>
        <v/>
      </c>
      <c r="E406" s="65" t="str">
        <f>IF('Student Record'!E404="","",'Student Record'!E404)</f>
        <v/>
      </c>
      <c r="F406" s="65" t="str">
        <f>IF('Student Record'!G404="","",'Student Record'!G404)</f>
        <v/>
      </c>
      <c r="G406" s="64" t="str">
        <f>IF('Student Record'!I404="","",'Student Record'!I404)</f>
        <v/>
      </c>
      <c r="H406" s="64" t="str">
        <f>IF('Student Record'!AD404="","",'Student Record'!AD404)</f>
        <v/>
      </c>
      <c r="I406" s="64" t="str">
        <f>IF(Table6[[#This Row],[School Total Working Days]]="","",Table6[[#This Row],[School Total Working Days]])</f>
        <v/>
      </c>
      <c r="J406" s="64" t="str">
        <f>IF(Table6[[#This Row],[Student Total Attendence]]="","",Table6[[#This Row],[Student Total Attendence]])</f>
        <v/>
      </c>
      <c r="K40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06" s="70" t="str">
        <f>IF(Table6[[#This Row],[Bank Account Number]]="","",Table6[[#This Row],[Bank Account Number]])</f>
        <v/>
      </c>
      <c r="M406" s="65" t="str">
        <f>IF(Table6[[#This Row],[Bank Name]]="","",Table6[[#This Row],[Bank Name]])</f>
        <v/>
      </c>
    </row>
    <row r="407" spans="2:13" ht="15">
      <c r="B407" s="64" t="str">
        <f>IF(C407="","",ROWS($A$4:A407))</f>
        <v/>
      </c>
      <c r="C407" s="64" t="str">
        <f>IF('Student Record'!A405="","",'Student Record'!A405)</f>
        <v/>
      </c>
      <c r="D407" s="64" t="str">
        <f>IF('Student Record'!C405="","",'Student Record'!C405)</f>
        <v/>
      </c>
      <c r="E407" s="65" t="str">
        <f>IF('Student Record'!E405="","",'Student Record'!E405)</f>
        <v/>
      </c>
      <c r="F407" s="65" t="str">
        <f>IF('Student Record'!G405="","",'Student Record'!G405)</f>
        <v/>
      </c>
      <c r="G407" s="64" t="str">
        <f>IF('Student Record'!I405="","",'Student Record'!I405)</f>
        <v/>
      </c>
      <c r="H407" s="64" t="str">
        <f>IF('Student Record'!AD405="","",'Student Record'!AD405)</f>
        <v/>
      </c>
      <c r="I407" s="64" t="str">
        <f>IF(Table6[[#This Row],[School Total Working Days]]="","",Table6[[#This Row],[School Total Working Days]])</f>
        <v/>
      </c>
      <c r="J407" s="64" t="str">
        <f>IF(Table6[[#This Row],[Student Total Attendence]]="","",Table6[[#This Row],[Student Total Attendence]])</f>
        <v/>
      </c>
      <c r="K40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07" s="70" t="str">
        <f>IF(Table6[[#This Row],[Bank Account Number]]="","",Table6[[#This Row],[Bank Account Number]])</f>
        <v/>
      </c>
      <c r="M407" s="65" t="str">
        <f>IF(Table6[[#This Row],[Bank Name]]="","",Table6[[#This Row],[Bank Name]])</f>
        <v/>
      </c>
    </row>
    <row r="408" spans="2:13" ht="15">
      <c r="B408" s="64" t="str">
        <f>IF(C408="","",ROWS($A$4:A408))</f>
        <v/>
      </c>
      <c r="C408" s="64" t="str">
        <f>IF('Student Record'!A406="","",'Student Record'!A406)</f>
        <v/>
      </c>
      <c r="D408" s="64" t="str">
        <f>IF('Student Record'!C406="","",'Student Record'!C406)</f>
        <v/>
      </c>
      <c r="E408" s="65" t="str">
        <f>IF('Student Record'!E406="","",'Student Record'!E406)</f>
        <v/>
      </c>
      <c r="F408" s="65" t="str">
        <f>IF('Student Record'!G406="","",'Student Record'!G406)</f>
        <v/>
      </c>
      <c r="G408" s="64" t="str">
        <f>IF('Student Record'!I406="","",'Student Record'!I406)</f>
        <v/>
      </c>
      <c r="H408" s="64" t="str">
        <f>IF('Student Record'!AD406="","",'Student Record'!AD406)</f>
        <v/>
      </c>
      <c r="I408" s="64" t="str">
        <f>IF(Table6[[#This Row],[School Total Working Days]]="","",Table6[[#This Row],[School Total Working Days]])</f>
        <v/>
      </c>
      <c r="J408" s="64" t="str">
        <f>IF(Table6[[#This Row],[Student Total Attendence]]="","",Table6[[#This Row],[Student Total Attendence]])</f>
        <v/>
      </c>
      <c r="K40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08" s="70" t="str">
        <f>IF(Table6[[#This Row],[Bank Account Number]]="","",Table6[[#This Row],[Bank Account Number]])</f>
        <v/>
      </c>
      <c r="M408" s="65" t="str">
        <f>IF(Table6[[#This Row],[Bank Name]]="","",Table6[[#This Row],[Bank Name]])</f>
        <v/>
      </c>
    </row>
    <row r="409" spans="2:13" ht="15">
      <c r="B409" s="64" t="str">
        <f>IF(C409="","",ROWS($A$4:A409))</f>
        <v/>
      </c>
      <c r="C409" s="64" t="str">
        <f>IF('Student Record'!A407="","",'Student Record'!A407)</f>
        <v/>
      </c>
      <c r="D409" s="64" t="str">
        <f>IF('Student Record'!C407="","",'Student Record'!C407)</f>
        <v/>
      </c>
      <c r="E409" s="65" t="str">
        <f>IF('Student Record'!E407="","",'Student Record'!E407)</f>
        <v/>
      </c>
      <c r="F409" s="65" t="str">
        <f>IF('Student Record'!G407="","",'Student Record'!G407)</f>
        <v/>
      </c>
      <c r="G409" s="64" t="str">
        <f>IF('Student Record'!I407="","",'Student Record'!I407)</f>
        <v/>
      </c>
      <c r="H409" s="64" t="str">
        <f>IF('Student Record'!AD407="","",'Student Record'!AD407)</f>
        <v/>
      </c>
      <c r="I409" s="64" t="str">
        <f>IF(Table6[[#This Row],[School Total Working Days]]="","",Table6[[#This Row],[School Total Working Days]])</f>
        <v/>
      </c>
      <c r="J409" s="64" t="str">
        <f>IF(Table6[[#This Row],[Student Total Attendence]]="","",Table6[[#This Row],[Student Total Attendence]])</f>
        <v/>
      </c>
      <c r="K40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09" s="70" t="str">
        <f>IF(Table6[[#This Row],[Bank Account Number]]="","",Table6[[#This Row],[Bank Account Number]])</f>
        <v/>
      </c>
      <c r="M409" s="65" t="str">
        <f>IF(Table6[[#This Row],[Bank Name]]="","",Table6[[#This Row],[Bank Name]])</f>
        <v/>
      </c>
    </row>
    <row r="410" spans="2:13" ht="15">
      <c r="B410" s="64" t="str">
        <f>IF(C410="","",ROWS($A$4:A410))</f>
        <v/>
      </c>
      <c r="C410" s="64" t="str">
        <f>IF('Student Record'!A408="","",'Student Record'!A408)</f>
        <v/>
      </c>
      <c r="D410" s="64" t="str">
        <f>IF('Student Record'!C408="","",'Student Record'!C408)</f>
        <v/>
      </c>
      <c r="E410" s="65" t="str">
        <f>IF('Student Record'!E408="","",'Student Record'!E408)</f>
        <v/>
      </c>
      <c r="F410" s="65" t="str">
        <f>IF('Student Record'!G408="","",'Student Record'!G408)</f>
        <v/>
      </c>
      <c r="G410" s="64" t="str">
        <f>IF('Student Record'!I408="","",'Student Record'!I408)</f>
        <v/>
      </c>
      <c r="H410" s="64" t="str">
        <f>IF('Student Record'!AD408="","",'Student Record'!AD408)</f>
        <v/>
      </c>
      <c r="I410" s="64" t="str">
        <f>IF(Table6[[#This Row],[School Total Working Days]]="","",Table6[[#This Row],[School Total Working Days]])</f>
        <v/>
      </c>
      <c r="J410" s="64" t="str">
        <f>IF(Table6[[#This Row],[Student Total Attendence]]="","",Table6[[#This Row],[Student Total Attendence]])</f>
        <v/>
      </c>
      <c r="K41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10" s="70" t="str">
        <f>IF(Table6[[#This Row],[Bank Account Number]]="","",Table6[[#This Row],[Bank Account Number]])</f>
        <v/>
      </c>
      <c r="M410" s="65" t="str">
        <f>IF(Table6[[#This Row],[Bank Name]]="","",Table6[[#This Row],[Bank Name]])</f>
        <v/>
      </c>
    </row>
    <row r="411" spans="2:13" ht="15">
      <c r="B411" s="64" t="str">
        <f>IF(C411="","",ROWS($A$4:A411))</f>
        <v/>
      </c>
      <c r="C411" s="64" t="str">
        <f>IF('Student Record'!A409="","",'Student Record'!A409)</f>
        <v/>
      </c>
      <c r="D411" s="64" t="str">
        <f>IF('Student Record'!C409="","",'Student Record'!C409)</f>
        <v/>
      </c>
      <c r="E411" s="65" t="str">
        <f>IF('Student Record'!E409="","",'Student Record'!E409)</f>
        <v/>
      </c>
      <c r="F411" s="65" t="str">
        <f>IF('Student Record'!G409="","",'Student Record'!G409)</f>
        <v/>
      </c>
      <c r="G411" s="64" t="str">
        <f>IF('Student Record'!I409="","",'Student Record'!I409)</f>
        <v/>
      </c>
      <c r="H411" s="64" t="str">
        <f>IF('Student Record'!AD409="","",'Student Record'!AD409)</f>
        <v/>
      </c>
      <c r="I411" s="64" t="str">
        <f>IF(Table6[[#This Row],[School Total Working Days]]="","",Table6[[#This Row],[School Total Working Days]])</f>
        <v/>
      </c>
      <c r="J411" s="64" t="str">
        <f>IF(Table6[[#This Row],[Student Total Attendence]]="","",Table6[[#This Row],[Student Total Attendence]])</f>
        <v/>
      </c>
      <c r="K41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11" s="70" t="str">
        <f>IF(Table6[[#This Row],[Bank Account Number]]="","",Table6[[#This Row],[Bank Account Number]])</f>
        <v/>
      </c>
      <c r="M411" s="65" t="str">
        <f>IF(Table6[[#This Row],[Bank Name]]="","",Table6[[#This Row],[Bank Name]])</f>
        <v/>
      </c>
    </row>
    <row r="412" spans="2:13" ht="15">
      <c r="B412" s="64" t="str">
        <f>IF(C412="","",ROWS($A$4:A412))</f>
        <v/>
      </c>
      <c r="C412" s="64" t="str">
        <f>IF('Student Record'!A410="","",'Student Record'!A410)</f>
        <v/>
      </c>
      <c r="D412" s="64" t="str">
        <f>IF('Student Record'!C410="","",'Student Record'!C410)</f>
        <v/>
      </c>
      <c r="E412" s="65" t="str">
        <f>IF('Student Record'!E410="","",'Student Record'!E410)</f>
        <v/>
      </c>
      <c r="F412" s="65" t="str">
        <f>IF('Student Record'!G410="","",'Student Record'!G410)</f>
        <v/>
      </c>
      <c r="G412" s="64" t="str">
        <f>IF('Student Record'!I410="","",'Student Record'!I410)</f>
        <v/>
      </c>
      <c r="H412" s="64" t="str">
        <f>IF('Student Record'!AD410="","",'Student Record'!AD410)</f>
        <v/>
      </c>
      <c r="I412" s="64" t="str">
        <f>IF(Table6[[#This Row],[School Total Working Days]]="","",Table6[[#This Row],[School Total Working Days]])</f>
        <v/>
      </c>
      <c r="J412" s="64" t="str">
        <f>IF(Table6[[#This Row],[Student Total Attendence]]="","",Table6[[#This Row],[Student Total Attendence]])</f>
        <v/>
      </c>
      <c r="K41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12" s="70" t="str">
        <f>IF(Table6[[#This Row],[Bank Account Number]]="","",Table6[[#This Row],[Bank Account Number]])</f>
        <v/>
      </c>
      <c r="M412" s="65" t="str">
        <f>IF(Table6[[#This Row],[Bank Name]]="","",Table6[[#This Row],[Bank Name]])</f>
        <v/>
      </c>
    </row>
    <row r="413" spans="2:13" ht="15">
      <c r="B413" s="64" t="str">
        <f>IF(C413="","",ROWS($A$4:A413))</f>
        <v/>
      </c>
      <c r="C413" s="64" t="str">
        <f>IF('Student Record'!A411="","",'Student Record'!A411)</f>
        <v/>
      </c>
      <c r="D413" s="64" t="str">
        <f>IF('Student Record'!C411="","",'Student Record'!C411)</f>
        <v/>
      </c>
      <c r="E413" s="65" t="str">
        <f>IF('Student Record'!E411="","",'Student Record'!E411)</f>
        <v/>
      </c>
      <c r="F413" s="65" t="str">
        <f>IF('Student Record'!G411="","",'Student Record'!G411)</f>
        <v/>
      </c>
      <c r="G413" s="64" t="str">
        <f>IF('Student Record'!I411="","",'Student Record'!I411)</f>
        <v/>
      </c>
      <c r="H413" s="64" t="str">
        <f>IF('Student Record'!AD411="","",'Student Record'!AD411)</f>
        <v/>
      </c>
      <c r="I413" s="64" t="str">
        <f>IF(Table6[[#This Row],[School Total Working Days]]="","",Table6[[#This Row],[School Total Working Days]])</f>
        <v/>
      </c>
      <c r="J413" s="64" t="str">
        <f>IF(Table6[[#This Row],[Student Total Attendence]]="","",Table6[[#This Row],[Student Total Attendence]])</f>
        <v/>
      </c>
      <c r="K41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13" s="70" t="str">
        <f>IF(Table6[[#This Row],[Bank Account Number]]="","",Table6[[#This Row],[Bank Account Number]])</f>
        <v/>
      </c>
      <c r="M413" s="65" t="str">
        <f>IF(Table6[[#This Row],[Bank Name]]="","",Table6[[#This Row],[Bank Name]])</f>
        <v/>
      </c>
    </row>
    <row r="414" spans="2:13" ht="15">
      <c r="B414" s="64" t="str">
        <f>IF(C414="","",ROWS($A$4:A414))</f>
        <v/>
      </c>
      <c r="C414" s="64" t="str">
        <f>IF('Student Record'!A412="","",'Student Record'!A412)</f>
        <v/>
      </c>
      <c r="D414" s="64" t="str">
        <f>IF('Student Record'!C412="","",'Student Record'!C412)</f>
        <v/>
      </c>
      <c r="E414" s="65" t="str">
        <f>IF('Student Record'!E412="","",'Student Record'!E412)</f>
        <v/>
      </c>
      <c r="F414" s="65" t="str">
        <f>IF('Student Record'!G412="","",'Student Record'!G412)</f>
        <v/>
      </c>
      <c r="G414" s="64" t="str">
        <f>IF('Student Record'!I412="","",'Student Record'!I412)</f>
        <v/>
      </c>
      <c r="H414" s="64" t="str">
        <f>IF('Student Record'!AD412="","",'Student Record'!AD412)</f>
        <v/>
      </c>
      <c r="I414" s="64" t="str">
        <f>IF(Table6[[#This Row],[School Total Working Days]]="","",Table6[[#This Row],[School Total Working Days]])</f>
        <v/>
      </c>
      <c r="J414" s="64" t="str">
        <f>IF(Table6[[#This Row],[Student Total Attendence]]="","",Table6[[#This Row],[Student Total Attendence]])</f>
        <v/>
      </c>
      <c r="K41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14" s="70" t="str">
        <f>IF(Table6[[#This Row],[Bank Account Number]]="","",Table6[[#This Row],[Bank Account Number]])</f>
        <v/>
      </c>
      <c r="M414" s="65" t="str">
        <f>IF(Table6[[#This Row],[Bank Name]]="","",Table6[[#This Row],[Bank Name]])</f>
        <v/>
      </c>
    </row>
    <row r="415" spans="2:13" ht="15">
      <c r="B415" s="64" t="str">
        <f>IF(C415="","",ROWS($A$4:A415))</f>
        <v/>
      </c>
      <c r="C415" s="64" t="str">
        <f>IF('Student Record'!A413="","",'Student Record'!A413)</f>
        <v/>
      </c>
      <c r="D415" s="64" t="str">
        <f>IF('Student Record'!C413="","",'Student Record'!C413)</f>
        <v/>
      </c>
      <c r="E415" s="65" t="str">
        <f>IF('Student Record'!E413="","",'Student Record'!E413)</f>
        <v/>
      </c>
      <c r="F415" s="65" t="str">
        <f>IF('Student Record'!G413="","",'Student Record'!G413)</f>
        <v/>
      </c>
      <c r="G415" s="64" t="str">
        <f>IF('Student Record'!I413="","",'Student Record'!I413)</f>
        <v/>
      </c>
      <c r="H415" s="64" t="str">
        <f>IF('Student Record'!AD413="","",'Student Record'!AD413)</f>
        <v/>
      </c>
      <c r="I415" s="64" t="str">
        <f>IF(Table6[[#This Row],[School Total Working Days]]="","",Table6[[#This Row],[School Total Working Days]])</f>
        <v/>
      </c>
      <c r="J415" s="64" t="str">
        <f>IF(Table6[[#This Row],[Student Total Attendence]]="","",Table6[[#This Row],[Student Total Attendence]])</f>
        <v/>
      </c>
      <c r="K41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15" s="70" t="str">
        <f>IF(Table6[[#This Row],[Bank Account Number]]="","",Table6[[#This Row],[Bank Account Number]])</f>
        <v/>
      </c>
      <c r="M415" s="65" t="str">
        <f>IF(Table6[[#This Row],[Bank Name]]="","",Table6[[#This Row],[Bank Name]])</f>
        <v/>
      </c>
    </row>
    <row r="416" spans="2:13" ht="15">
      <c r="B416" s="64" t="str">
        <f>IF(C416="","",ROWS($A$4:A416))</f>
        <v/>
      </c>
      <c r="C416" s="64" t="str">
        <f>IF('Student Record'!A414="","",'Student Record'!A414)</f>
        <v/>
      </c>
      <c r="D416" s="64" t="str">
        <f>IF('Student Record'!C414="","",'Student Record'!C414)</f>
        <v/>
      </c>
      <c r="E416" s="65" t="str">
        <f>IF('Student Record'!E414="","",'Student Record'!E414)</f>
        <v/>
      </c>
      <c r="F416" s="65" t="str">
        <f>IF('Student Record'!G414="","",'Student Record'!G414)</f>
        <v/>
      </c>
      <c r="G416" s="64" t="str">
        <f>IF('Student Record'!I414="","",'Student Record'!I414)</f>
        <v/>
      </c>
      <c r="H416" s="64" t="str">
        <f>IF('Student Record'!AD414="","",'Student Record'!AD414)</f>
        <v/>
      </c>
      <c r="I416" s="64" t="str">
        <f>IF(Table6[[#This Row],[School Total Working Days]]="","",Table6[[#This Row],[School Total Working Days]])</f>
        <v/>
      </c>
      <c r="J416" s="64" t="str">
        <f>IF(Table6[[#This Row],[Student Total Attendence]]="","",Table6[[#This Row],[Student Total Attendence]])</f>
        <v/>
      </c>
      <c r="K41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16" s="70" t="str">
        <f>IF(Table6[[#This Row],[Bank Account Number]]="","",Table6[[#This Row],[Bank Account Number]])</f>
        <v/>
      </c>
      <c r="M416" s="65" t="str">
        <f>IF(Table6[[#This Row],[Bank Name]]="","",Table6[[#This Row],[Bank Name]])</f>
        <v/>
      </c>
    </row>
    <row r="417" spans="2:13" ht="15">
      <c r="B417" s="64" t="str">
        <f>IF(C417="","",ROWS($A$4:A417))</f>
        <v/>
      </c>
      <c r="C417" s="64" t="str">
        <f>IF('Student Record'!A415="","",'Student Record'!A415)</f>
        <v/>
      </c>
      <c r="D417" s="64" t="str">
        <f>IF('Student Record'!C415="","",'Student Record'!C415)</f>
        <v/>
      </c>
      <c r="E417" s="65" t="str">
        <f>IF('Student Record'!E415="","",'Student Record'!E415)</f>
        <v/>
      </c>
      <c r="F417" s="65" t="str">
        <f>IF('Student Record'!G415="","",'Student Record'!G415)</f>
        <v/>
      </c>
      <c r="G417" s="64" t="str">
        <f>IF('Student Record'!I415="","",'Student Record'!I415)</f>
        <v/>
      </c>
      <c r="H417" s="64" t="str">
        <f>IF('Student Record'!AD415="","",'Student Record'!AD415)</f>
        <v/>
      </c>
      <c r="I417" s="64" t="str">
        <f>IF(Table6[[#This Row],[School Total Working Days]]="","",Table6[[#This Row],[School Total Working Days]])</f>
        <v/>
      </c>
      <c r="J417" s="64" t="str">
        <f>IF(Table6[[#This Row],[Student Total Attendence]]="","",Table6[[#This Row],[Student Total Attendence]])</f>
        <v/>
      </c>
      <c r="K41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17" s="70" t="str">
        <f>IF(Table6[[#This Row],[Bank Account Number]]="","",Table6[[#This Row],[Bank Account Number]])</f>
        <v/>
      </c>
      <c r="M417" s="65" t="str">
        <f>IF(Table6[[#This Row],[Bank Name]]="","",Table6[[#This Row],[Bank Name]])</f>
        <v/>
      </c>
    </row>
    <row r="418" spans="2:13" ht="15">
      <c r="B418" s="64" t="str">
        <f>IF(C418="","",ROWS($A$4:A418))</f>
        <v/>
      </c>
      <c r="C418" s="64" t="str">
        <f>IF('Student Record'!A416="","",'Student Record'!A416)</f>
        <v/>
      </c>
      <c r="D418" s="64" t="str">
        <f>IF('Student Record'!C416="","",'Student Record'!C416)</f>
        <v/>
      </c>
      <c r="E418" s="65" t="str">
        <f>IF('Student Record'!E416="","",'Student Record'!E416)</f>
        <v/>
      </c>
      <c r="F418" s="65" t="str">
        <f>IF('Student Record'!G416="","",'Student Record'!G416)</f>
        <v/>
      </c>
      <c r="G418" s="64" t="str">
        <f>IF('Student Record'!I416="","",'Student Record'!I416)</f>
        <v/>
      </c>
      <c r="H418" s="64" t="str">
        <f>IF('Student Record'!AD416="","",'Student Record'!AD416)</f>
        <v/>
      </c>
      <c r="I418" s="64" t="str">
        <f>IF(Table6[[#This Row],[School Total Working Days]]="","",Table6[[#This Row],[School Total Working Days]])</f>
        <v/>
      </c>
      <c r="J418" s="64" t="str">
        <f>IF(Table6[[#This Row],[Student Total Attendence]]="","",Table6[[#This Row],[Student Total Attendence]])</f>
        <v/>
      </c>
      <c r="K41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18" s="70" t="str">
        <f>IF(Table6[[#This Row],[Bank Account Number]]="","",Table6[[#This Row],[Bank Account Number]])</f>
        <v/>
      </c>
      <c r="M418" s="65" t="str">
        <f>IF(Table6[[#This Row],[Bank Name]]="","",Table6[[#This Row],[Bank Name]])</f>
        <v/>
      </c>
    </row>
    <row r="419" spans="2:13" ht="15">
      <c r="B419" s="64" t="str">
        <f>IF(C419="","",ROWS($A$4:A419))</f>
        <v/>
      </c>
      <c r="C419" s="64" t="str">
        <f>IF('Student Record'!A417="","",'Student Record'!A417)</f>
        <v/>
      </c>
      <c r="D419" s="64" t="str">
        <f>IF('Student Record'!C417="","",'Student Record'!C417)</f>
        <v/>
      </c>
      <c r="E419" s="65" t="str">
        <f>IF('Student Record'!E417="","",'Student Record'!E417)</f>
        <v/>
      </c>
      <c r="F419" s="65" t="str">
        <f>IF('Student Record'!G417="","",'Student Record'!G417)</f>
        <v/>
      </c>
      <c r="G419" s="64" t="str">
        <f>IF('Student Record'!I417="","",'Student Record'!I417)</f>
        <v/>
      </c>
      <c r="H419" s="64" t="str">
        <f>IF('Student Record'!AD417="","",'Student Record'!AD417)</f>
        <v/>
      </c>
      <c r="I419" s="64" t="str">
        <f>IF(Table6[[#This Row],[School Total Working Days]]="","",Table6[[#This Row],[School Total Working Days]])</f>
        <v/>
      </c>
      <c r="J419" s="64" t="str">
        <f>IF(Table6[[#This Row],[Student Total Attendence]]="","",Table6[[#This Row],[Student Total Attendence]])</f>
        <v/>
      </c>
      <c r="K41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19" s="70" t="str">
        <f>IF(Table6[[#This Row],[Bank Account Number]]="","",Table6[[#This Row],[Bank Account Number]])</f>
        <v/>
      </c>
      <c r="M419" s="65" t="str">
        <f>IF(Table6[[#This Row],[Bank Name]]="","",Table6[[#This Row],[Bank Name]])</f>
        <v/>
      </c>
    </row>
    <row r="420" spans="2:13" ht="15">
      <c r="B420" s="64" t="str">
        <f>IF(C420="","",ROWS($A$4:A420))</f>
        <v/>
      </c>
      <c r="C420" s="64" t="str">
        <f>IF('Student Record'!A418="","",'Student Record'!A418)</f>
        <v/>
      </c>
      <c r="D420" s="64" t="str">
        <f>IF('Student Record'!C418="","",'Student Record'!C418)</f>
        <v/>
      </c>
      <c r="E420" s="65" t="str">
        <f>IF('Student Record'!E418="","",'Student Record'!E418)</f>
        <v/>
      </c>
      <c r="F420" s="65" t="str">
        <f>IF('Student Record'!G418="","",'Student Record'!G418)</f>
        <v/>
      </c>
      <c r="G420" s="64" t="str">
        <f>IF('Student Record'!I418="","",'Student Record'!I418)</f>
        <v/>
      </c>
      <c r="H420" s="64" t="str">
        <f>IF('Student Record'!AD418="","",'Student Record'!AD418)</f>
        <v/>
      </c>
      <c r="I420" s="64" t="str">
        <f>IF(Table6[[#This Row],[School Total Working Days]]="","",Table6[[#This Row],[School Total Working Days]])</f>
        <v/>
      </c>
      <c r="J420" s="64" t="str">
        <f>IF(Table6[[#This Row],[Student Total Attendence]]="","",Table6[[#This Row],[Student Total Attendence]])</f>
        <v/>
      </c>
      <c r="K42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20" s="70" t="str">
        <f>IF(Table6[[#This Row],[Bank Account Number]]="","",Table6[[#This Row],[Bank Account Number]])</f>
        <v/>
      </c>
      <c r="M420" s="65" t="str">
        <f>IF(Table6[[#This Row],[Bank Name]]="","",Table6[[#This Row],[Bank Name]])</f>
        <v/>
      </c>
    </row>
    <row r="421" spans="2:13" ht="15">
      <c r="B421" s="64" t="str">
        <f>IF(C421="","",ROWS($A$4:A421))</f>
        <v/>
      </c>
      <c r="C421" s="64" t="str">
        <f>IF('Student Record'!A419="","",'Student Record'!A419)</f>
        <v/>
      </c>
      <c r="D421" s="64" t="str">
        <f>IF('Student Record'!C419="","",'Student Record'!C419)</f>
        <v/>
      </c>
      <c r="E421" s="65" t="str">
        <f>IF('Student Record'!E419="","",'Student Record'!E419)</f>
        <v/>
      </c>
      <c r="F421" s="65" t="str">
        <f>IF('Student Record'!G419="","",'Student Record'!G419)</f>
        <v/>
      </c>
      <c r="G421" s="64" t="str">
        <f>IF('Student Record'!I419="","",'Student Record'!I419)</f>
        <v/>
      </c>
      <c r="H421" s="64" t="str">
        <f>IF('Student Record'!AD419="","",'Student Record'!AD419)</f>
        <v/>
      </c>
      <c r="I421" s="64" t="str">
        <f>IF(Table6[[#This Row],[School Total Working Days]]="","",Table6[[#This Row],[School Total Working Days]])</f>
        <v/>
      </c>
      <c r="J421" s="64" t="str">
        <f>IF(Table6[[#This Row],[Student Total Attendence]]="","",Table6[[#This Row],[Student Total Attendence]])</f>
        <v/>
      </c>
      <c r="K42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21" s="70" t="str">
        <f>IF(Table6[[#This Row],[Bank Account Number]]="","",Table6[[#This Row],[Bank Account Number]])</f>
        <v/>
      </c>
      <c r="M421" s="65" t="str">
        <f>IF(Table6[[#This Row],[Bank Name]]="","",Table6[[#This Row],[Bank Name]])</f>
        <v/>
      </c>
    </row>
    <row r="422" spans="2:13" ht="15">
      <c r="B422" s="64" t="str">
        <f>IF(C422="","",ROWS($A$4:A422))</f>
        <v/>
      </c>
      <c r="C422" s="64" t="str">
        <f>IF('Student Record'!A420="","",'Student Record'!A420)</f>
        <v/>
      </c>
      <c r="D422" s="64" t="str">
        <f>IF('Student Record'!C420="","",'Student Record'!C420)</f>
        <v/>
      </c>
      <c r="E422" s="65" t="str">
        <f>IF('Student Record'!E420="","",'Student Record'!E420)</f>
        <v/>
      </c>
      <c r="F422" s="65" t="str">
        <f>IF('Student Record'!G420="","",'Student Record'!G420)</f>
        <v/>
      </c>
      <c r="G422" s="64" t="str">
        <f>IF('Student Record'!I420="","",'Student Record'!I420)</f>
        <v/>
      </c>
      <c r="H422" s="64" t="str">
        <f>IF('Student Record'!AD420="","",'Student Record'!AD420)</f>
        <v/>
      </c>
      <c r="I422" s="64" t="str">
        <f>IF(Table6[[#This Row],[School Total Working Days]]="","",Table6[[#This Row],[School Total Working Days]])</f>
        <v/>
      </c>
      <c r="J422" s="64" t="str">
        <f>IF(Table6[[#This Row],[Student Total Attendence]]="","",Table6[[#This Row],[Student Total Attendence]])</f>
        <v/>
      </c>
      <c r="K42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22" s="70" t="str">
        <f>IF(Table6[[#This Row],[Bank Account Number]]="","",Table6[[#This Row],[Bank Account Number]])</f>
        <v/>
      </c>
      <c r="M422" s="65" t="str">
        <f>IF(Table6[[#This Row],[Bank Name]]="","",Table6[[#This Row],[Bank Name]])</f>
        <v/>
      </c>
    </row>
    <row r="423" spans="2:13" ht="15">
      <c r="B423" s="64" t="str">
        <f>IF(C423="","",ROWS($A$4:A423))</f>
        <v/>
      </c>
      <c r="C423" s="64" t="str">
        <f>IF('Student Record'!A421="","",'Student Record'!A421)</f>
        <v/>
      </c>
      <c r="D423" s="64" t="str">
        <f>IF('Student Record'!C421="","",'Student Record'!C421)</f>
        <v/>
      </c>
      <c r="E423" s="65" t="str">
        <f>IF('Student Record'!E421="","",'Student Record'!E421)</f>
        <v/>
      </c>
      <c r="F423" s="65" t="str">
        <f>IF('Student Record'!G421="","",'Student Record'!G421)</f>
        <v/>
      </c>
      <c r="G423" s="64" t="str">
        <f>IF('Student Record'!I421="","",'Student Record'!I421)</f>
        <v/>
      </c>
      <c r="H423" s="64" t="str">
        <f>IF('Student Record'!AD421="","",'Student Record'!AD421)</f>
        <v/>
      </c>
      <c r="I423" s="64" t="str">
        <f>IF(Table6[[#This Row],[School Total Working Days]]="","",Table6[[#This Row],[School Total Working Days]])</f>
        <v/>
      </c>
      <c r="J423" s="64" t="str">
        <f>IF(Table6[[#This Row],[Student Total Attendence]]="","",Table6[[#This Row],[Student Total Attendence]])</f>
        <v/>
      </c>
      <c r="K42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23" s="70" t="str">
        <f>IF(Table6[[#This Row],[Bank Account Number]]="","",Table6[[#This Row],[Bank Account Number]])</f>
        <v/>
      </c>
      <c r="M423" s="65" t="str">
        <f>IF(Table6[[#This Row],[Bank Name]]="","",Table6[[#This Row],[Bank Name]])</f>
        <v/>
      </c>
    </row>
    <row r="424" spans="2:13" ht="15">
      <c r="B424" s="64" t="str">
        <f>IF(C424="","",ROWS($A$4:A424))</f>
        <v/>
      </c>
      <c r="C424" s="64" t="str">
        <f>IF('Student Record'!A422="","",'Student Record'!A422)</f>
        <v/>
      </c>
      <c r="D424" s="64" t="str">
        <f>IF('Student Record'!C422="","",'Student Record'!C422)</f>
        <v/>
      </c>
      <c r="E424" s="65" t="str">
        <f>IF('Student Record'!E422="","",'Student Record'!E422)</f>
        <v/>
      </c>
      <c r="F424" s="65" t="str">
        <f>IF('Student Record'!G422="","",'Student Record'!G422)</f>
        <v/>
      </c>
      <c r="G424" s="64" t="str">
        <f>IF('Student Record'!I422="","",'Student Record'!I422)</f>
        <v/>
      </c>
      <c r="H424" s="64" t="str">
        <f>IF('Student Record'!AD422="","",'Student Record'!AD422)</f>
        <v/>
      </c>
      <c r="I424" s="64" t="str">
        <f>IF(Table6[[#This Row],[School Total Working Days]]="","",Table6[[#This Row],[School Total Working Days]])</f>
        <v/>
      </c>
      <c r="J424" s="64" t="str">
        <f>IF(Table6[[#This Row],[Student Total Attendence]]="","",Table6[[#This Row],[Student Total Attendence]])</f>
        <v/>
      </c>
      <c r="K42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24" s="70" t="str">
        <f>IF(Table6[[#This Row],[Bank Account Number]]="","",Table6[[#This Row],[Bank Account Number]])</f>
        <v/>
      </c>
      <c r="M424" s="65" t="str">
        <f>IF(Table6[[#This Row],[Bank Name]]="","",Table6[[#This Row],[Bank Name]])</f>
        <v/>
      </c>
    </row>
    <row r="425" spans="2:13" ht="15">
      <c r="B425" s="64" t="str">
        <f>IF(C425="","",ROWS($A$4:A425))</f>
        <v/>
      </c>
      <c r="C425" s="64" t="str">
        <f>IF('Student Record'!A423="","",'Student Record'!A423)</f>
        <v/>
      </c>
      <c r="D425" s="64" t="str">
        <f>IF('Student Record'!C423="","",'Student Record'!C423)</f>
        <v/>
      </c>
      <c r="E425" s="65" t="str">
        <f>IF('Student Record'!E423="","",'Student Record'!E423)</f>
        <v/>
      </c>
      <c r="F425" s="65" t="str">
        <f>IF('Student Record'!G423="","",'Student Record'!G423)</f>
        <v/>
      </c>
      <c r="G425" s="64" t="str">
        <f>IF('Student Record'!I423="","",'Student Record'!I423)</f>
        <v/>
      </c>
      <c r="H425" s="64" t="str">
        <f>IF('Student Record'!AD423="","",'Student Record'!AD423)</f>
        <v/>
      </c>
      <c r="I425" s="64" t="str">
        <f>IF(Table6[[#This Row],[School Total Working Days]]="","",Table6[[#This Row],[School Total Working Days]])</f>
        <v/>
      </c>
      <c r="J425" s="64" t="str">
        <f>IF(Table6[[#This Row],[Student Total Attendence]]="","",Table6[[#This Row],[Student Total Attendence]])</f>
        <v/>
      </c>
      <c r="K42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25" s="70" t="str">
        <f>IF(Table6[[#This Row],[Bank Account Number]]="","",Table6[[#This Row],[Bank Account Number]])</f>
        <v/>
      </c>
      <c r="M425" s="65" t="str">
        <f>IF(Table6[[#This Row],[Bank Name]]="","",Table6[[#This Row],[Bank Name]])</f>
        <v/>
      </c>
    </row>
    <row r="426" spans="2:13" ht="15">
      <c r="B426" s="64" t="str">
        <f>IF(C426="","",ROWS($A$4:A426))</f>
        <v/>
      </c>
      <c r="C426" s="64" t="str">
        <f>IF('Student Record'!A424="","",'Student Record'!A424)</f>
        <v/>
      </c>
      <c r="D426" s="64" t="str">
        <f>IF('Student Record'!C424="","",'Student Record'!C424)</f>
        <v/>
      </c>
      <c r="E426" s="65" t="str">
        <f>IF('Student Record'!E424="","",'Student Record'!E424)</f>
        <v/>
      </c>
      <c r="F426" s="65" t="str">
        <f>IF('Student Record'!G424="","",'Student Record'!G424)</f>
        <v/>
      </c>
      <c r="G426" s="64" t="str">
        <f>IF('Student Record'!I424="","",'Student Record'!I424)</f>
        <v/>
      </c>
      <c r="H426" s="64" t="str">
        <f>IF('Student Record'!AD424="","",'Student Record'!AD424)</f>
        <v/>
      </c>
      <c r="I426" s="64" t="str">
        <f>IF(Table6[[#This Row],[School Total Working Days]]="","",Table6[[#This Row],[School Total Working Days]])</f>
        <v/>
      </c>
      <c r="J426" s="64" t="str">
        <f>IF(Table6[[#This Row],[Student Total Attendence]]="","",Table6[[#This Row],[Student Total Attendence]])</f>
        <v/>
      </c>
      <c r="K42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26" s="70" t="str">
        <f>IF(Table6[[#This Row],[Bank Account Number]]="","",Table6[[#This Row],[Bank Account Number]])</f>
        <v/>
      </c>
      <c r="M426" s="65" t="str">
        <f>IF(Table6[[#This Row],[Bank Name]]="","",Table6[[#This Row],[Bank Name]])</f>
        <v/>
      </c>
    </row>
    <row r="427" spans="2:13" ht="15">
      <c r="B427" s="64" t="str">
        <f>IF(C427="","",ROWS($A$4:A427))</f>
        <v/>
      </c>
      <c r="C427" s="64" t="str">
        <f>IF('Student Record'!A425="","",'Student Record'!A425)</f>
        <v/>
      </c>
      <c r="D427" s="64" t="str">
        <f>IF('Student Record'!C425="","",'Student Record'!C425)</f>
        <v/>
      </c>
      <c r="E427" s="65" t="str">
        <f>IF('Student Record'!E425="","",'Student Record'!E425)</f>
        <v/>
      </c>
      <c r="F427" s="65" t="str">
        <f>IF('Student Record'!G425="","",'Student Record'!G425)</f>
        <v/>
      </c>
      <c r="G427" s="64" t="str">
        <f>IF('Student Record'!I425="","",'Student Record'!I425)</f>
        <v/>
      </c>
      <c r="H427" s="64" t="str">
        <f>IF('Student Record'!AD425="","",'Student Record'!AD425)</f>
        <v/>
      </c>
      <c r="I427" s="64" t="str">
        <f>IF(Table6[[#This Row],[School Total Working Days]]="","",Table6[[#This Row],[School Total Working Days]])</f>
        <v/>
      </c>
      <c r="J427" s="64" t="str">
        <f>IF(Table6[[#This Row],[Student Total Attendence]]="","",Table6[[#This Row],[Student Total Attendence]])</f>
        <v/>
      </c>
      <c r="K42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27" s="70" t="str">
        <f>IF(Table6[[#This Row],[Bank Account Number]]="","",Table6[[#This Row],[Bank Account Number]])</f>
        <v/>
      </c>
      <c r="M427" s="65" t="str">
        <f>IF(Table6[[#This Row],[Bank Name]]="","",Table6[[#This Row],[Bank Name]])</f>
        <v/>
      </c>
    </row>
    <row r="428" spans="2:13" ht="15">
      <c r="B428" s="64" t="str">
        <f>IF(C428="","",ROWS($A$4:A428))</f>
        <v/>
      </c>
      <c r="C428" s="64" t="str">
        <f>IF('Student Record'!A426="","",'Student Record'!A426)</f>
        <v/>
      </c>
      <c r="D428" s="64" t="str">
        <f>IF('Student Record'!C426="","",'Student Record'!C426)</f>
        <v/>
      </c>
      <c r="E428" s="65" t="str">
        <f>IF('Student Record'!E426="","",'Student Record'!E426)</f>
        <v/>
      </c>
      <c r="F428" s="65" t="str">
        <f>IF('Student Record'!G426="","",'Student Record'!G426)</f>
        <v/>
      </c>
      <c r="G428" s="64" t="str">
        <f>IF('Student Record'!I426="","",'Student Record'!I426)</f>
        <v/>
      </c>
      <c r="H428" s="64" t="str">
        <f>IF('Student Record'!AD426="","",'Student Record'!AD426)</f>
        <v/>
      </c>
      <c r="I428" s="64" t="str">
        <f>IF(Table6[[#This Row],[School Total Working Days]]="","",Table6[[#This Row],[School Total Working Days]])</f>
        <v/>
      </c>
      <c r="J428" s="64" t="str">
        <f>IF(Table6[[#This Row],[Student Total Attendence]]="","",Table6[[#This Row],[Student Total Attendence]])</f>
        <v/>
      </c>
      <c r="K42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28" s="70" t="str">
        <f>IF(Table6[[#This Row],[Bank Account Number]]="","",Table6[[#This Row],[Bank Account Number]])</f>
        <v/>
      </c>
      <c r="M428" s="65" t="str">
        <f>IF(Table6[[#This Row],[Bank Name]]="","",Table6[[#This Row],[Bank Name]])</f>
        <v/>
      </c>
    </row>
    <row r="429" spans="2:13" ht="15">
      <c r="B429" s="64" t="str">
        <f>IF(C429="","",ROWS($A$4:A429))</f>
        <v/>
      </c>
      <c r="C429" s="64" t="str">
        <f>IF('Student Record'!A427="","",'Student Record'!A427)</f>
        <v/>
      </c>
      <c r="D429" s="64" t="str">
        <f>IF('Student Record'!C427="","",'Student Record'!C427)</f>
        <v/>
      </c>
      <c r="E429" s="65" t="str">
        <f>IF('Student Record'!E427="","",'Student Record'!E427)</f>
        <v/>
      </c>
      <c r="F429" s="65" t="str">
        <f>IF('Student Record'!G427="","",'Student Record'!G427)</f>
        <v/>
      </c>
      <c r="G429" s="64" t="str">
        <f>IF('Student Record'!I427="","",'Student Record'!I427)</f>
        <v/>
      </c>
      <c r="H429" s="64" t="str">
        <f>IF('Student Record'!AD427="","",'Student Record'!AD427)</f>
        <v/>
      </c>
      <c r="I429" s="64" t="str">
        <f>IF(Table6[[#This Row],[School Total Working Days]]="","",Table6[[#This Row],[School Total Working Days]])</f>
        <v/>
      </c>
      <c r="J429" s="64" t="str">
        <f>IF(Table6[[#This Row],[Student Total Attendence]]="","",Table6[[#This Row],[Student Total Attendence]])</f>
        <v/>
      </c>
      <c r="K42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29" s="70" t="str">
        <f>IF(Table6[[#This Row],[Bank Account Number]]="","",Table6[[#This Row],[Bank Account Number]])</f>
        <v/>
      </c>
      <c r="M429" s="65" t="str">
        <f>IF(Table6[[#This Row],[Bank Name]]="","",Table6[[#This Row],[Bank Name]])</f>
        <v/>
      </c>
    </row>
    <row r="430" spans="2:13" ht="15">
      <c r="B430" s="64" t="str">
        <f>IF(C430="","",ROWS($A$4:A430))</f>
        <v/>
      </c>
      <c r="C430" s="64" t="str">
        <f>IF('Student Record'!A428="","",'Student Record'!A428)</f>
        <v/>
      </c>
      <c r="D430" s="64" t="str">
        <f>IF('Student Record'!C428="","",'Student Record'!C428)</f>
        <v/>
      </c>
      <c r="E430" s="65" t="str">
        <f>IF('Student Record'!E428="","",'Student Record'!E428)</f>
        <v/>
      </c>
      <c r="F430" s="65" t="str">
        <f>IF('Student Record'!G428="","",'Student Record'!G428)</f>
        <v/>
      </c>
      <c r="G430" s="64" t="str">
        <f>IF('Student Record'!I428="","",'Student Record'!I428)</f>
        <v/>
      </c>
      <c r="H430" s="64" t="str">
        <f>IF('Student Record'!AD428="","",'Student Record'!AD428)</f>
        <v/>
      </c>
      <c r="I430" s="64" t="str">
        <f>IF(Table6[[#This Row],[School Total Working Days]]="","",Table6[[#This Row],[School Total Working Days]])</f>
        <v/>
      </c>
      <c r="J430" s="64" t="str">
        <f>IF(Table6[[#This Row],[Student Total Attendence]]="","",Table6[[#This Row],[Student Total Attendence]])</f>
        <v/>
      </c>
      <c r="K43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30" s="70" t="str">
        <f>IF(Table6[[#This Row],[Bank Account Number]]="","",Table6[[#This Row],[Bank Account Number]])</f>
        <v/>
      </c>
      <c r="M430" s="65" t="str">
        <f>IF(Table6[[#This Row],[Bank Name]]="","",Table6[[#This Row],[Bank Name]])</f>
        <v/>
      </c>
    </row>
    <row r="431" spans="2:13" ht="15">
      <c r="B431" s="64" t="str">
        <f>IF(C431="","",ROWS($A$4:A431))</f>
        <v/>
      </c>
      <c r="C431" s="64" t="str">
        <f>IF('Student Record'!A429="","",'Student Record'!A429)</f>
        <v/>
      </c>
      <c r="D431" s="64" t="str">
        <f>IF('Student Record'!C429="","",'Student Record'!C429)</f>
        <v/>
      </c>
      <c r="E431" s="65" t="str">
        <f>IF('Student Record'!E429="","",'Student Record'!E429)</f>
        <v/>
      </c>
      <c r="F431" s="65" t="str">
        <f>IF('Student Record'!G429="","",'Student Record'!G429)</f>
        <v/>
      </c>
      <c r="G431" s="64" t="str">
        <f>IF('Student Record'!I429="","",'Student Record'!I429)</f>
        <v/>
      </c>
      <c r="H431" s="64" t="str">
        <f>IF('Student Record'!AD429="","",'Student Record'!AD429)</f>
        <v/>
      </c>
      <c r="I431" s="64" t="str">
        <f>IF(Table6[[#This Row],[School Total Working Days]]="","",Table6[[#This Row],[School Total Working Days]])</f>
        <v/>
      </c>
      <c r="J431" s="64" t="str">
        <f>IF(Table6[[#This Row],[Student Total Attendence]]="","",Table6[[#This Row],[Student Total Attendence]])</f>
        <v/>
      </c>
      <c r="K43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31" s="70" t="str">
        <f>IF(Table6[[#This Row],[Bank Account Number]]="","",Table6[[#This Row],[Bank Account Number]])</f>
        <v/>
      </c>
      <c r="M431" s="65" t="str">
        <f>IF(Table6[[#This Row],[Bank Name]]="","",Table6[[#This Row],[Bank Name]])</f>
        <v/>
      </c>
    </row>
    <row r="432" spans="2:13" ht="15">
      <c r="B432" s="64" t="str">
        <f>IF(C432="","",ROWS($A$4:A432))</f>
        <v/>
      </c>
      <c r="C432" s="64" t="str">
        <f>IF('Student Record'!A430="","",'Student Record'!A430)</f>
        <v/>
      </c>
      <c r="D432" s="64" t="str">
        <f>IF('Student Record'!C430="","",'Student Record'!C430)</f>
        <v/>
      </c>
      <c r="E432" s="65" t="str">
        <f>IF('Student Record'!E430="","",'Student Record'!E430)</f>
        <v/>
      </c>
      <c r="F432" s="65" t="str">
        <f>IF('Student Record'!G430="","",'Student Record'!G430)</f>
        <v/>
      </c>
      <c r="G432" s="64" t="str">
        <f>IF('Student Record'!I430="","",'Student Record'!I430)</f>
        <v/>
      </c>
      <c r="H432" s="64" t="str">
        <f>IF('Student Record'!AD430="","",'Student Record'!AD430)</f>
        <v/>
      </c>
      <c r="I432" s="64" t="str">
        <f>IF(Table6[[#This Row],[School Total Working Days]]="","",Table6[[#This Row],[School Total Working Days]])</f>
        <v/>
      </c>
      <c r="J432" s="64" t="str">
        <f>IF(Table6[[#This Row],[Student Total Attendence]]="","",Table6[[#This Row],[Student Total Attendence]])</f>
        <v/>
      </c>
      <c r="K43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32" s="70" t="str">
        <f>IF(Table6[[#This Row],[Bank Account Number]]="","",Table6[[#This Row],[Bank Account Number]])</f>
        <v/>
      </c>
      <c r="M432" s="65" t="str">
        <f>IF(Table6[[#This Row],[Bank Name]]="","",Table6[[#This Row],[Bank Name]])</f>
        <v/>
      </c>
    </row>
    <row r="433" spans="2:13" ht="15">
      <c r="B433" s="64" t="str">
        <f>IF(C433="","",ROWS($A$4:A433))</f>
        <v/>
      </c>
      <c r="C433" s="64" t="str">
        <f>IF('Student Record'!A431="","",'Student Record'!A431)</f>
        <v/>
      </c>
      <c r="D433" s="64" t="str">
        <f>IF('Student Record'!C431="","",'Student Record'!C431)</f>
        <v/>
      </c>
      <c r="E433" s="65" t="str">
        <f>IF('Student Record'!E431="","",'Student Record'!E431)</f>
        <v/>
      </c>
      <c r="F433" s="65" t="str">
        <f>IF('Student Record'!G431="","",'Student Record'!G431)</f>
        <v/>
      </c>
      <c r="G433" s="64" t="str">
        <f>IF('Student Record'!I431="","",'Student Record'!I431)</f>
        <v/>
      </c>
      <c r="H433" s="64" t="str">
        <f>IF('Student Record'!AD431="","",'Student Record'!AD431)</f>
        <v/>
      </c>
      <c r="I433" s="64" t="str">
        <f>IF(Table6[[#This Row],[School Total Working Days]]="","",Table6[[#This Row],[School Total Working Days]])</f>
        <v/>
      </c>
      <c r="J433" s="64" t="str">
        <f>IF(Table6[[#This Row],[Student Total Attendence]]="","",Table6[[#This Row],[Student Total Attendence]])</f>
        <v/>
      </c>
      <c r="K43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33" s="70" t="str">
        <f>IF(Table6[[#This Row],[Bank Account Number]]="","",Table6[[#This Row],[Bank Account Number]])</f>
        <v/>
      </c>
      <c r="M433" s="65" t="str">
        <f>IF(Table6[[#This Row],[Bank Name]]="","",Table6[[#This Row],[Bank Name]])</f>
        <v/>
      </c>
    </row>
    <row r="434" spans="2:13" ht="15">
      <c r="B434" s="64" t="str">
        <f>IF(C434="","",ROWS($A$4:A434))</f>
        <v/>
      </c>
      <c r="C434" s="64" t="str">
        <f>IF('Student Record'!A432="","",'Student Record'!A432)</f>
        <v/>
      </c>
      <c r="D434" s="64" t="str">
        <f>IF('Student Record'!C432="","",'Student Record'!C432)</f>
        <v/>
      </c>
      <c r="E434" s="65" t="str">
        <f>IF('Student Record'!E432="","",'Student Record'!E432)</f>
        <v/>
      </c>
      <c r="F434" s="65" t="str">
        <f>IF('Student Record'!G432="","",'Student Record'!G432)</f>
        <v/>
      </c>
      <c r="G434" s="64" t="str">
        <f>IF('Student Record'!I432="","",'Student Record'!I432)</f>
        <v/>
      </c>
      <c r="H434" s="64" t="str">
        <f>IF('Student Record'!AD432="","",'Student Record'!AD432)</f>
        <v/>
      </c>
      <c r="I434" s="64" t="str">
        <f>IF(Table6[[#This Row],[School Total Working Days]]="","",Table6[[#This Row],[School Total Working Days]])</f>
        <v/>
      </c>
      <c r="J434" s="64" t="str">
        <f>IF(Table6[[#This Row],[Student Total Attendence]]="","",Table6[[#This Row],[Student Total Attendence]])</f>
        <v/>
      </c>
      <c r="K43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34" s="70" t="str">
        <f>IF(Table6[[#This Row],[Bank Account Number]]="","",Table6[[#This Row],[Bank Account Number]])</f>
        <v/>
      </c>
      <c r="M434" s="65" t="str">
        <f>IF(Table6[[#This Row],[Bank Name]]="","",Table6[[#This Row],[Bank Name]])</f>
        <v/>
      </c>
    </row>
    <row r="435" spans="2:13" ht="15">
      <c r="B435" s="64" t="str">
        <f>IF(C435="","",ROWS($A$4:A435))</f>
        <v/>
      </c>
      <c r="C435" s="64" t="str">
        <f>IF('Student Record'!A433="","",'Student Record'!A433)</f>
        <v/>
      </c>
      <c r="D435" s="64" t="str">
        <f>IF('Student Record'!C433="","",'Student Record'!C433)</f>
        <v/>
      </c>
      <c r="E435" s="65" t="str">
        <f>IF('Student Record'!E433="","",'Student Record'!E433)</f>
        <v/>
      </c>
      <c r="F435" s="65" t="str">
        <f>IF('Student Record'!G433="","",'Student Record'!G433)</f>
        <v/>
      </c>
      <c r="G435" s="64" t="str">
        <f>IF('Student Record'!I433="","",'Student Record'!I433)</f>
        <v/>
      </c>
      <c r="H435" s="64" t="str">
        <f>IF('Student Record'!AD433="","",'Student Record'!AD433)</f>
        <v/>
      </c>
      <c r="I435" s="64" t="str">
        <f>IF(Table6[[#This Row],[School Total Working Days]]="","",Table6[[#This Row],[School Total Working Days]])</f>
        <v/>
      </c>
      <c r="J435" s="64" t="str">
        <f>IF(Table6[[#This Row],[Student Total Attendence]]="","",Table6[[#This Row],[Student Total Attendence]])</f>
        <v/>
      </c>
      <c r="K43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35" s="70" t="str">
        <f>IF(Table6[[#This Row],[Bank Account Number]]="","",Table6[[#This Row],[Bank Account Number]])</f>
        <v/>
      </c>
      <c r="M435" s="65" t="str">
        <f>IF(Table6[[#This Row],[Bank Name]]="","",Table6[[#This Row],[Bank Name]])</f>
        <v/>
      </c>
    </row>
    <row r="436" spans="2:13" ht="15">
      <c r="B436" s="64" t="str">
        <f>IF(C436="","",ROWS($A$4:A436))</f>
        <v/>
      </c>
      <c r="C436" s="64" t="str">
        <f>IF('Student Record'!A434="","",'Student Record'!A434)</f>
        <v/>
      </c>
      <c r="D436" s="64" t="str">
        <f>IF('Student Record'!C434="","",'Student Record'!C434)</f>
        <v/>
      </c>
      <c r="E436" s="65" t="str">
        <f>IF('Student Record'!E434="","",'Student Record'!E434)</f>
        <v/>
      </c>
      <c r="F436" s="65" t="str">
        <f>IF('Student Record'!G434="","",'Student Record'!G434)</f>
        <v/>
      </c>
      <c r="G436" s="64" t="str">
        <f>IF('Student Record'!I434="","",'Student Record'!I434)</f>
        <v/>
      </c>
      <c r="H436" s="64" t="str">
        <f>IF('Student Record'!AD434="","",'Student Record'!AD434)</f>
        <v/>
      </c>
      <c r="I436" s="64" t="str">
        <f>IF(Table6[[#This Row],[School Total Working Days]]="","",Table6[[#This Row],[School Total Working Days]])</f>
        <v/>
      </c>
      <c r="J436" s="64" t="str">
        <f>IF(Table6[[#This Row],[Student Total Attendence]]="","",Table6[[#This Row],[Student Total Attendence]])</f>
        <v/>
      </c>
      <c r="K43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36" s="70" t="str">
        <f>IF(Table6[[#This Row],[Bank Account Number]]="","",Table6[[#This Row],[Bank Account Number]])</f>
        <v/>
      </c>
      <c r="M436" s="65" t="str">
        <f>IF(Table6[[#This Row],[Bank Name]]="","",Table6[[#This Row],[Bank Name]])</f>
        <v/>
      </c>
    </row>
    <row r="437" spans="2:13" ht="15">
      <c r="B437" s="64" t="str">
        <f>IF(C437="","",ROWS($A$4:A437))</f>
        <v/>
      </c>
      <c r="C437" s="64" t="str">
        <f>IF('Student Record'!A435="","",'Student Record'!A435)</f>
        <v/>
      </c>
      <c r="D437" s="64" t="str">
        <f>IF('Student Record'!C435="","",'Student Record'!C435)</f>
        <v/>
      </c>
      <c r="E437" s="65" t="str">
        <f>IF('Student Record'!E435="","",'Student Record'!E435)</f>
        <v/>
      </c>
      <c r="F437" s="65" t="str">
        <f>IF('Student Record'!G435="","",'Student Record'!G435)</f>
        <v/>
      </c>
      <c r="G437" s="64" t="str">
        <f>IF('Student Record'!I435="","",'Student Record'!I435)</f>
        <v/>
      </c>
      <c r="H437" s="64" t="str">
        <f>IF('Student Record'!AD435="","",'Student Record'!AD435)</f>
        <v/>
      </c>
      <c r="I437" s="64" t="str">
        <f>IF(Table6[[#This Row],[School Total Working Days]]="","",Table6[[#This Row],[School Total Working Days]])</f>
        <v/>
      </c>
      <c r="J437" s="64" t="str">
        <f>IF(Table6[[#This Row],[Student Total Attendence]]="","",Table6[[#This Row],[Student Total Attendence]])</f>
        <v/>
      </c>
      <c r="K43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37" s="70" t="str">
        <f>IF(Table6[[#This Row],[Bank Account Number]]="","",Table6[[#This Row],[Bank Account Number]])</f>
        <v/>
      </c>
      <c r="M437" s="65" t="str">
        <f>IF(Table6[[#This Row],[Bank Name]]="","",Table6[[#This Row],[Bank Name]])</f>
        <v/>
      </c>
    </row>
    <row r="438" spans="2:13" ht="15">
      <c r="B438" s="64" t="str">
        <f>IF(C438="","",ROWS($A$4:A438))</f>
        <v/>
      </c>
      <c r="C438" s="64" t="str">
        <f>IF('Student Record'!A436="","",'Student Record'!A436)</f>
        <v/>
      </c>
      <c r="D438" s="64" t="str">
        <f>IF('Student Record'!C436="","",'Student Record'!C436)</f>
        <v/>
      </c>
      <c r="E438" s="65" t="str">
        <f>IF('Student Record'!E436="","",'Student Record'!E436)</f>
        <v/>
      </c>
      <c r="F438" s="65" t="str">
        <f>IF('Student Record'!G436="","",'Student Record'!G436)</f>
        <v/>
      </c>
      <c r="G438" s="64" t="str">
        <f>IF('Student Record'!I436="","",'Student Record'!I436)</f>
        <v/>
      </c>
      <c r="H438" s="64" t="str">
        <f>IF('Student Record'!AD436="","",'Student Record'!AD436)</f>
        <v/>
      </c>
      <c r="I438" s="64" t="str">
        <f>IF(Table6[[#This Row],[School Total Working Days]]="","",Table6[[#This Row],[School Total Working Days]])</f>
        <v/>
      </c>
      <c r="J438" s="64" t="str">
        <f>IF(Table6[[#This Row],[Student Total Attendence]]="","",Table6[[#This Row],[Student Total Attendence]])</f>
        <v/>
      </c>
      <c r="K43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38" s="70" t="str">
        <f>IF(Table6[[#This Row],[Bank Account Number]]="","",Table6[[#This Row],[Bank Account Number]])</f>
        <v/>
      </c>
      <c r="M438" s="65" t="str">
        <f>IF(Table6[[#This Row],[Bank Name]]="","",Table6[[#This Row],[Bank Name]])</f>
        <v/>
      </c>
    </row>
    <row r="439" spans="2:13" ht="15">
      <c r="B439" s="64" t="str">
        <f>IF(C439="","",ROWS($A$4:A439))</f>
        <v/>
      </c>
      <c r="C439" s="64" t="str">
        <f>IF('Student Record'!A437="","",'Student Record'!A437)</f>
        <v/>
      </c>
      <c r="D439" s="64" t="str">
        <f>IF('Student Record'!C437="","",'Student Record'!C437)</f>
        <v/>
      </c>
      <c r="E439" s="65" t="str">
        <f>IF('Student Record'!E437="","",'Student Record'!E437)</f>
        <v/>
      </c>
      <c r="F439" s="65" t="str">
        <f>IF('Student Record'!G437="","",'Student Record'!G437)</f>
        <v/>
      </c>
      <c r="G439" s="64" t="str">
        <f>IF('Student Record'!I437="","",'Student Record'!I437)</f>
        <v/>
      </c>
      <c r="H439" s="64" t="str">
        <f>IF('Student Record'!AD437="","",'Student Record'!AD437)</f>
        <v/>
      </c>
      <c r="I439" s="64" t="str">
        <f>IF(Table6[[#This Row],[School Total Working Days]]="","",Table6[[#This Row],[School Total Working Days]])</f>
        <v/>
      </c>
      <c r="J439" s="64" t="str">
        <f>IF(Table6[[#This Row],[Student Total Attendence]]="","",Table6[[#This Row],[Student Total Attendence]])</f>
        <v/>
      </c>
      <c r="K43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39" s="70" t="str">
        <f>IF(Table6[[#This Row],[Bank Account Number]]="","",Table6[[#This Row],[Bank Account Number]])</f>
        <v/>
      </c>
      <c r="M439" s="65" t="str">
        <f>IF(Table6[[#This Row],[Bank Name]]="","",Table6[[#This Row],[Bank Name]])</f>
        <v/>
      </c>
    </row>
    <row r="440" spans="2:13" ht="15">
      <c r="B440" s="64" t="str">
        <f>IF(C440="","",ROWS($A$4:A440))</f>
        <v/>
      </c>
      <c r="C440" s="64" t="str">
        <f>IF('Student Record'!A438="","",'Student Record'!A438)</f>
        <v/>
      </c>
      <c r="D440" s="64" t="str">
        <f>IF('Student Record'!C438="","",'Student Record'!C438)</f>
        <v/>
      </c>
      <c r="E440" s="65" t="str">
        <f>IF('Student Record'!E438="","",'Student Record'!E438)</f>
        <v/>
      </c>
      <c r="F440" s="65" t="str">
        <f>IF('Student Record'!G438="","",'Student Record'!G438)</f>
        <v/>
      </c>
      <c r="G440" s="64" t="str">
        <f>IF('Student Record'!I438="","",'Student Record'!I438)</f>
        <v/>
      </c>
      <c r="H440" s="64" t="str">
        <f>IF('Student Record'!AD438="","",'Student Record'!AD438)</f>
        <v/>
      </c>
      <c r="I440" s="64" t="str">
        <f>IF(Table6[[#This Row],[School Total Working Days]]="","",Table6[[#This Row],[School Total Working Days]])</f>
        <v/>
      </c>
      <c r="J440" s="64" t="str">
        <f>IF(Table6[[#This Row],[Student Total Attendence]]="","",Table6[[#This Row],[Student Total Attendence]])</f>
        <v/>
      </c>
      <c r="K44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40" s="70" t="str">
        <f>IF(Table6[[#This Row],[Bank Account Number]]="","",Table6[[#This Row],[Bank Account Number]])</f>
        <v/>
      </c>
      <c r="M440" s="65" t="str">
        <f>IF(Table6[[#This Row],[Bank Name]]="","",Table6[[#This Row],[Bank Name]])</f>
        <v/>
      </c>
    </row>
    <row r="441" spans="2:13" ht="15">
      <c r="B441" s="64" t="str">
        <f>IF(C441="","",ROWS($A$4:A441))</f>
        <v/>
      </c>
      <c r="C441" s="64" t="str">
        <f>IF('Student Record'!A439="","",'Student Record'!A439)</f>
        <v/>
      </c>
      <c r="D441" s="64" t="str">
        <f>IF('Student Record'!C439="","",'Student Record'!C439)</f>
        <v/>
      </c>
      <c r="E441" s="65" t="str">
        <f>IF('Student Record'!E439="","",'Student Record'!E439)</f>
        <v/>
      </c>
      <c r="F441" s="65" t="str">
        <f>IF('Student Record'!G439="","",'Student Record'!G439)</f>
        <v/>
      </c>
      <c r="G441" s="64" t="str">
        <f>IF('Student Record'!I439="","",'Student Record'!I439)</f>
        <v/>
      </c>
      <c r="H441" s="64" t="str">
        <f>IF('Student Record'!AD439="","",'Student Record'!AD439)</f>
        <v/>
      </c>
      <c r="I441" s="64" t="str">
        <f>IF(Table6[[#This Row],[School Total Working Days]]="","",Table6[[#This Row],[School Total Working Days]])</f>
        <v/>
      </c>
      <c r="J441" s="64" t="str">
        <f>IF(Table6[[#This Row],[Student Total Attendence]]="","",Table6[[#This Row],[Student Total Attendence]])</f>
        <v/>
      </c>
      <c r="K44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41" s="70" t="str">
        <f>IF(Table6[[#This Row],[Bank Account Number]]="","",Table6[[#This Row],[Bank Account Number]])</f>
        <v/>
      </c>
      <c r="M441" s="65" t="str">
        <f>IF(Table6[[#This Row],[Bank Name]]="","",Table6[[#This Row],[Bank Name]])</f>
        <v/>
      </c>
    </row>
    <row r="442" spans="2:13" ht="15">
      <c r="B442" s="64" t="str">
        <f>IF(C442="","",ROWS($A$4:A442))</f>
        <v/>
      </c>
      <c r="C442" s="64" t="str">
        <f>IF('Student Record'!A440="","",'Student Record'!A440)</f>
        <v/>
      </c>
      <c r="D442" s="64" t="str">
        <f>IF('Student Record'!C440="","",'Student Record'!C440)</f>
        <v/>
      </c>
      <c r="E442" s="65" t="str">
        <f>IF('Student Record'!E440="","",'Student Record'!E440)</f>
        <v/>
      </c>
      <c r="F442" s="65" t="str">
        <f>IF('Student Record'!G440="","",'Student Record'!G440)</f>
        <v/>
      </c>
      <c r="G442" s="64" t="str">
        <f>IF('Student Record'!I440="","",'Student Record'!I440)</f>
        <v/>
      </c>
      <c r="H442" s="64" t="str">
        <f>IF('Student Record'!AD440="","",'Student Record'!AD440)</f>
        <v/>
      </c>
      <c r="I442" s="64" t="str">
        <f>IF(Table6[[#This Row],[School Total Working Days]]="","",Table6[[#This Row],[School Total Working Days]])</f>
        <v/>
      </c>
      <c r="J442" s="64" t="str">
        <f>IF(Table6[[#This Row],[Student Total Attendence]]="","",Table6[[#This Row],[Student Total Attendence]])</f>
        <v/>
      </c>
      <c r="K44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42" s="70" t="str">
        <f>IF(Table6[[#This Row],[Bank Account Number]]="","",Table6[[#This Row],[Bank Account Number]])</f>
        <v/>
      </c>
      <c r="M442" s="65" t="str">
        <f>IF(Table6[[#This Row],[Bank Name]]="","",Table6[[#This Row],[Bank Name]])</f>
        <v/>
      </c>
    </row>
    <row r="443" spans="2:13" ht="15">
      <c r="B443" s="64" t="str">
        <f>IF(C443="","",ROWS($A$4:A443))</f>
        <v/>
      </c>
      <c r="C443" s="64" t="str">
        <f>IF('Student Record'!A441="","",'Student Record'!A441)</f>
        <v/>
      </c>
      <c r="D443" s="64" t="str">
        <f>IF('Student Record'!C441="","",'Student Record'!C441)</f>
        <v/>
      </c>
      <c r="E443" s="65" t="str">
        <f>IF('Student Record'!E441="","",'Student Record'!E441)</f>
        <v/>
      </c>
      <c r="F443" s="65" t="str">
        <f>IF('Student Record'!G441="","",'Student Record'!G441)</f>
        <v/>
      </c>
      <c r="G443" s="64" t="str">
        <f>IF('Student Record'!I441="","",'Student Record'!I441)</f>
        <v/>
      </c>
      <c r="H443" s="64" t="str">
        <f>IF('Student Record'!AD441="","",'Student Record'!AD441)</f>
        <v/>
      </c>
      <c r="I443" s="64" t="str">
        <f>IF(Table6[[#This Row],[School Total Working Days]]="","",Table6[[#This Row],[School Total Working Days]])</f>
        <v/>
      </c>
      <c r="J443" s="64" t="str">
        <f>IF(Table6[[#This Row],[Student Total Attendence]]="","",Table6[[#This Row],[Student Total Attendence]])</f>
        <v/>
      </c>
      <c r="K44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43" s="70" t="str">
        <f>IF(Table6[[#This Row],[Bank Account Number]]="","",Table6[[#This Row],[Bank Account Number]])</f>
        <v/>
      </c>
      <c r="M443" s="65" t="str">
        <f>IF(Table6[[#This Row],[Bank Name]]="","",Table6[[#This Row],[Bank Name]])</f>
        <v/>
      </c>
    </row>
    <row r="444" spans="2:13" ht="15">
      <c r="B444" s="64" t="str">
        <f>IF(C444="","",ROWS($A$4:A444))</f>
        <v/>
      </c>
      <c r="C444" s="64" t="str">
        <f>IF('Student Record'!A442="","",'Student Record'!A442)</f>
        <v/>
      </c>
      <c r="D444" s="64" t="str">
        <f>IF('Student Record'!C442="","",'Student Record'!C442)</f>
        <v/>
      </c>
      <c r="E444" s="65" t="str">
        <f>IF('Student Record'!E442="","",'Student Record'!E442)</f>
        <v/>
      </c>
      <c r="F444" s="65" t="str">
        <f>IF('Student Record'!G442="","",'Student Record'!G442)</f>
        <v/>
      </c>
      <c r="G444" s="64" t="str">
        <f>IF('Student Record'!I442="","",'Student Record'!I442)</f>
        <v/>
      </c>
      <c r="H444" s="64" t="str">
        <f>IF('Student Record'!AD442="","",'Student Record'!AD442)</f>
        <v/>
      </c>
      <c r="I444" s="64" t="str">
        <f>IF(Table6[[#This Row],[School Total Working Days]]="","",Table6[[#This Row],[School Total Working Days]])</f>
        <v/>
      </c>
      <c r="J444" s="64" t="str">
        <f>IF(Table6[[#This Row],[Student Total Attendence]]="","",Table6[[#This Row],[Student Total Attendence]])</f>
        <v/>
      </c>
      <c r="K44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44" s="70" t="str">
        <f>IF(Table6[[#This Row],[Bank Account Number]]="","",Table6[[#This Row],[Bank Account Number]])</f>
        <v/>
      </c>
      <c r="M444" s="65" t="str">
        <f>IF(Table6[[#This Row],[Bank Name]]="","",Table6[[#This Row],[Bank Name]])</f>
        <v/>
      </c>
    </row>
    <row r="445" spans="2:13" ht="15">
      <c r="B445" s="64" t="str">
        <f>IF(C445="","",ROWS($A$4:A445))</f>
        <v/>
      </c>
      <c r="C445" s="64" t="str">
        <f>IF('Student Record'!A443="","",'Student Record'!A443)</f>
        <v/>
      </c>
      <c r="D445" s="64" t="str">
        <f>IF('Student Record'!C443="","",'Student Record'!C443)</f>
        <v/>
      </c>
      <c r="E445" s="65" t="str">
        <f>IF('Student Record'!E443="","",'Student Record'!E443)</f>
        <v/>
      </c>
      <c r="F445" s="65" t="str">
        <f>IF('Student Record'!G443="","",'Student Record'!G443)</f>
        <v/>
      </c>
      <c r="G445" s="64" t="str">
        <f>IF('Student Record'!I443="","",'Student Record'!I443)</f>
        <v/>
      </c>
      <c r="H445" s="64" t="str">
        <f>IF('Student Record'!AD443="","",'Student Record'!AD443)</f>
        <v/>
      </c>
      <c r="I445" s="64" t="str">
        <f>IF(Table6[[#This Row],[School Total Working Days]]="","",Table6[[#This Row],[School Total Working Days]])</f>
        <v/>
      </c>
      <c r="J445" s="64" t="str">
        <f>IF(Table6[[#This Row],[Student Total Attendence]]="","",Table6[[#This Row],[Student Total Attendence]])</f>
        <v/>
      </c>
      <c r="K44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45" s="70" t="str">
        <f>IF(Table6[[#This Row],[Bank Account Number]]="","",Table6[[#This Row],[Bank Account Number]])</f>
        <v/>
      </c>
      <c r="M445" s="65" t="str">
        <f>IF(Table6[[#This Row],[Bank Name]]="","",Table6[[#This Row],[Bank Name]])</f>
        <v/>
      </c>
    </row>
    <row r="446" spans="2:13" ht="15">
      <c r="B446" s="64" t="str">
        <f>IF(C446="","",ROWS($A$4:A446))</f>
        <v/>
      </c>
      <c r="C446" s="64" t="str">
        <f>IF('Student Record'!A444="","",'Student Record'!A444)</f>
        <v/>
      </c>
      <c r="D446" s="64" t="str">
        <f>IF('Student Record'!C444="","",'Student Record'!C444)</f>
        <v/>
      </c>
      <c r="E446" s="65" t="str">
        <f>IF('Student Record'!E444="","",'Student Record'!E444)</f>
        <v/>
      </c>
      <c r="F446" s="65" t="str">
        <f>IF('Student Record'!G444="","",'Student Record'!G444)</f>
        <v/>
      </c>
      <c r="G446" s="64" t="str">
        <f>IF('Student Record'!I444="","",'Student Record'!I444)</f>
        <v/>
      </c>
      <c r="H446" s="64" t="str">
        <f>IF('Student Record'!AD444="","",'Student Record'!AD444)</f>
        <v/>
      </c>
      <c r="I446" s="64" t="str">
        <f>IF(Table6[[#This Row],[School Total Working Days]]="","",Table6[[#This Row],[School Total Working Days]])</f>
        <v/>
      </c>
      <c r="J446" s="64" t="str">
        <f>IF(Table6[[#This Row],[Student Total Attendence]]="","",Table6[[#This Row],[Student Total Attendence]])</f>
        <v/>
      </c>
      <c r="K44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46" s="70" t="str">
        <f>IF(Table6[[#This Row],[Bank Account Number]]="","",Table6[[#This Row],[Bank Account Number]])</f>
        <v/>
      </c>
      <c r="M446" s="65" t="str">
        <f>IF(Table6[[#This Row],[Bank Name]]="","",Table6[[#This Row],[Bank Name]])</f>
        <v/>
      </c>
    </row>
    <row r="447" spans="2:13" ht="15">
      <c r="B447" s="64" t="str">
        <f>IF(C447="","",ROWS($A$4:A447))</f>
        <v/>
      </c>
      <c r="C447" s="64" t="str">
        <f>IF('Student Record'!A445="","",'Student Record'!A445)</f>
        <v/>
      </c>
      <c r="D447" s="64" t="str">
        <f>IF('Student Record'!C445="","",'Student Record'!C445)</f>
        <v/>
      </c>
      <c r="E447" s="65" t="str">
        <f>IF('Student Record'!E445="","",'Student Record'!E445)</f>
        <v/>
      </c>
      <c r="F447" s="65" t="str">
        <f>IF('Student Record'!G445="","",'Student Record'!G445)</f>
        <v/>
      </c>
      <c r="G447" s="64" t="str">
        <f>IF('Student Record'!I445="","",'Student Record'!I445)</f>
        <v/>
      </c>
      <c r="H447" s="64" t="str">
        <f>IF('Student Record'!AD445="","",'Student Record'!AD445)</f>
        <v/>
      </c>
      <c r="I447" s="64" t="str">
        <f>IF(Table6[[#This Row],[School Total Working Days]]="","",Table6[[#This Row],[School Total Working Days]])</f>
        <v/>
      </c>
      <c r="J447" s="64" t="str">
        <f>IF(Table6[[#This Row],[Student Total Attendence]]="","",Table6[[#This Row],[Student Total Attendence]])</f>
        <v/>
      </c>
      <c r="K44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47" s="70" t="str">
        <f>IF(Table6[[#This Row],[Bank Account Number]]="","",Table6[[#This Row],[Bank Account Number]])</f>
        <v/>
      </c>
      <c r="M447" s="65" t="str">
        <f>IF(Table6[[#This Row],[Bank Name]]="","",Table6[[#This Row],[Bank Name]])</f>
        <v/>
      </c>
    </row>
    <row r="448" spans="2:13" ht="15">
      <c r="B448" s="64" t="str">
        <f>IF(C448="","",ROWS($A$4:A448))</f>
        <v/>
      </c>
      <c r="C448" s="64" t="str">
        <f>IF('Student Record'!A446="","",'Student Record'!A446)</f>
        <v/>
      </c>
      <c r="D448" s="64" t="str">
        <f>IF('Student Record'!C446="","",'Student Record'!C446)</f>
        <v/>
      </c>
      <c r="E448" s="65" t="str">
        <f>IF('Student Record'!E446="","",'Student Record'!E446)</f>
        <v/>
      </c>
      <c r="F448" s="65" t="str">
        <f>IF('Student Record'!G446="","",'Student Record'!G446)</f>
        <v/>
      </c>
      <c r="G448" s="64" t="str">
        <f>IF('Student Record'!I446="","",'Student Record'!I446)</f>
        <v/>
      </c>
      <c r="H448" s="64" t="str">
        <f>IF('Student Record'!AD446="","",'Student Record'!AD446)</f>
        <v/>
      </c>
      <c r="I448" s="64" t="str">
        <f>IF(Table6[[#This Row],[School Total Working Days]]="","",Table6[[#This Row],[School Total Working Days]])</f>
        <v/>
      </c>
      <c r="J448" s="64" t="str">
        <f>IF(Table6[[#This Row],[Student Total Attendence]]="","",Table6[[#This Row],[Student Total Attendence]])</f>
        <v/>
      </c>
      <c r="K44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48" s="70" t="str">
        <f>IF(Table6[[#This Row],[Bank Account Number]]="","",Table6[[#This Row],[Bank Account Number]])</f>
        <v/>
      </c>
      <c r="M448" s="65" t="str">
        <f>IF(Table6[[#This Row],[Bank Name]]="","",Table6[[#This Row],[Bank Name]])</f>
        <v/>
      </c>
    </row>
    <row r="449" spans="2:13" ht="15">
      <c r="B449" s="64" t="str">
        <f>IF(C449="","",ROWS($A$4:A449))</f>
        <v/>
      </c>
      <c r="C449" s="64" t="str">
        <f>IF('Student Record'!A447="","",'Student Record'!A447)</f>
        <v/>
      </c>
      <c r="D449" s="64" t="str">
        <f>IF('Student Record'!C447="","",'Student Record'!C447)</f>
        <v/>
      </c>
      <c r="E449" s="65" t="str">
        <f>IF('Student Record'!E447="","",'Student Record'!E447)</f>
        <v/>
      </c>
      <c r="F449" s="65" t="str">
        <f>IF('Student Record'!G447="","",'Student Record'!G447)</f>
        <v/>
      </c>
      <c r="G449" s="64" t="str">
        <f>IF('Student Record'!I447="","",'Student Record'!I447)</f>
        <v/>
      </c>
      <c r="H449" s="64" t="str">
        <f>IF('Student Record'!AD447="","",'Student Record'!AD447)</f>
        <v/>
      </c>
      <c r="I449" s="64" t="str">
        <f>IF(Table6[[#This Row],[School Total Working Days]]="","",Table6[[#This Row],[School Total Working Days]])</f>
        <v/>
      </c>
      <c r="J449" s="64" t="str">
        <f>IF(Table6[[#This Row],[Student Total Attendence]]="","",Table6[[#This Row],[Student Total Attendence]])</f>
        <v/>
      </c>
      <c r="K44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49" s="70" t="str">
        <f>IF(Table6[[#This Row],[Bank Account Number]]="","",Table6[[#This Row],[Bank Account Number]])</f>
        <v/>
      </c>
      <c r="M449" s="65" t="str">
        <f>IF(Table6[[#This Row],[Bank Name]]="","",Table6[[#This Row],[Bank Name]])</f>
        <v/>
      </c>
    </row>
    <row r="450" spans="2:13" ht="15">
      <c r="B450" s="64" t="str">
        <f>IF(C450="","",ROWS($A$4:A450))</f>
        <v/>
      </c>
      <c r="C450" s="64" t="str">
        <f>IF('Student Record'!A448="","",'Student Record'!A448)</f>
        <v/>
      </c>
      <c r="D450" s="64" t="str">
        <f>IF('Student Record'!C448="","",'Student Record'!C448)</f>
        <v/>
      </c>
      <c r="E450" s="65" t="str">
        <f>IF('Student Record'!E448="","",'Student Record'!E448)</f>
        <v/>
      </c>
      <c r="F450" s="65" t="str">
        <f>IF('Student Record'!G448="","",'Student Record'!G448)</f>
        <v/>
      </c>
      <c r="G450" s="64" t="str">
        <f>IF('Student Record'!I448="","",'Student Record'!I448)</f>
        <v/>
      </c>
      <c r="H450" s="64" t="str">
        <f>IF('Student Record'!AD448="","",'Student Record'!AD448)</f>
        <v/>
      </c>
      <c r="I450" s="64" t="str">
        <f>IF(Table6[[#This Row],[School Total Working Days]]="","",Table6[[#This Row],[School Total Working Days]])</f>
        <v/>
      </c>
      <c r="J450" s="64" t="str">
        <f>IF(Table6[[#This Row],[Student Total Attendence]]="","",Table6[[#This Row],[Student Total Attendence]])</f>
        <v/>
      </c>
      <c r="K45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50" s="70" t="str">
        <f>IF(Table6[[#This Row],[Bank Account Number]]="","",Table6[[#This Row],[Bank Account Number]])</f>
        <v/>
      </c>
      <c r="M450" s="65" t="str">
        <f>IF(Table6[[#This Row],[Bank Name]]="","",Table6[[#This Row],[Bank Name]])</f>
        <v/>
      </c>
    </row>
    <row r="451" spans="2:13" ht="15">
      <c r="B451" s="64" t="str">
        <f>IF(C451="","",ROWS($A$4:A451))</f>
        <v/>
      </c>
      <c r="C451" s="64" t="str">
        <f>IF('Student Record'!A449="","",'Student Record'!A449)</f>
        <v/>
      </c>
      <c r="D451" s="64" t="str">
        <f>IF('Student Record'!C449="","",'Student Record'!C449)</f>
        <v/>
      </c>
      <c r="E451" s="65" t="str">
        <f>IF('Student Record'!E449="","",'Student Record'!E449)</f>
        <v/>
      </c>
      <c r="F451" s="65" t="str">
        <f>IF('Student Record'!G449="","",'Student Record'!G449)</f>
        <v/>
      </c>
      <c r="G451" s="64" t="str">
        <f>IF('Student Record'!I449="","",'Student Record'!I449)</f>
        <v/>
      </c>
      <c r="H451" s="64" t="str">
        <f>IF('Student Record'!AD449="","",'Student Record'!AD449)</f>
        <v/>
      </c>
      <c r="I451" s="64" t="str">
        <f>IF(Table6[[#This Row],[School Total Working Days]]="","",Table6[[#This Row],[School Total Working Days]])</f>
        <v/>
      </c>
      <c r="J451" s="64" t="str">
        <f>IF(Table6[[#This Row],[Student Total Attendence]]="","",Table6[[#This Row],[Student Total Attendence]])</f>
        <v/>
      </c>
      <c r="K45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51" s="70" t="str">
        <f>IF(Table6[[#This Row],[Bank Account Number]]="","",Table6[[#This Row],[Bank Account Number]])</f>
        <v/>
      </c>
      <c r="M451" s="65" t="str">
        <f>IF(Table6[[#This Row],[Bank Name]]="","",Table6[[#This Row],[Bank Name]])</f>
        <v/>
      </c>
    </row>
    <row r="452" spans="2:13" ht="15">
      <c r="B452" s="64" t="str">
        <f>IF(C452="","",ROWS($A$4:A452))</f>
        <v/>
      </c>
      <c r="C452" s="64" t="str">
        <f>IF('Student Record'!A450="","",'Student Record'!A450)</f>
        <v/>
      </c>
      <c r="D452" s="64" t="str">
        <f>IF('Student Record'!C450="","",'Student Record'!C450)</f>
        <v/>
      </c>
      <c r="E452" s="65" t="str">
        <f>IF('Student Record'!E450="","",'Student Record'!E450)</f>
        <v/>
      </c>
      <c r="F452" s="65" t="str">
        <f>IF('Student Record'!G450="","",'Student Record'!G450)</f>
        <v/>
      </c>
      <c r="G452" s="64" t="str">
        <f>IF('Student Record'!I450="","",'Student Record'!I450)</f>
        <v/>
      </c>
      <c r="H452" s="64" t="str">
        <f>IF('Student Record'!AD450="","",'Student Record'!AD450)</f>
        <v/>
      </c>
      <c r="I452" s="64" t="str">
        <f>IF(Table6[[#This Row],[School Total Working Days]]="","",Table6[[#This Row],[School Total Working Days]])</f>
        <v/>
      </c>
      <c r="J452" s="64" t="str">
        <f>IF(Table6[[#This Row],[Student Total Attendence]]="","",Table6[[#This Row],[Student Total Attendence]])</f>
        <v/>
      </c>
      <c r="K45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52" s="70" t="str">
        <f>IF(Table6[[#This Row],[Bank Account Number]]="","",Table6[[#This Row],[Bank Account Number]])</f>
        <v/>
      </c>
      <c r="M452" s="65" t="str">
        <f>IF(Table6[[#This Row],[Bank Name]]="","",Table6[[#This Row],[Bank Name]])</f>
        <v/>
      </c>
    </row>
    <row r="453" spans="2:13" ht="15">
      <c r="B453" s="64" t="str">
        <f>IF(C453="","",ROWS($A$4:A453))</f>
        <v/>
      </c>
      <c r="C453" s="64" t="str">
        <f>IF('Student Record'!A451="","",'Student Record'!A451)</f>
        <v/>
      </c>
      <c r="D453" s="64" t="str">
        <f>IF('Student Record'!C451="","",'Student Record'!C451)</f>
        <v/>
      </c>
      <c r="E453" s="65" t="str">
        <f>IF('Student Record'!E451="","",'Student Record'!E451)</f>
        <v/>
      </c>
      <c r="F453" s="65" t="str">
        <f>IF('Student Record'!G451="","",'Student Record'!G451)</f>
        <v/>
      </c>
      <c r="G453" s="64" t="str">
        <f>IF('Student Record'!I451="","",'Student Record'!I451)</f>
        <v/>
      </c>
      <c r="H453" s="64" t="str">
        <f>IF('Student Record'!AD451="","",'Student Record'!AD451)</f>
        <v/>
      </c>
      <c r="I453" s="64" t="str">
        <f>IF(Table6[[#This Row],[School Total Working Days]]="","",Table6[[#This Row],[School Total Working Days]])</f>
        <v/>
      </c>
      <c r="J453" s="64" t="str">
        <f>IF(Table6[[#This Row],[Student Total Attendence]]="","",Table6[[#This Row],[Student Total Attendence]])</f>
        <v/>
      </c>
      <c r="K45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53" s="70" t="str">
        <f>IF(Table6[[#This Row],[Bank Account Number]]="","",Table6[[#This Row],[Bank Account Number]])</f>
        <v/>
      </c>
      <c r="M453" s="65" t="str">
        <f>IF(Table6[[#This Row],[Bank Name]]="","",Table6[[#This Row],[Bank Name]])</f>
        <v/>
      </c>
    </row>
    <row r="454" spans="2:13" ht="15">
      <c r="B454" s="64" t="str">
        <f>IF(C454="","",ROWS($A$4:A454))</f>
        <v/>
      </c>
      <c r="C454" s="64" t="str">
        <f>IF('Student Record'!A452="","",'Student Record'!A452)</f>
        <v/>
      </c>
      <c r="D454" s="64" t="str">
        <f>IF('Student Record'!C452="","",'Student Record'!C452)</f>
        <v/>
      </c>
      <c r="E454" s="65" t="str">
        <f>IF('Student Record'!E452="","",'Student Record'!E452)</f>
        <v/>
      </c>
      <c r="F454" s="65" t="str">
        <f>IF('Student Record'!G452="","",'Student Record'!G452)</f>
        <v/>
      </c>
      <c r="G454" s="64" t="str">
        <f>IF('Student Record'!I452="","",'Student Record'!I452)</f>
        <v/>
      </c>
      <c r="H454" s="64" t="str">
        <f>IF('Student Record'!AD452="","",'Student Record'!AD452)</f>
        <v/>
      </c>
      <c r="I454" s="64" t="str">
        <f>IF(Table6[[#This Row],[School Total Working Days]]="","",Table6[[#This Row],[School Total Working Days]])</f>
        <v/>
      </c>
      <c r="J454" s="64" t="str">
        <f>IF(Table6[[#This Row],[Student Total Attendence]]="","",Table6[[#This Row],[Student Total Attendence]])</f>
        <v/>
      </c>
      <c r="K45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54" s="70" t="str">
        <f>IF(Table6[[#This Row],[Bank Account Number]]="","",Table6[[#This Row],[Bank Account Number]])</f>
        <v/>
      </c>
      <c r="M454" s="65" t="str">
        <f>IF(Table6[[#This Row],[Bank Name]]="","",Table6[[#This Row],[Bank Name]])</f>
        <v/>
      </c>
    </row>
    <row r="455" spans="2:13" ht="15">
      <c r="B455" s="64" t="str">
        <f>IF(C455="","",ROWS($A$4:A455))</f>
        <v/>
      </c>
      <c r="C455" s="64" t="str">
        <f>IF('Student Record'!A453="","",'Student Record'!A453)</f>
        <v/>
      </c>
      <c r="D455" s="64" t="str">
        <f>IF('Student Record'!C453="","",'Student Record'!C453)</f>
        <v/>
      </c>
      <c r="E455" s="65" t="str">
        <f>IF('Student Record'!E453="","",'Student Record'!E453)</f>
        <v/>
      </c>
      <c r="F455" s="65" t="str">
        <f>IF('Student Record'!G453="","",'Student Record'!G453)</f>
        <v/>
      </c>
      <c r="G455" s="64" t="str">
        <f>IF('Student Record'!I453="","",'Student Record'!I453)</f>
        <v/>
      </c>
      <c r="H455" s="64" t="str">
        <f>IF('Student Record'!AD453="","",'Student Record'!AD453)</f>
        <v/>
      </c>
      <c r="I455" s="64" t="str">
        <f>IF(Table6[[#This Row],[School Total Working Days]]="","",Table6[[#This Row],[School Total Working Days]])</f>
        <v/>
      </c>
      <c r="J455" s="64" t="str">
        <f>IF(Table6[[#This Row],[Student Total Attendence]]="","",Table6[[#This Row],[Student Total Attendence]])</f>
        <v/>
      </c>
      <c r="K45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55" s="70" t="str">
        <f>IF(Table6[[#This Row],[Bank Account Number]]="","",Table6[[#This Row],[Bank Account Number]])</f>
        <v/>
      </c>
      <c r="M455" s="65" t="str">
        <f>IF(Table6[[#This Row],[Bank Name]]="","",Table6[[#This Row],[Bank Name]])</f>
        <v/>
      </c>
    </row>
    <row r="456" spans="2:13" ht="15">
      <c r="B456" s="64" t="str">
        <f>IF(C456="","",ROWS($A$4:A456))</f>
        <v/>
      </c>
      <c r="C456" s="64" t="str">
        <f>IF('Student Record'!A454="","",'Student Record'!A454)</f>
        <v/>
      </c>
      <c r="D456" s="64" t="str">
        <f>IF('Student Record'!C454="","",'Student Record'!C454)</f>
        <v/>
      </c>
      <c r="E456" s="65" t="str">
        <f>IF('Student Record'!E454="","",'Student Record'!E454)</f>
        <v/>
      </c>
      <c r="F456" s="65" t="str">
        <f>IF('Student Record'!G454="","",'Student Record'!G454)</f>
        <v/>
      </c>
      <c r="G456" s="64" t="str">
        <f>IF('Student Record'!I454="","",'Student Record'!I454)</f>
        <v/>
      </c>
      <c r="H456" s="64" t="str">
        <f>IF('Student Record'!AD454="","",'Student Record'!AD454)</f>
        <v/>
      </c>
      <c r="I456" s="64" t="str">
        <f>IF(Table6[[#This Row],[School Total Working Days]]="","",Table6[[#This Row],[School Total Working Days]])</f>
        <v/>
      </c>
      <c r="J456" s="64" t="str">
        <f>IF(Table6[[#This Row],[Student Total Attendence]]="","",Table6[[#This Row],[Student Total Attendence]])</f>
        <v/>
      </c>
      <c r="K45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56" s="70" t="str">
        <f>IF(Table6[[#This Row],[Bank Account Number]]="","",Table6[[#This Row],[Bank Account Number]])</f>
        <v/>
      </c>
      <c r="M456" s="65" t="str">
        <f>IF(Table6[[#This Row],[Bank Name]]="","",Table6[[#This Row],[Bank Name]])</f>
        <v/>
      </c>
    </row>
    <row r="457" spans="2:13" ht="15">
      <c r="B457" s="64" t="str">
        <f>IF(C457="","",ROWS($A$4:A457))</f>
        <v/>
      </c>
      <c r="C457" s="64" t="str">
        <f>IF('Student Record'!A455="","",'Student Record'!A455)</f>
        <v/>
      </c>
      <c r="D457" s="64" t="str">
        <f>IF('Student Record'!C455="","",'Student Record'!C455)</f>
        <v/>
      </c>
      <c r="E457" s="65" t="str">
        <f>IF('Student Record'!E455="","",'Student Record'!E455)</f>
        <v/>
      </c>
      <c r="F457" s="65" t="str">
        <f>IF('Student Record'!G455="","",'Student Record'!G455)</f>
        <v/>
      </c>
      <c r="G457" s="64" t="str">
        <f>IF('Student Record'!I455="","",'Student Record'!I455)</f>
        <v/>
      </c>
      <c r="H457" s="64" t="str">
        <f>IF('Student Record'!AD455="","",'Student Record'!AD455)</f>
        <v/>
      </c>
      <c r="I457" s="64" t="str">
        <f>IF(Table6[[#This Row],[School Total Working Days]]="","",Table6[[#This Row],[School Total Working Days]])</f>
        <v/>
      </c>
      <c r="J457" s="64" t="str">
        <f>IF(Table6[[#This Row],[Student Total Attendence]]="","",Table6[[#This Row],[Student Total Attendence]])</f>
        <v/>
      </c>
      <c r="K45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57" s="70" t="str">
        <f>IF(Table6[[#This Row],[Bank Account Number]]="","",Table6[[#This Row],[Bank Account Number]])</f>
        <v/>
      </c>
      <c r="M457" s="65" t="str">
        <f>IF(Table6[[#This Row],[Bank Name]]="","",Table6[[#This Row],[Bank Name]])</f>
        <v/>
      </c>
    </row>
    <row r="458" spans="2:13" ht="15">
      <c r="B458" s="64" t="str">
        <f>IF(C458="","",ROWS($A$4:A458))</f>
        <v/>
      </c>
      <c r="C458" s="64" t="str">
        <f>IF('Student Record'!A456="","",'Student Record'!A456)</f>
        <v/>
      </c>
      <c r="D458" s="64" t="str">
        <f>IF('Student Record'!C456="","",'Student Record'!C456)</f>
        <v/>
      </c>
      <c r="E458" s="65" t="str">
        <f>IF('Student Record'!E456="","",'Student Record'!E456)</f>
        <v/>
      </c>
      <c r="F458" s="65" t="str">
        <f>IF('Student Record'!G456="","",'Student Record'!G456)</f>
        <v/>
      </c>
      <c r="G458" s="64" t="str">
        <f>IF('Student Record'!I456="","",'Student Record'!I456)</f>
        <v/>
      </c>
      <c r="H458" s="64" t="str">
        <f>IF('Student Record'!AD456="","",'Student Record'!AD456)</f>
        <v/>
      </c>
      <c r="I458" s="64" t="str">
        <f>IF(Table6[[#This Row],[School Total Working Days]]="","",Table6[[#This Row],[School Total Working Days]])</f>
        <v/>
      </c>
      <c r="J458" s="64" t="str">
        <f>IF(Table6[[#This Row],[Student Total Attendence]]="","",Table6[[#This Row],[Student Total Attendence]])</f>
        <v/>
      </c>
      <c r="K45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58" s="70" t="str">
        <f>IF(Table6[[#This Row],[Bank Account Number]]="","",Table6[[#This Row],[Bank Account Number]])</f>
        <v/>
      </c>
      <c r="M458" s="65" t="str">
        <f>IF(Table6[[#This Row],[Bank Name]]="","",Table6[[#This Row],[Bank Name]])</f>
        <v/>
      </c>
    </row>
    <row r="459" spans="2:13" ht="15">
      <c r="B459" s="64" t="str">
        <f>IF(C459="","",ROWS($A$4:A459))</f>
        <v/>
      </c>
      <c r="C459" s="64" t="str">
        <f>IF('Student Record'!A457="","",'Student Record'!A457)</f>
        <v/>
      </c>
      <c r="D459" s="64" t="str">
        <f>IF('Student Record'!C457="","",'Student Record'!C457)</f>
        <v/>
      </c>
      <c r="E459" s="65" t="str">
        <f>IF('Student Record'!E457="","",'Student Record'!E457)</f>
        <v/>
      </c>
      <c r="F459" s="65" t="str">
        <f>IF('Student Record'!G457="","",'Student Record'!G457)</f>
        <v/>
      </c>
      <c r="G459" s="64" t="str">
        <f>IF('Student Record'!I457="","",'Student Record'!I457)</f>
        <v/>
      </c>
      <c r="H459" s="64" t="str">
        <f>IF('Student Record'!AD457="","",'Student Record'!AD457)</f>
        <v/>
      </c>
      <c r="I459" s="64" t="str">
        <f>IF(Table6[[#This Row],[School Total Working Days]]="","",Table6[[#This Row],[School Total Working Days]])</f>
        <v/>
      </c>
      <c r="J459" s="64" t="str">
        <f>IF(Table6[[#This Row],[Student Total Attendence]]="","",Table6[[#This Row],[Student Total Attendence]])</f>
        <v/>
      </c>
      <c r="K45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59" s="70" t="str">
        <f>IF(Table6[[#This Row],[Bank Account Number]]="","",Table6[[#This Row],[Bank Account Number]])</f>
        <v/>
      </c>
      <c r="M459" s="65" t="str">
        <f>IF(Table6[[#This Row],[Bank Name]]="","",Table6[[#This Row],[Bank Name]])</f>
        <v/>
      </c>
    </row>
    <row r="460" spans="2:13" ht="15">
      <c r="B460" s="64" t="str">
        <f>IF(C460="","",ROWS($A$4:A460))</f>
        <v/>
      </c>
      <c r="C460" s="64" t="str">
        <f>IF('Student Record'!A458="","",'Student Record'!A458)</f>
        <v/>
      </c>
      <c r="D460" s="64" t="str">
        <f>IF('Student Record'!C458="","",'Student Record'!C458)</f>
        <v/>
      </c>
      <c r="E460" s="65" t="str">
        <f>IF('Student Record'!E458="","",'Student Record'!E458)</f>
        <v/>
      </c>
      <c r="F460" s="65" t="str">
        <f>IF('Student Record'!G458="","",'Student Record'!G458)</f>
        <v/>
      </c>
      <c r="G460" s="64" t="str">
        <f>IF('Student Record'!I458="","",'Student Record'!I458)</f>
        <v/>
      </c>
      <c r="H460" s="64" t="str">
        <f>IF('Student Record'!AD458="","",'Student Record'!AD458)</f>
        <v/>
      </c>
      <c r="I460" s="64" t="str">
        <f>IF(Table6[[#This Row],[School Total Working Days]]="","",Table6[[#This Row],[School Total Working Days]])</f>
        <v/>
      </c>
      <c r="J460" s="64" t="str">
        <f>IF(Table6[[#This Row],[Student Total Attendence]]="","",Table6[[#This Row],[Student Total Attendence]])</f>
        <v/>
      </c>
      <c r="K46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60" s="70" t="str">
        <f>IF(Table6[[#This Row],[Bank Account Number]]="","",Table6[[#This Row],[Bank Account Number]])</f>
        <v/>
      </c>
      <c r="M460" s="65" t="str">
        <f>IF(Table6[[#This Row],[Bank Name]]="","",Table6[[#This Row],[Bank Name]])</f>
        <v/>
      </c>
    </row>
    <row r="461" spans="2:13" ht="15">
      <c r="B461" s="64" t="str">
        <f>IF(C461="","",ROWS($A$4:A461))</f>
        <v/>
      </c>
      <c r="C461" s="64" t="str">
        <f>IF('Student Record'!A459="","",'Student Record'!A459)</f>
        <v/>
      </c>
      <c r="D461" s="64" t="str">
        <f>IF('Student Record'!C459="","",'Student Record'!C459)</f>
        <v/>
      </c>
      <c r="E461" s="65" t="str">
        <f>IF('Student Record'!E459="","",'Student Record'!E459)</f>
        <v/>
      </c>
      <c r="F461" s="65" t="str">
        <f>IF('Student Record'!G459="","",'Student Record'!G459)</f>
        <v/>
      </c>
      <c r="G461" s="64" t="str">
        <f>IF('Student Record'!I459="","",'Student Record'!I459)</f>
        <v/>
      </c>
      <c r="H461" s="64" t="str">
        <f>IF('Student Record'!AD459="","",'Student Record'!AD459)</f>
        <v/>
      </c>
      <c r="I461" s="64" t="str">
        <f>IF(Table6[[#This Row],[School Total Working Days]]="","",Table6[[#This Row],[School Total Working Days]])</f>
        <v/>
      </c>
      <c r="J461" s="64" t="str">
        <f>IF(Table6[[#This Row],[Student Total Attendence]]="","",Table6[[#This Row],[Student Total Attendence]])</f>
        <v/>
      </c>
      <c r="K46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61" s="70" t="str">
        <f>IF(Table6[[#This Row],[Bank Account Number]]="","",Table6[[#This Row],[Bank Account Number]])</f>
        <v/>
      </c>
      <c r="M461" s="65" t="str">
        <f>IF(Table6[[#This Row],[Bank Name]]="","",Table6[[#This Row],[Bank Name]])</f>
        <v/>
      </c>
    </row>
    <row r="462" spans="2:13" ht="15">
      <c r="B462" s="64" t="str">
        <f>IF(C462="","",ROWS($A$4:A462))</f>
        <v/>
      </c>
      <c r="C462" s="64" t="str">
        <f>IF('Student Record'!A460="","",'Student Record'!A460)</f>
        <v/>
      </c>
      <c r="D462" s="64" t="str">
        <f>IF('Student Record'!C460="","",'Student Record'!C460)</f>
        <v/>
      </c>
      <c r="E462" s="65" t="str">
        <f>IF('Student Record'!E460="","",'Student Record'!E460)</f>
        <v/>
      </c>
      <c r="F462" s="65" t="str">
        <f>IF('Student Record'!G460="","",'Student Record'!G460)</f>
        <v/>
      </c>
      <c r="G462" s="64" t="str">
        <f>IF('Student Record'!I460="","",'Student Record'!I460)</f>
        <v/>
      </c>
      <c r="H462" s="64" t="str">
        <f>IF('Student Record'!AD460="","",'Student Record'!AD460)</f>
        <v/>
      </c>
      <c r="I462" s="64" t="str">
        <f>IF(Table6[[#This Row],[School Total Working Days]]="","",Table6[[#This Row],[School Total Working Days]])</f>
        <v/>
      </c>
      <c r="J462" s="64" t="str">
        <f>IF(Table6[[#This Row],[Student Total Attendence]]="","",Table6[[#This Row],[Student Total Attendence]])</f>
        <v/>
      </c>
      <c r="K46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62" s="70" t="str">
        <f>IF(Table6[[#This Row],[Bank Account Number]]="","",Table6[[#This Row],[Bank Account Number]])</f>
        <v/>
      </c>
      <c r="M462" s="65" t="str">
        <f>IF(Table6[[#This Row],[Bank Name]]="","",Table6[[#This Row],[Bank Name]])</f>
        <v/>
      </c>
    </row>
    <row r="463" spans="2:13" ht="15">
      <c r="B463" s="64" t="str">
        <f>IF(C463="","",ROWS($A$4:A463))</f>
        <v/>
      </c>
      <c r="C463" s="64" t="str">
        <f>IF('Student Record'!A461="","",'Student Record'!A461)</f>
        <v/>
      </c>
      <c r="D463" s="64" t="str">
        <f>IF('Student Record'!C461="","",'Student Record'!C461)</f>
        <v/>
      </c>
      <c r="E463" s="65" t="str">
        <f>IF('Student Record'!E461="","",'Student Record'!E461)</f>
        <v/>
      </c>
      <c r="F463" s="65" t="str">
        <f>IF('Student Record'!G461="","",'Student Record'!G461)</f>
        <v/>
      </c>
      <c r="G463" s="64" t="str">
        <f>IF('Student Record'!I461="","",'Student Record'!I461)</f>
        <v/>
      </c>
      <c r="H463" s="64" t="str">
        <f>IF('Student Record'!AD461="","",'Student Record'!AD461)</f>
        <v/>
      </c>
      <c r="I463" s="64" t="str">
        <f>IF(Table6[[#This Row],[School Total Working Days]]="","",Table6[[#This Row],[School Total Working Days]])</f>
        <v/>
      </c>
      <c r="J463" s="64" t="str">
        <f>IF(Table6[[#This Row],[Student Total Attendence]]="","",Table6[[#This Row],[Student Total Attendence]])</f>
        <v/>
      </c>
      <c r="K46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63" s="70" t="str">
        <f>IF(Table6[[#This Row],[Bank Account Number]]="","",Table6[[#This Row],[Bank Account Number]])</f>
        <v/>
      </c>
      <c r="M463" s="65" t="str">
        <f>IF(Table6[[#This Row],[Bank Name]]="","",Table6[[#This Row],[Bank Name]])</f>
        <v/>
      </c>
    </row>
    <row r="464" spans="2:13" ht="15">
      <c r="B464" s="64" t="str">
        <f>IF(C464="","",ROWS($A$4:A464))</f>
        <v/>
      </c>
      <c r="C464" s="64" t="str">
        <f>IF('Student Record'!A462="","",'Student Record'!A462)</f>
        <v/>
      </c>
      <c r="D464" s="64" t="str">
        <f>IF('Student Record'!C462="","",'Student Record'!C462)</f>
        <v/>
      </c>
      <c r="E464" s="65" t="str">
        <f>IF('Student Record'!E462="","",'Student Record'!E462)</f>
        <v/>
      </c>
      <c r="F464" s="65" t="str">
        <f>IF('Student Record'!G462="","",'Student Record'!G462)</f>
        <v/>
      </c>
      <c r="G464" s="64" t="str">
        <f>IF('Student Record'!I462="","",'Student Record'!I462)</f>
        <v/>
      </c>
      <c r="H464" s="64" t="str">
        <f>IF('Student Record'!AD462="","",'Student Record'!AD462)</f>
        <v/>
      </c>
      <c r="I464" s="64" t="str">
        <f>IF(Table6[[#This Row],[School Total Working Days]]="","",Table6[[#This Row],[School Total Working Days]])</f>
        <v/>
      </c>
      <c r="J464" s="64" t="str">
        <f>IF(Table6[[#This Row],[Student Total Attendence]]="","",Table6[[#This Row],[Student Total Attendence]])</f>
        <v/>
      </c>
      <c r="K46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64" s="70" t="str">
        <f>IF(Table6[[#This Row],[Bank Account Number]]="","",Table6[[#This Row],[Bank Account Number]])</f>
        <v/>
      </c>
      <c r="M464" s="65" t="str">
        <f>IF(Table6[[#This Row],[Bank Name]]="","",Table6[[#This Row],[Bank Name]])</f>
        <v/>
      </c>
    </row>
    <row r="465" spans="2:13" ht="15">
      <c r="B465" s="64" t="str">
        <f>IF(C465="","",ROWS($A$4:A465))</f>
        <v/>
      </c>
      <c r="C465" s="64" t="str">
        <f>IF('Student Record'!A463="","",'Student Record'!A463)</f>
        <v/>
      </c>
      <c r="D465" s="64" t="str">
        <f>IF('Student Record'!C463="","",'Student Record'!C463)</f>
        <v/>
      </c>
      <c r="E465" s="65" t="str">
        <f>IF('Student Record'!E463="","",'Student Record'!E463)</f>
        <v/>
      </c>
      <c r="F465" s="65" t="str">
        <f>IF('Student Record'!G463="","",'Student Record'!G463)</f>
        <v/>
      </c>
      <c r="G465" s="64" t="str">
        <f>IF('Student Record'!I463="","",'Student Record'!I463)</f>
        <v/>
      </c>
      <c r="H465" s="64" t="str">
        <f>IF('Student Record'!AD463="","",'Student Record'!AD463)</f>
        <v/>
      </c>
      <c r="I465" s="64" t="str">
        <f>IF(Table6[[#This Row],[School Total Working Days]]="","",Table6[[#This Row],[School Total Working Days]])</f>
        <v/>
      </c>
      <c r="J465" s="64" t="str">
        <f>IF(Table6[[#This Row],[Student Total Attendence]]="","",Table6[[#This Row],[Student Total Attendence]])</f>
        <v/>
      </c>
      <c r="K46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65" s="70" t="str">
        <f>IF(Table6[[#This Row],[Bank Account Number]]="","",Table6[[#This Row],[Bank Account Number]])</f>
        <v/>
      </c>
      <c r="M465" s="65" t="str">
        <f>IF(Table6[[#This Row],[Bank Name]]="","",Table6[[#This Row],[Bank Name]])</f>
        <v/>
      </c>
    </row>
    <row r="466" spans="2:13" ht="15">
      <c r="B466" s="64" t="str">
        <f>IF(C466="","",ROWS($A$4:A466))</f>
        <v/>
      </c>
      <c r="C466" s="64" t="str">
        <f>IF('Student Record'!A464="","",'Student Record'!A464)</f>
        <v/>
      </c>
      <c r="D466" s="64" t="str">
        <f>IF('Student Record'!C464="","",'Student Record'!C464)</f>
        <v/>
      </c>
      <c r="E466" s="65" t="str">
        <f>IF('Student Record'!E464="","",'Student Record'!E464)</f>
        <v/>
      </c>
      <c r="F466" s="65" t="str">
        <f>IF('Student Record'!G464="","",'Student Record'!G464)</f>
        <v/>
      </c>
      <c r="G466" s="64" t="str">
        <f>IF('Student Record'!I464="","",'Student Record'!I464)</f>
        <v/>
      </c>
      <c r="H466" s="64" t="str">
        <f>IF('Student Record'!AD464="","",'Student Record'!AD464)</f>
        <v/>
      </c>
      <c r="I466" s="64" t="str">
        <f>IF(Table6[[#This Row],[School Total Working Days]]="","",Table6[[#This Row],[School Total Working Days]])</f>
        <v/>
      </c>
      <c r="J466" s="64" t="str">
        <f>IF(Table6[[#This Row],[Student Total Attendence]]="","",Table6[[#This Row],[Student Total Attendence]])</f>
        <v/>
      </c>
      <c r="K46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66" s="70" t="str">
        <f>IF(Table6[[#This Row],[Bank Account Number]]="","",Table6[[#This Row],[Bank Account Number]])</f>
        <v/>
      </c>
      <c r="M466" s="65" t="str">
        <f>IF(Table6[[#This Row],[Bank Name]]="","",Table6[[#This Row],[Bank Name]])</f>
        <v/>
      </c>
    </row>
    <row r="467" spans="2:13" ht="15">
      <c r="B467" s="64" t="str">
        <f>IF(C467="","",ROWS($A$4:A467))</f>
        <v/>
      </c>
      <c r="C467" s="64" t="str">
        <f>IF('Student Record'!A465="","",'Student Record'!A465)</f>
        <v/>
      </c>
      <c r="D467" s="64" t="str">
        <f>IF('Student Record'!C465="","",'Student Record'!C465)</f>
        <v/>
      </c>
      <c r="E467" s="65" t="str">
        <f>IF('Student Record'!E465="","",'Student Record'!E465)</f>
        <v/>
      </c>
      <c r="F467" s="65" t="str">
        <f>IF('Student Record'!G465="","",'Student Record'!G465)</f>
        <v/>
      </c>
      <c r="G467" s="64" t="str">
        <f>IF('Student Record'!I465="","",'Student Record'!I465)</f>
        <v/>
      </c>
      <c r="H467" s="64" t="str">
        <f>IF('Student Record'!AD465="","",'Student Record'!AD465)</f>
        <v/>
      </c>
      <c r="I467" s="64" t="str">
        <f>IF(Table6[[#This Row],[School Total Working Days]]="","",Table6[[#This Row],[School Total Working Days]])</f>
        <v/>
      </c>
      <c r="J467" s="64" t="str">
        <f>IF(Table6[[#This Row],[Student Total Attendence]]="","",Table6[[#This Row],[Student Total Attendence]])</f>
        <v/>
      </c>
      <c r="K46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67" s="70" t="str">
        <f>IF(Table6[[#This Row],[Bank Account Number]]="","",Table6[[#This Row],[Bank Account Number]])</f>
        <v/>
      </c>
      <c r="M467" s="65" t="str">
        <f>IF(Table6[[#This Row],[Bank Name]]="","",Table6[[#This Row],[Bank Name]])</f>
        <v/>
      </c>
    </row>
    <row r="468" spans="2:13" ht="15">
      <c r="B468" s="64" t="str">
        <f>IF(C468="","",ROWS($A$4:A468))</f>
        <v/>
      </c>
      <c r="C468" s="64" t="str">
        <f>IF('Student Record'!A466="","",'Student Record'!A466)</f>
        <v/>
      </c>
      <c r="D468" s="64" t="str">
        <f>IF('Student Record'!C466="","",'Student Record'!C466)</f>
        <v/>
      </c>
      <c r="E468" s="65" t="str">
        <f>IF('Student Record'!E466="","",'Student Record'!E466)</f>
        <v/>
      </c>
      <c r="F468" s="65" t="str">
        <f>IF('Student Record'!G466="","",'Student Record'!G466)</f>
        <v/>
      </c>
      <c r="G468" s="64" t="str">
        <f>IF('Student Record'!I466="","",'Student Record'!I466)</f>
        <v/>
      </c>
      <c r="H468" s="64" t="str">
        <f>IF('Student Record'!AD466="","",'Student Record'!AD466)</f>
        <v/>
      </c>
      <c r="I468" s="64" t="str">
        <f>IF(Table6[[#This Row],[School Total Working Days]]="","",Table6[[#This Row],[School Total Working Days]])</f>
        <v/>
      </c>
      <c r="J468" s="64" t="str">
        <f>IF(Table6[[#This Row],[Student Total Attendence]]="","",Table6[[#This Row],[Student Total Attendence]])</f>
        <v/>
      </c>
      <c r="K46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68" s="70" t="str">
        <f>IF(Table6[[#This Row],[Bank Account Number]]="","",Table6[[#This Row],[Bank Account Number]])</f>
        <v/>
      </c>
      <c r="M468" s="65" t="str">
        <f>IF(Table6[[#This Row],[Bank Name]]="","",Table6[[#This Row],[Bank Name]])</f>
        <v/>
      </c>
    </row>
    <row r="469" spans="2:13" ht="15">
      <c r="B469" s="64" t="str">
        <f>IF(C469="","",ROWS($A$4:A469))</f>
        <v/>
      </c>
      <c r="C469" s="64" t="str">
        <f>IF('Student Record'!A467="","",'Student Record'!A467)</f>
        <v/>
      </c>
      <c r="D469" s="64" t="str">
        <f>IF('Student Record'!C467="","",'Student Record'!C467)</f>
        <v/>
      </c>
      <c r="E469" s="65" t="str">
        <f>IF('Student Record'!E467="","",'Student Record'!E467)</f>
        <v/>
      </c>
      <c r="F469" s="65" t="str">
        <f>IF('Student Record'!G467="","",'Student Record'!G467)</f>
        <v/>
      </c>
      <c r="G469" s="64" t="str">
        <f>IF('Student Record'!I467="","",'Student Record'!I467)</f>
        <v/>
      </c>
      <c r="H469" s="64" t="str">
        <f>IF('Student Record'!AD467="","",'Student Record'!AD467)</f>
        <v/>
      </c>
      <c r="I469" s="64" t="str">
        <f>IF(Table6[[#This Row],[School Total Working Days]]="","",Table6[[#This Row],[School Total Working Days]])</f>
        <v/>
      </c>
      <c r="J469" s="64" t="str">
        <f>IF(Table6[[#This Row],[Student Total Attendence]]="","",Table6[[#This Row],[Student Total Attendence]])</f>
        <v/>
      </c>
      <c r="K46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69" s="70" t="str">
        <f>IF(Table6[[#This Row],[Bank Account Number]]="","",Table6[[#This Row],[Bank Account Number]])</f>
        <v/>
      </c>
      <c r="M469" s="65" t="str">
        <f>IF(Table6[[#This Row],[Bank Name]]="","",Table6[[#This Row],[Bank Name]])</f>
        <v/>
      </c>
    </row>
    <row r="470" spans="2:13" ht="15">
      <c r="B470" s="64" t="str">
        <f>IF(C470="","",ROWS($A$4:A470))</f>
        <v/>
      </c>
      <c r="C470" s="64" t="str">
        <f>IF('Student Record'!A468="","",'Student Record'!A468)</f>
        <v/>
      </c>
      <c r="D470" s="64" t="str">
        <f>IF('Student Record'!C468="","",'Student Record'!C468)</f>
        <v/>
      </c>
      <c r="E470" s="65" t="str">
        <f>IF('Student Record'!E468="","",'Student Record'!E468)</f>
        <v/>
      </c>
      <c r="F470" s="65" t="str">
        <f>IF('Student Record'!G468="","",'Student Record'!G468)</f>
        <v/>
      </c>
      <c r="G470" s="64" t="str">
        <f>IF('Student Record'!I468="","",'Student Record'!I468)</f>
        <v/>
      </c>
      <c r="H470" s="64" t="str">
        <f>IF('Student Record'!AD468="","",'Student Record'!AD468)</f>
        <v/>
      </c>
      <c r="I470" s="64" t="str">
        <f>IF(Table6[[#This Row],[School Total Working Days]]="","",Table6[[#This Row],[School Total Working Days]])</f>
        <v/>
      </c>
      <c r="J470" s="64" t="str">
        <f>IF(Table6[[#This Row],[Student Total Attendence]]="","",Table6[[#This Row],[Student Total Attendence]])</f>
        <v/>
      </c>
      <c r="K47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70" s="70" t="str">
        <f>IF(Table6[[#This Row],[Bank Account Number]]="","",Table6[[#This Row],[Bank Account Number]])</f>
        <v/>
      </c>
      <c r="M470" s="65" t="str">
        <f>IF(Table6[[#This Row],[Bank Name]]="","",Table6[[#This Row],[Bank Name]])</f>
        <v/>
      </c>
    </row>
    <row r="471" spans="2:13" ht="15">
      <c r="B471" s="64" t="str">
        <f>IF(C471="","",ROWS($A$4:A471))</f>
        <v/>
      </c>
      <c r="C471" s="64" t="str">
        <f>IF('Student Record'!A469="","",'Student Record'!A469)</f>
        <v/>
      </c>
      <c r="D471" s="64" t="str">
        <f>IF('Student Record'!C469="","",'Student Record'!C469)</f>
        <v/>
      </c>
      <c r="E471" s="65" t="str">
        <f>IF('Student Record'!E469="","",'Student Record'!E469)</f>
        <v/>
      </c>
      <c r="F471" s="65" t="str">
        <f>IF('Student Record'!G469="","",'Student Record'!G469)</f>
        <v/>
      </c>
      <c r="G471" s="64" t="str">
        <f>IF('Student Record'!I469="","",'Student Record'!I469)</f>
        <v/>
      </c>
      <c r="H471" s="64" t="str">
        <f>IF('Student Record'!AD469="","",'Student Record'!AD469)</f>
        <v/>
      </c>
      <c r="I471" s="64" t="str">
        <f>IF(Table6[[#This Row],[School Total Working Days]]="","",Table6[[#This Row],[School Total Working Days]])</f>
        <v/>
      </c>
      <c r="J471" s="64" t="str">
        <f>IF(Table6[[#This Row],[Student Total Attendence]]="","",Table6[[#This Row],[Student Total Attendence]])</f>
        <v/>
      </c>
      <c r="K47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71" s="70" t="str">
        <f>IF(Table6[[#This Row],[Bank Account Number]]="","",Table6[[#This Row],[Bank Account Number]])</f>
        <v/>
      </c>
      <c r="M471" s="65" t="str">
        <f>IF(Table6[[#This Row],[Bank Name]]="","",Table6[[#This Row],[Bank Name]])</f>
        <v/>
      </c>
    </row>
    <row r="472" spans="2:13" ht="15">
      <c r="B472" s="64" t="str">
        <f>IF(C472="","",ROWS($A$4:A472))</f>
        <v/>
      </c>
      <c r="C472" s="64" t="str">
        <f>IF('Student Record'!A470="","",'Student Record'!A470)</f>
        <v/>
      </c>
      <c r="D472" s="64" t="str">
        <f>IF('Student Record'!C470="","",'Student Record'!C470)</f>
        <v/>
      </c>
      <c r="E472" s="65" t="str">
        <f>IF('Student Record'!E470="","",'Student Record'!E470)</f>
        <v/>
      </c>
      <c r="F472" s="65" t="str">
        <f>IF('Student Record'!G470="","",'Student Record'!G470)</f>
        <v/>
      </c>
      <c r="G472" s="64" t="str">
        <f>IF('Student Record'!I470="","",'Student Record'!I470)</f>
        <v/>
      </c>
      <c r="H472" s="64" t="str">
        <f>IF('Student Record'!AD470="","",'Student Record'!AD470)</f>
        <v/>
      </c>
      <c r="I472" s="64" t="str">
        <f>IF(Table6[[#This Row],[School Total Working Days]]="","",Table6[[#This Row],[School Total Working Days]])</f>
        <v/>
      </c>
      <c r="J472" s="64" t="str">
        <f>IF(Table6[[#This Row],[Student Total Attendence]]="","",Table6[[#This Row],[Student Total Attendence]])</f>
        <v/>
      </c>
      <c r="K47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72" s="70" t="str">
        <f>IF(Table6[[#This Row],[Bank Account Number]]="","",Table6[[#This Row],[Bank Account Number]])</f>
        <v/>
      </c>
      <c r="M472" s="65" t="str">
        <f>IF(Table6[[#This Row],[Bank Name]]="","",Table6[[#This Row],[Bank Name]])</f>
        <v/>
      </c>
    </row>
    <row r="473" spans="2:13" ht="15">
      <c r="B473" s="64" t="str">
        <f>IF(C473="","",ROWS($A$4:A473))</f>
        <v/>
      </c>
      <c r="C473" s="64" t="str">
        <f>IF('Student Record'!A471="","",'Student Record'!A471)</f>
        <v/>
      </c>
      <c r="D473" s="64" t="str">
        <f>IF('Student Record'!C471="","",'Student Record'!C471)</f>
        <v/>
      </c>
      <c r="E473" s="65" t="str">
        <f>IF('Student Record'!E471="","",'Student Record'!E471)</f>
        <v/>
      </c>
      <c r="F473" s="65" t="str">
        <f>IF('Student Record'!G471="","",'Student Record'!G471)</f>
        <v/>
      </c>
      <c r="G473" s="64" t="str">
        <f>IF('Student Record'!I471="","",'Student Record'!I471)</f>
        <v/>
      </c>
      <c r="H473" s="64" t="str">
        <f>IF('Student Record'!AD471="","",'Student Record'!AD471)</f>
        <v/>
      </c>
      <c r="I473" s="64" t="str">
        <f>IF(Table6[[#This Row],[School Total Working Days]]="","",Table6[[#This Row],[School Total Working Days]])</f>
        <v/>
      </c>
      <c r="J473" s="64" t="str">
        <f>IF(Table6[[#This Row],[Student Total Attendence]]="","",Table6[[#This Row],[Student Total Attendence]])</f>
        <v/>
      </c>
      <c r="K47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73" s="70" t="str">
        <f>IF(Table6[[#This Row],[Bank Account Number]]="","",Table6[[#This Row],[Bank Account Number]])</f>
        <v/>
      </c>
      <c r="M473" s="65" t="str">
        <f>IF(Table6[[#This Row],[Bank Name]]="","",Table6[[#This Row],[Bank Name]])</f>
        <v/>
      </c>
    </row>
    <row r="474" spans="2:13" ht="15">
      <c r="B474" s="64" t="str">
        <f>IF(C474="","",ROWS($A$4:A474))</f>
        <v/>
      </c>
      <c r="C474" s="64" t="str">
        <f>IF('Student Record'!A472="","",'Student Record'!A472)</f>
        <v/>
      </c>
      <c r="D474" s="64" t="str">
        <f>IF('Student Record'!C472="","",'Student Record'!C472)</f>
        <v/>
      </c>
      <c r="E474" s="65" t="str">
        <f>IF('Student Record'!E472="","",'Student Record'!E472)</f>
        <v/>
      </c>
      <c r="F474" s="65" t="str">
        <f>IF('Student Record'!G472="","",'Student Record'!G472)</f>
        <v/>
      </c>
      <c r="G474" s="64" t="str">
        <f>IF('Student Record'!I472="","",'Student Record'!I472)</f>
        <v/>
      </c>
      <c r="H474" s="64" t="str">
        <f>IF('Student Record'!AD472="","",'Student Record'!AD472)</f>
        <v/>
      </c>
      <c r="I474" s="64" t="str">
        <f>IF(Table6[[#This Row],[School Total Working Days]]="","",Table6[[#This Row],[School Total Working Days]])</f>
        <v/>
      </c>
      <c r="J474" s="64" t="str">
        <f>IF(Table6[[#This Row],[Student Total Attendence]]="","",Table6[[#This Row],[Student Total Attendence]])</f>
        <v/>
      </c>
      <c r="K47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74" s="70" t="str">
        <f>IF(Table6[[#This Row],[Bank Account Number]]="","",Table6[[#This Row],[Bank Account Number]])</f>
        <v/>
      </c>
      <c r="M474" s="65" t="str">
        <f>IF(Table6[[#This Row],[Bank Name]]="","",Table6[[#This Row],[Bank Name]])</f>
        <v/>
      </c>
    </row>
    <row r="475" spans="2:13" ht="15">
      <c r="B475" s="64" t="str">
        <f>IF(C475="","",ROWS($A$4:A475))</f>
        <v/>
      </c>
      <c r="C475" s="64" t="str">
        <f>IF('Student Record'!A473="","",'Student Record'!A473)</f>
        <v/>
      </c>
      <c r="D475" s="64" t="str">
        <f>IF('Student Record'!C473="","",'Student Record'!C473)</f>
        <v/>
      </c>
      <c r="E475" s="65" t="str">
        <f>IF('Student Record'!E473="","",'Student Record'!E473)</f>
        <v/>
      </c>
      <c r="F475" s="65" t="str">
        <f>IF('Student Record'!G473="","",'Student Record'!G473)</f>
        <v/>
      </c>
      <c r="G475" s="64" t="str">
        <f>IF('Student Record'!I473="","",'Student Record'!I473)</f>
        <v/>
      </c>
      <c r="H475" s="64" t="str">
        <f>IF('Student Record'!AD473="","",'Student Record'!AD473)</f>
        <v/>
      </c>
      <c r="I475" s="64" t="str">
        <f>IF(Table6[[#This Row],[School Total Working Days]]="","",Table6[[#This Row],[School Total Working Days]])</f>
        <v/>
      </c>
      <c r="J475" s="64" t="str">
        <f>IF(Table6[[#This Row],[Student Total Attendence]]="","",Table6[[#This Row],[Student Total Attendence]])</f>
        <v/>
      </c>
      <c r="K47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75" s="70" t="str">
        <f>IF(Table6[[#This Row],[Bank Account Number]]="","",Table6[[#This Row],[Bank Account Number]])</f>
        <v/>
      </c>
      <c r="M475" s="65" t="str">
        <f>IF(Table6[[#This Row],[Bank Name]]="","",Table6[[#This Row],[Bank Name]])</f>
        <v/>
      </c>
    </row>
    <row r="476" spans="2:13" ht="15">
      <c r="B476" s="64" t="str">
        <f>IF(C476="","",ROWS($A$4:A476))</f>
        <v/>
      </c>
      <c r="C476" s="64" t="str">
        <f>IF('Student Record'!A474="","",'Student Record'!A474)</f>
        <v/>
      </c>
      <c r="D476" s="64" t="str">
        <f>IF('Student Record'!C474="","",'Student Record'!C474)</f>
        <v/>
      </c>
      <c r="E476" s="65" t="str">
        <f>IF('Student Record'!E474="","",'Student Record'!E474)</f>
        <v/>
      </c>
      <c r="F476" s="65" t="str">
        <f>IF('Student Record'!G474="","",'Student Record'!G474)</f>
        <v/>
      </c>
      <c r="G476" s="64" t="str">
        <f>IF('Student Record'!I474="","",'Student Record'!I474)</f>
        <v/>
      </c>
      <c r="H476" s="64" t="str">
        <f>IF('Student Record'!AD474="","",'Student Record'!AD474)</f>
        <v/>
      </c>
      <c r="I476" s="64" t="str">
        <f>IF(Table6[[#This Row],[School Total Working Days]]="","",Table6[[#This Row],[School Total Working Days]])</f>
        <v/>
      </c>
      <c r="J476" s="64" t="str">
        <f>IF(Table6[[#This Row],[Student Total Attendence]]="","",Table6[[#This Row],[Student Total Attendence]])</f>
        <v/>
      </c>
      <c r="K47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76" s="70" t="str">
        <f>IF(Table6[[#This Row],[Bank Account Number]]="","",Table6[[#This Row],[Bank Account Number]])</f>
        <v/>
      </c>
      <c r="M476" s="65" t="str">
        <f>IF(Table6[[#This Row],[Bank Name]]="","",Table6[[#This Row],[Bank Name]])</f>
        <v/>
      </c>
    </row>
    <row r="477" spans="2:13" ht="15">
      <c r="B477" s="64" t="str">
        <f>IF(C477="","",ROWS($A$4:A477))</f>
        <v/>
      </c>
      <c r="C477" s="64" t="str">
        <f>IF('Student Record'!A475="","",'Student Record'!A475)</f>
        <v/>
      </c>
      <c r="D477" s="64" t="str">
        <f>IF('Student Record'!C475="","",'Student Record'!C475)</f>
        <v/>
      </c>
      <c r="E477" s="65" t="str">
        <f>IF('Student Record'!E475="","",'Student Record'!E475)</f>
        <v/>
      </c>
      <c r="F477" s="65" t="str">
        <f>IF('Student Record'!G475="","",'Student Record'!G475)</f>
        <v/>
      </c>
      <c r="G477" s="64" t="str">
        <f>IF('Student Record'!I475="","",'Student Record'!I475)</f>
        <v/>
      </c>
      <c r="H477" s="64" t="str">
        <f>IF('Student Record'!AD475="","",'Student Record'!AD475)</f>
        <v/>
      </c>
      <c r="I477" s="64" t="str">
        <f>IF(Table6[[#This Row],[School Total Working Days]]="","",Table6[[#This Row],[School Total Working Days]])</f>
        <v/>
      </c>
      <c r="J477" s="64" t="str">
        <f>IF(Table6[[#This Row],[Student Total Attendence]]="","",Table6[[#This Row],[Student Total Attendence]])</f>
        <v/>
      </c>
      <c r="K47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77" s="70" t="str">
        <f>IF(Table6[[#This Row],[Bank Account Number]]="","",Table6[[#This Row],[Bank Account Number]])</f>
        <v/>
      </c>
      <c r="M477" s="65" t="str">
        <f>IF(Table6[[#This Row],[Bank Name]]="","",Table6[[#This Row],[Bank Name]])</f>
        <v/>
      </c>
    </row>
    <row r="478" spans="2:13" ht="15">
      <c r="B478" s="64" t="str">
        <f>IF(C478="","",ROWS($A$4:A478))</f>
        <v/>
      </c>
      <c r="C478" s="64" t="str">
        <f>IF('Student Record'!A476="","",'Student Record'!A476)</f>
        <v/>
      </c>
      <c r="D478" s="64" t="str">
        <f>IF('Student Record'!C476="","",'Student Record'!C476)</f>
        <v/>
      </c>
      <c r="E478" s="65" t="str">
        <f>IF('Student Record'!E476="","",'Student Record'!E476)</f>
        <v/>
      </c>
      <c r="F478" s="65" t="str">
        <f>IF('Student Record'!G476="","",'Student Record'!G476)</f>
        <v/>
      </c>
      <c r="G478" s="64" t="str">
        <f>IF('Student Record'!I476="","",'Student Record'!I476)</f>
        <v/>
      </c>
      <c r="H478" s="64" t="str">
        <f>IF('Student Record'!AD476="","",'Student Record'!AD476)</f>
        <v/>
      </c>
      <c r="I478" s="64" t="str">
        <f>IF(Table6[[#This Row],[School Total Working Days]]="","",Table6[[#This Row],[School Total Working Days]])</f>
        <v/>
      </c>
      <c r="J478" s="64" t="str">
        <f>IF(Table6[[#This Row],[Student Total Attendence]]="","",Table6[[#This Row],[Student Total Attendence]])</f>
        <v/>
      </c>
      <c r="K47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78" s="70" t="str">
        <f>IF(Table6[[#This Row],[Bank Account Number]]="","",Table6[[#This Row],[Bank Account Number]])</f>
        <v/>
      </c>
      <c r="M478" s="65" t="str">
        <f>IF(Table6[[#This Row],[Bank Name]]="","",Table6[[#This Row],[Bank Name]])</f>
        <v/>
      </c>
    </row>
    <row r="479" spans="2:13" ht="15">
      <c r="B479" s="64" t="str">
        <f>IF(C479="","",ROWS($A$4:A479))</f>
        <v/>
      </c>
      <c r="C479" s="64" t="str">
        <f>IF('Student Record'!A477="","",'Student Record'!A477)</f>
        <v/>
      </c>
      <c r="D479" s="64" t="str">
        <f>IF('Student Record'!C477="","",'Student Record'!C477)</f>
        <v/>
      </c>
      <c r="E479" s="65" t="str">
        <f>IF('Student Record'!E477="","",'Student Record'!E477)</f>
        <v/>
      </c>
      <c r="F479" s="65" t="str">
        <f>IF('Student Record'!G477="","",'Student Record'!G477)</f>
        <v/>
      </c>
      <c r="G479" s="64" t="str">
        <f>IF('Student Record'!I477="","",'Student Record'!I477)</f>
        <v/>
      </c>
      <c r="H479" s="64" t="str">
        <f>IF('Student Record'!AD477="","",'Student Record'!AD477)</f>
        <v/>
      </c>
      <c r="I479" s="64" t="str">
        <f>IF(Table6[[#This Row],[School Total Working Days]]="","",Table6[[#This Row],[School Total Working Days]])</f>
        <v/>
      </c>
      <c r="J479" s="64" t="str">
        <f>IF(Table6[[#This Row],[Student Total Attendence]]="","",Table6[[#This Row],[Student Total Attendence]])</f>
        <v/>
      </c>
      <c r="K47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79" s="70" t="str">
        <f>IF(Table6[[#This Row],[Bank Account Number]]="","",Table6[[#This Row],[Bank Account Number]])</f>
        <v/>
      </c>
      <c r="M479" s="65" t="str">
        <f>IF(Table6[[#This Row],[Bank Name]]="","",Table6[[#This Row],[Bank Name]])</f>
        <v/>
      </c>
    </row>
    <row r="480" spans="2:13" ht="15">
      <c r="B480" s="64" t="str">
        <f>IF(C480="","",ROWS($A$4:A480))</f>
        <v/>
      </c>
      <c r="C480" s="64" t="str">
        <f>IF('Student Record'!A478="","",'Student Record'!A478)</f>
        <v/>
      </c>
      <c r="D480" s="64" t="str">
        <f>IF('Student Record'!C478="","",'Student Record'!C478)</f>
        <v/>
      </c>
      <c r="E480" s="65" t="str">
        <f>IF('Student Record'!E478="","",'Student Record'!E478)</f>
        <v/>
      </c>
      <c r="F480" s="65" t="str">
        <f>IF('Student Record'!G478="","",'Student Record'!G478)</f>
        <v/>
      </c>
      <c r="G480" s="64" t="str">
        <f>IF('Student Record'!I478="","",'Student Record'!I478)</f>
        <v/>
      </c>
      <c r="H480" s="64" t="str">
        <f>IF('Student Record'!AD478="","",'Student Record'!AD478)</f>
        <v/>
      </c>
      <c r="I480" s="64" t="str">
        <f>IF(Table6[[#This Row],[School Total Working Days]]="","",Table6[[#This Row],[School Total Working Days]])</f>
        <v/>
      </c>
      <c r="J480" s="64" t="str">
        <f>IF(Table6[[#This Row],[Student Total Attendence]]="","",Table6[[#This Row],[Student Total Attendence]])</f>
        <v/>
      </c>
      <c r="K48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80" s="70" t="str">
        <f>IF(Table6[[#This Row],[Bank Account Number]]="","",Table6[[#This Row],[Bank Account Number]])</f>
        <v/>
      </c>
      <c r="M480" s="65" t="str">
        <f>IF(Table6[[#This Row],[Bank Name]]="","",Table6[[#This Row],[Bank Name]])</f>
        <v/>
      </c>
    </row>
    <row r="481" spans="2:13" ht="15">
      <c r="B481" s="64" t="str">
        <f>IF(C481="","",ROWS($A$4:A481))</f>
        <v/>
      </c>
      <c r="C481" s="64" t="str">
        <f>IF('Student Record'!A479="","",'Student Record'!A479)</f>
        <v/>
      </c>
      <c r="D481" s="64" t="str">
        <f>IF('Student Record'!C479="","",'Student Record'!C479)</f>
        <v/>
      </c>
      <c r="E481" s="65" t="str">
        <f>IF('Student Record'!E479="","",'Student Record'!E479)</f>
        <v/>
      </c>
      <c r="F481" s="65" t="str">
        <f>IF('Student Record'!G479="","",'Student Record'!G479)</f>
        <v/>
      </c>
      <c r="G481" s="64" t="str">
        <f>IF('Student Record'!I479="","",'Student Record'!I479)</f>
        <v/>
      </c>
      <c r="H481" s="64" t="str">
        <f>IF('Student Record'!AD479="","",'Student Record'!AD479)</f>
        <v/>
      </c>
      <c r="I481" s="64" t="str">
        <f>IF(Table6[[#This Row],[School Total Working Days]]="","",Table6[[#This Row],[School Total Working Days]])</f>
        <v/>
      </c>
      <c r="J481" s="64" t="str">
        <f>IF(Table6[[#This Row],[Student Total Attendence]]="","",Table6[[#This Row],[Student Total Attendence]])</f>
        <v/>
      </c>
      <c r="K48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81" s="70" t="str">
        <f>IF(Table6[[#This Row],[Bank Account Number]]="","",Table6[[#This Row],[Bank Account Number]])</f>
        <v/>
      </c>
      <c r="M481" s="65" t="str">
        <f>IF(Table6[[#This Row],[Bank Name]]="","",Table6[[#This Row],[Bank Name]])</f>
        <v/>
      </c>
    </row>
    <row r="482" spans="2:13" ht="15">
      <c r="B482" s="64" t="str">
        <f>IF(C482="","",ROWS($A$4:A482))</f>
        <v/>
      </c>
      <c r="C482" s="64" t="str">
        <f>IF('Student Record'!A480="","",'Student Record'!A480)</f>
        <v/>
      </c>
      <c r="D482" s="64" t="str">
        <f>IF('Student Record'!C480="","",'Student Record'!C480)</f>
        <v/>
      </c>
      <c r="E482" s="65" t="str">
        <f>IF('Student Record'!E480="","",'Student Record'!E480)</f>
        <v/>
      </c>
      <c r="F482" s="65" t="str">
        <f>IF('Student Record'!G480="","",'Student Record'!G480)</f>
        <v/>
      </c>
      <c r="G482" s="64" t="str">
        <f>IF('Student Record'!I480="","",'Student Record'!I480)</f>
        <v/>
      </c>
      <c r="H482" s="64" t="str">
        <f>IF('Student Record'!AD480="","",'Student Record'!AD480)</f>
        <v/>
      </c>
      <c r="I482" s="64" t="str">
        <f>IF(Table6[[#This Row],[School Total Working Days]]="","",Table6[[#This Row],[School Total Working Days]])</f>
        <v/>
      </c>
      <c r="J482" s="64" t="str">
        <f>IF(Table6[[#This Row],[Student Total Attendence]]="","",Table6[[#This Row],[Student Total Attendence]])</f>
        <v/>
      </c>
      <c r="K48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82" s="70" t="str">
        <f>IF(Table6[[#This Row],[Bank Account Number]]="","",Table6[[#This Row],[Bank Account Number]])</f>
        <v/>
      </c>
      <c r="M482" s="65" t="str">
        <f>IF(Table6[[#This Row],[Bank Name]]="","",Table6[[#This Row],[Bank Name]])</f>
        <v/>
      </c>
    </row>
    <row r="483" spans="2:13" ht="15">
      <c r="B483" s="64" t="str">
        <f>IF(C483="","",ROWS($A$4:A483))</f>
        <v/>
      </c>
      <c r="C483" s="64" t="str">
        <f>IF('Student Record'!A481="","",'Student Record'!A481)</f>
        <v/>
      </c>
      <c r="D483" s="64" t="str">
        <f>IF('Student Record'!C481="","",'Student Record'!C481)</f>
        <v/>
      </c>
      <c r="E483" s="65" t="str">
        <f>IF('Student Record'!E481="","",'Student Record'!E481)</f>
        <v/>
      </c>
      <c r="F483" s="65" t="str">
        <f>IF('Student Record'!G481="","",'Student Record'!G481)</f>
        <v/>
      </c>
      <c r="G483" s="64" t="str">
        <f>IF('Student Record'!I481="","",'Student Record'!I481)</f>
        <v/>
      </c>
      <c r="H483" s="64" t="str">
        <f>IF('Student Record'!AD481="","",'Student Record'!AD481)</f>
        <v/>
      </c>
      <c r="I483" s="64" t="str">
        <f>IF(Table6[[#This Row],[School Total Working Days]]="","",Table6[[#This Row],[School Total Working Days]])</f>
        <v/>
      </c>
      <c r="J483" s="64" t="str">
        <f>IF(Table6[[#This Row],[Student Total Attendence]]="","",Table6[[#This Row],[Student Total Attendence]])</f>
        <v/>
      </c>
      <c r="K48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83" s="70" t="str">
        <f>IF(Table6[[#This Row],[Bank Account Number]]="","",Table6[[#This Row],[Bank Account Number]])</f>
        <v/>
      </c>
      <c r="M483" s="65" t="str">
        <f>IF(Table6[[#This Row],[Bank Name]]="","",Table6[[#This Row],[Bank Name]])</f>
        <v/>
      </c>
    </row>
    <row r="484" spans="2:13" ht="15">
      <c r="B484" s="64" t="str">
        <f>IF(C484="","",ROWS($A$4:A484))</f>
        <v/>
      </c>
      <c r="C484" s="64" t="str">
        <f>IF('Student Record'!A482="","",'Student Record'!A482)</f>
        <v/>
      </c>
      <c r="D484" s="64" t="str">
        <f>IF('Student Record'!C482="","",'Student Record'!C482)</f>
        <v/>
      </c>
      <c r="E484" s="65" t="str">
        <f>IF('Student Record'!E482="","",'Student Record'!E482)</f>
        <v/>
      </c>
      <c r="F484" s="65" t="str">
        <f>IF('Student Record'!G482="","",'Student Record'!G482)</f>
        <v/>
      </c>
      <c r="G484" s="64" t="str">
        <f>IF('Student Record'!I482="","",'Student Record'!I482)</f>
        <v/>
      </c>
      <c r="H484" s="64" t="str">
        <f>IF('Student Record'!AD482="","",'Student Record'!AD482)</f>
        <v/>
      </c>
      <c r="I484" s="64" t="str">
        <f>IF(Table6[[#This Row],[School Total Working Days]]="","",Table6[[#This Row],[School Total Working Days]])</f>
        <v/>
      </c>
      <c r="J484" s="64" t="str">
        <f>IF(Table6[[#This Row],[Student Total Attendence]]="","",Table6[[#This Row],[Student Total Attendence]])</f>
        <v/>
      </c>
      <c r="K48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84" s="70" t="str">
        <f>IF(Table6[[#This Row],[Bank Account Number]]="","",Table6[[#This Row],[Bank Account Number]])</f>
        <v/>
      </c>
      <c r="M484" s="65" t="str">
        <f>IF(Table6[[#This Row],[Bank Name]]="","",Table6[[#This Row],[Bank Name]])</f>
        <v/>
      </c>
    </row>
    <row r="485" spans="2:13" ht="15">
      <c r="B485" s="64" t="str">
        <f>IF(C485="","",ROWS($A$4:A485))</f>
        <v/>
      </c>
      <c r="C485" s="64" t="str">
        <f>IF('Student Record'!A483="","",'Student Record'!A483)</f>
        <v/>
      </c>
      <c r="D485" s="64" t="str">
        <f>IF('Student Record'!C483="","",'Student Record'!C483)</f>
        <v/>
      </c>
      <c r="E485" s="65" t="str">
        <f>IF('Student Record'!E483="","",'Student Record'!E483)</f>
        <v/>
      </c>
      <c r="F485" s="65" t="str">
        <f>IF('Student Record'!G483="","",'Student Record'!G483)</f>
        <v/>
      </c>
      <c r="G485" s="64" t="str">
        <f>IF('Student Record'!I483="","",'Student Record'!I483)</f>
        <v/>
      </c>
      <c r="H485" s="64" t="str">
        <f>IF('Student Record'!AD483="","",'Student Record'!AD483)</f>
        <v/>
      </c>
      <c r="I485" s="64" t="str">
        <f>IF(Table6[[#This Row],[School Total Working Days]]="","",Table6[[#This Row],[School Total Working Days]])</f>
        <v/>
      </c>
      <c r="J485" s="64" t="str">
        <f>IF(Table6[[#This Row],[Student Total Attendence]]="","",Table6[[#This Row],[Student Total Attendence]])</f>
        <v/>
      </c>
      <c r="K48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85" s="70" t="str">
        <f>IF(Table6[[#This Row],[Bank Account Number]]="","",Table6[[#This Row],[Bank Account Number]])</f>
        <v/>
      </c>
      <c r="M485" s="65" t="str">
        <f>IF(Table6[[#This Row],[Bank Name]]="","",Table6[[#This Row],[Bank Name]])</f>
        <v/>
      </c>
    </row>
    <row r="486" spans="2:13" ht="15">
      <c r="B486" s="64" t="str">
        <f>IF(C486="","",ROWS($A$4:A486))</f>
        <v/>
      </c>
      <c r="C486" s="64" t="str">
        <f>IF('Student Record'!A484="","",'Student Record'!A484)</f>
        <v/>
      </c>
      <c r="D486" s="64" t="str">
        <f>IF('Student Record'!C484="","",'Student Record'!C484)</f>
        <v/>
      </c>
      <c r="E486" s="65" t="str">
        <f>IF('Student Record'!E484="","",'Student Record'!E484)</f>
        <v/>
      </c>
      <c r="F486" s="65" t="str">
        <f>IF('Student Record'!G484="","",'Student Record'!G484)</f>
        <v/>
      </c>
      <c r="G486" s="64" t="str">
        <f>IF('Student Record'!I484="","",'Student Record'!I484)</f>
        <v/>
      </c>
      <c r="H486" s="64" t="str">
        <f>IF('Student Record'!AD484="","",'Student Record'!AD484)</f>
        <v/>
      </c>
      <c r="I486" s="64" t="str">
        <f>IF(Table6[[#This Row],[School Total Working Days]]="","",Table6[[#This Row],[School Total Working Days]])</f>
        <v/>
      </c>
      <c r="J486" s="64" t="str">
        <f>IF(Table6[[#This Row],[Student Total Attendence]]="","",Table6[[#This Row],[Student Total Attendence]])</f>
        <v/>
      </c>
      <c r="K48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86" s="70" t="str">
        <f>IF(Table6[[#This Row],[Bank Account Number]]="","",Table6[[#This Row],[Bank Account Number]])</f>
        <v/>
      </c>
      <c r="M486" s="65" t="str">
        <f>IF(Table6[[#This Row],[Bank Name]]="","",Table6[[#This Row],[Bank Name]])</f>
        <v/>
      </c>
    </row>
    <row r="487" spans="2:13" ht="15">
      <c r="B487" s="64" t="str">
        <f>IF(C487="","",ROWS($A$4:A487))</f>
        <v/>
      </c>
      <c r="C487" s="64" t="str">
        <f>IF('Student Record'!A485="","",'Student Record'!A485)</f>
        <v/>
      </c>
      <c r="D487" s="64" t="str">
        <f>IF('Student Record'!C485="","",'Student Record'!C485)</f>
        <v/>
      </c>
      <c r="E487" s="65" t="str">
        <f>IF('Student Record'!E485="","",'Student Record'!E485)</f>
        <v/>
      </c>
      <c r="F487" s="65" t="str">
        <f>IF('Student Record'!G485="","",'Student Record'!G485)</f>
        <v/>
      </c>
      <c r="G487" s="64" t="str">
        <f>IF('Student Record'!I485="","",'Student Record'!I485)</f>
        <v/>
      </c>
      <c r="H487" s="64" t="str">
        <f>IF('Student Record'!AD485="","",'Student Record'!AD485)</f>
        <v/>
      </c>
      <c r="I487" s="64" t="str">
        <f>IF(Table6[[#This Row],[School Total Working Days]]="","",Table6[[#This Row],[School Total Working Days]])</f>
        <v/>
      </c>
      <c r="J487" s="64" t="str">
        <f>IF(Table6[[#This Row],[Student Total Attendence]]="","",Table6[[#This Row],[Student Total Attendence]])</f>
        <v/>
      </c>
      <c r="K48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87" s="70" t="str">
        <f>IF(Table6[[#This Row],[Bank Account Number]]="","",Table6[[#This Row],[Bank Account Number]])</f>
        <v/>
      </c>
      <c r="M487" s="65" t="str">
        <f>IF(Table6[[#This Row],[Bank Name]]="","",Table6[[#This Row],[Bank Name]])</f>
        <v/>
      </c>
    </row>
    <row r="488" spans="2:13" ht="15">
      <c r="B488" s="64" t="str">
        <f>IF(C488="","",ROWS($A$4:A488))</f>
        <v/>
      </c>
      <c r="C488" s="64" t="str">
        <f>IF('Student Record'!A486="","",'Student Record'!A486)</f>
        <v/>
      </c>
      <c r="D488" s="64" t="str">
        <f>IF('Student Record'!C486="","",'Student Record'!C486)</f>
        <v/>
      </c>
      <c r="E488" s="65" t="str">
        <f>IF('Student Record'!E486="","",'Student Record'!E486)</f>
        <v/>
      </c>
      <c r="F488" s="65" t="str">
        <f>IF('Student Record'!G486="","",'Student Record'!G486)</f>
        <v/>
      </c>
      <c r="G488" s="64" t="str">
        <f>IF('Student Record'!I486="","",'Student Record'!I486)</f>
        <v/>
      </c>
      <c r="H488" s="64" t="str">
        <f>IF('Student Record'!AD486="","",'Student Record'!AD486)</f>
        <v/>
      </c>
      <c r="I488" s="64" t="str">
        <f>IF(Table6[[#This Row],[School Total Working Days]]="","",Table6[[#This Row],[School Total Working Days]])</f>
        <v/>
      </c>
      <c r="J488" s="64" t="str">
        <f>IF(Table6[[#This Row],[Student Total Attendence]]="","",Table6[[#This Row],[Student Total Attendence]])</f>
        <v/>
      </c>
      <c r="K48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88" s="70" t="str">
        <f>IF(Table6[[#This Row],[Bank Account Number]]="","",Table6[[#This Row],[Bank Account Number]])</f>
        <v/>
      </c>
      <c r="M488" s="65" t="str">
        <f>IF(Table6[[#This Row],[Bank Name]]="","",Table6[[#This Row],[Bank Name]])</f>
        <v/>
      </c>
    </row>
    <row r="489" spans="2:13" ht="15">
      <c r="B489" s="64" t="str">
        <f>IF(C489="","",ROWS($A$4:A489))</f>
        <v/>
      </c>
      <c r="C489" s="64" t="str">
        <f>IF('Student Record'!A487="","",'Student Record'!A487)</f>
        <v/>
      </c>
      <c r="D489" s="64" t="str">
        <f>IF('Student Record'!C487="","",'Student Record'!C487)</f>
        <v/>
      </c>
      <c r="E489" s="65" t="str">
        <f>IF('Student Record'!E487="","",'Student Record'!E487)</f>
        <v/>
      </c>
      <c r="F489" s="65" t="str">
        <f>IF('Student Record'!G487="","",'Student Record'!G487)</f>
        <v/>
      </c>
      <c r="G489" s="64" t="str">
        <f>IF('Student Record'!I487="","",'Student Record'!I487)</f>
        <v/>
      </c>
      <c r="H489" s="64" t="str">
        <f>IF('Student Record'!AD487="","",'Student Record'!AD487)</f>
        <v/>
      </c>
      <c r="I489" s="64" t="str">
        <f>IF(Table6[[#This Row],[School Total Working Days]]="","",Table6[[#This Row],[School Total Working Days]])</f>
        <v/>
      </c>
      <c r="J489" s="64" t="str">
        <f>IF(Table6[[#This Row],[Student Total Attendence]]="","",Table6[[#This Row],[Student Total Attendence]])</f>
        <v/>
      </c>
      <c r="K48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89" s="70" t="str">
        <f>IF(Table6[[#This Row],[Bank Account Number]]="","",Table6[[#This Row],[Bank Account Number]])</f>
        <v/>
      </c>
      <c r="M489" s="65" t="str">
        <f>IF(Table6[[#This Row],[Bank Name]]="","",Table6[[#This Row],[Bank Name]])</f>
        <v/>
      </c>
    </row>
    <row r="490" spans="2:13" ht="15">
      <c r="B490" s="64" t="str">
        <f>IF(C490="","",ROWS($A$4:A490))</f>
        <v/>
      </c>
      <c r="C490" s="64" t="str">
        <f>IF('Student Record'!A488="","",'Student Record'!A488)</f>
        <v/>
      </c>
      <c r="D490" s="64" t="str">
        <f>IF('Student Record'!C488="","",'Student Record'!C488)</f>
        <v/>
      </c>
      <c r="E490" s="65" t="str">
        <f>IF('Student Record'!E488="","",'Student Record'!E488)</f>
        <v/>
      </c>
      <c r="F490" s="65" t="str">
        <f>IF('Student Record'!G488="","",'Student Record'!G488)</f>
        <v/>
      </c>
      <c r="G490" s="64" t="str">
        <f>IF('Student Record'!I488="","",'Student Record'!I488)</f>
        <v/>
      </c>
      <c r="H490" s="64" t="str">
        <f>IF('Student Record'!AD488="","",'Student Record'!AD488)</f>
        <v/>
      </c>
      <c r="I490" s="64" t="str">
        <f>IF(Table6[[#This Row],[School Total Working Days]]="","",Table6[[#This Row],[School Total Working Days]])</f>
        <v/>
      </c>
      <c r="J490" s="64" t="str">
        <f>IF(Table6[[#This Row],[Student Total Attendence]]="","",Table6[[#This Row],[Student Total Attendence]])</f>
        <v/>
      </c>
      <c r="K49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90" s="70" t="str">
        <f>IF(Table6[[#This Row],[Bank Account Number]]="","",Table6[[#This Row],[Bank Account Number]])</f>
        <v/>
      </c>
      <c r="M490" s="65" t="str">
        <f>IF(Table6[[#This Row],[Bank Name]]="","",Table6[[#This Row],[Bank Name]])</f>
        <v/>
      </c>
    </row>
    <row r="491" spans="2:13" ht="15">
      <c r="B491" s="64" t="str">
        <f>IF(C491="","",ROWS($A$4:A491))</f>
        <v/>
      </c>
      <c r="C491" s="64" t="str">
        <f>IF('Student Record'!A489="","",'Student Record'!A489)</f>
        <v/>
      </c>
      <c r="D491" s="64" t="str">
        <f>IF('Student Record'!C489="","",'Student Record'!C489)</f>
        <v/>
      </c>
      <c r="E491" s="65" t="str">
        <f>IF('Student Record'!E489="","",'Student Record'!E489)</f>
        <v/>
      </c>
      <c r="F491" s="65" t="str">
        <f>IF('Student Record'!G489="","",'Student Record'!G489)</f>
        <v/>
      </c>
      <c r="G491" s="64" t="str">
        <f>IF('Student Record'!I489="","",'Student Record'!I489)</f>
        <v/>
      </c>
      <c r="H491" s="64" t="str">
        <f>IF('Student Record'!AD489="","",'Student Record'!AD489)</f>
        <v/>
      </c>
      <c r="I491" s="64" t="str">
        <f>IF(Table6[[#This Row],[School Total Working Days]]="","",Table6[[#This Row],[School Total Working Days]])</f>
        <v/>
      </c>
      <c r="J491" s="64" t="str">
        <f>IF(Table6[[#This Row],[Student Total Attendence]]="","",Table6[[#This Row],[Student Total Attendence]])</f>
        <v/>
      </c>
      <c r="K49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91" s="70" t="str">
        <f>IF(Table6[[#This Row],[Bank Account Number]]="","",Table6[[#This Row],[Bank Account Number]])</f>
        <v/>
      </c>
      <c r="M491" s="65" t="str">
        <f>IF(Table6[[#This Row],[Bank Name]]="","",Table6[[#This Row],[Bank Name]])</f>
        <v/>
      </c>
    </row>
    <row r="492" spans="2:13" ht="15">
      <c r="B492" s="64" t="str">
        <f>IF(C492="","",ROWS($A$4:A492))</f>
        <v/>
      </c>
      <c r="C492" s="64" t="str">
        <f>IF('Student Record'!A490="","",'Student Record'!A490)</f>
        <v/>
      </c>
      <c r="D492" s="64" t="str">
        <f>IF('Student Record'!C490="","",'Student Record'!C490)</f>
        <v/>
      </c>
      <c r="E492" s="65" t="str">
        <f>IF('Student Record'!E490="","",'Student Record'!E490)</f>
        <v/>
      </c>
      <c r="F492" s="65" t="str">
        <f>IF('Student Record'!G490="","",'Student Record'!G490)</f>
        <v/>
      </c>
      <c r="G492" s="64" t="str">
        <f>IF('Student Record'!I490="","",'Student Record'!I490)</f>
        <v/>
      </c>
      <c r="H492" s="64" t="str">
        <f>IF('Student Record'!AD490="","",'Student Record'!AD490)</f>
        <v/>
      </c>
      <c r="I492" s="64" t="str">
        <f>IF(Table6[[#This Row],[School Total Working Days]]="","",Table6[[#This Row],[School Total Working Days]])</f>
        <v/>
      </c>
      <c r="J492" s="64" t="str">
        <f>IF(Table6[[#This Row],[Student Total Attendence]]="","",Table6[[#This Row],[Student Total Attendence]])</f>
        <v/>
      </c>
      <c r="K49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92" s="70" t="str">
        <f>IF(Table6[[#This Row],[Bank Account Number]]="","",Table6[[#This Row],[Bank Account Number]])</f>
        <v/>
      </c>
      <c r="M492" s="65" t="str">
        <f>IF(Table6[[#This Row],[Bank Name]]="","",Table6[[#This Row],[Bank Name]])</f>
        <v/>
      </c>
    </row>
    <row r="493" spans="2:13" ht="15">
      <c r="B493" s="64" t="str">
        <f>IF(C493="","",ROWS($A$4:A493))</f>
        <v/>
      </c>
      <c r="C493" s="64" t="str">
        <f>IF('Student Record'!A491="","",'Student Record'!A491)</f>
        <v/>
      </c>
      <c r="D493" s="64" t="str">
        <f>IF('Student Record'!C491="","",'Student Record'!C491)</f>
        <v/>
      </c>
      <c r="E493" s="65" t="str">
        <f>IF('Student Record'!E491="","",'Student Record'!E491)</f>
        <v/>
      </c>
      <c r="F493" s="65" t="str">
        <f>IF('Student Record'!G491="","",'Student Record'!G491)</f>
        <v/>
      </c>
      <c r="G493" s="64" t="str">
        <f>IF('Student Record'!I491="","",'Student Record'!I491)</f>
        <v/>
      </c>
      <c r="H493" s="64" t="str">
        <f>IF('Student Record'!AD491="","",'Student Record'!AD491)</f>
        <v/>
      </c>
      <c r="I493" s="64" t="str">
        <f>IF(Table6[[#This Row],[School Total Working Days]]="","",Table6[[#This Row],[School Total Working Days]])</f>
        <v/>
      </c>
      <c r="J493" s="64" t="str">
        <f>IF(Table6[[#This Row],[Student Total Attendence]]="","",Table6[[#This Row],[Student Total Attendence]])</f>
        <v/>
      </c>
      <c r="K49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93" s="70" t="str">
        <f>IF(Table6[[#This Row],[Bank Account Number]]="","",Table6[[#This Row],[Bank Account Number]])</f>
        <v/>
      </c>
      <c r="M493" s="65" t="str">
        <f>IF(Table6[[#This Row],[Bank Name]]="","",Table6[[#This Row],[Bank Name]])</f>
        <v/>
      </c>
    </row>
    <row r="494" spans="2:13" ht="15">
      <c r="B494" s="64" t="str">
        <f>IF(C494="","",ROWS($A$4:A494))</f>
        <v/>
      </c>
      <c r="C494" s="64" t="str">
        <f>IF('Student Record'!A492="","",'Student Record'!A492)</f>
        <v/>
      </c>
      <c r="D494" s="64" t="str">
        <f>IF('Student Record'!C492="","",'Student Record'!C492)</f>
        <v/>
      </c>
      <c r="E494" s="65" t="str">
        <f>IF('Student Record'!E492="","",'Student Record'!E492)</f>
        <v/>
      </c>
      <c r="F494" s="65" t="str">
        <f>IF('Student Record'!G492="","",'Student Record'!G492)</f>
        <v/>
      </c>
      <c r="G494" s="64" t="str">
        <f>IF('Student Record'!I492="","",'Student Record'!I492)</f>
        <v/>
      </c>
      <c r="H494" s="64" t="str">
        <f>IF('Student Record'!AD492="","",'Student Record'!AD492)</f>
        <v/>
      </c>
      <c r="I494" s="64" t="str">
        <f>IF(Table6[[#This Row],[School Total Working Days]]="","",Table6[[#This Row],[School Total Working Days]])</f>
        <v/>
      </c>
      <c r="J494" s="64" t="str">
        <f>IF(Table6[[#This Row],[Student Total Attendence]]="","",Table6[[#This Row],[Student Total Attendence]])</f>
        <v/>
      </c>
      <c r="K49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94" s="70" t="str">
        <f>IF(Table6[[#This Row],[Bank Account Number]]="","",Table6[[#This Row],[Bank Account Number]])</f>
        <v/>
      </c>
      <c r="M494" s="65" t="str">
        <f>IF(Table6[[#This Row],[Bank Name]]="","",Table6[[#This Row],[Bank Name]])</f>
        <v/>
      </c>
    </row>
    <row r="495" spans="2:13" ht="15">
      <c r="B495" s="64" t="str">
        <f>IF(C495="","",ROWS($A$4:A495))</f>
        <v/>
      </c>
      <c r="C495" s="64" t="str">
        <f>IF('Student Record'!A493="","",'Student Record'!A493)</f>
        <v/>
      </c>
      <c r="D495" s="64" t="str">
        <f>IF('Student Record'!C493="","",'Student Record'!C493)</f>
        <v/>
      </c>
      <c r="E495" s="65" t="str">
        <f>IF('Student Record'!E493="","",'Student Record'!E493)</f>
        <v/>
      </c>
      <c r="F495" s="65" t="str">
        <f>IF('Student Record'!G493="","",'Student Record'!G493)</f>
        <v/>
      </c>
      <c r="G495" s="64" t="str">
        <f>IF('Student Record'!I493="","",'Student Record'!I493)</f>
        <v/>
      </c>
      <c r="H495" s="64" t="str">
        <f>IF('Student Record'!AD493="","",'Student Record'!AD493)</f>
        <v/>
      </c>
      <c r="I495" s="64" t="str">
        <f>IF(Table6[[#This Row],[School Total Working Days]]="","",Table6[[#This Row],[School Total Working Days]])</f>
        <v/>
      </c>
      <c r="J495" s="64" t="str">
        <f>IF(Table6[[#This Row],[Student Total Attendence]]="","",Table6[[#This Row],[Student Total Attendence]])</f>
        <v/>
      </c>
      <c r="K49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95" s="70" t="str">
        <f>IF(Table6[[#This Row],[Bank Account Number]]="","",Table6[[#This Row],[Bank Account Number]])</f>
        <v/>
      </c>
      <c r="M495" s="65" t="str">
        <f>IF(Table6[[#This Row],[Bank Name]]="","",Table6[[#This Row],[Bank Name]])</f>
        <v/>
      </c>
    </row>
    <row r="496" spans="2:13" ht="15">
      <c r="B496" s="64" t="str">
        <f>IF(C496="","",ROWS($A$4:A496))</f>
        <v/>
      </c>
      <c r="C496" s="64" t="str">
        <f>IF('Student Record'!A494="","",'Student Record'!A494)</f>
        <v/>
      </c>
      <c r="D496" s="64" t="str">
        <f>IF('Student Record'!C494="","",'Student Record'!C494)</f>
        <v/>
      </c>
      <c r="E496" s="65" t="str">
        <f>IF('Student Record'!E494="","",'Student Record'!E494)</f>
        <v/>
      </c>
      <c r="F496" s="65" t="str">
        <f>IF('Student Record'!G494="","",'Student Record'!G494)</f>
        <v/>
      </c>
      <c r="G496" s="64" t="str">
        <f>IF('Student Record'!I494="","",'Student Record'!I494)</f>
        <v/>
      </c>
      <c r="H496" s="64" t="str">
        <f>IF('Student Record'!AD494="","",'Student Record'!AD494)</f>
        <v/>
      </c>
      <c r="I496" s="64" t="str">
        <f>IF(Table6[[#This Row],[School Total Working Days]]="","",Table6[[#This Row],[School Total Working Days]])</f>
        <v/>
      </c>
      <c r="J496" s="64" t="str">
        <f>IF(Table6[[#This Row],[Student Total Attendence]]="","",Table6[[#This Row],[Student Total Attendence]])</f>
        <v/>
      </c>
      <c r="K49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96" s="70" t="str">
        <f>IF(Table6[[#This Row],[Bank Account Number]]="","",Table6[[#This Row],[Bank Account Number]])</f>
        <v/>
      </c>
      <c r="M496" s="65" t="str">
        <f>IF(Table6[[#This Row],[Bank Name]]="","",Table6[[#This Row],[Bank Name]])</f>
        <v/>
      </c>
    </row>
    <row r="497" spans="2:13" ht="15">
      <c r="B497" s="64" t="str">
        <f>IF(C497="","",ROWS($A$4:A497))</f>
        <v/>
      </c>
      <c r="C497" s="64" t="str">
        <f>IF('Student Record'!A495="","",'Student Record'!A495)</f>
        <v/>
      </c>
      <c r="D497" s="64" t="str">
        <f>IF('Student Record'!C495="","",'Student Record'!C495)</f>
        <v/>
      </c>
      <c r="E497" s="65" t="str">
        <f>IF('Student Record'!E495="","",'Student Record'!E495)</f>
        <v/>
      </c>
      <c r="F497" s="65" t="str">
        <f>IF('Student Record'!G495="","",'Student Record'!G495)</f>
        <v/>
      </c>
      <c r="G497" s="64" t="str">
        <f>IF('Student Record'!I495="","",'Student Record'!I495)</f>
        <v/>
      </c>
      <c r="H497" s="64" t="str">
        <f>IF('Student Record'!AD495="","",'Student Record'!AD495)</f>
        <v/>
      </c>
      <c r="I497" s="64" t="str">
        <f>IF(Table6[[#This Row],[School Total Working Days]]="","",Table6[[#This Row],[School Total Working Days]])</f>
        <v/>
      </c>
      <c r="J497" s="64" t="str">
        <f>IF(Table6[[#This Row],[Student Total Attendence]]="","",Table6[[#This Row],[Student Total Attendence]])</f>
        <v/>
      </c>
      <c r="K49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97" s="70" t="str">
        <f>IF(Table6[[#This Row],[Bank Account Number]]="","",Table6[[#This Row],[Bank Account Number]])</f>
        <v/>
      </c>
      <c r="M497" s="65" t="str">
        <f>IF(Table6[[#This Row],[Bank Name]]="","",Table6[[#This Row],[Bank Name]])</f>
        <v/>
      </c>
    </row>
    <row r="498" spans="2:13" ht="15">
      <c r="B498" s="64" t="str">
        <f>IF(C498="","",ROWS($A$4:A498))</f>
        <v/>
      </c>
      <c r="C498" s="64" t="str">
        <f>IF('Student Record'!A496="","",'Student Record'!A496)</f>
        <v/>
      </c>
      <c r="D498" s="64" t="str">
        <f>IF('Student Record'!C496="","",'Student Record'!C496)</f>
        <v/>
      </c>
      <c r="E498" s="65" t="str">
        <f>IF('Student Record'!E496="","",'Student Record'!E496)</f>
        <v/>
      </c>
      <c r="F498" s="65" t="str">
        <f>IF('Student Record'!G496="","",'Student Record'!G496)</f>
        <v/>
      </c>
      <c r="G498" s="64" t="str">
        <f>IF('Student Record'!I496="","",'Student Record'!I496)</f>
        <v/>
      </c>
      <c r="H498" s="64" t="str">
        <f>IF('Student Record'!AD496="","",'Student Record'!AD496)</f>
        <v/>
      </c>
      <c r="I498" s="64" t="str">
        <f>IF(Table6[[#This Row],[School Total Working Days]]="","",Table6[[#This Row],[School Total Working Days]])</f>
        <v/>
      </c>
      <c r="J498" s="64" t="str">
        <f>IF(Table6[[#This Row],[Student Total Attendence]]="","",Table6[[#This Row],[Student Total Attendence]])</f>
        <v/>
      </c>
      <c r="K49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98" s="70" t="str">
        <f>IF(Table6[[#This Row],[Bank Account Number]]="","",Table6[[#This Row],[Bank Account Number]])</f>
        <v/>
      </c>
      <c r="M498" s="65" t="str">
        <f>IF(Table6[[#This Row],[Bank Name]]="","",Table6[[#This Row],[Bank Name]])</f>
        <v/>
      </c>
    </row>
    <row r="499" spans="2:13" ht="15">
      <c r="B499" s="64" t="str">
        <f>IF(C499="","",ROWS($A$4:A499))</f>
        <v/>
      </c>
      <c r="C499" s="64" t="str">
        <f>IF('Student Record'!A497="","",'Student Record'!A497)</f>
        <v/>
      </c>
      <c r="D499" s="64" t="str">
        <f>IF('Student Record'!C497="","",'Student Record'!C497)</f>
        <v/>
      </c>
      <c r="E499" s="65" t="str">
        <f>IF('Student Record'!E497="","",'Student Record'!E497)</f>
        <v/>
      </c>
      <c r="F499" s="65" t="str">
        <f>IF('Student Record'!G497="","",'Student Record'!G497)</f>
        <v/>
      </c>
      <c r="G499" s="64" t="str">
        <f>IF('Student Record'!I497="","",'Student Record'!I497)</f>
        <v/>
      </c>
      <c r="H499" s="64" t="str">
        <f>IF('Student Record'!AD497="","",'Student Record'!AD497)</f>
        <v/>
      </c>
      <c r="I499" s="64" t="str">
        <f>IF(Table6[[#This Row],[School Total Working Days]]="","",Table6[[#This Row],[School Total Working Days]])</f>
        <v/>
      </c>
      <c r="J499" s="64" t="str">
        <f>IF(Table6[[#This Row],[Student Total Attendence]]="","",Table6[[#This Row],[Student Total Attendence]])</f>
        <v/>
      </c>
      <c r="K49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499" s="70" t="str">
        <f>IF(Table6[[#This Row],[Bank Account Number]]="","",Table6[[#This Row],[Bank Account Number]])</f>
        <v/>
      </c>
      <c r="M499" s="65" t="str">
        <f>IF(Table6[[#This Row],[Bank Name]]="","",Table6[[#This Row],[Bank Name]])</f>
        <v/>
      </c>
    </row>
    <row r="500" spans="2:13" ht="15">
      <c r="B500" s="64" t="str">
        <f>IF(C500="","",ROWS($A$4:A500))</f>
        <v/>
      </c>
      <c r="C500" s="64" t="str">
        <f>IF('Student Record'!A498="","",'Student Record'!A498)</f>
        <v/>
      </c>
      <c r="D500" s="64" t="str">
        <f>IF('Student Record'!C498="","",'Student Record'!C498)</f>
        <v/>
      </c>
      <c r="E500" s="65" t="str">
        <f>IF('Student Record'!E498="","",'Student Record'!E498)</f>
        <v/>
      </c>
      <c r="F500" s="65" t="str">
        <f>IF('Student Record'!G498="","",'Student Record'!G498)</f>
        <v/>
      </c>
      <c r="G500" s="64" t="str">
        <f>IF('Student Record'!I498="","",'Student Record'!I498)</f>
        <v/>
      </c>
      <c r="H500" s="64" t="str">
        <f>IF('Student Record'!AD498="","",'Student Record'!AD498)</f>
        <v/>
      </c>
      <c r="I500" s="64" t="str">
        <f>IF(Table6[[#This Row],[School Total Working Days]]="","",Table6[[#This Row],[School Total Working Days]])</f>
        <v/>
      </c>
      <c r="J500" s="64" t="str">
        <f>IF(Table6[[#This Row],[Student Total Attendence]]="","",Table6[[#This Row],[Student Total Attendence]])</f>
        <v/>
      </c>
      <c r="K50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00" s="70" t="str">
        <f>IF(Table6[[#This Row],[Bank Account Number]]="","",Table6[[#This Row],[Bank Account Number]])</f>
        <v/>
      </c>
      <c r="M500" s="65" t="str">
        <f>IF(Table6[[#This Row],[Bank Name]]="","",Table6[[#This Row],[Bank Name]])</f>
        <v/>
      </c>
    </row>
    <row r="501" spans="2:13" ht="15">
      <c r="B501" s="64" t="str">
        <f>IF(C501="","",ROWS($A$4:A501))</f>
        <v/>
      </c>
      <c r="C501" s="64" t="str">
        <f>IF('Student Record'!A499="","",'Student Record'!A499)</f>
        <v/>
      </c>
      <c r="D501" s="64" t="str">
        <f>IF('Student Record'!C499="","",'Student Record'!C499)</f>
        <v/>
      </c>
      <c r="E501" s="65" t="str">
        <f>IF('Student Record'!E499="","",'Student Record'!E499)</f>
        <v/>
      </c>
      <c r="F501" s="65" t="str">
        <f>IF('Student Record'!G499="","",'Student Record'!G499)</f>
        <v/>
      </c>
      <c r="G501" s="64" t="str">
        <f>IF('Student Record'!I499="","",'Student Record'!I499)</f>
        <v/>
      </c>
      <c r="H501" s="64" t="str">
        <f>IF('Student Record'!AD499="","",'Student Record'!AD499)</f>
        <v/>
      </c>
      <c r="I501" s="64" t="str">
        <f>IF(Table6[[#This Row],[School Total Working Days]]="","",Table6[[#This Row],[School Total Working Days]])</f>
        <v/>
      </c>
      <c r="J501" s="64" t="str">
        <f>IF(Table6[[#This Row],[Student Total Attendence]]="","",Table6[[#This Row],[Student Total Attendence]])</f>
        <v/>
      </c>
      <c r="K50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01" s="70" t="str">
        <f>IF(Table6[[#This Row],[Bank Account Number]]="","",Table6[[#This Row],[Bank Account Number]])</f>
        <v/>
      </c>
      <c r="M501" s="65" t="str">
        <f>IF(Table6[[#This Row],[Bank Name]]="","",Table6[[#This Row],[Bank Name]])</f>
        <v/>
      </c>
    </row>
    <row r="502" spans="2:13" ht="15">
      <c r="B502" s="64" t="str">
        <f>IF(C502="","",ROWS($A$4:A502))</f>
        <v/>
      </c>
      <c r="C502" s="64" t="str">
        <f>IF('Student Record'!A500="","",'Student Record'!A500)</f>
        <v/>
      </c>
      <c r="D502" s="64" t="str">
        <f>IF('Student Record'!C500="","",'Student Record'!C500)</f>
        <v/>
      </c>
      <c r="E502" s="65" t="str">
        <f>IF('Student Record'!E500="","",'Student Record'!E500)</f>
        <v/>
      </c>
      <c r="F502" s="65" t="str">
        <f>IF('Student Record'!G500="","",'Student Record'!G500)</f>
        <v/>
      </c>
      <c r="G502" s="64" t="str">
        <f>IF('Student Record'!I500="","",'Student Record'!I500)</f>
        <v/>
      </c>
      <c r="H502" s="64" t="str">
        <f>IF('Student Record'!AD500="","",'Student Record'!AD500)</f>
        <v/>
      </c>
      <c r="I502" s="64" t="str">
        <f>IF(Table6[[#This Row],[School Total Working Days]]="","",Table6[[#This Row],[School Total Working Days]])</f>
        <v/>
      </c>
      <c r="J502" s="64" t="str">
        <f>IF(Table6[[#This Row],[Student Total Attendence]]="","",Table6[[#This Row],[Student Total Attendence]])</f>
        <v/>
      </c>
      <c r="K50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02" s="70" t="str">
        <f>IF(Table6[[#This Row],[Bank Account Number]]="","",Table6[[#This Row],[Bank Account Number]])</f>
        <v/>
      </c>
      <c r="M502" s="65" t="str">
        <f>IF(Table6[[#This Row],[Bank Name]]="","",Table6[[#This Row],[Bank Name]])</f>
        <v/>
      </c>
    </row>
    <row r="503" spans="2:13" ht="15">
      <c r="B503" s="64" t="str">
        <f>IF(C503="","",ROWS($A$4:A503))</f>
        <v/>
      </c>
      <c r="C503" s="64" t="str">
        <f>IF('Student Record'!A501="","",'Student Record'!A501)</f>
        <v/>
      </c>
      <c r="D503" s="64" t="str">
        <f>IF('Student Record'!C501="","",'Student Record'!C501)</f>
        <v/>
      </c>
      <c r="E503" s="65" t="str">
        <f>IF('Student Record'!E501="","",'Student Record'!E501)</f>
        <v/>
      </c>
      <c r="F503" s="65" t="str">
        <f>IF('Student Record'!G501="","",'Student Record'!G501)</f>
        <v/>
      </c>
      <c r="G503" s="64" t="str">
        <f>IF('Student Record'!I501="","",'Student Record'!I501)</f>
        <v/>
      </c>
      <c r="H503" s="64" t="str">
        <f>IF('Student Record'!AD501="","",'Student Record'!AD501)</f>
        <v/>
      </c>
      <c r="I503" s="64" t="str">
        <f>IF(Table6[[#This Row],[School Total Working Days]]="","",Table6[[#This Row],[School Total Working Days]])</f>
        <v/>
      </c>
      <c r="J503" s="64" t="str">
        <f>IF(Table6[[#This Row],[Student Total Attendence]]="","",Table6[[#This Row],[Student Total Attendence]])</f>
        <v/>
      </c>
      <c r="K50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03" s="70" t="str">
        <f>IF(Table6[[#This Row],[Bank Account Number]]="","",Table6[[#This Row],[Bank Account Number]])</f>
        <v/>
      </c>
      <c r="M503" s="65" t="str">
        <f>IF(Table6[[#This Row],[Bank Name]]="","",Table6[[#This Row],[Bank Name]])</f>
        <v/>
      </c>
    </row>
    <row r="504" spans="2:13" ht="15">
      <c r="B504" s="64" t="str">
        <f>IF(C504="","",ROWS($A$4:A504))</f>
        <v/>
      </c>
      <c r="C504" s="64" t="str">
        <f>IF('Student Record'!A502="","",'Student Record'!A502)</f>
        <v/>
      </c>
      <c r="D504" s="64" t="str">
        <f>IF('Student Record'!C502="","",'Student Record'!C502)</f>
        <v/>
      </c>
      <c r="E504" s="65" t="str">
        <f>IF('Student Record'!E502="","",'Student Record'!E502)</f>
        <v/>
      </c>
      <c r="F504" s="65" t="str">
        <f>IF('Student Record'!G502="","",'Student Record'!G502)</f>
        <v/>
      </c>
      <c r="G504" s="64" t="str">
        <f>IF('Student Record'!I502="","",'Student Record'!I502)</f>
        <v/>
      </c>
      <c r="H504" s="64" t="str">
        <f>IF('Student Record'!AD502="","",'Student Record'!AD502)</f>
        <v/>
      </c>
      <c r="I504" s="64" t="str">
        <f>IF(Table6[[#This Row],[School Total Working Days]]="","",Table6[[#This Row],[School Total Working Days]])</f>
        <v/>
      </c>
      <c r="J504" s="64" t="str">
        <f>IF(Table6[[#This Row],[Student Total Attendence]]="","",Table6[[#This Row],[Student Total Attendence]])</f>
        <v/>
      </c>
      <c r="K50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04" s="70" t="str">
        <f>IF(Table6[[#This Row],[Bank Account Number]]="","",Table6[[#This Row],[Bank Account Number]])</f>
        <v/>
      </c>
      <c r="M504" s="65" t="str">
        <f>IF(Table6[[#This Row],[Bank Name]]="","",Table6[[#This Row],[Bank Name]])</f>
        <v/>
      </c>
    </row>
    <row r="505" spans="2:13" ht="15">
      <c r="B505" s="64" t="str">
        <f>IF(C505="","",ROWS($A$4:A505))</f>
        <v/>
      </c>
      <c r="C505" s="64" t="str">
        <f>IF('Student Record'!A503="","",'Student Record'!A503)</f>
        <v/>
      </c>
      <c r="D505" s="64" t="str">
        <f>IF('Student Record'!C503="","",'Student Record'!C503)</f>
        <v/>
      </c>
      <c r="E505" s="65" t="str">
        <f>IF('Student Record'!E503="","",'Student Record'!E503)</f>
        <v/>
      </c>
      <c r="F505" s="65" t="str">
        <f>IF('Student Record'!G503="","",'Student Record'!G503)</f>
        <v/>
      </c>
      <c r="G505" s="64" t="str">
        <f>IF('Student Record'!I503="","",'Student Record'!I503)</f>
        <v/>
      </c>
      <c r="H505" s="64" t="str">
        <f>IF('Student Record'!AD503="","",'Student Record'!AD503)</f>
        <v/>
      </c>
      <c r="I505" s="64" t="str">
        <f>IF(Table6[[#This Row],[School Total Working Days]]="","",Table6[[#This Row],[School Total Working Days]])</f>
        <v/>
      </c>
      <c r="J505" s="64" t="str">
        <f>IF(Table6[[#This Row],[Student Total Attendence]]="","",Table6[[#This Row],[Student Total Attendence]])</f>
        <v/>
      </c>
      <c r="K50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05" s="70" t="str">
        <f>IF(Table6[[#This Row],[Bank Account Number]]="","",Table6[[#This Row],[Bank Account Number]])</f>
        <v/>
      </c>
      <c r="M505" s="65" t="str">
        <f>IF(Table6[[#This Row],[Bank Name]]="","",Table6[[#This Row],[Bank Name]])</f>
        <v/>
      </c>
    </row>
    <row r="506" spans="2:13" ht="15">
      <c r="B506" s="64" t="str">
        <f>IF(C506="","",ROWS($A$4:A506))</f>
        <v/>
      </c>
      <c r="C506" s="64" t="str">
        <f>IF('Student Record'!A504="","",'Student Record'!A504)</f>
        <v/>
      </c>
      <c r="D506" s="64" t="str">
        <f>IF('Student Record'!C504="","",'Student Record'!C504)</f>
        <v/>
      </c>
      <c r="E506" s="65" t="str">
        <f>IF('Student Record'!E504="","",'Student Record'!E504)</f>
        <v/>
      </c>
      <c r="F506" s="65" t="str">
        <f>IF('Student Record'!G504="","",'Student Record'!G504)</f>
        <v/>
      </c>
      <c r="G506" s="64" t="str">
        <f>IF('Student Record'!I504="","",'Student Record'!I504)</f>
        <v/>
      </c>
      <c r="H506" s="64" t="str">
        <f>IF('Student Record'!AD504="","",'Student Record'!AD504)</f>
        <v/>
      </c>
      <c r="I506" s="64" t="str">
        <f>IF(Table6[[#This Row],[School Total Working Days]]="","",Table6[[#This Row],[School Total Working Days]])</f>
        <v/>
      </c>
      <c r="J506" s="64" t="str">
        <f>IF(Table6[[#This Row],[Student Total Attendence]]="","",Table6[[#This Row],[Student Total Attendence]])</f>
        <v/>
      </c>
      <c r="K50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06" s="70" t="str">
        <f>IF(Table6[[#This Row],[Bank Account Number]]="","",Table6[[#This Row],[Bank Account Number]])</f>
        <v/>
      </c>
      <c r="M506" s="65" t="str">
        <f>IF(Table6[[#This Row],[Bank Name]]="","",Table6[[#This Row],[Bank Name]])</f>
        <v/>
      </c>
    </row>
    <row r="507" spans="2:13" ht="15">
      <c r="B507" s="64" t="str">
        <f>IF(C507="","",ROWS($A$4:A507))</f>
        <v/>
      </c>
      <c r="C507" s="64" t="str">
        <f>IF('Student Record'!A505="","",'Student Record'!A505)</f>
        <v/>
      </c>
      <c r="D507" s="64" t="str">
        <f>IF('Student Record'!C505="","",'Student Record'!C505)</f>
        <v/>
      </c>
      <c r="E507" s="65" t="str">
        <f>IF('Student Record'!E505="","",'Student Record'!E505)</f>
        <v/>
      </c>
      <c r="F507" s="65" t="str">
        <f>IF('Student Record'!G505="","",'Student Record'!G505)</f>
        <v/>
      </c>
      <c r="G507" s="64" t="str">
        <f>IF('Student Record'!I505="","",'Student Record'!I505)</f>
        <v/>
      </c>
      <c r="H507" s="64" t="str">
        <f>IF('Student Record'!AD505="","",'Student Record'!AD505)</f>
        <v/>
      </c>
      <c r="I507" s="64" t="str">
        <f>IF(Table6[[#This Row],[School Total Working Days]]="","",Table6[[#This Row],[School Total Working Days]])</f>
        <v/>
      </c>
      <c r="J507" s="64" t="str">
        <f>IF(Table6[[#This Row],[Student Total Attendence]]="","",Table6[[#This Row],[Student Total Attendence]])</f>
        <v/>
      </c>
      <c r="K50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07" s="70" t="str">
        <f>IF(Table6[[#This Row],[Bank Account Number]]="","",Table6[[#This Row],[Bank Account Number]])</f>
        <v/>
      </c>
      <c r="M507" s="65" t="str">
        <f>IF(Table6[[#This Row],[Bank Name]]="","",Table6[[#This Row],[Bank Name]])</f>
        <v/>
      </c>
    </row>
    <row r="508" spans="2:13" ht="15">
      <c r="B508" s="64" t="str">
        <f>IF(C508="","",ROWS($A$4:A508))</f>
        <v/>
      </c>
      <c r="C508" s="64" t="str">
        <f>IF('Student Record'!A506="","",'Student Record'!A506)</f>
        <v/>
      </c>
      <c r="D508" s="64" t="str">
        <f>IF('Student Record'!C506="","",'Student Record'!C506)</f>
        <v/>
      </c>
      <c r="E508" s="65" t="str">
        <f>IF('Student Record'!E506="","",'Student Record'!E506)</f>
        <v/>
      </c>
      <c r="F508" s="65" t="str">
        <f>IF('Student Record'!G506="","",'Student Record'!G506)</f>
        <v/>
      </c>
      <c r="G508" s="64" t="str">
        <f>IF('Student Record'!I506="","",'Student Record'!I506)</f>
        <v/>
      </c>
      <c r="H508" s="64" t="str">
        <f>IF('Student Record'!AD506="","",'Student Record'!AD506)</f>
        <v/>
      </c>
      <c r="I508" s="64" t="str">
        <f>IF(Table6[[#This Row],[School Total Working Days]]="","",Table6[[#This Row],[School Total Working Days]])</f>
        <v/>
      </c>
      <c r="J508" s="64" t="str">
        <f>IF(Table6[[#This Row],[Student Total Attendence]]="","",Table6[[#This Row],[Student Total Attendence]])</f>
        <v/>
      </c>
      <c r="K50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08" s="70" t="str">
        <f>IF(Table6[[#This Row],[Bank Account Number]]="","",Table6[[#This Row],[Bank Account Number]])</f>
        <v/>
      </c>
      <c r="M508" s="65" t="str">
        <f>IF(Table6[[#This Row],[Bank Name]]="","",Table6[[#This Row],[Bank Name]])</f>
        <v/>
      </c>
    </row>
    <row r="509" spans="2:13" ht="15">
      <c r="B509" s="64" t="str">
        <f>IF(C509="","",ROWS($A$4:A509))</f>
        <v/>
      </c>
      <c r="C509" s="64" t="str">
        <f>IF('Student Record'!A507="","",'Student Record'!A507)</f>
        <v/>
      </c>
      <c r="D509" s="64" t="str">
        <f>IF('Student Record'!C507="","",'Student Record'!C507)</f>
        <v/>
      </c>
      <c r="E509" s="65" t="str">
        <f>IF('Student Record'!E507="","",'Student Record'!E507)</f>
        <v/>
      </c>
      <c r="F509" s="65" t="str">
        <f>IF('Student Record'!G507="","",'Student Record'!G507)</f>
        <v/>
      </c>
      <c r="G509" s="64" t="str">
        <f>IF('Student Record'!I507="","",'Student Record'!I507)</f>
        <v/>
      </c>
      <c r="H509" s="64" t="str">
        <f>IF('Student Record'!AD507="","",'Student Record'!AD507)</f>
        <v/>
      </c>
      <c r="I509" s="64" t="str">
        <f>IF(Table6[[#This Row],[School Total Working Days]]="","",Table6[[#This Row],[School Total Working Days]])</f>
        <v/>
      </c>
      <c r="J509" s="64" t="str">
        <f>IF(Table6[[#This Row],[Student Total Attendence]]="","",Table6[[#This Row],[Student Total Attendence]])</f>
        <v/>
      </c>
      <c r="K50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09" s="70" t="str">
        <f>IF(Table6[[#This Row],[Bank Account Number]]="","",Table6[[#This Row],[Bank Account Number]])</f>
        <v/>
      </c>
      <c r="M509" s="65" t="str">
        <f>IF(Table6[[#This Row],[Bank Name]]="","",Table6[[#This Row],[Bank Name]])</f>
        <v/>
      </c>
    </row>
    <row r="510" spans="2:13" ht="15">
      <c r="B510" s="64" t="str">
        <f>IF(C510="","",ROWS($A$4:A510))</f>
        <v/>
      </c>
      <c r="C510" s="64" t="str">
        <f>IF('Student Record'!A508="","",'Student Record'!A508)</f>
        <v/>
      </c>
      <c r="D510" s="64" t="str">
        <f>IF('Student Record'!C508="","",'Student Record'!C508)</f>
        <v/>
      </c>
      <c r="E510" s="65" t="str">
        <f>IF('Student Record'!E508="","",'Student Record'!E508)</f>
        <v/>
      </c>
      <c r="F510" s="65" t="str">
        <f>IF('Student Record'!G508="","",'Student Record'!G508)</f>
        <v/>
      </c>
      <c r="G510" s="64" t="str">
        <f>IF('Student Record'!I508="","",'Student Record'!I508)</f>
        <v/>
      </c>
      <c r="H510" s="64" t="str">
        <f>IF('Student Record'!AD508="","",'Student Record'!AD508)</f>
        <v/>
      </c>
      <c r="I510" s="64" t="str">
        <f>IF(Table6[[#This Row],[School Total Working Days]]="","",Table6[[#This Row],[School Total Working Days]])</f>
        <v/>
      </c>
      <c r="J510" s="64" t="str">
        <f>IF(Table6[[#This Row],[Student Total Attendence]]="","",Table6[[#This Row],[Student Total Attendence]])</f>
        <v/>
      </c>
      <c r="K51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10" s="70" t="str">
        <f>IF(Table6[[#This Row],[Bank Account Number]]="","",Table6[[#This Row],[Bank Account Number]])</f>
        <v/>
      </c>
      <c r="M510" s="65" t="str">
        <f>IF(Table6[[#This Row],[Bank Name]]="","",Table6[[#This Row],[Bank Name]])</f>
        <v/>
      </c>
    </row>
    <row r="511" spans="2:13" ht="15">
      <c r="B511" s="64" t="str">
        <f>IF(C511="","",ROWS($A$4:A511))</f>
        <v/>
      </c>
      <c r="C511" s="64" t="str">
        <f>IF('Student Record'!A509="","",'Student Record'!A509)</f>
        <v/>
      </c>
      <c r="D511" s="64" t="str">
        <f>IF('Student Record'!C509="","",'Student Record'!C509)</f>
        <v/>
      </c>
      <c r="E511" s="65" t="str">
        <f>IF('Student Record'!E509="","",'Student Record'!E509)</f>
        <v/>
      </c>
      <c r="F511" s="65" t="str">
        <f>IF('Student Record'!G509="","",'Student Record'!G509)</f>
        <v/>
      </c>
      <c r="G511" s="64" t="str">
        <f>IF('Student Record'!I509="","",'Student Record'!I509)</f>
        <v/>
      </c>
      <c r="H511" s="64" t="str">
        <f>IF('Student Record'!AD509="","",'Student Record'!AD509)</f>
        <v/>
      </c>
      <c r="I511" s="64" t="str">
        <f>IF(Table6[[#This Row],[School Total Working Days]]="","",Table6[[#This Row],[School Total Working Days]])</f>
        <v/>
      </c>
      <c r="J511" s="64" t="str">
        <f>IF(Table6[[#This Row],[Student Total Attendence]]="","",Table6[[#This Row],[Student Total Attendence]])</f>
        <v/>
      </c>
      <c r="K51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11" s="70" t="str">
        <f>IF(Table6[[#This Row],[Bank Account Number]]="","",Table6[[#This Row],[Bank Account Number]])</f>
        <v/>
      </c>
      <c r="M511" s="65" t="str">
        <f>IF(Table6[[#This Row],[Bank Name]]="","",Table6[[#This Row],[Bank Name]])</f>
        <v/>
      </c>
    </row>
    <row r="512" spans="2:13" ht="15">
      <c r="B512" s="64" t="str">
        <f>IF(C512="","",ROWS($A$4:A512))</f>
        <v/>
      </c>
      <c r="C512" s="64" t="str">
        <f>IF('Student Record'!A510="","",'Student Record'!A510)</f>
        <v/>
      </c>
      <c r="D512" s="64" t="str">
        <f>IF('Student Record'!C510="","",'Student Record'!C510)</f>
        <v/>
      </c>
      <c r="E512" s="65" t="str">
        <f>IF('Student Record'!E510="","",'Student Record'!E510)</f>
        <v/>
      </c>
      <c r="F512" s="65" t="str">
        <f>IF('Student Record'!G510="","",'Student Record'!G510)</f>
        <v/>
      </c>
      <c r="G512" s="64" t="str">
        <f>IF('Student Record'!I510="","",'Student Record'!I510)</f>
        <v/>
      </c>
      <c r="H512" s="64" t="str">
        <f>IF('Student Record'!AD510="","",'Student Record'!AD510)</f>
        <v/>
      </c>
      <c r="I512" s="64" t="str">
        <f>IF(Table6[[#This Row],[School Total Working Days]]="","",Table6[[#This Row],[School Total Working Days]])</f>
        <v/>
      </c>
      <c r="J512" s="64" t="str">
        <f>IF(Table6[[#This Row],[Student Total Attendence]]="","",Table6[[#This Row],[Student Total Attendence]])</f>
        <v/>
      </c>
      <c r="K51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12" s="70" t="str">
        <f>IF(Table6[[#This Row],[Bank Account Number]]="","",Table6[[#This Row],[Bank Account Number]])</f>
        <v/>
      </c>
      <c r="M512" s="65" t="str">
        <f>IF(Table6[[#This Row],[Bank Name]]="","",Table6[[#This Row],[Bank Name]])</f>
        <v/>
      </c>
    </row>
    <row r="513" spans="2:13" ht="15">
      <c r="B513" s="64" t="str">
        <f>IF(C513="","",ROWS($A$4:A513))</f>
        <v/>
      </c>
      <c r="C513" s="64" t="str">
        <f>IF('Student Record'!A511="","",'Student Record'!A511)</f>
        <v/>
      </c>
      <c r="D513" s="64" t="str">
        <f>IF('Student Record'!C511="","",'Student Record'!C511)</f>
        <v/>
      </c>
      <c r="E513" s="65" t="str">
        <f>IF('Student Record'!E511="","",'Student Record'!E511)</f>
        <v/>
      </c>
      <c r="F513" s="65" t="str">
        <f>IF('Student Record'!G511="","",'Student Record'!G511)</f>
        <v/>
      </c>
      <c r="G513" s="64" t="str">
        <f>IF('Student Record'!I511="","",'Student Record'!I511)</f>
        <v/>
      </c>
      <c r="H513" s="64" t="str">
        <f>IF('Student Record'!AD511="","",'Student Record'!AD511)</f>
        <v/>
      </c>
      <c r="I513" s="64" t="str">
        <f>IF(Table6[[#This Row],[School Total Working Days]]="","",Table6[[#This Row],[School Total Working Days]])</f>
        <v/>
      </c>
      <c r="J513" s="64" t="str">
        <f>IF(Table6[[#This Row],[Student Total Attendence]]="","",Table6[[#This Row],[Student Total Attendence]])</f>
        <v/>
      </c>
      <c r="K51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13" s="70" t="str">
        <f>IF(Table6[[#This Row],[Bank Account Number]]="","",Table6[[#This Row],[Bank Account Number]])</f>
        <v/>
      </c>
      <c r="M513" s="65" t="str">
        <f>IF(Table6[[#This Row],[Bank Name]]="","",Table6[[#This Row],[Bank Name]])</f>
        <v/>
      </c>
    </row>
    <row r="514" spans="2:13" ht="15">
      <c r="B514" s="64" t="str">
        <f>IF(C514="","",ROWS($A$4:A514))</f>
        <v/>
      </c>
      <c r="C514" s="64" t="str">
        <f>IF('Student Record'!A512="","",'Student Record'!A512)</f>
        <v/>
      </c>
      <c r="D514" s="64" t="str">
        <f>IF('Student Record'!C512="","",'Student Record'!C512)</f>
        <v/>
      </c>
      <c r="E514" s="65" t="str">
        <f>IF('Student Record'!E512="","",'Student Record'!E512)</f>
        <v/>
      </c>
      <c r="F514" s="65" t="str">
        <f>IF('Student Record'!G512="","",'Student Record'!G512)</f>
        <v/>
      </c>
      <c r="G514" s="64" t="str">
        <f>IF('Student Record'!I512="","",'Student Record'!I512)</f>
        <v/>
      </c>
      <c r="H514" s="64" t="str">
        <f>IF('Student Record'!AD512="","",'Student Record'!AD512)</f>
        <v/>
      </c>
      <c r="I514" s="64" t="str">
        <f>IF(Table6[[#This Row],[School Total Working Days]]="","",Table6[[#This Row],[School Total Working Days]])</f>
        <v/>
      </c>
      <c r="J514" s="64" t="str">
        <f>IF(Table6[[#This Row],[Student Total Attendence]]="","",Table6[[#This Row],[Student Total Attendence]])</f>
        <v/>
      </c>
      <c r="K51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14" s="70" t="str">
        <f>IF(Table6[[#This Row],[Bank Account Number]]="","",Table6[[#This Row],[Bank Account Number]])</f>
        <v/>
      </c>
      <c r="M514" s="65" t="str">
        <f>IF(Table6[[#This Row],[Bank Name]]="","",Table6[[#This Row],[Bank Name]])</f>
        <v/>
      </c>
    </row>
    <row r="515" spans="2:13" ht="15">
      <c r="B515" s="64" t="str">
        <f>IF(C515="","",ROWS($A$4:A515))</f>
        <v/>
      </c>
      <c r="C515" s="64" t="str">
        <f>IF('Student Record'!A513="","",'Student Record'!A513)</f>
        <v/>
      </c>
      <c r="D515" s="64" t="str">
        <f>IF('Student Record'!C513="","",'Student Record'!C513)</f>
        <v/>
      </c>
      <c r="E515" s="65" t="str">
        <f>IF('Student Record'!E513="","",'Student Record'!E513)</f>
        <v/>
      </c>
      <c r="F515" s="65" t="str">
        <f>IF('Student Record'!G513="","",'Student Record'!G513)</f>
        <v/>
      </c>
      <c r="G515" s="64" t="str">
        <f>IF('Student Record'!I513="","",'Student Record'!I513)</f>
        <v/>
      </c>
      <c r="H515" s="64" t="str">
        <f>IF('Student Record'!AD513="","",'Student Record'!AD513)</f>
        <v/>
      </c>
      <c r="I515" s="64" t="str">
        <f>IF(Table6[[#This Row],[School Total Working Days]]="","",Table6[[#This Row],[School Total Working Days]])</f>
        <v/>
      </c>
      <c r="J515" s="64" t="str">
        <f>IF(Table6[[#This Row],[Student Total Attendence]]="","",Table6[[#This Row],[Student Total Attendence]])</f>
        <v/>
      </c>
      <c r="K51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15" s="70" t="str">
        <f>IF(Table6[[#This Row],[Bank Account Number]]="","",Table6[[#This Row],[Bank Account Number]])</f>
        <v/>
      </c>
      <c r="M515" s="65" t="str">
        <f>IF(Table6[[#This Row],[Bank Name]]="","",Table6[[#This Row],[Bank Name]])</f>
        <v/>
      </c>
    </row>
    <row r="516" spans="2:13" ht="15">
      <c r="B516" s="64" t="str">
        <f>IF(C516="","",ROWS($A$4:A516))</f>
        <v/>
      </c>
      <c r="C516" s="64" t="str">
        <f>IF('Student Record'!A514="","",'Student Record'!A514)</f>
        <v/>
      </c>
      <c r="D516" s="64" t="str">
        <f>IF('Student Record'!C514="","",'Student Record'!C514)</f>
        <v/>
      </c>
      <c r="E516" s="65" t="str">
        <f>IF('Student Record'!E514="","",'Student Record'!E514)</f>
        <v/>
      </c>
      <c r="F516" s="65" t="str">
        <f>IF('Student Record'!G514="","",'Student Record'!G514)</f>
        <v/>
      </c>
      <c r="G516" s="64" t="str">
        <f>IF('Student Record'!I514="","",'Student Record'!I514)</f>
        <v/>
      </c>
      <c r="H516" s="64" t="str">
        <f>IF('Student Record'!AD514="","",'Student Record'!AD514)</f>
        <v/>
      </c>
      <c r="I516" s="64" t="str">
        <f>IF(Table6[[#This Row],[School Total Working Days]]="","",Table6[[#This Row],[School Total Working Days]])</f>
        <v/>
      </c>
      <c r="J516" s="64" t="str">
        <f>IF(Table6[[#This Row],[Student Total Attendence]]="","",Table6[[#This Row],[Student Total Attendence]])</f>
        <v/>
      </c>
      <c r="K51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16" s="70" t="str">
        <f>IF(Table6[[#This Row],[Bank Account Number]]="","",Table6[[#This Row],[Bank Account Number]])</f>
        <v/>
      </c>
      <c r="M516" s="65" t="str">
        <f>IF(Table6[[#This Row],[Bank Name]]="","",Table6[[#This Row],[Bank Name]])</f>
        <v/>
      </c>
    </row>
    <row r="517" spans="2:13" ht="15">
      <c r="B517" s="64" t="str">
        <f>IF(C517="","",ROWS($A$4:A517))</f>
        <v/>
      </c>
      <c r="C517" s="64" t="str">
        <f>IF('Student Record'!A515="","",'Student Record'!A515)</f>
        <v/>
      </c>
      <c r="D517" s="64" t="str">
        <f>IF('Student Record'!C515="","",'Student Record'!C515)</f>
        <v/>
      </c>
      <c r="E517" s="65" t="str">
        <f>IF('Student Record'!E515="","",'Student Record'!E515)</f>
        <v/>
      </c>
      <c r="F517" s="65" t="str">
        <f>IF('Student Record'!G515="","",'Student Record'!G515)</f>
        <v/>
      </c>
      <c r="G517" s="64" t="str">
        <f>IF('Student Record'!I515="","",'Student Record'!I515)</f>
        <v/>
      </c>
      <c r="H517" s="64" t="str">
        <f>IF('Student Record'!AD515="","",'Student Record'!AD515)</f>
        <v/>
      </c>
      <c r="I517" s="64" t="str">
        <f>IF(Table6[[#This Row],[School Total Working Days]]="","",Table6[[#This Row],[School Total Working Days]])</f>
        <v/>
      </c>
      <c r="J517" s="64" t="str">
        <f>IF(Table6[[#This Row],[Student Total Attendence]]="","",Table6[[#This Row],[Student Total Attendence]])</f>
        <v/>
      </c>
      <c r="K51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17" s="70" t="str">
        <f>IF(Table6[[#This Row],[Bank Account Number]]="","",Table6[[#This Row],[Bank Account Number]])</f>
        <v/>
      </c>
      <c r="M517" s="65" t="str">
        <f>IF(Table6[[#This Row],[Bank Name]]="","",Table6[[#This Row],[Bank Name]])</f>
        <v/>
      </c>
    </row>
    <row r="518" spans="2:13" ht="15">
      <c r="B518" s="64" t="str">
        <f>IF(C518="","",ROWS($A$4:A518))</f>
        <v/>
      </c>
      <c r="C518" s="64" t="str">
        <f>IF('Student Record'!A516="","",'Student Record'!A516)</f>
        <v/>
      </c>
      <c r="D518" s="64" t="str">
        <f>IF('Student Record'!C516="","",'Student Record'!C516)</f>
        <v/>
      </c>
      <c r="E518" s="65" t="str">
        <f>IF('Student Record'!E516="","",'Student Record'!E516)</f>
        <v/>
      </c>
      <c r="F518" s="65" t="str">
        <f>IF('Student Record'!G516="","",'Student Record'!G516)</f>
        <v/>
      </c>
      <c r="G518" s="64" t="str">
        <f>IF('Student Record'!I516="","",'Student Record'!I516)</f>
        <v/>
      </c>
      <c r="H518" s="64" t="str">
        <f>IF('Student Record'!AD516="","",'Student Record'!AD516)</f>
        <v/>
      </c>
      <c r="I518" s="64" t="str">
        <f>IF(Table6[[#This Row],[School Total Working Days]]="","",Table6[[#This Row],[School Total Working Days]])</f>
        <v/>
      </c>
      <c r="J518" s="64" t="str">
        <f>IF(Table6[[#This Row],[Student Total Attendence]]="","",Table6[[#This Row],[Student Total Attendence]])</f>
        <v/>
      </c>
      <c r="K51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18" s="70" t="str">
        <f>IF(Table6[[#This Row],[Bank Account Number]]="","",Table6[[#This Row],[Bank Account Number]])</f>
        <v/>
      </c>
      <c r="M518" s="65" t="str">
        <f>IF(Table6[[#This Row],[Bank Name]]="","",Table6[[#This Row],[Bank Name]])</f>
        <v/>
      </c>
    </row>
    <row r="519" spans="2:13" ht="15">
      <c r="B519" s="64" t="str">
        <f>IF(C519="","",ROWS($A$4:A519))</f>
        <v/>
      </c>
      <c r="C519" s="64" t="str">
        <f>IF('Student Record'!A517="","",'Student Record'!A517)</f>
        <v/>
      </c>
      <c r="D519" s="64" t="str">
        <f>IF('Student Record'!C517="","",'Student Record'!C517)</f>
        <v/>
      </c>
      <c r="E519" s="65" t="str">
        <f>IF('Student Record'!E517="","",'Student Record'!E517)</f>
        <v/>
      </c>
      <c r="F519" s="65" t="str">
        <f>IF('Student Record'!G517="","",'Student Record'!G517)</f>
        <v/>
      </c>
      <c r="G519" s="64" t="str">
        <f>IF('Student Record'!I517="","",'Student Record'!I517)</f>
        <v/>
      </c>
      <c r="H519" s="64" t="str">
        <f>IF('Student Record'!AD517="","",'Student Record'!AD517)</f>
        <v/>
      </c>
      <c r="I519" s="64" t="str">
        <f>IF(Table6[[#This Row],[School Total Working Days]]="","",Table6[[#This Row],[School Total Working Days]])</f>
        <v/>
      </c>
      <c r="J519" s="64" t="str">
        <f>IF(Table6[[#This Row],[Student Total Attendence]]="","",Table6[[#This Row],[Student Total Attendence]])</f>
        <v/>
      </c>
      <c r="K51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19" s="70" t="str">
        <f>IF(Table6[[#This Row],[Bank Account Number]]="","",Table6[[#This Row],[Bank Account Number]])</f>
        <v/>
      </c>
      <c r="M519" s="65" t="str">
        <f>IF(Table6[[#This Row],[Bank Name]]="","",Table6[[#This Row],[Bank Name]])</f>
        <v/>
      </c>
    </row>
    <row r="520" spans="2:13" ht="15">
      <c r="B520" s="64" t="str">
        <f>IF(C520="","",ROWS($A$4:A520))</f>
        <v/>
      </c>
      <c r="C520" s="64" t="str">
        <f>IF('Student Record'!A518="","",'Student Record'!A518)</f>
        <v/>
      </c>
      <c r="D520" s="64" t="str">
        <f>IF('Student Record'!C518="","",'Student Record'!C518)</f>
        <v/>
      </c>
      <c r="E520" s="65" t="str">
        <f>IF('Student Record'!E518="","",'Student Record'!E518)</f>
        <v/>
      </c>
      <c r="F520" s="65" t="str">
        <f>IF('Student Record'!G518="","",'Student Record'!G518)</f>
        <v/>
      </c>
      <c r="G520" s="64" t="str">
        <f>IF('Student Record'!I518="","",'Student Record'!I518)</f>
        <v/>
      </c>
      <c r="H520" s="64" t="str">
        <f>IF('Student Record'!AD518="","",'Student Record'!AD518)</f>
        <v/>
      </c>
      <c r="I520" s="64" t="str">
        <f>IF(Table6[[#This Row],[School Total Working Days]]="","",Table6[[#This Row],[School Total Working Days]])</f>
        <v/>
      </c>
      <c r="J520" s="64" t="str">
        <f>IF(Table6[[#This Row],[Student Total Attendence]]="","",Table6[[#This Row],[Student Total Attendence]])</f>
        <v/>
      </c>
      <c r="K52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20" s="70" t="str">
        <f>IF(Table6[[#This Row],[Bank Account Number]]="","",Table6[[#This Row],[Bank Account Number]])</f>
        <v/>
      </c>
      <c r="M520" s="65" t="str">
        <f>IF(Table6[[#This Row],[Bank Name]]="","",Table6[[#This Row],[Bank Name]])</f>
        <v/>
      </c>
    </row>
    <row r="521" spans="2:13" ht="15">
      <c r="B521" s="64" t="str">
        <f>IF(C521="","",ROWS($A$4:A521))</f>
        <v/>
      </c>
      <c r="C521" s="64" t="str">
        <f>IF('Student Record'!A519="","",'Student Record'!A519)</f>
        <v/>
      </c>
      <c r="D521" s="64" t="str">
        <f>IF('Student Record'!C519="","",'Student Record'!C519)</f>
        <v/>
      </c>
      <c r="E521" s="65" t="str">
        <f>IF('Student Record'!E519="","",'Student Record'!E519)</f>
        <v/>
      </c>
      <c r="F521" s="65" t="str">
        <f>IF('Student Record'!G519="","",'Student Record'!G519)</f>
        <v/>
      </c>
      <c r="G521" s="64" t="str">
        <f>IF('Student Record'!I519="","",'Student Record'!I519)</f>
        <v/>
      </c>
      <c r="H521" s="64" t="str">
        <f>IF('Student Record'!AD519="","",'Student Record'!AD519)</f>
        <v/>
      </c>
      <c r="I521" s="64" t="str">
        <f>IF(Table6[[#This Row],[School Total Working Days]]="","",Table6[[#This Row],[School Total Working Days]])</f>
        <v/>
      </c>
      <c r="J521" s="64" t="str">
        <f>IF(Table6[[#This Row],[Student Total Attendence]]="","",Table6[[#This Row],[Student Total Attendence]])</f>
        <v/>
      </c>
      <c r="K52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21" s="70" t="str">
        <f>IF(Table6[[#This Row],[Bank Account Number]]="","",Table6[[#This Row],[Bank Account Number]])</f>
        <v/>
      </c>
      <c r="M521" s="65" t="str">
        <f>IF(Table6[[#This Row],[Bank Name]]="","",Table6[[#This Row],[Bank Name]])</f>
        <v/>
      </c>
    </row>
    <row r="522" spans="2:13" ht="15">
      <c r="B522" s="64" t="str">
        <f>IF(C522="","",ROWS($A$4:A522))</f>
        <v/>
      </c>
      <c r="C522" s="64" t="str">
        <f>IF('Student Record'!A520="","",'Student Record'!A520)</f>
        <v/>
      </c>
      <c r="D522" s="64" t="str">
        <f>IF('Student Record'!C520="","",'Student Record'!C520)</f>
        <v/>
      </c>
      <c r="E522" s="65" t="str">
        <f>IF('Student Record'!E520="","",'Student Record'!E520)</f>
        <v/>
      </c>
      <c r="F522" s="65" t="str">
        <f>IF('Student Record'!G520="","",'Student Record'!G520)</f>
        <v/>
      </c>
      <c r="G522" s="64" t="str">
        <f>IF('Student Record'!I520="","",'Student Record'!I520)</f>
        <v/>
      </c>
      <c r="H522" s="64" t="str">
        <f>IF('Student Record'!AD520="","",'Student Record'!AD520)</f>
        <v/>
      </c>
      <c r="I522" s="64" t="str">
        <f>IF(Table6[[#This Row],[School Total Working Days]]="","",Table6[[#This Row],[School Total Working Days]])</f>
        <v/>
      </c>
      <c r="J522" s="64" t="str">
        <f>IF(Table6[[#This Row],[Student Total Attendence]]="","",Table6[[#This Row],[Student Total Attendence]])</f>
        <v/>
      </c>
      <c r="K52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22" s="70" t="str">
        <f>IF(Table6[[#This Row],[Bank Account Number]]="","",Table6[[#This Row],[Bank Account Number]])</f>
        <v/>
      </c>
      <c r="M522" s="65" t="str">
        <f>IF(Table6[[#This Row],[Bank Name]]="","",Table6[[#This Row],[Bank Name]])</f>
        <v/>
      </c>
    </row>
    <row r="523" spans="2:13" ht="15">
      <c r="B523" s="64" t="str">
        <f>IF(C523="","",ROWS($A$4:A523))</f>
        <v/>
      </c>
      <c r="C523" s="64" t="str">
        <f>IF('Student Record'!A521="","",'Student Record'!A521)</f>
        <v/>
      </c>
      <c r="D523" s="64" t="str">
        <f>IF('Student Record'!C521="","",'Student Record'!C521)</f>
        <v/>
      </c>
      <c r="E523" s="65" t="str">
        <f>IF('Student Record'!E521="","",'Student Record'!E521)</f>
        <v/>
      </c>
      <c r="F523" s="65" t="str">
        <f>IF('Student Record'!G521="","",'Student Record'!G521)</f>
        <v/>
      </c>
      <c r="G523" s="64" t="str">
        <f>IF('Student Record'!I521="","",'Student Record'!I521)</f>
        <v/>
      </c>
      <c r="H523" s="64" t="str">
        <f>IF('Student Record'!AD521="","",'Student Record'!AD521)</f>
        <v/>
      </c>
      <c r="I523" s="64" t="str">
        <f>IF(Table6[[#This Row],[School Total Working Days]]="","",Table6[[#This Row],[School Total Working Days]])</f>
        <v/>
      </c>
      <c r="J523" s="64" t="str">
        <f>IF(Table6[[#This Row],[Student Total Attendence]]="","",Table6[[#This Row],[Student Total Attendence]])</f>
        <v/>
      </c>
      <c r="K52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23" s="70" t="str">
        <f>IF(Table6[[#This Row],[Bank Account Number]]="","",Table6[[#This Row],[Bank Account Number]])</f>
        <v/>
      </c>
      <c r="M523" s="65" t="str">
        <f>IF(Table6[[#This Row],[Bank Name]]="","",Table6[[#This Row],[Bank Name]])</f>
        <v/>
      </c>
    </row>
    <row r="524" spans="2:13" ht="15">
      <c r="B524" s="64" t="str">
        <f>IF(C524="","",ROWS($A$4:A524))</f>
        <v/>
      </c>
      <c r="C524" s="64" t="str">
        <f>IF('Student Record'!A522="","",'Student Record'!A522)</f>
        <v/>
      </c>
      <c r="D524" s="64" t="str">
        <f>IF('Student Record'!C522="","",'Student Record'!C522)</f>
        <v/>
      </c>
      <c r="E524" s="65" t="str">
        <f>IF('Student Record'!E522="","",'Student Record'!E522)</f>
        <v/>
      </c>
      <c r="F524" s="65" t="str">
        <f>IF('Student Record'!G522="","",'Student Record'!G522)</f>
        <v/>
      </c>
      <c r="G524" s="64" t="str">
        <f>IF('Student Record'!I522="","",'Student Record'!I522)</f>
        <v/>
      </c>
      <c r="H524" s="64" t="str">
        <f>IF('Student Record'!AD522="","",'Student Record'!AD522)</f>
        <v/>
      </c>
      <c r="I524" s="64" t="str">
        <f>IF(Table6[[#This Row],[School Total Working Days]]="","",Table6[[#This Row],[School Total Working Days]])</f>
        <v/>
      </c>
      <c r="J524" s="64" t="str">
        <f>IF(Table6[[#This Row],[Student Total Attendence]]="","",Table6[[#This Row],[Student Total Attendence]])</f>
        <v/>
      </c>
      <c r="K52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24" s="70" t="str">
        <f>IF(Table6[[#This Row],[Bank Account Number]]="","",Table6[[#This Row],[Bank Account Number]])</f>
        <v/>
      </c>
      <c r="M524" s="65" t="str">
        <f>IF(Table6[[#This Row],[Bank Name]]="","",Table6[[#This Row],[Bank Name]])</f>
        <v/>
      </c>
    </row>
    <row r="525" spans="2:13" ht="15">
      <c r="B525" s="64" t="str">
        <f>IF(C525="","",ROWS($A$4:A525))</f>
        <v/>
      </c>
      <c r="C525" s="64" t="str">
        <f>IF('Student Record'!A523="","",'Student Record'!A523)</f>
        <v/>
      </c>
      <c r="D525" s="64" t="str">
        <f>IF('Student Record'!C523="","",'Student Record'!C523)</f>
        <v/>
      </c>
      <c r="E525" s="65" t="str">
        <f>IF('Student Record'!E523="","",'Student Record'!E523)</f>
        <v/>
      </c>
      <c r="F525" s="65" t="str">
        <f>IF('Student Record'!G523="","",'Student Record'!G523)</f>
        <v/>
      </c>
      <c r="G525" s="64" t="str">
        <f>IF('Student Record'!I523="","",'Student Record'!I523)</f>
        <v/>
      </c>
      <c r="H525" s="64" t="str">
        <f>IF('Student Record'!AD523="","",'Student Record'!AD523)</f>
        <v/>
      </c>
      <c r="I525" s="64" t="str">
        <f>IF(Table6[[#This Row],[School Total Working Days]]="","",Table6[[#This Row],[School Total Working Days]])</f>
        <v/>
      </c>
      <c r="J525" s="64" t="str">
        <f>IF(Table6[[#This Row],[Student Total Attendence]]="","",Table6[[#This Row],[Student Total Attendence]])</f>
        <v/>
      </c>
      <c r="K52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25" s="70" t="str">
        <f>IF(Table6[[#This Row],[Bank Account Number]]="","",Table6[[#This Row],[Bank Account Number]])</f>
        <v/>
      </c>
      <c r="M525" s="65" t="str">
        <f>IF(Table6[[#This Row],[Bank Name]]="","",Table6[[#This Row],[Bank Name]])</f>
        <v/>
      </c>
    </row>
    <row r="526" spans="2:13" ht="15">
      <c r="B526" s="64" t="str">
        <f>IF(C526="","",ROWS($A$4:A526))</f>
        <v/>
      </c>
      <c r="C526" s="64" t="str">
        <f>IF('Student Record'!A524="","",'Student Record'!A524)</f>
        <v/>
      </c>
      <c r="D526" s="64" t="str">
        <f>IF('Student Record'!C524="","",'Student Record'!C524)</f>
        <v/>
      </c>
      <c r="E526" s="65" t="str">
        <f>IF('Student Record'!E524="","",'Student Record'!E524)</f>
        <v/>
      </c>
      <c r="F526" s="65" t="str">
        <f>IF('Student Record'!G524="","",'Student Record'!G524)</f>
        <v/>
      </c>
      <c r="G526" s="64" t="str">
        <f>IF('Student Record'!I524="","",'Student Record'!I524)</f>
        <v/>
      </c>
      <c r="H526" s="64" t="str">
        <f>IF('Student Record'!AD524="","",'Student Record'!AD524)</f>
        <v/>
      </c>
      <c r="I526" s="64" t="str">
        <f>IF(Table6[[#This Row],[School Total Working Days]]="","",Table6[[#This Row],[School Total Working Days]])</f>
        <v/>
      </c>
      <c r="J526" s="64" t="str">
        <f>IF(Table6[[#This Row],[Student Total Attendence]]="","",Table6[[#This Row],[Student Total Attendence]])</f>
        <v/>
      </c>
      <c r="K52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26" s="70" t="str">
        <f>IF(Table6[[#This Row],[Bank Account Number]]="","",Table6[[#This Row],[Bank Account Number]])</f>
        <v/>
      </c>
      <c r="M526" s="65" t="str">
        <f>IF(Table6[[#This Row],[Bank Name]]="","",Table6[[#This Row],[Bank Name]])</f>
        <v/>
      </c>
    </row>
    <row r="527" spans="2:13" ht="15">
      <c r="B527" s="64" t="str">
        <f>IF(C527="","",ROWS($A$4:A527))</f>
        <v/>
      </c>
      <c r="C527" s="64" t="str">
        <f>IF('Student Record'!A525="","",'Student Record'!A525)</f>
        <v/>
      </c>
      <c r="D527" s="64" t="str">
        <f>IF('Student Record'!C525="","",'Student Record'!C525)</f>
        <v/>
      </c>
      <c r="E527" s="65" t="str">
        <f>IF('Student Record'!E525="","",'Student Record'!E525)</f>
        <v/>
      </c>
      <c r="F527" s="65" t="str">
        <f>IF('Student Record'!G525="","",'Student Record'!G525)</f>
        <v/>
      </c>
      <c r="G527" s="64" t="str">
        <f>IF('Student Record'!I525="","",'Student Record'!I525)</f>
        <v/>
      </c>
      <c r="H527" s="64" t="str">
        <f>IF('Student Record'!AD525="","",'Student Record'!AD525)</f>
        <v/>
      </c>
      <c r="I527" s="64" t="str">
        <f>IF(Table6[[#This Row],[School Total Working Days]]="","",Table6[[#This Row],[School Total Working Days]])</f>
        <v/>
      </c>
      <c r="J527" s="64" t="str">
        <f>IF(Table6[[#This Row],[Student Total Attendence]]="","",Table6[[#This Row],[Student Total Attendence]])</f>
        <v/>
      </c>
      <c r="K52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27" s="70" t="str">
        <f>IF(Table6[[#This Row],[Bank Account Number]]="","",Table6[[#This Row],[Bank Account Number]])</f>
        <v/>
      </c>
      <c r="M527" s="65" t="str">
        <f>IF(Table6[[#This Row],[Bank Name]]="","",Table6[[#This Row],[Bank Name]])</f>
        <v/>
      </c>
    </row>
    <row r="528" spans="2:13" ht="15">
      <c r="B528" s="64" t="str">
        <f>IF(C528="","",ROWS($A$4:A528))</f>
        <v/>
      </c>
      <c r="C528" s="64" t="str">
        <f>IF('Student Record'!A526="","",'Student Record'!A526)</f>
        <v/>
      </c>
      <c r="D528" s="64" t="str">
        <f>IF('Student Record'!C526="","",'Student Record'!C526)</f>
        <v/>
      </c>
      <c r="E528" s="65" t="str">
        <f>IF('Student Record'!E526="","",'Student Record'!E526)</f>
        <v/>
      </c>
      <c r="F528" s="65" t="str">
        <f>IF('Student Record'!G526="","",'Student Record'!G526)</f>
        <v/>
      </c>
      <c r="G528" s="64" t="str">
        <f>IF('Student Record'!I526="","",'Student Record'!I526)</f>
        <v/>
      </c>
      <c r="H528" s="64" t="str">
        <f>IF('Student Record'!AD526="","",'Student Record'!AD526)</f>
        <v/>
      </c>
      <c r="I528" s="64" t="str">
        <f>IF(Table6[[#This Row],[School Total Working Days]]="","",Table6[[#This Row],[School Total Working Days]])</f>
        <v/>
      </c>
      <c r="J528" s="64" t="str">
        <f>IF(Table6[[#This Row],[Student Total Attendence]]="","",Table6[[#This Row],[Student Total Attendence]])</f>
        <v/>
      </c>
      <c r="K52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28" s="70" t="str">
        <f>IF(Table6[[#This Row],[Bank Account Number]]="","",Table6[[#This Row],[Bank Account Number]])</f>
        <v/>
      </c>
      <c r="M528" s="65" t="str">
        <f>IF(Table6[[#This Row],[Bank Name]]="","",Table6[[#This Row],[Bank Name]])</f>
        <v/>
      </c>
    </row>
    <row r="529" spans="2:13" ht="15">
      <c r="B529" s="64" t="str">
        <f>IF(C529="","",ROWS($A$4:A529))</f>
        <v/>
      </c>
      <c r="C529" s="64" t="str">
        <f>IF('Student Record'!A527="","",'Student Record'!A527)</f>
        <v/>
      </c>
      <c r="D529" s="64" t="str">
        <f>IF('Student Record'!C527="","",'Student Record'!C527)</f>
        <v/>
      </c>
      <c r="E529" s="65" t="str">
        <f>IF('Student Record'!E527="","",'Student Record'!E527)</f>
        <v/>
      </c>
      <c r="F529" s="65" t="str">
        <f>IF('Student Record'!G527="","",'Student Record'!G527)</f>
        <v/>
      </c>
      <c r="G529" s="64" t="str">
        <f>IF('Student Record'!I527="","",'Student Record'!I527)</f>
        <v/>
      </c>
      <c r="H529" s="64" t="str">
        <f>IF('Student Record'!AD527="","",'Student Record'!AD527)</f>
        <v/>
      </c>
      <c r="I529" s="64" t="str">
        <f>IF(Table6[[#This Row],[School Total Working Days]]="","",Table6[[#This Row],[School Total Working Days]])</f>
        <v/>
      </c>
      <c r="J529" s="64" t="str">
        <f>IF(Table6[[#This Row],[Student Total Attendence]]="","",Table6[[#This Row],[Student Total Attendence]])</f>
        <v/>
      </c>
      <c r="K52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29" s="70" t="str">
        <f>IF(Table6[[#This Row],[Bank Account Number]]="","",Table6[[#This Row],[Bank Account Number]])</f>
        <v/>
      </c>
      <c r="M529" s="65" t="str">
        <f>IF(Table6[[#This Row],[Bank Name]]="","",Table6[[#This Row],[Bank Name]])</f>
        <v/>
      </c>
    </row>
    <row r="530" spans="2:13" ht="15">
      <c r="B530" s="64" t="str">
        <f>IF(C530="","",ROWS($A$4:A530))</f>
        <v/>
      </c>
      <c r="C530" s="64" t="str">
        <f>IF('Student Record'!A528="","",'Student Record'!A528)</f>
        <v/>
      </c>
      <c r="D530" s="64" t="str">
        <f>IF('Student Record'!C528="","",'Student Record'!C528)</f>
        <v/>
      </c>
      <c r="E530" s="65" t="str">
        <f>IF('Student Record'!E528="","",'Student Record'!E528)</f>
        <v/>
      </c>
      <c r="F530" s="65" t="str">
        <f>IF('Student Record'!G528="","",'Student Record'!G528)</f>
        <v/>
      </c>
      <c r="G530" s="64" t="str">
        <f>IF('Student Record'!I528="","",'Student Record'!I528)</f>
        <v/>
      </c>
      <c r="H530" s="64" t="str">
        <f>IF('Student Record'!AD528="","",'Student Record'!AD528)</f>
        <v/>
      </c>
      <c r="I530" s="64" t="str">
        <f>IF(Table6[[#This Row],[School Total Working Days]]="","",Table6[[#This Row],[School Total Working Days]])</f>
        <v/>
      </c>
      <c r="J530" s="64" t="str">
        <f>IF(Table6[[#This Row],[Student Total Attendence]]="","",Table6[[#This Row],[Student Total Attendence]])</f>
        <v/>
      </c>
      <c r="K53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30" s="70" t="str">
        <f>IF(Table6[[#This Row],[Bank Account Number]]="","",Table6[[#This Row],[Bank Account Number]])</f>
        <v/>
      </c>
      <c r="M530" s="65" t="str">
        <f>IF(Table6[[#This Row],[Bank Name]]="","",Table6[[#This Row],[Bank Name]])</f>
        <v/>
      </c>
    </row>
    <row r="531" spans="2:13" ht="15">
      <c r="B531" s="64" t="str">
        <f>IF(C531="","",ROWS($A$4:A531))</f>
        <v/>
      </c>
      <c r="C531" s="64" t="str">
        <f>IF('Student Record'!A529="","",'Student Record'!A529)</f>
        <v/>
      </c>
      <c r="D531" s="64" t="str">
        <f>IF('Student Record'!C529="","",'Student Record'!C529)</f>
        <v/>
      </c>
      <c r="E531" s="65" t="str">
        <f>IF('Student Record'!E529="","",'Student Record'!E529)</f>
        <v/>
      </c>
      <c r="F531" s="65" t="str">
        <f>IF('Student Record'!G529="","",'Student Record'!G529)</f>
        <v/>
      </c>
      <c r="G531" s="64" t="str">
        <f>IF('Student Record'!I529="","",'Student Record'!I529)</f>
        <v/>
      </c>
      <c r="H531" s="64" t="str">
        <f>IF('Student Record'!AD529="","",'Student Record'!AD529)</f>
        <v/>
      </c>
      <c r="I531" s="64" t="str">
        <f>IF(Table6[[#This Row],[School Total Working Days]]="","",Table6[[#This Row],[School Total Working Days]])</f>
        <v/>
      </c>
      <c r="J531" s="64" t="str">
        <f>IF(Table6[[#This Row],[Student Total Attendence]]="","",Table6[[#This Row],[Student Total Attendence]])</f>
        <v/>
      </c>
      <c r="K53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31" s="70" t="str">
        <f>IF(Table6[[#This Row],[Bank Account Number]]="","",Table6[[#This Row],[Bank Account Number]])</f>
        <v/>
      </c>
      <c r="M531" s="65" t="str">
        <f>IF(Table6[[#This Row],[Bank Name]]="","",Table6[[#This Row],[Bank Name]])</f>
        <v/>
      </c>
    </row>
    <row r="532" spans="2:13" ht="15">
      <c r="B532" s="64" t="str">
        <f>IF(C532="","",ROWS($A$4:A532))</f>
        <v/>
      </c>
      <c r="C532" s="64" t="str">
        <f>IF('Student Record'!A530="","",'Student Record'!A530)</f>
        <v/>
      </c>
      <c r="D532" s="64" t="str">
        <f>IF('Student Record'!C530="","",'Student Record'!C530)</f>
        <v/>
      </c>
      <c r="E532" s="65" t="str">
        <f>IF('Student Record'!E530="","",'Student Record'!E530)</f>
        <v/>
      </c>
      <c r="F532" s="65" t="str">
        <f>IF('Student Record'!G530="","",'Student Record'!G530)</f>
        <v/>
      </c>
      <c r="G532" s="64" t="str">
        <f>IF('Student Record'!I530="","",'Student Record'!I530)</f>
        <v/>
      </c>
      <c r="H532" s="64" t="str">
        <f>IF('Student Record'!AD530="","",'Student Record'!AD530)</f>
        <v/>
      </c>
      <c r="I532" s="64" t="str">
        <f>IF(Table6[[#This Row],[School Total Working Days]]="","",Table6[[#This Row],[School Total Working Days]])</f>
        <v/>
      </c>
      <c r="J532" s="64" t="str">
        <f>IF(Table6[[#This Row],[Student Total Attendence]]="","",Table6[[#This Row],[Student Total Attendence]])</f>
        <v/>
      </c>
      <c r="K53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32" s="70" t="str">
        <f>IF(Table6[[#This Row],[Bank Account Number]]="","",Table6[[#This Row],[Bank Account Number]])</f>
        <v/>
      </c>
      <c r="M532" s="65" t="str">
        <f>IF(Table6[[#This Row],[Bank Name]]="","",Table6[[#This Row],[Bank Name]])</f>
        <v/>
      </c>
    </row>
    <row r="533" spans="2:13" ht="15">
      <c r="B533" s="64" t="str">
        <f>IF(C533="","",ROWS($A$4:A533))</f>
        <v/>
      </c>
      <c r="C533" s="64" t="str">
        <f>IF('Student Record'!A531="","",'Student Record'!A531)</f>
        <v/>
      </c>
      <c r="D533" s="64" t="str">
        <f>IF('Student Record'!C531="","",'Student Record'!C531)</f>
        <v/>
      </c>
      <c r="E533" s="65" t="str">
        <f>IF('Student Record'!E531="","",'Student Record'!E531)</f>
        <v/>
      </c>
      <c r="F533" s="65" t="str">
        <f>IF('Student Record'!G531="","",'Student Record'!G531)</f>
        <v/>
      </c>
      <c r="G533" s="64" t="str">
        <f>IF('Student Record'!I531="","",'Student Record'!I531)</f>
        <v/>
      </c>
      <c r="H533" s="64" t="str">
        <f>IF('Student Record'!AD531="","",'Student Record'!AD531)</f>
        <v/>
      </c>
      <c r="I533" s="64" t="str">
        <f>IF(Table6[[#This Row],[School Total Working Days]]="","",Table6[[#This Row],[School Total Working Days]])</f>
        <v/>
      </c>
      <c r="J533" s="64" t="str">
        <f>IF(Table6[[#This Row],[Student Total Attendence]]="","",Table6[[#This Row],[Student Total Attendence]])</f>
        <v/>
      </c>
      <c r="K53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33" s="70" t="str">
        <f>IF(Table6[[#This Row],[Bank Account Number]]="","",Table6[[#This Row],[Bank Account Number]])</f>
        <v/>
      </c>
      <c r="M533" s="65" t="str">
        <f>IF(Table6[[#This Row],[Bank Name]]="","",Table6[[#This Row],[Bank Name]])</f>
        <v/>
      </c>
    </row>
    <row r="534" spans="2:13" ht="15">
      <c r="B534" s="64" t="str">
        <f>IF(C534="","",ROWS($A$4:A534))</f>
        <v/>
      </c>
      <c r="C534" s="64" t="str">
        <f>IF('Student Record'!A532="","",'Student Record'!A532)</f>
        <v/>
      </c>
      <c r="D534" s="64" t="str">
        <f>IF('Student Record'!C532="","",'Student Record'!C532)</f>
        <v/>
      </c>
      <c r="E534" s="65" t="str">
        <f>IF('Student Record'!E532="","",'Student Record'!E532)</f>
        <v/>
      </c>
      <c r="F534" s="65" t="str">
        <f>IF('Student Record'!G532="","",'Student Record'!G532)</f>
        <v/>
      </c>
      <c r="G534" s="64" t="str">
        <f>IF('Student Record'!I532="","",'Student Record'!I532)</f>
        <v/>
      </c>
      <c r="H534" s="64" t="str">
        <f>IF('Student Record'!AD532="","",'Student Record'!AD532)</f>
        <v/>
      </c>
      <c r="I534" s="64" t="str">
        <f>IF(Table6[[#This Row],[School Total Working Days]]="","",Table6[[#This Row],[School Total Working Days]])</f>
        <v/>
      </c>
      <c r="J534" s="64" t="str">
        <f>IF(Table6[[#This Row],[Student Total Attendence]]="","",Table6[[#This Row],[Student Total Attendence]])</f>
        <v/>
      </c>
      <c r="K53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34" s="70" t="str">
        <f>IF(Table6[[#This Row],[Bank Account Number]]="","",Table6[[#This Row],[Bank Account Number]])</f>
        <v/>
      </c>
      <c r="M534" s="65" t="str">
        <f>IF(Table6[[#This Row],[Bank Name]]="","",Table6[[#This Row],[Bank Name]])</f>
        <v/>
      </c>
    </row>
    <row r="535" spans="2:13" ht="15">
      <c r="B535" s="64" t="str">
        <f>IF(C535="","",ROWS($A$4:A535))</f>
        <v/>
      </c>
      <c r="C535" s="64" t="str">
        <f>IF('Student Record'!A533="","",'Student Record'!A533)</f>
        <v/>
      </c>
      <c r="D535" s="64" t="str">
        <f>IF('Student Record'!C533="","",'Student Record'!C533)</f>
        <v/>
      </c>
      <c r="E535" s="65" t="str">
        <f>IF('Student Record'!E533="","",'Student Record'!E533)</f>
        <v/>
      </c>
      <c r="F535" s="65" t="str">
        <f>IF('Student Record'!G533="","",'Student Record'!G533)</f>
        <v/>
      </c>
      <c r="G535" s="64" t="str">
        <f>IF('Student Record'!I533="","",'Student Record'!I533)</f>
        <v/>
      </c>
      <c r="H535" s="64" t="str">
        <f>IF('Student Record'!AD533="","",'Student Record'!AD533)</f>
        <v/>
      </c>
      <c r="I535" s="64" t="str">
        <f>IF(Table6[[#This Row],[School Total Working Days]]="","",Table6[[#This Row],[School Total Working Days]])</f>
        <v/>
      </c>
      <c r="J535" s="64" t="str">
        <f>IF(Table6[[#This Row],[Student Total Attendence]]="","",Table6[[#This Row],[Student Total Attendence]])</f>
        <v/>
      </c>
      <c r="K53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35" s="70" t="str">
        <f>IF(Table6[[#This Row],[Bank Account Number]]="","",Table6[[#This Row],[Bank Account Number]])</f>
        <v/>
      </c>
      <c r="M535" s="65" t="str">
        <f>IF(Table6[[#This Row],[Bank Name]]="","",Table6[[#This Row],[Bank Name]])</f>
        <v/>
      </c>
    </row>
    <row r="536" spans="2:13" ht="15">
      <c r="B536" s="64" t="str">
        <f>IF(C536="","",ROWS($A$4:A536))</f>
        <v/>
      </c>
      <c r="C536" s="64" t="str">
        <f>IF('Student Record'!A534="","",'Student Record'!A534)</f>
        <v/>
      </c>
      <c r="D536" s="64" t="str">
        <f>IF('Student Record'!C534="","",'Student Record'!C534)</f>
        <v/>
      </c>
      <c r="E536" s="65" t="str">
        <f>IF('Student Record'!E534="","",'Student Record'!E534)</f>
        <v/>
      </c>
      <c r="F536" s="65" t="str">
        <f>IF('Student Record'!G534="","",'Student Record'!G534)</f>
        <v/>
      </c>
      <c r="G536" s="64" t="str">
        <f>IF('Student Record'!I534="","",'Student Record'!I534)</f>
        <v/>
      </c>
      <c r="H536" s="64" t="str">
        <f>IF('Student Record'!AD534="","",'Student Record'!AD534)</f>
        <v/>
      </c>
      <c r="I536" s="64" t="str">
        <f>IF(Table6[[#This Row],[School Total Working Days]]="","",Table6[[#This Row],[School Total Working Days]])</f>
        <v/>
      </c>
      <c r="J536" s="64" t="str">
        <f>IF(Table6[[#This Row],[Student Total Attendence]]="","",Table6[[#This Row],[Student Total Attendence]])</f>
        <v/>
      </c>
      <c r="K53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36" s="70" t="str">
        <f>IF(Table6[[#This Row],[Bank Account Number]]="","",Table6[[#This Row],[Bank Account Number]])</f>
        <v/>
      </c>
      <c r="M536" s="65" t="str">
        <f>IF(Table6[[#This Row],[Bank Name]]="","",Table6[[#This Row],[Bank Name]])</f>
        <v/>
      </c>
    </row>
    <row r="537" spans="2:13" ht="15">
      <c r="B537" s="64" t="str">
        <f>IF(C537="","",ROWS($A$4:A537))</f>
        <v/>
      </c>
      <c r="C537" s="64" t="str">
        <f>IF('Student Record'!A535="","",'Student Record'!A535)</f>
        <v/>
      </c>
      <c r="D537" s="64" t="str">
        <f>IF('Student Record'!C535="","",'Student Record'!C535)</f>
        <v/>
      </c>
      <c r="E537" s="65" t="str">
        <f>IF('Student Record'!E535="","",'Student Record'!E535)</f>
        <v/>
      </c>
      <c r="F537" s="65" t="str">
        <f>IF('Student Record'!G535="","",'Student Record'!G535)</f>
        <v/>
      </c>
      <c r="G537" s="64" t="str">
        <f>IF('Student Record'!I535="","",'Student Record'!I535)</f>
        <v/>
      </c>
      <c r="H537" s="64" t="str">
        <f>IF('Student Record'!AD535="","",'Student Record'!AD535)</f>
        <v/>
      </c>
      <c r="I537" s="64" t="str">
        <f>IF(Table6[[#This Row],[School Total Working Days]]="","",Table6[[#This Row],[School Total Working Days]])</f>
        <v/>
      </c>
      <c r="J537" s="64" t="str">
        <f>IF(Table6[[#This Row],[Student Total Attendence]]="","",Table6[[#This Row],[Student Total Attendence]])</f>
        <v/>
      </c>
      <c r="K53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37" s="70" t="str">
        <f>IF(Table6[[#This Row],[Bank Account Number]]="","",Table6[[#This Row],[Bank Account Number]])</f>
        <v/>
      </c>
      <c r="M537" s="65" t="str">
        <f>IF(Table6[[#This Row],[Bank Name]]="","",Table6[[#This Row],[Bank Name]])</f>
        <v/>
      </c>
    </row>
    <row r="538" spans="2:13" ht="15">
      <c r="B538" s="64" t="str">
        <f>IF(C538="","",ROWS($A$4:A538))</f>
        <v/>
      </c>
      <c r="C538" s="64" t="str">
        <f>IF('Student Record'!A536="","",'Student Record'!A536)</f>
        <v/>
      </c>
      <c r="D538" s="64" t="str">
        <f>IF('Student Record'!C536="","",'Student Record'!C536)</f>
        <v/>
      </c>
      <c r="E538" s="65" t="str">
        <f>IF('Student Record'!E536="","",'Student Record'!E536)</f>
        <v/>
      </c>
      <c r="F538" s="65" t="str">
        <f>IF('Student Record'!G536="","",'Student Record'!G536)</f>
        <v/>
      </c>
      <c r="G538" s="64" t="str">
        <f>IF('Student Record'!I536="","",'Student Record'!I536)</f>
        <v/>
      </c>
      <c r="H538" s="64" t="str">
        <f>IF('Student Record'!AD536="","",'Student Record'!AD536)</f>
        <v/>
      </c>
      <c r="I538" s="64" t="str">
        <f>IF(Table6[[#This Row],[School Total Working Days]]="","",Table6[[#This Row],[School Total Working Days]])</f>
        <v/>
      </c>
      <c r="J538" s="64" t="str">
        <f>IF(Table6[[#This Row],[Student Total Attendence]]="","",Table6[[#This Row],[Student Total Attendence]])</f>
        <v/>
      </c>
      <c r="K53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38" s="70" t="str">
        <f>IF(Table6[[#This Row],[Bank Account Number]]="","",Table6[[#This Row],[Bank Account Number]])</f>
        <v/>
      </c>
      <c r="M538" s="65" t="str">
        <f>IF(Table6[[#This Row],[Bank Name]]="","",Table6[[#This Row],[Bank Name]])</f>
        <v/>
      </c>
    </row>
    <row r="539" spans="2:13" ht="15">
      <c r="B539" s="64" t="str">
        <f>IF(C539="","",ROWS($A$4:A539))</f>
        <v/>
      </c>
      <c r="C539" s="64" t="str">
        <f>IF('Student Record'!A537="","",'Student Record'!A537)</f>
        <v/>
      </c>
      <c r="D539" s="64" t="str">
        <f>IF('Student Record'!C537="","",'Student Record'!C537)</f>
        <v/>
      </c>
      <c r="E539" s="65" t="str">
        <f>IF('Student Record'!E537="","",'Student Record'!E537)</f>
        <v/>
      </c>
      <c r="F539" s="65" t="str">
        <f>IF('Student Record'!G537="","",'Student Record'!G537)</f>
        <v/>
      </c>
      <c r="G539" s="64" t="str">
        <f>IF('Student Record'!I537="","",'Student Record'!I537)</f>
        <v/>
      </c>
      <c r="H539" s="64" t="str">
        <f>IF('Student Record'!AD537="","",'Student Record'!AD537)</f>
        <v/>
      </c>
      <c r="I539" s="64" t="str">
        <f>IF(Table6[[#This Row],[School Total Working Days]]="","",Table6[[#This Row],[School Total Working Days]])</f>
        <v/>
      </c>
      <c r="J539" s="64" t="str">
        <f>IF(Table6[[#This Row],[Student Total Attendence]]="","",Table6[[#This Row],[Student Total Attendence]])</f>
        <v/>
      </c>
      <c r="K53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39" s="70" t="str">
        <f>IF(Table6[[#This Row],[Bank Account Number]]="","",Table6[[#This Row],[Bank Account Number]])</f>
        <v/>
      </c>
      <c r="M539" s="65" t="str">
        <f>IF(Table6[[#This Row],[Bank Name]]="","",Table6[[#This Row],[Bank Name]])</f>
        <v/>
      </c>
    </row>
    <row r="540" spans="2:13" ht="15">
      <c r="B540" s="64" t="str">
        <f>IF(C540="","",ROWS($A$4:A540))</f>
        <v/>
      </c>
      <c r="C540" s="64" t="str">
        <f>IF('Student Record'!A538="","",'Student Record'!A538)</f>
        <v/>
      </c>
      <c r="D540" s="64" t="str">
        <f>IF('Student Record'!C538="","",'Student Record'!C538)</f>
        <v/>
      </c>
      <c r="E540" s="65" t="str">
        <f>IF('Student Record'!E538="","",'Student Record'!E538)</f>
        <v/>
      </c>
      <c r="F540" s="65" t="str">
        <f>IF('Student Record'!G538="","",'Student Record'!G538)</f>
        <v/>
      </c>
      <c r="G540" s="64" t="str">
        <f>IF('Student Record'!I538="","",'Student Record'!I538)</f>
        <v/>
      </c>
      <c r="H540" s="64" t="str">
        <f>IF('Student Record'!AD538="","",'Student Record'!AD538)</f>
        <v/>
      </c>
      <c r="I540" s="64" t="str">
        <f>IF(Table6[[#This Row],[School Total Working Days]]="","",Table6[[#This Row],[School Total Working Days]])</f>
        <v/>
      </c>
      <c r="J540" s="64" t="str">
        <f>IF(Table6[[#This Row],[Student Total Attendence]]="","",Table6[[#This Row],[Student Total Attendence]])</f>
        <v/>
      </c>
      <c r="K54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40" s="70" t="str">
        <f>IF(Table6[[#This Row],[Bank Account Number]]="","",Table6[[#This Row],[Bank Account Number]])</f>
        <v/>
      </c>
      <c r="M540" s="65" t="str">
        <f>IF(Table6[[#This Row],[Bank Name]]="","",Table6[[#This Row],[Bank Name]])</f>
        <v/>
      </c>
    </row>
    <row r="541" spans="2:13" ht="15">
      <c r="B541" s="64" t="str">
        <f>IF(C541="","",ROWS($A$4:A541))</f>
        <v/>
      </c>
      <c r="C541" s="64" t="str">
        <f>IF('Student Record'!A539="","",'Student Record'!A539)</f>
        <v/>
      </c>
      <c r="D541" s="64" t="str">
        <f>IF('Student Record'!C539="","",'Student Record'!C539)</f>
        <v/>
      </c>
      <c r="E541" s="65" t="str">
        <f>IF('Student Record'!E539="","",'Student Record'!E539)</f>
        <v/>
      </c>
      <c r="F541" s="65" t="str">
        <f>IF('Student Record'!G539="","",'Student Record'!G539)</f>
        <v/>
      </c>
      <c r="G541" s="64" t="str">
        <f>IF('Student Record'!I539="","",'Student Record'!I539)</f>
        <v/>
      </c>
      <c r="H541" s="64" t="str">
        <f>IF('Student Record'!AD539="","",'Student Record'!AD539)</f>
        <v/>
      </c>
      <c r="I541" s="64" t="str">
        <f>IF(Table6[[#This Row],[School Total Working Days]]="","",Table6[[#This Row],[School Total Working Days]])</f>
        <v/>
      </c>
      <c r="J541" s="64" t="str">
        <f>IF(Table6[[#This Row],[Student Total Attendence]]="","",Table6[[#This Row],[Student Total Attendence]])</f>
        <v/>
      </c>
      <c r="K54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41" s="70" t="str">
        <f>IF(Table6[[#This Row],[Bank Account Number]]="","",Table6[[#This Row],[Bank Account Number]])</f>
        <v/>
      </c>
      <c r="M541" s="65" t="str">
        <f>IF(Table6[[#This Row],[Bank Name]]="","",Table6[[#This Row],[Bank Name]])</f>
        <v/>
      </c>
    </row>
    <row r="542" spans="2:13" ht="15">
      <c r="B542" s="64" t="str">
        <f>IF(C542="","",ROWS($A$4:A542))</f>
        <v/>
      </c>
      <c r="C542" s="64" t="str">
        <f>IF('Student Record'!A540="","",'Student Record'!A540)</f>
        <v/>
      </c>
      <c r="D542" s="64" t="str">
        <f>IF('Student Record'!C540="","",'Student Record'!C540)</f>
        <v/>
      </c>
      <c r="E542" s="65" t="str">
        <f>IF('Student Record'!E540="","",'Student Record'!E540)</f>
        <v/>
      </c>
      <c r="F542" s="65" t="str">
        <f>IF('Student Record'!G540="","",'Student Record'!G540)</f>
        <v/>
      </c>
      <c r="G542" s="64" t="str">
        <f>IF('Student Record'!I540="","",'Student Record'!I540)</f>
        <v/>
      </c>
      <c r="H542" s="64" t="str">
        <f>IF('Student Record'!AD540="","",'Student Record'!AD540)</f>
        <v/>
      </c>
      <c r="I542" s="64" t="str">
        <f>IF(Table6[[#This Row],[School Total Working Days]]="","",Table6[[#This Row],[School Total Working Days]])</f>
        <v/>
      </c>
      <c r="J542" s="64" t="str">
        <f>IF(Table6[[#This Row],[Student Total Attendence]]="","",Table6[[#This Row],[Student Total Attendence]])</f>
        <v/>
      </c>
      <c r="K54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42" s="70" t="str">
        <f>IF(Table6[[#This Row],[Bank Account Number]]="","",Table6[[#This Row],[Bank Account Number]])</f>
        <v/>
      </c>
      <c r="M542" s="65" t="str">
        <f>IF(Table6[[#This Row],[Bank Name]]="","",Table6[[#This Row],[Bank Name]])</f>
        <v/>
      </c>
    </row>
    <row r="543" spans="2:13" ht="15">
      <c r="B543" s="64" t="str">
        <f>IF(C543="","",ROWS($A$4:A543))</f>
        <v/>
      </c>
      <c r="C543" s="64" t="str">
        <f>IF('Student Record'!A541="","",'Student Record'!A541)</f>
        <v/>
      </c>
      <c r="D543" s="64" t="str">
        <f>IF('Student Record'!C541="","",'Student Record'!C541)</f>
        <v/>
      </c>
      <c r="E543" s="65" t="str">
        <f>IF('Student Record'!E541="","",'Student Record'!E541)</f>
        <v/>
      </c>
      <c r="F543" s="65" t="str">
        <f>IF('Student Record'!G541="","",'Student Record'!G541)</f>
        <v/>
      </c>
      <c r="G543" s="64" t="str">
        <f>IF('Student Record'!I541="","",'Student Record'!I541)</f>
        <v/>
      </c>
      <c r="H543" s="64" t="str">
        <f>IF('Student Record'!AD541="","",'Student Record'!AD541)</f>
        <v/>
      </c>
      <c r="I543" s="64" t="str">
        <f>IF(Table6[[#This Row],[School Total Working Days]]="","",Table6[[#This Row],[School Total Working Days]])</f>
        <v/>
      </c>
      <c r="J543" s="64" t="str">
        <f>IF(Table6[[#This Row],[Student Total Attendence]]="","",Table6[[#This Row],[Student Total Attendence]])</f>
        <v/>
      </c>
      <c r="K54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43" s="70" t="str">
        <f>IF(Table6[[#This Row],[Bank Account Number]]="","",Table6[[#This Row],[Bank Account Number]])</f>
        <v/>
      </c>
      <c r="M543" s="65" t="str">
        <f>IF(Table6[[#This Row],[Bank Name]]="","",Table6[[#This Row],[Bank Name]])</f>
        <v/>
      </c>
    </row>
    <row r="544" spans="2:13" ht="15">
      <c r="B544" s="64" t="str">
        <f>IF(C544="","",ROWS($A$4:A544))</f>
        <v/>
      </c>
      <c r="C544" s="64" t="str">
        <f>IF('Student Record'!A542="","",'Student Record'!A542)</f>
        <v/>
      </c>
      <c r="D544" s="64" t="str">
        <f>IF('Student Record'!C542="","",'Student Record'!C542)</f>
        <v/>
      </c>
      <c r="E544" s="65" t="str">
        <f>IF('Student Record'!E542="","",'Student Record'!E542)</f>
        <v/>
      </c>
      <c r="F544" s="65" t="str">
        <f>IF('Student Record'!G542="","",'Student Record'!G542)</f>
        <v/>
      </c>
      <c r="G544" s="64" t="str">
        <f>IF('Student Record'!I542="","",'Student Record'!I542)</f>
        <v/>
      </c>
      <c r="H544" s="64" t="str">
        <f>IF('Student Record'!AD542="","",'Student Record'!AD542)</f>
        <v/>
      </c>
      <c r="I544" s="64" t="str">
        <f>IF(Table6[[#This Row],[School Total Working Days]]="","",Table6[[#This Row],[School Total Working Days]])</f>
        <v/>
      </c>
      <c r="J544" s="64" t="str">
        <f>IF(Table6[[#This Row],[Student Total Attendence]]="","",Table6[[#This Row],[Student Total Attendence]])</f>
        <v/>
      </c>
      <c r="K54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44" s="70" t="str">
        <f>IF(Table6[[#This Row],[Bank Account Number]]="","",Table6[[#This Row],[Bank Account Number]])</f>
        <v/>
      </c>
      <c r="M544" s="65" t="str">
        <f>IF(Table6[[#This Row],[Bank Name]]="","",Table6[[#This Row],[Bank Name]])</f>
        <v/>
      </c>
    </row>
    <row r="545" spans="2:13" ht="15">
      <c r="B545" s="64" t="str">
        <f>IF(C545="","",ROWS($A$4:A545))</f>
        <v/>
      </c>
      <c r="C545" s="64" t="str">
        <f>IF('Student Record'!A543="","",'Student Record'!A543)</f>
        <v/>
      </c>
      <c r="D545" s="64" t="str">
        <f>IF('Student Record'!C543="","",'Student Record'!C543)</f>
        <v/>
      </c>
      <c r="E545" s="65" t="str">
        <f>IF('Student Record'!E543="","",'Student Record'!E543)</f>
        <v/>
      </c>
      <c r="F545" s="65" t="str">
        <f>IF('Student Record'!G543="","",'Student Record'!G543)</f>
        <v/>
      </c>
      <c r="G545" s="64" t="str">
        <f>IF('Student Record'!I543="","",'Student Record'!I543)</f>
        <v/>
      </c>
      <c r="H545" s="64" t="str">
        <f>IF('Student Record'!AD543="","",'Student Record'!AD543)</f>
        <v/>
      </c>
      <c r="I545" s="64" t="str">
        <f>IF(Table6[[#This Row],[School Total Working Days]]="","",Table6[[#This Row],[School Total Working Days]])</f>
        <v/>
      </c>
      <c r="J545" s="64" t="str">
        <f>IF(Table6[[#This Row],[Student Total Attendence]]="","",Table6[[#This Row],[Student Total Attendence]])</f>
        <v/>
      </c>
      <c r="K54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45" s="70" t="str">
        <f>IF(Table6[[#This Row],[Bank Account Number]]="","",Table6[[#This Row],[Bank Account Number]])</f>
        <v/>
      </c>
      <c r="M545" s="65" t="str">
        <f>IF(Table6[[#This Row],[Bank Name]]="","",Table6[[#This Row],[Bank Name]])</f>
        <v/>
      </c>
    </row>
    <row r="546" spans="2:13" ht="15">
      <c r="B546" s="64" t="str">
        <f>IF(C546="","",ROWS($A$4:A546))</f>
        <v/>
      </c>
      <c r="C546" s="64" t="str">
        <f>IF('Student Record'!A544="","",'Student Record'!A544)</f>
        <v/>
      </c>
      <c r="D546" s="64" t="str">
        <f>IF('Student Record'!C544="","",'Student Record'!C544)</f>
        <v/>
      </c>
      <c r="E546" s="65" t="str">
        <f>IF('Student Record'!E544="","",'Student Record'!E544)</f>
        <v/>
      </c>
      <c r="F546" s="65" t="str">
        <f>IF('Student Record'!G544="","",'Student Record'!G544)</f>
        <v/>
      </c>
      <c r="G546" s="64" t="str">
        <f>IF('Student Record'!I544="","",'Student Record'!I544)</f>
        <v/>
      </c>
      <c r="H546" s="64" t="str">
        <f>IF('Student Record'!AD544="","",'Student Record'!AD544)</f>
        <v/>
      </c>
      <c r="I546" s="64" t="str">
        <f>IF(Table6[[#This Row],[School Total Working Days]]="","",Table6[[#This Row],[School Total Working Days]])</f>
        <v/>
      </c>
      <c r="J546" s="64" t="str">
        <f>IF(Table6[[#This Row],[Student Total Attendence]]="","",Table6[[#This Row],[Student Total Attendence]])</f>
        <v/>
      </c>
      <c r="K54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46" s="70" t="str">
        <f>IF(Table6[[#This Row],[Bank Account Number]]="","",Table6[[#This Row],[Bank Account Number]])</f>
        <v/>
      </c>
      <c r="M546" s="65" t="str">
        <f>IF(Table6[[#This Row],[Bank Name]]="","",Table6[[#This Row],[Bank Name]])</f>
        <v/>
      </c>
    </row>
    <row r="547" spans="2:13" ht="15">
      <c r="B547" s="64" t="str">
        <f>IF(C547="","",ROWS($A$4:A547))</f>
        <v/>
      </c>
      <c r="C547" s="64" t="str">
        <f>IF('Student Record'!A545="","",'Student Record'!A545)</f>
        <v/>
      </c>
      <c r="D547" s="64" t="str">
        <f>IF('Student Record'!C545="","",'Student Record'!C545)</f>
        <v/>
      </c>
      <c r="E547" s="65" t="str">
        <f>IF('Student Record'!E545="","",'Student Record'!E545)</f>
        <v/>
      </c>
      <c r="F547" s="65" t="str">
        <f>IF('Student Record'!G545="","",'Student Record'!G545)</f>
        <v/>
      </c>
      <c r="G547" s="64" t="str">
        <f>IF('Student Record'!I545="","",'Student Record'!I545)</f>
        <v/>
      </c>
      <c r="H547" s="64" t="str">
        <f>IF('Student Record'!AD545="","",'Student Record'!AD545)</f>
        <v/>
      </c>
      <c r="I547" s="64" t="str">
        <f>IF(Table6[[#This Row],[School Total Working Days]]="","",Table6[[#This Row],[School Total Working Days]])</f>
        <v/>
      </c>
      <c r="J547" s="64" t="str">
        <f>IF(Table6[[#This Row],[Student Total Attendence]]="","",Table6[[#This Row],[Student Total Attendence]])</f>
        <v/>
      </c>
      <c r="K54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47" s="70" t="str">
        <f>IF(Table6[[#This Row],[Bank Account Number]]="","",Table6[[#This Row],[Bank Account Number]])</f>
        <v/>
      </c>
      <c r="M547" s="65" t="str">
        <f>IF(Table6[[#This Row],[Bank Name]]="","",Table6[[#This Row],[Bank Name]])</f>
        <v/>
      </c>
    </row>
    <row r="548" spans="2:13" ht="15">
      <c r="B548" s="64" t="str">
        <f>IF(C548="","",ROWS($A$4:A548))</f>
        <v/>
      </c>
      <c r="C548" s="64" t="str">
        <f>IF('Student Record'!A546="","",'Student Record'!A546)</f>
        <v/>
      </c>
      <c r="D548" s="64" t="str">
        <f>IF('Student Record'!C546="","",'Student Record'!C546)</f>
        <v/>
      </c>
      <c r="E548" s="65" t="str">
        <f>IF('Student Record'!E546="","",'Student Record'!E546)</f>
        <v/>
      </c>
      <c r="F548" s="65" t="str">
        <f>IF('Student Record'!G546="","",'Student Record'!G546)</f>
        <v/>
      </c>
      <c r="G548" s="64" t="str">
        <f>IF('Student Record'!I546="","",'Student Record'!I546)</f>
        <v/>
      </c>
      <c r="H548" s="64" t="str">
        <f>IF('Student Record'!AD546="","",'Student Record'!AD546)</f>
        <v/>
      </c>
      <c r="I548" s="64" t="str">
        <f>IF(Table6[[#This Row],[School Total Working Days]]="","",Table6[[#This Row],[School Total Working Days]])</f>
        <v/>
      </c>
      <c r="J548" s="64" t="str">
        <f>IF(Table6[[#This Row],[Student Total Attendence]]="","",Table6[[#This Row],[Student Total Attendence]])</f>
        <v/>
      </c>
      <c r="K54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48" s="70" t="str">
        <f>IF(Table6[[#This Row],[Bank Account Number]]="","",Table6[[#This Row],[Bank Account Number]])</f>
        <v/>
      </c>
      <c r="M548" s="65" t="str">
        <f>IF(Table6[[#This Row],[Bank Name]]="","",Table6[[#This Row],[Bank Name]])</f>
        <v/>
      </c>
    </row>
    <row r="549" spans="2:13" ht="15">
      <c r="B549" s="64" t="str">
        <f>IF(C549="","",ROWS($A$4:A549))</f>
        <v/>
      </c>
      <c r="C549" s="64" t="str">
        <f>IF('Student Record'!A547="","",'Student Record'!A547)</f>
        <v/>
      </c>
      <c r="D549" s="64" t="str">
        <f>IF('Student Record'!C547="","",'Student Record'!C547)</f>
        <v/>
      </c>
      <c r="E549" s="65" t="str">
        <f>IF('Student Record'!E547="","",'Student Record'!E547)</f>
        <v/>
      </c>
      <c r="F549" s="65" t="str">
        <f>IF('Student Record'!G547="","",'Student Record'!G547)</f>
        <v/>
      </c>
      <c r="G549" s="64" t="str">
        <f>IF('Student Record'!I547="","",'Student Record'!I547)</f>
        <v/>
      </c>
      <c r="H549" s="64" t="str">
        <f>IF('Student Record'!AD547="","",'Student Record'!AD547)</f>
        <v/>
      </c>
      <c r="I549" s="64" t="str">
        <f>IF(Table6[[#This Row],[School Total Working Days]]="","",Table6[[#This Row],[School Total Working Days]])</f>
        <v/>
      </c>
      <c r="J549" s="64" t="str">
        <f>IF(Table6[[#This Row],[Student Total Attendence]]="","",Table6[[#This Row],[Student Total Attendence]])</f>
        <v/>
      </c>
      <c r="K54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49" s="70" t="str">
        <f>IF(Table6[[#This Row],[Bank Account Number]]="","",Table6[[#This Row],[Bank Account Number]])</f>
        <v/>
      </c>
      <c r="M549" s="65" t="str">
        <f>IF(Table6[[#This Row],[Bank Name]]="","",Table6[[#This Row],[Bank Name]])</f>
        <v/>
      </c>
    </row>
    <row r="550" spans="2:13" ht="15">
      <c r="B550" s="64" t="str">
        <f>IF(C550="","",ROWS($A$4:A550))</f>
        <v/>
      </c>
      <c r="C550" s="64" t="str">
        <f>IF('Student Record'!A548="","",'Student Record'!A548)</f>
        <v/>
      </c>
      <c r="D550" s="64" t="str">
        <f>IF('Student Record'!C548="","",'Student Record'!C548)</f>
        <v/>
      </c>
      <c r="E550" s="65" t="str">
        <f>IF('Student Record'!E548="","",'Student Record'!E548)</f>
        <v/>
      </c>
      <c r="F550" s="65" t="str">
        <f>IF('Student Record'!G548="","",'Student Record'!G548)</f>
        <v/>
      </c>
      <c r="G550" s="64" t="str">
        <f>IF('Student Record'!I548="","",'Student Record'!I548)</f>
        <v/>
      </c>
      <c r="H550" s="64" t="str">
        <f>IF('Student Record'!AD548="","",'Student Record'!AD548)</f>
        <v/>
      </c>
      <c r="I550" s="64" t="str">
        <f>IF(Table6[[#This Row],[School Total Working Days]]="","",Table6[[#This Row],[School Total Working Days]])</f>
        <v/>
      </c>
      <c r="J550" s="64" t="str">
        <f>IF(Table6[[#This Row],[Student Total Attendence]]="","",Table6[[#This Row],[Student Total Attendence]])</f>
        <v/>
      </c>
      <c r="K55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50" s="70" t="str">
        <f>IF(Table6[[#This Row],[Bank Account Number]]="","",Table6[[#This Row],[Bank Account Number]])</f>
        <v/>
      </c>
      <c r="M550" s="65" t="str">
        <f>IF(Table6[[#This Row],[Bank Name]]="","",Table6[[#This Row],[Bank Name]])</f>
        <v/>
      </c>
    </row>
    <row r="551" spans="2:13" ht="15">
      <c r="B551" s="64" t="str">
        <f>IF(C551="","",ROWS($A$4:A551))</f>
        <v/>
      </c>
      <c r="C551" s="64" t="str">
        <f>IF('Student Record'!A549="","",'Student Record'!A549)</f>
        <v/>
      </c>
      <c r="D551" s="64" t="str">
        <f>IF('Student Record'!C549="","",'Student Record'!C549)</f>
        <v/>
      </c>
      <c r="E551" s="65" t="str">
        <f>IF('Student Record'!E549="","",'Student Record'!E549)</f>
        <v/>
      </c>
      <c r="F551" s="65" t="str">
        <f>IF('Student Record'!G549="","",'Student Record'!G549)</f>
        <v/>
      </c>
      <c r="G551" s="64" t="str">
        <f>IF('Student Record'!I549="","",'Student Record'!I549)</f>
        <v/>
      </c>
      <c r="H551" s="64" t="str">
        <f>IF('Student Record'!AD549="","",'Student Record'!AD549)</f>
        <v/>
      </c>
      <c r="I551" s="64" t="str">
        <f>IF(Table6[[#This Row],[School Total Working Days]]="","",Table6[[#This Row],[School Total Working Days]])</f>
        <v/>
      </c>
      <c r="J551" s="64" t="str">
        <f>IF(Table6[[#This Row],[Student Total Attendence]]="","",Table6[[#This Row],[Student Total Attendence]])</f>
        <v/>
      </c>
      <c r="K55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51" s="70" t="str">
        <f>IF(Table6[[#This Row],[Bank Account Number]]="","",Table6[[#This Row],[Bank Account Number]])</f>
        <v/>
      </c>
      <c r="M551" s="65" t="str">
        <f>IF(Table6[[#This Row],[Bank Name]]="","",Table6[[#This Row],[Bank Name]])</f>
        <v/>
      </c>
    </row>
    <row r="552" spans="2:13" ht="15">
      <c r="B552" s="64" t="str">
        <f>IF(C552="","",ROWS($A$4:A552))</f>
        <v/>
      </c>
      <c r="C552" s="64" t="str">
        <f>IF('Student Record'!A550="","",'Student Record'!A550)</f>
        <v/>
      </c>
      <c r="D552" s="64" t="str">
        <f>IF('Student Record'!C550="","",'Student Record'!C550)</f>
        <v/>
      </c>
      <c r="E552" s="65" t="str">
        <f>IF('Student Record'!E550="","",'Student Record'!E550)</f>
        <v/>
      </c>
      <c r="F552" s="65" t="str">
        <f>IF('Student Record'!G550="","",'Student Record'!G550)</f>
        <v/>
      </c>
      <c r="G552" s="64" t="str">
        <f>IF('Student Record'!I550="","",'Student Record'!I550)</f>
        <v/>
      </c>
      <c r="H552" s="64" t="str">
        <f>IF('Student Record'!AD550="","",'Student Record'!AD550)</f>
        <v/>
      </c>
      <c r="I552" s="64" t="str">
        <f>IF(Table6[[#This Row],[School Total Working Days]]="","",Table6[[#This Row],[School Total Working Days]])</f>
        <v/>
      </c>
      <c r="J552" s="64" t="str">
        <f>IF(Table6[[#This Row],[Student Total Attendence]]="","",Table6[[#This Row],[Student Total Attendence]])</f>
        <v/>
      </c>
      <c r="K55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52" s="70" t="str">
        <f>IF(Table6[[#This Row],[Bank Account Number]]="","",Table6[[#This Row],[Bank Account Number]])</f>
        <v/>
      </c>
      <c r="M552" s="65" t="str">
        <f>IF(Table6[[#This Row],[Bank Name]]="","",Table6[[#This Row],[Bank Name]])</f>
        <v/>
      </c>
    </row>
    <row r="553" spans="2:13" ht="15">
      <c r="B553" s="64" t="str">
        <f>IF(C553="","",ROWS($A$4:A553))</f>
        <v/>
      </c>
      <c r="C553" s="64" t="str">
        <f>IF('Student Record'!A551="","",'Student Record'!A551)</f>
        <v/>
      </c>
      <c r="D553" s="64" t="str">
        <f>IF('Student Record'!C551="","",'Student Record'!C551)</f>
        <v/>
      </c>
      <c r="E553" s="65" t="str">
        <f>IF('Student Record'!E551="","",'Student Record'!E551)</f>
        <v/>
      </c>
      <c r="F553" s="65" t="str">
        <f>IF('Student Record'!G551="","",'Student Record'!G551)</f>
        <v/>
      </c>
      <c r="G553" s="64" t="str">
        <f>IF('Student Record'!I551="","",'Student Record'!I551)</f>
        <v/>
      </c>
      <c r="H553" s="64" t="str">
        <f>IF('Student Record'!AD551="","",'Student Record'!AD551)</f>
        <v/>
      </c>
      <c r="I553" s="64" t="str">
        <f>IF(Table6[[#This Row],[School Total Working Days]]="","",Table6[[#This Row],[School Total Working Days]])</f>
        <v/>
      </c>
      <c r="J553" s="64" t="str">
        <f>IF(Table6[[#This Row],[Student Total Attendence]]="","",Table6[[#This Row],[Student Total Attendence]])</f>
        <v/>
      </c>
      <c r="K55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53" s="70" t="str">
        <f>IF(Table6[[#This Row],[Bank Account Number]]="","",Table6[[#This Row],[Bank Account Number]])</f>
        <v/>
      </c>
      <c r="M553" s="65" t="str">
        <f>IF(Table6[[#This Row],[Bank Name]]="","",Table6[[#This Row],[Bank Name]])</f>
        <v/>
      </c>
    </row>
    <row r="554" spans="2:13" ht="15">
      <c r="B554" s="64" t="str">
        <f>IF(C554="","",ROWS($A$4:A554))</f>
        <v/>
      </c>
      <c r="C554" s="64" t="str">
        <f>IF('Student Record'!A552="","",'Student Record'!A552)</f>
        <v/>
      </c>
      <c r="D554" s="64" t="str">
        <f>IF('Student Record'!C552="","",'Student Record'!C552)</f>
        <v/>
      </c>
      <c r="E554" s="65" t="str">
        <f>IF('Student Record'!E552="","",'Student Record'!E552)</f>
        <v/>
      </c>
      <c r="F554" s="65" t="str">
        <f>IF('Student Record'!G552="","",'Student Record'!G552)</f>
        <v/>
      </c>
      <c r="G554" s="64" t="str">
        <f>IF('Student Record'!I552="","",'Student Record'!I552)</f>
        <v/>
      </c>
      <c r="H554" s="64" t="str">
        <f>IF('Student Record'!AD552="","",'Student Record'!AD552)</f>
        <v/>
      </c>
      <c r="I554" s="64" t="str">
        <f>IF(Table6[[#This Row],[School Total Working Days]]="","",Table6[[#This Row],[School Total Working Days]])</f>
        <v/>
      </c>
      <c r="J554" s="64" t="str">
        <f>IF(Table6[[#This Row],[Student Total Attendence]]="","",Table6[[#This Row],[Student Total Attendence]])</f>
        <v/>
      </c>
      <c r="K55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54" s="70" t="str">
        <f>IF(Table6[[#This Row],[Bank Account Number]]="","",Table6[[#This Row],[Bank Account Number]])</f>
        <v/>
      </c>
      <c r="M554" s="65" t="str">
        <f>IF(Table6[[#This Row],[Bank Name]]="","",Table6[[#This Row],[Bank Name]])</f>
        <v/>
      </c>
    </row>
    <row r="555" spans="2:13" ht="15">
      <c r="B555" s="64" t="str">
        <f>IF(C555="","",ROWS($A$4:A555))</f>
        <v/>
      </c>
      <c r="C555" s="64" t="str">
        <f>IF('Student Record'!A553="","",'Student Record'!A553)</f>
        <v/>
      </c>
      <c r="D555" s="64" t="str">
        <f>IF('Student Record'!C553="","",'Student Record'!C553)</f>
        <v/>
      </c>
      <c r="E555" s="65" t="str">
        <f>IF('Student Record'!E553="","",'Student Record'!E553)</f>
        <v/>
      </c>
      <c r="F555" s="65" t="str">
        <f>IF('Student Record'!G553="","",'Student Record'!G553)</f>
        <v/>
      </c>
      <c r="G555" s="64" t="str">
        <f>IF('Student Record'!I553="","",'Student Record'!I553)</f>
        <v/>
      </c>
      <c r="H555" s="64" t="str">
        <f>IF('Student Record'!AD553="","",'Student Record'!AD553)</f>
        <v/>
      </c>
      <c r="I555" s="64" t="str">
        <f>IF(Table6[[#This Row],[School Total Working Days]]="","",Table6[[#This Row],[School Total Working Days]])</f>
        <v/>
      </c>
      <c r="J555" s="64" t="str">
        <f>IF(Table6[[#This Row],[Student Total Attendence]]="","",Table6[[#This Row],[Student Total Attendence]])</f>
        <v/>
      </c>
      <c r="K55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55" s="70" t="str">
        <f>IF(Table6[[#This Row],[Bank Account Number]]="","",Table6[[#This Row],[Bank Account Number]])</f>
        <v/>
      </c>
      <c r="M555" s="65" t="str">
        <f>IF(Table6[[#This Row],[Bank Name]]="","",Table6[[#This Row],[Bank Name]])</f>
        <v/>
      </c>
    </row>
    <row r="556" spans="2:13" ht="15">
      <c r="B556" s="64" t="str">
        <f>IF(C556="","",ROWS($A$4:A556))</f>
        <v/>
      </c>
      <c r="C556" s="64" t="str">
        <f>IF('Student Record'!A554="","",'Student Record'!A554)</f>
        <v/>
      </c>
      <c r="D556" s="64" t="str">
        <f>IF('Student Record'!C554="","",'Student Record'!C554)</f>
        <v/>
      </c>
      <c r="E556" s="65" t="str">
        <f>IF('Student Record'!E554="","",'Student Record'!E554)</f>
        <v/>
      </c>
      <c r="F556" s="65" t="str">
        <f>IF('Student Record'!G554="","",'Student Record'!G554)</f>
        <v/>
      </c>
      <c r="G556" s="64" t="str">
        <f>IF('Student Record'!I554="","",'Student Record'!I554)</f>
        <v/>
      </c>
      <c r="H556" s="64" t="str">
        <f>IF('Student Record'!AD554="","",'Student Record'!AD554)</f>
        <v/>
      </c>
      <c r="I556" s="64" t="str">
        <f>IF(Table6[[#This Row],[School Total Working Days]]="","",Table6[[#This Row],[School Total Working Days]])</f>
        <v/>
      </c>
      <c r="J556" s="64" t="str">
        <f>IF(Table6[[#This Row],[Student Total Attendence]]="","",Table6[[#This Row],[Student Total Attendence]])</f>
        <v/>
      </c>
      <c r="K55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56" s="70" t="str">
        <f>IF(Table6[[#This Row],[Bank Account Number]]="","",Table6[[#This Row],[Bank Account Number]])</f>
        <v/>
      </c>
      <c r="M556" s="65" t="str">
        <f>IF(Table6[[#This Row],[Bank Name]]="","",Table6[[#This Row],[Bank Name]])</f>
        <v/>
      </c>
    </row>
    <row r="557" spans="2:13" ht="15">
      <c r="B557" s="64" t="str">
        <f>IF(C557="","",ROWS($A$4:A557))</f>
        <v/>
      </c>
      <c r="C557" s="64" t="str">
        <f>IF('Student Record'!A555="","",'Student Record'!A555)</f>
        <v/>
      </c>
      <c r="D557" s="64" t="str">
        <f>IF('Student Record'!C555="","",'Student Record'!C555)</f>
        <v/>
      </c>
      <c r="E557" s="65" t="str">
        <f>IF('Student Record'!E555="","",'Student Record'!E555)</f>
        <v/>
      </c>
      <c r="F557" s="65" t="str">
        <f>IF('Student Record'!G555="","",'Student Record'!G555)</f>
        <v/>
      </c>
      <c r="G557" s="64" t="str">
        <f>IF('Student Record'!I555="","",'Student Record'!I555)</f>
        <v/>
      </c>
      <c r="H557" s="64" t="str">
        <f>IF('Student Record'!AD555="","",'Student Record'!AD555)</f>
        <v/>
      </c>
      <c r="I557" s="64" t="str">
        <f>IF(Table6[[#This Row],[School Total Working Days]]="","",Table6[[#This Row],[School Total Working Days]])</f>
        <v/>
      </c>
      <c r="J557" s="64" t="str">
        <f>IF(Table6[[#This Row],[Student Total Attendence]]="","",Table6[[#This Row],[Student Total Attendence]])</f>
        <v/>
      </c>
      <c r="K55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57" s="70" t="str">
        <f>IF(Table6[[#This Row],[Bank Account Number]]="","",Table6[[#This Row],[Bank Account Number]])</f>
        <v/>
      </c>
      <c r="M557" s="65" t="str">
        <f>IF(Table6[[#This Row],[Bank Name]]="","",Table6[[#This Row],[Bank Name]])</f>
        <v/>
      </c>
    </row>
    <row r="558" spans="2:13" ht="15">
      <c r="B558" s="64" t="str">
        <f>IF(C558="","",ROWS($A$4:A558))</f>
        <v/>
      </c>
      <c r="C558" s="64" t="str">
        <f>IF('Student Record'!A556="","",'Student Record'!A556)</f>
        <v/>
      </c>
      <c r="D558" s="64" t="str">
        <f>IF('Student Record'!C556="","",'Student Record'!C556)</f>
        <v/>
      </c>
      <c r="E558" s="65" t="str">
        <f>IF('Student Record'!E556="","",'Student Record'!E556)</f>
        <v/>
      </c>
      <c r="F558" s="65" t="str">
        <f>IF('Student Record'!G556="","",'Student Record'!G556)</f>
        <v/>
      </c>
      <c r="G558" s="64" t="str">
        <f>IF('Student Record'!I556="","",'Student Record'!I556)</f>
        <v/>
      </c>
      <c r="H558" s="64" t="str">
        <f>IF('Student Record'!AD556="","",'Student Record'!AD556)</f>
        <v/>
      </c>
      <c r="I558" s="64" t="str">
        <f>IF(Table6[[#This Row],[School Total Working Days]]="","",Table6[[#This Row],[School Total Working Days]])</f>
        <v/>
      </c>
      <c r="J558" s="64" t="str">
        <f>IF(Table6[[#This Row],[Student Total Attendence]]="","",Table6[[#This Row],[Student Total Attendence]])</f>
        <v/>
      </c>
      <c r="K55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58" s="70" t="str">
        <f>IF(Table6[[#This Row],[Bank Account Number]]="","",Table6[[#This Row],[Bank Account Number]])</f>
        <v/>
      </c>
      <c r="M558" s="65" t="str">
        <f>IF(Table6[[#This Row],[Bank Name]]="","",Table6[[#This Row],[Bank Name]])</f>
        <v/>
      </c>
    </row>
    <row r="559" spans="2:13" ht="15">
      <c r="B559" s="64" t="str">
        <f>IF(C559="","",ROWS($A$4:A559))</f>
        <v/>
      </c>
      <c r="C559" s="64" t="str">
        <f>IF('Student Record'!A557="","",'Student Record'!A557)</f>
        <v/>
      </c>
      <c r="D559" s="64" t="str">
        <f>IF('Student Record'!C557="","",'Student Record'!C557)</f>
        <v/>
      </c>
      <c r="E559" s="65" t="str">
        <f>IF('Student Record'!E557="","",'Student Record'!E557)</f>
        <v/>
      </c>
      <c r="F559" s="65" t="str">
        <f>IF('Student Record'!G557="","",'Student Record'!G557)</f>
        <v/>
      </c>
      <c r="G559" s="64" t="str">
        <f>IF('Student Record'!I557="","",'Student Record'!I557)</f>
        <v/>
      </c>
      <c r="H559" s="64" t="str">
        <f>IF('Student Record'!AD557="","",'Student Record'!AD557)</f>
        <v/>
      </c>
      <c r="I559" s="64" t="str">
        <f>IF(Table6[[#This Row],[School Total Working Days]]="","",Table6[[#This Row],[School Total Working Days]])</f>
        <v/>
      </c>
      <c r="J559" s="64" t="str">
        <f>IF(Table6[[#This Row],[Student Total Attendence]]="","",Table6[[#This Row],[Student Total Attendence]])</f>
        <v/>
      </c>
      <c r="K55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59" s="70" t="str">
        <f>IF(Table6[[#This Row],[Bank Account Number]]="","",Table6[[#This Row],[Bank Account Number]])</f>
        <v/>
      </c>
      <c r="M559" s="65" t="str">
        <f>IF(Table6[[#This Row],[Bank Name]]="","",Table6[[#This Row],[Bank Name]])</f>
        <v/>
      </c>
    </row>
    <row r="560" spans="2:13" ht="15">
      <c r="B560" s="64" t="str">
        <f>IF(C560="","",ROWS($A$4:A560))</f>
        <v/>
      </c>
      <c r="C560" s="64" t="str">
        <f>IF('Student Record'!A558="","",'Student Record'!A558)</f>
        <v/>
      </c>
      <c r="D560" s="64" t="str">
        <f>IF('Student Record'!C558="","",'Student Record'!C558)</f>
        <v/>
      </c>
      <c r="E560" s="65" t="str">
        <f>IF('Student Record'!E558="","",'Student Record'!E558)</f>
        <v/>
      </c>
      <c r="F560" s="65" t="str">
        <f>IF('Student Record'!G558="","",'Student Record'!G558)</f>
        <v/>
      </c>
      <c r="G560" s="64" t="str">
        <f>IF('Student Record'!I558="","",'Student Record'!I558)</f>
        <v/>
      </c>
      <c r="H560" s="64" t="str">
        <f>IF('Student Record'!AD558="","",'Student Record'!AD558)</f>
        <v/>
      </c>
      <c r="I560" s="64" t="str">
        <f>IF(Table6[[#This Row],[School Total Working Days]]="","",Table6[[#This Row],[School Total Working Days]])</f>
        <v/>
      </c>
      <c r="J560" s="64" t="str">
        <f>IF(Table6[[#This Row],[Student Total Attendence]]="","",Table6[[#This Row],[Student Total Attendence]])</f>
        <v/>
      </c>
      <c r="K56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60" s="70" t="str">
        <f>IF(Table6[[#This Row],[Bank Account Number]]="","",Table6[[#This Row],[Bank Account Number]])</f>
        <v/>
      </c>
      <c r="M560" s="65" t="str">
        <f>IF(Table6[[#This Row],[Bank Name]]="","",Table6[[#This Row],[Bank Name]])</f>
        <v/>
      </c>
    </row>
    <row r="561" spans="2:13" ht="15">
      <c r="B561" s="64" t="str">
        <f>IF(C561="","",ROWS($A$4:A561))</f>
        <v/>
      </c>
      <c r="C561" s="64" t="str">
        <f>IF('Student Record'!A559="","",'Student Record'!A559)</f>
        <v/>
      </c>
      <c r="D561" s="64" t="str">
        <f>IF('Student Record'!C559="","",'Student Record'!C559)</f>
        <v/>
      </c>
      <c r="E561" s="65" t="str">
        <f>IF('Student Record'!E559="","",'Student Record'!E559)</f>
        <v/>
      </c>
      <c r="F561" s="65" t="str">
        <f>IF('Student Record'!G559="","",'Student Record'!G559)</f>
        <v/>
      </c>
      <c r="G561" s="64" t="str">
        <f>IF('Student Record'!I559="","",'Student Record'!I559)</f>
        <v/>
      </c>
      <c r="H561" s="64" t="str">
        <f>IF('Student Record'!AD559="","",'Student Record'!AD559)</f>
        <v/>
      </c>
      <c r="I561" s="64" t="str">
        <f>IF(Table6[[#This Row],[School Total Working Days]]="","",Table6[[#This Row],[School Total Working Days]])</f>
        <v/>
      </c>
      <c r="J561" s="64" t="str">
        <f>IF(Table6[[#This Row],[Student Total Attendence]]="","",Table6[[#This Row],[Student Total Attendence]])</f>
        <v/>
      </c>
      <c r="K56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61" s="70" t="str">
        <f>IF(Table6[[#This Row],[Bank Account Number]]="","",Table6[[#This Row],[Bank Account Number]])</f>
        <v/>
      </c>
      <c r="M561" s="65" t="str">
        <f>IF(Table6[[#This Row],[Bank Name]]="","",Table6[[#This Row],[Bank Name]])</f>
        <v/>
      </c>
    </row>
    <row r="562" spans="2:13" ht="15">
      <c r="B562" s="64" t="str">
        <f>IF(C562="","",ROWS($A$4:A562))</f>
        <v/>
      </c>
      <c r="C562" s="64" t="str">
        <f>IF('Student Record'!A560="","",'Student Record'!A560)</f>
        <v/>
      </c>
      <c r="D562" s="64" t="str">
        <f>IF('Student Record'!C560="","",'Student Record'!C560)</f>
        <v/>
      </c>
      <c r="E562" s="65" t="str">
        <f>IF('Student Record'!E560="","",'Student Record'!E560)</f>
        <v/>
      </c>
      <c r="F562" s="65" t="str">
        <f>IF('Student Record'!G560="","",'Student Record'!G560)</f>
        <v/>
      </c>
      <c r="G562" s="64" t="str">
        <f>IF('Student Record'!I560="","",'Student Record'!I560)</f>
        <v/>
      </c>
      <c r="H562" s="64" t="str">
        <f>IF('Student Record'!AD560="","",'Student Record'!AD560)</f>
        <v/>
      </c>
      <c r="I562" s="64" t="str">
        <f>IF(Table6[[#This Row],[School Total Working Days]]="","",Table6[[#This Row],[School Total Working Days]])</f>
        <v/>
      </c>
      <c r="J562" s="64" t="str">
        <f>IF(Table6[[#This Row],[Student Total Attendence]]="","",Table6[[#This Row],[Student Total Attendence]])</f>
        <v/>
      </c>
      <c r="K56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62" s="70" t="str">
        <f>IF(Table6[[#This Row],[Bank Account Number]]="","",Table6[[#This Row],[Bank Account Number]])</f>
        <v/>
      </c>
      <c r="M562" s="65" t="str">
        <f>IF(Table6[[#This Row],[Bank Name]]="","",Table6[[#This Row],[Bank Name]])</f>
        <v/>
      </c>
    </row>
    <row r="563" spans="2:13" ht="15">
      <c r="B563" s="64" t="str">
        <f>IF(C563="","",ROWS($A$4:A563))</f>
        <v/>
      </c>
      <c r="C563" s="64" t="str">
        <f>IF('Student Record'!A561="","",'Student Record'!A561)</f>
        <v/>
      </c>
      <c r="D563" s="64" t="str">
        <f>IF('Student Record'!C561="","",'Student Record'!C561)</f>
        <v/>
      </c>
      <c r="E563" s="65" t="str">
        <f>IF('Student Record'!E561="","",'Student Record'!E561)</f>
        <v/>
      </c>
      <c r="F563" s="65" t="str">
        <f>IF('Student Record'!G561="","",'Student Record'!G561)</f>
        <v/>
      </c>
      <c r="G563" s="64" t="str">
        <f>IF('Student Record'!I561="","",'Student Record'!I561)</f>
        <v/>
      </c>
      <c r="H563" s="64" t="str">
        <f>IF('Student Record'!AD561="","",'Student Record'!AD561)</f>
        <v/>
      </c>
      <c r="I563" s="64" t="str">
        <f>IF(Table6[[#This Row],[School Total Working Days]]="","",Table6[[#This Row],[School Total Working Days]])</f>
        <v/>
      </c>
      <c r="J563" s="64" t="str">
        <f>IF(Table6[[#This Row],[Student Total Attendence]]="","",Table6[[#This Row],[Student Total Attendence]])</f>
        <v/>
      </c>
      <c r="K56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63" s="70" t="str">
        <f>IF(Table6[[#This Row],[Bank Account Number]]="","",Table6[[#This Row],[Bank Account Number]])</f>
        <v/>
      </c>
      <c r="M563" s="65" t="str">
        <f>IF(Table6[[#This Row],[Bank Name]]="","",Table6[[#This Row],[Bank Name]])</f>
        <v/>
      </c>
    </row>
    <row r="564" spans="2:13" ht="15">
      <c r="B564" s="64" t="str">
        <f>IF(C564="","",ROWS($A$4:A564))</f>
        <v/>
      </c>
      <c r="C564" s="64" t="str">
        <f>IF('Student Record'!A562="","",'Student Record'!A562)</f>
        <v/>
      </c>
      <c r="D564" s="64" t="str">
        <f>IF('Student Record'!C562="","",'Student Record'!C562)</f>
        <v/>
      </c>
      <c r="E564" s="65" t="str">
        <f>IF('Student Record'!E562="","",'Student Record'!E562)</f>
        <v/>
      </c>
      <c r="F564" s="65" t="str">
        <f>IF('Student Record'!G562="","",'Student Record'!G562)</f>
        <v/>
      </c>
      <c r="G564" s="64" t="str">
        <f>IF('Student Record'!I562="","",'Student Record'!I562)</f>
        <v/>
      </c>
      <c r="H564" s="64" t="str">
        <f>IF('Student Record'!AD562="","",'Student Record'!AD562)</f>
        <v/>
      </c>
      <c r="I564" s="64" t="str">
        <f>IF(Table6[[#This Row],[School Total Working Days]]="","",Table6[[#This Row],[School Total Working Days]])</f>
        <v/>
      </c>
      <c r="J564" s="64" t="str">
        <f>IF(Table6[[#This Row],[Student Total Attendence]]="","",Table6[[#This Row],[Student Total Attendence]])</f>
        <v/>
      </c>
      <c r="K56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64" s="70" t="str">
        <f>IF(Table6[[#This Row],[Bank Account Number]]="","",Table6[[#This Row],[Bank Account Number]])</f>
        <v/>
      </c>
      <c r="M564" s="65" t="str">
        <f>IF(Table6[[#This Row],[Bank Name]]="","",Table6[[#This Row],[Bank Name]])</f>
        <v/>
      </c>
    </row>
    <row r="565" spans="2:13" ht="15">
      <c r="B565" s="64" t="str">
        <f>IF(C565="","",ROWS($A$4:A565))</f>
        <v/>
      </c>
      <c r="C565" s="64" t="str">
        <f>IF('Student Record'!A563="","",'Student Record'!A563)</f>
        <v/>
      </c>
      <c r="D565" s="64" t="str">
        <f>IF('Student Record'!C563="","",'Student Record'!C563)</f>
        <v/>
      </c>
      <c r="E565" s="65" t="str">
        <f>IF('Student Record'!E563="","",'Student Record'!E563)</f>
        <v/>
      </c>
      <c r="F565" s="65" t="str">
        <f>IF('Student Record'!G563="","",'Student Record'!G563)</f>
        <v/>
      </c>
      <c r="G565" s="64" t="str">
        <f>IF('Student Record'!I563="","",'Student Record'!I563)</f>
        <v/>
      </c>
      <c r="H565" s="64" t="str">
        <f>IF('Student Record'!AD563="","",'Student Record'!AD563)</f>
        <v/>
      </c>
      <c r="I565" s="64" t="str">
        <f>IF(Table6[[#This Row],[School Total Working Days]]="","",Table6[[#This Row],[School Total Working Days]])</f>
        <v/>
      </c>
      <c r="J565" s="64" t="str">
        <f>IF(Table6[[#This Row],[Student Total Attendence]]="","",Table6[[#This Row],[Student Total Attendence]])</f>
        <v/>
      </c>
      <c r="K56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65" s="70" t="str">
        <f>IF(Table6[[#This Row],[Bank Account Number]]="","",Table6[[#This Row],[Bank Account Number]])</f>
        <v/>
      </c>
      <c r="M565" s="65" t="str">
        <f>IF(Table6[[#This Row],[Bank Name]]="","",Table6[[#This Row],[Bank Name]])</f>
        <v/>
      </c>
    </row>
    <row r="566" spans="2:13" ht="15">
      <c r="B566" s="64" t="str">
        <f>IF(C566="","",ROWS($A$4:A566))</f>
        <v/>
      </c>
      <c r="C566" s="64" t="str">
        <f>IF('Student Record'!A564="","",'Student Record'!A564)</f>
        <v/>
      </c>
      <c r="D566" s="64" t="str">
        <f>IF('Student Record'!C564="","",'Student Record'!C564)</f>
        <v/>
      </c>
      <c r="E566" s="65" t="str">
        <f>IF('Student Record'!E564="","",'Student Record'!E564)</f>
        <v/>
      </c>
      <c r="F566" s="65" t="str">
        <f>IF('Student Record'!G564="","",'Student Record'!G564)</f>
        <v/>
      </c>
      <c r="G566" s="64" t="str">
        <f>IF('Student Record'!I564="","",'Student Record'!I564)</f>
        <v/>
      </c>
      <c r="H566" s="64" t="str">
        <f>IF('Student Record'!AD564="","",'Student Record'!AD564)</f>
        <v/>
      </c>
      <c r="I566" s="64" t="str">
        <f>IF(Table6[[#This Row],[School Total Working Days]]="","",Table6[[#This Row],[School Total Working Days]])</f>
        <v/>
      </c>
      <c r="J566" s="64" t="str">
        <f>IF(Table6[[#This Row],[Student Total Attendence]]="","",Table6[[#This Row],[Student Total Attendence]])</f>
        <v/>
      </c>
      <c r="K56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66" s="70" t="str">
        <f>IF(Table6[[#This Row],[Bank Account Number]]="","",Table6[[#This Row],[Bank Account Number]])</f>
        <v/>
      </c>
      <c r="M566" s="65" t="str">
        <f>IF(Table6[[#This Row],[Bank Name]]="","",Table6[[#This Row],[Bank Name]])</f>
        <v/>
      </c>
    </row>
    <row r="567" spans="2:13" ht="15">
      <c r="B567" s="64" t="str">
        <f>IF(C567="","",ROWS($A$4:A567))</f>
        <v/>
      </c>
      <c r="C567" s="64" t="str">
        <f>IF('Student Record'!A565="","",'Student Record'!A565)</f>
        <v/>
      </c>
      <c r="D567" s="64" t="str">
        <f>IF('Student Record'!C565="","",'Student Record'!C565)</f>
        <v/>
      </c>
      <c r="E567" s="65" t="str">
        <f>IF('Student Record'!E565="","",'Student Record'!E565)</f>
        <v/>
      </c>
      <c r="F567" s="65" t="str">
        <f>IF('Student Record'!G565="","",'Student Record'!G565)</f>
        <v/>
      </c>
      <c r="G567" s="64" t="str">
        <f>IF('Student Record'!I565="","",'Student Record'!I565)</f>
        <v/>
      </c>
      <c r="H567" s="64" t="str">
        <f>IF('Student Record'!AD565="","",'Student Record'!AD565)</f>
        <v/>
      </c>
      <c r="I567" s="64" t="str">
        <f>IF(Table6[[#This Row],[School Total Working Days]]="","",Table6[[#This Row],[School Total Working Days]])</f>
        <v/>
      </c>
      <c r="J567" s="64" t="str">
        <f>IF(Table6[[#This Row],[Student Total Attendence]]="","",Table6[[#This Row],[Student Total Attendence]])</f>
        <v/>
      </c>
      <c r="K56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67" s="70" t="str">
        <f>IF(Table6[[#This Row],[Bank Account Number]]="","",Table6[[#This Row],[Bank Account Number]])</f>
        <v/>
      </c>
      <c r="M567" s="65" t="str">
        <f>IF(Table6[[#This Row],[Bank Name]]="","",Table6[[#This Row],[Bank Name]])</f>
        <v/>
      </c>
    </row>
    <row r="568" spans="2:13" ht="15">
      <c r="B568" s="64" t="str">
        <f>IF(C568="","",ROWS($A$4:A568))</f>
        <v/>
      </c>
      <c r="C568" s="64" t="str">
        <f>IF('Student Record'!A566="","",'Student Record'!A566)</f>
        <v/>
      </c>
      <c r="D568" s="64" t="str">
        <f>IF('Student Record'!C566="","",'Student Record'!C566)</f>
        <v/>
      </c>
      <c r="E568" s="65" t="str">
        <f>IF('Student Record'!E566="","",'Student Record'!E566)</f>
        <v/>
      </c>
      <c r="F568" s="65" t="str">
        <f>IF('Student Record'!G566="","",'Student Record'!G566)</f>
        <v/>
      </c>
      <c r="G568" s="64" t="str">
        <f>IF('Student Record'!I566="","",'Student Record'!I566)</f>
        <v/>
      </c>
      <c r="H568" s="64" t="str">
        <f>IF('Student Record'!AD566="","",'Student Record'!AD566)</f>
        <v/>
      </c>
      <c r="I568" s="64" t="str">
        <f>IF(Table6[[#This Row],[School Total Working Days]]="","",Table6[[#This Row],[School Total Working Days]])</f>
        <v/>
      </c>
      <c r="J568" s="64" t="str">
        <f>IF(Table6[[#This Row],[Student Total Attendence]]="","",Table6[[#This Row],[Student Total Attendence]])</f>
        <v/>
      </c>
      <c r="K56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68" s="70" t="str">
        <f>IF(Table6[[#This Row],[Bank Account Number]]="","",Table6[[#This Row],[Bank Account Number]])</f>
        <v/>
      </c>
      <c r="M568" s="65" t="str">
        <f>IF(Table6[[#This Row],[Bank Name]]="","",Table6[[#This Row],[Bank Name]])</f>
        <v/>
      </c>
    </row>
    <row r="569" spans="2:13" ht="15">
      <c r="B569" s="64" t="str">
        <f>IF(C569="","",ROWS($A$4:A569))</f>
        <v/>
      </c>
      <c r="C569" s="64" t="str">
        <f>IF('Student Record'!A567="","",'Student Record'!A567)</f>
        <v/>
      </c>
      <c r="D569" s="64" t="str">
        <f>IF('Student Record'!C567="","",'Student Record'!C567)</f>
        <v/>
      </c>
      <c r="E569" s="65" t="str">
        <f>IF('Student Record'!E567="","",'Student Record'!E567)</f>
        <v/>
      </c>
      <c r="F569" s="65" t="str">
        <f>IF('Student Record'!G567="","",'Student Record'!G567)</f>
        <v/>
      </c>
      <c r="G569" s="64" t="str">
        <f>IF('Student Record'!I567="","",'Student Record'!I567)</f>
        <v/>
      </c>
      <c r="H569" s="64" t="str">
        <f>IF('Student Record'!AD567="","",'Student Record'!AD567)</f>
        <v/>
      </c>
      <c r="I569" s="64" t="str">
        <f>IF(Table6[[#This Row],[School Total Working Days]]="","",Table6[[#This Row],[School Total Working Days]])</f>
        <v/>
      </c>
      <c r="J569" s="64" t="str">
        <f>IF(Table6[[#This Row],[Student Total Attendence]]="","",Table6[[#This Row],[Student Total Attendence]])</f>
        <v/>
      </c>
      <c r="K56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69" s="70" t="str">
        <f>IF(Table6[[#This Row],[Bank Account Number]]="","",Table6[[#This Row],[Bank Account Number]])</f>
        <v/>
      </c>
      <c r="M569" s="65" t="str">
        <f>IF(Table6[[#This Row],[Bank Name]]="","",Table6[[#This Row],[Bank Name]])</f>
        <v/>
      </c>
    </row>
    <row r="570" spans="2:13" ht="15">
      <c r="B570" s="64" t="str">
        <f>IF(C570="","",ROWS($A$4:A570))</f>
        <v/>
      </c>
      <c r="C570" s="64" t="str">
        <f>IF('Student Record'!A568="","",'Student Record'!A568)</f>
        <v/>
      </c>
      <c r="D570" s="64" t="str">
        <f>IF('Student Record'!C568="","",'Student Record'!C568)</f>
        <v/>
      </c>
      <c r="E570" s="65" t="str">
        <f>IF('Student Record'!E568="","",'Student Record'!E568)</f>
        <v/>
      </c>
      <c r="F570" s="65" t="str">
        <f>IF('Student Record'!G568="","",'Student Record'!G568)</f>
        <v/>
      </c>
      <c r="G570" s="64" t="str">
        <f>IF('Student Record'!I568="","",'Student Record'!I568)</f>
        <v/>
      </c>
      <c r="H570" s="64" t="str">
        <f>IF('Student Record'!AD568="","",'Student Record'!AD568)</f>
        <v/>
      </c>
      <c r="I570" s="64" t="str">
        <f>IF(Table6[[#This Row],[School Total Working Days]]="","",Table6[[#This Row],[School Total Working Days]])</f>
        <v/>
      </c>
      <c r="J570" s="64" t="str">
        <f>IF(Table6[[#This Row],[Student Total Attendence]]="","",Table6[[#This Row],[Student Total Attendence]])</f>
        <v/>
      </c>
      <c r="K57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70" s="70" t="str">
        <f>IF(Table6[[#This Row],[Bank Account Number]]="","",Table6[[#This Row],[Bank Account Number]])</f>
        <v/>
      </c>
      <c r="M570" s="65" t="str">
        <f>IF(Table6[[#This Row],[Bank Name]]="","",Table6[[#This Row],[Bank Name]])</f>
        <v/>
      </c>
    </row>
    <row r="571" spans="2:13" ht="15">
      <c r="B571" s="64" t="str">
        <f>IF(C571="","",ROWS($A$4:A571))</f>
        <v/>
      </c>
      <c r="C571" s="64" t="str">
        <f>IF('Student Record'!A569="","",'Student Record'!A569)</f>
        <v/>
      </c>
      <c r="D571" s="64" t="str">
        <f>IF('Student Record'!C569="","",'Student Record'!C569)</f>
        <v/>
      </c>
      <c r="E571" s="65" t="str">
        <f>IF('Student Record'!E569="","",'Student Record'!E569)</f>
        <v/>
      </c>
      <c r="F571" s="65" t="str">
        <f>IF('Student Record'!G569="","",'Student Record'!G569)</f>
        <v/>
      </c>
      <c r="G571" s="64" t="str">
        <f>IF('Student Record'!I569="","",'Student Record'!I569)</f>
        <v/>
      </c>
      <c r="H571" s="64" t="str">
        <f>IF('Student Record'!AD569="","",'Student Record'!AD569)</f>
        <v/>
      </c>
      <c r="I571" s="64" t="str">
        <f>IF(Table6[[#This Row],[School Total Working Days]]="","",Table6[[#This Row],[School Total Working Days]])</f>
        <v/>
      </c>
      <c r="J571" s="64" t="str">
        <f>IF(Table6[[#This Row],[Student Total Attendence]]="","",Table6[[#This Row],[Student Total Attendence]])</f>
        <v/>
      </c>
      <c r="K57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71" s="70" t="str">
        <f>IF(Table6[[#This Row],[Bank Account Number]]="","",Table6[[#This Row],[Bank Account Number]])</f>
        <v/>
      </c>
      <c r="M571" s="65" t="str">
        <f>IF(Table6[[#This Row],[Bank Name]]="","",Table6[[#This Row],[Bank Name]])</f>
        <v/>
      </c>
    </row>
    <row r="572" spans="2:13" ht="15">
      <c r="B572" s="64" t="str">
        <f>IF(C572="","",ROWS($A$4:A572))</f>
        <v/>
      </c>
      <c r="C572" s="64" t="str">
        <f>IF('Student Record'!A570="","",'Student Record'!A570)</f>
        <v/>
      </c>
      <c r="D572" s="64" t="str">
        <f>IF('Student Record'!C570="","",'Student Record'!C570)</f>
        <v/>
      </c>
      <c r="E572" s="65" t="str">
        <f>IF('Student Record'!E570="","",'Student Record'!E570)</f>
        <v/>
      </c>
      <c r="F572" s="65" t="str">
        <f>IF('Student Record'!G570="","",'Student Record'!G570)</f>
        <v/>
      </c>
      <c r="G572" s="64" t="str">
        <f>IF('Student Record'!I570="","",'Student Record'!I570)</f>
        <v/>
      </c>
      <c r="H572" s="64" t="str">
        <f>IF('Student Record'!AD570="","",'Student Record'!AD570)</f>
        <v/>
      </c>
      <c r="I572" s="64" t="str">
        <f>IF(Table6[[#This Row],[School Total Working Days]]="","",Table6[[#This Row],[School Total Working Days]])</f>
        <v/>
      </c>
      <c r="J572" s="64" t="str">
        <f>IF(Table6[[#This Row],[Student Total Attendence]]="","",Table6[[#This Row],[Student Total Attendence]])</f>
        <v/>
      </c>
      <c r="K57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72" s="70" t="str">
        <f>IF(Table6[[#This Row],[Bank Account Number]]="","",Table6[[#This Row],[Bank Account Number]])</f>
        <v/>
      </c>
      <c r="M572" s="65" t="str">
        <f>IF(Table6[[#This Row],[Bank Name]]="","",Table6[[#This Row],[Bank Name]])</f>
        <v/>
      </c>
    </row>
    <row r="573" spans="2:13" ht="15">
      <c r="B573" s="64" t="str">
        <f>IF(C573="","",ROWS($A$4:A573))</f>
        <v/>
      </c>
      <c r="C573" s="64" t="str">
        <f>IF('Student Record'!A571="","",'Student Record'!A571)</f>
        <v/>
      </c>
      <c r="D573" s="64" t="str">
        <f>IF('Student Record'!C571="","",'Student Record'!C571)</f>
        <v/>
      </c>
      <c r="E573" s="65" t="str">
        <f>IF('Student Record'!E571="","",'Student Record'!E571)</f>
        <v/>
      </c>
      <c r="F573" s="65" t="str">
        <f>IF('Student Record'!G571="","",'Student Record'!G571)</f>
        <v/>
      </c>
      <c r="G573" s="64" t="str">
        <f>IF('Student Record'!I571="","",'Student Record'!I571)</f>
        <v/>
      </c>
      <c r="H573" s="64" t="str">
        <f>IF('Student Record'!AD571="","",'Student Record'!AD571)</f>
        <v/>
      </c>
      <c r="I573" s="64" t="str">
        <f>IF(Table6[[#This Row],[School Total Working Days]]="","",Table6[[#This Row],[School Total Working Days]])</f>
        <v/>
      </c>
      <c r="J573" s="64" t="str">
        <f>IF(Table6[[#This Row],[Student Total Attendence]]="","",Table6[[#This Row],[Student Total Attendence]])</f>
        <v/>
      </c>
      <c r="K57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73" s="70" t="str">
        <f>IF(Table6[[#This Row],[Bank Account Number]]="","",Table6[[#This Row],[Bank Account Number]])</f>
        <v/>
      </c>
      <c r="M573" s="65" t="str">
        <f>IF(Table6[[#This Row],[Bank Name]]="","",Table6[[#This Row],[Bank Name]])</f>
        <v/>
      </c>
    </row>
    <row r="574" spans="2:13" ht="15">
      <c r="B574" s="64" t="str">
        <f>IF(C574="","",ROWS($A$4:A574))</f>
        <v/>
      </c>
      <c r="C574" s="64" t="str">
        <f>IF('Student Record'!A572="","",'Student Record'!A572)</f>
        <v/>
      </c>
      <c r="D574" s="64" t="str">
        <f>IF('Student Record'!C572="","",'Student Record'!C572)</f>
        <v/>
      </c>
      <c r="E574" s="65" t="str">
        <f>IF('Student Record'!E572="","",'Student Record'!E572)</f>
        <v/>
      </c>
      <c r="F574" s="65" t="str">
        <f>IF('Student Record'!G572="","",'Student Record'!G572)</f>
        <v/>
      </c>
      <c r="G574" s="64" t="str">
        <f>IF('Student Record'!I572="","",'Student Record'!I572)</f>
        <v/>
      </c>
      <c r="H574" s="64" t="str">
        <f>IF('Student Record'!AD572="","",'Student Record'!AD572)</f>
        <v/>
      </c>
      <c r="I574" s="64" t="str">
        <f>IF(Table6[[#This Row],[School Total Working Days]]="","",Table6[[#This Row],[School Total Working Days]])</f>
        <v/>
      </c>
      <c r="J574" s="64" t="str">
        <f>IF(Table6[[#This Row],[Student Total Attendence]]="","",Table6[[#This Row],[Student Total Attendence]])</f>
        <v/>
      </c>
      <c r="K57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74" s="70" t="str">
        <f>IF(Table6[[#This Row],[Bank Account Number]]="","",Table6[[#This Row],[Bank Account Number]])</f>
        <v/>
      </c>
      <c r="M574" s="65" t="str">
        <f>IF(Table6[[#This Row],[Bank Name]]="","",Table6[[#This Row],[Bank Name]])</f>
        <v/>
      </c>
    </row>
    <row r="575" spans="2:13" ht="15">
      <c r="B575" s="64" t="str">
        <f>IF(C575="","",ROWS($A$4:A575))</f>
        <v/>
      </c>
      <c r="C575" s="64" t="str">
        <f>IF('Student Record'!A573="","",'Student Record'!A573)</f>
        <v/>
      </c>
      <c r="D575" s="64" t="str">
        <f>IF('Student Record'!C573="","",'Student Record'!C573)</f>
        <v/>
      </c>
      <c r="E575" s="65" t="str">
        <f>IF('Student Record'!E573="","",'Student Record'!E573)</f>
        <v/>
      </c>
      <c r="F575" s="65" t="str">
        <f>IF('Student Record'!G573="","",'Student Record'!G573)</f>
        <v/>
      </c>
      <c r="G575" s="64" t="str">
        <f>IF('Student Record'!I573="","",'Student Record'!I573)</f>
        <v/>
      </c>
      <c r="H575" s="64" t="str">
        <f>IF('Student Record'!AD573="","",'Student Record'!AD573)</f>
        <v/>
      </c>
      <c r="I575" s="64" t="str">
        <f>IF(Table6[[#This Row],[School Total Working Days]]="","",Table6[[#This Row],[School Total Working Days]])</f>
        <v/>
      </c>
      <c r="J575" s="64" t="str">
        <f>IF(Table6[[#This Row],[Student Total Attendence]]="","",Table6[[#This Row],[Student Total Attendence]])</f>
        <v/>
      </c>
      <c r="K57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75" s="70" t="str">
        <f>IF(Table6[[#This Row],[Bank Account Number]]="","",Table6[[#This Row],[Bank Account Number]])</f>
        <v/>
      </c>
      <c r="M575" s="65" t="str">
        <f>IF(Table6[[#This Row],[Bank Name]]="","",Table6[[#This Row],[Bank Name]])</f>
        <v/>
      </c>
    </row>
    <row r="576" spans="2:13" ht="15">
      <c r="B576" s="64" t="str">
        <f>IF(C576="","",ROWS($A$4:A576))</f>
        <v/>
      </c>
      <c r="C576" s="64" t="str">
        <f>IF('Student Record'!A574="","",'Student Record'!A574)</f>
        <v/>
      </c>
      <c r="D576" s="64" t="str">
        <f>IF('Student Record'!C574="","",'Student Record'!C574)</f>
        <v/>
      </c>
      <c r="E576" s="65" t="str">
        <f>IF('Student Record'!E574="","",'Student Record'!E574)</f>
        <v/>
      </c>
      <c r="F576" s="65" t="str">
        <f>IF('Student Record'!G574="","",'Student Record'!G574)</f>
        <v/>
      </c>
      <c r="G576" s="64" t="str">
        <f>IF('Student Record'!I574="","",'Student Record'!I574)</f>
        <v/>
      </c>
      <c r="H576" s="64" t="str">
        <f>IF('Student Record'!AD574="","",'Student Record'!AD574)</f>
        <v/>
      </c>
      <c r="I576" s="64" t="str">
        <f>IF(Table6[[#This Row],[School Total Working Days]]="","",Table6[[#This Row],[School Total Working Days]])</f>
        <v/>
      </c>
      <c r="J576" s="64" t="str">
        <f>IF(Table6[[#This Row],[Student Total Attendence]]="","",Table6[[#This Row],[Student Total Attendence]])</f>
        <v/>
      </c>
      <c r="K57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76" s="70" t="str">
        <f>IF(Table6[[#This Row],[Bank Account Number]]="","",Table6[[#This Row],[Bank Account Number]])</f>
        <v/>
      </c>
      <c r="M576" s="65" t="str">
        <f>IF(Table6[[#This Row],[Bank Name]]="","",Table6[[#This Row],[Bank Name]])</f>
        <v/>
      </c>
    </row>
    <row r="577" spans="2:13" ht="15">
      <c r="B577" s="64" t="str">
        <f>IF(C577="","",ROWS($A$4:A577))</f>
        <v/>
      </c>
      <c r="C577" s="64" t="str">
        <f>IF('Student Record'!A575="","",'Student Record'!A575)</f>
        <v/>
      </c>
      <c r="D577" s="64" t="str">
        <f>IF('Student Record'!C575="","",'Student Record'!C575)</f>
        <v/>
      </c>
      <c r="E577" s="65" t="str">
        <f>IF('Student Record'!E575="","",'Student Record'!E575)</f>
        <v/>
      </c>
      <c r="F577" s="65" t="str">
        <f>IF('Student Record'!G575="","",'Student Record'!G575)</f>
        <v/>
      </c>
      <c r="G577" s="64" t="str">
        <f>IF('Student Record'!I575="","",'Student Record'!I575)</f>
        <v/>
      </c>
      <c r="H577" s="64" t="str">
        <f>IF('Student Record'!AD575="","",'Student Record'!AD575)</f>
        <v/>
      </c>
      <c r="I577" s="64" t="str">
        <f>IF(Table6[[#This Row],[School Total Working Days]]="","",Table6[[#This Row],[School Total Working Days]])</f>
        <v/>
      </c>
      <c r="J577" s="64" t="str">
        <f>IF(Table6[[#This Row],[Student Total Attendence]]="","",Table6[[#This Row],[Student Total Attendence]])</f>
        <v/>
      </c>
      <c r="K57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77" s="70" t="str">
        <f>IF(Table6[[#This Row],[Bank Account Number]]="","",Table6[[#This Row],[Bank Account Number]])</f>
        <v/>
      </c>
      <c r="M577" s="65" t="str">
        <f>IF(Table6[[#This Row],[Bank Name]]="","",Table6[[#This Row],[Bank Name]])</f>
        <v/>
      </c>
    </row>
    <row r="578" spans="2:13" ht="15">
      <c r="B578" s="64" t="str">
        <f>IF(C578="","",ROWS($A$4:A578))</f>
        <v/>
      </c>
      <c r="C578" s="64" t="str">
        <f>IF('Student Record'!A576="","",'Student Record'!A576)</f>
        <v/>
      </c>
      <c r="D578" s="64" t="str">
        <f>IF('Student Record'!C576="","",'Student Record'!C576)</f>
        <v/>
      </c>
      <c r="E578" s="65" t="str">
        <f>IF('Student Record'!E576="","",'Student Record'!E576)</f>
        <v/>
      </c>
      <c r="F578" s="65" t="str">
        <f>IF('Student Record'!G576="","",'Student Record'!G576)</f>
        <v/>
      </c>
      <c r="G578" s="64" t="str">
        <f>IF('Student Record'!I576="","",'Student Record'!I576)</f>
        <v/>
      </c>
      <c r="H578" s="64" t="str">
        <f>IF('Student Record'!AD576="","",'Student Record'!AD576)</f>
        <v/>
      </c>
      <c r="I578" s="64" t="str">
        <f>IF(Table6[[#This Row],[School Total Working Days]]="","",Table6[[#This Row],[School Total Working Days]])</f>
        <v/>
      </c>
      <c r="J578" s="64" t="str">
        <f>IF(Table6[[#This Row],[Student Total Attendence]]="","",Table6[[#This Row],[Student Total Attendence]])</f>
        <v/>
      </c>
      <c r="K57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78" s="70" t="str">
        <f>IF(Table6[[#This Row],[Bank Account Number]]="","",Table6[[#This Row],[Bank Account Number]])</f>
        <v/>
      </c>
      <c r="M578" s="65" t="str">
        <f>IF(Table6[[#This Row],[Bank Name]]="","",Table6[[#This Row],[Bank Name]])</f>
        <v/>
      </c>
    </row>
    <row r="579" spans="2:13" ht="15">
      <c r="B579" s="64" t="str">
        <f>IF(C579="","",ROWS($A$4:A579))</f>
        <v/>
      </c>
      <c r="C579" s="64" t="str">
        <f>IF('Student Record'!A577="","",'Student Record'!A577)</f>
        <v/>
      </c>
      <c r="D579" s="64" t="str">
        <f>IF('Student Record'!C577="","",'Student Record'!C577)</f>
        <v/>
      </c>
      <c r="E579" s="65" t="str">
        <f>IF('Student Record'!E577="","",'Student Record'!E577)</f>
        <v/>
      </c>
      <c r="F579" s="65" t="str">
        <f>IF('Student Record'!G577="","",'Student Record'!G577)</f>
        <v/>
      </c>
      <c r="G579" s="64" t="str">
        <f>IF('Student Record'!I577="","",'Student Record'!I577)</f>
        <v/>
      </c>
      <c r="H579" s="64" t="str">
        <f>IF('Student Record'!AD577="","",'Student Record'!AD577)</f>
        <v/>
      </c>
      <c r="I579" s="64" t="str">
        <f>IF(Table6[[#This Row],[School Total Working Days]]="","",Table6[[#This Row],[School Total Working Days]])</f>
        <v/>
      </c>
      <c r="J579" s="64" t="str">
        <f>IF(Table6[[#This Row],[Student Total Attendence]]="","",Table6[[#This Row],[Student Total Attendence]])</f>
        <v/>
      </c>
      <c r="K57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79" s="70" t="str">
        <f>IF(Table6[[#This Row],[Bank Account Number]]="","",Table6[[#This Row],[Bank Account Number]])</f>
        <v/>
      </c>
      <c r="M579" s="65" t="str">
        <f>IF(Table6[[#This Row],[Bank Name]]="","",Table6[[#This Row],[Bank Name]])</f>
        <v/>
      </c>
    </row>
    <row r="580" spans="2:13" ht="15">
      <c r="B580" s="64" t="str">
        <f>IF(C580="","",ROWS($A$4:A580))</f>
        <v/>
      </c>
      <c r="C580" s="64" t="str">
        <f>IF('Student Record'!A578="","",'Student Record'!A578)</f>
        <v/>
      </c>
      <c r="D580" s="64" t="str">
        <f>IF('Student Record'!C578="","",'Student Record'!C578)</f>
        <v/>
      </c>
      <c r="E580" s="65" t="str">
        <f>IF('Student Record'!E578="","",'Student Record'!E578)</f>
        <v/>
      </c>
      <c r="F580" s="65" t="str">
        <f>IF('Student Record'!G578="","",'Student Record'!G578)</f>
        <v/>
      </c>
      <c r="G580" s="64" t="str">
        <f>IF('Student Record'!I578="","",'Student Record'!I578)</f>
        <v/>
      </c>
      <c r="H580" s="64" t="str">
        <f>IF('Student Record'!AD578="","",'Student Record'!AD578)</f>
        <v/>
      </c>
      <c r="I580" s="64" t="str">
        <f>IF(Table6[[#This Row],[School Total Working Days]]="","",Table6[[#This Row],[School Total Working Days]])</f>
        <v/>
      </c>
      <c r="J580" s="64" t="str">
        <f>IF(Table6[[#This Row],[Student Total Attendence]]="","",Table6[[#This Row],[Student Total Attendence]])</f>
        <v/>
      </c>
      <c r="K58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80" s="70" t="str">
        <f>IF(Table6[[#This Row],[Bank Account Number]]="","",Table6[[#This Row],[Bank Account Number]])</f>
        <v/>
      </c>
      <c r="M580" s="65" t="str">
        <f>IF(Table6[[#This Row],[Bank Name]]="","",Table6[[#This Row],[Bank Name]])</f>
        <v/>
      </c>
    </row>
    <row r="581" spans="2:13" ht="15">
      <c r="B581" s="64" t="str">
        <f>IF(C581="","",ROWS($A$4:A581))</f>
        <v/>
      </c>
      <c r="C581" s="64" t="str">
        <f>IF('Student Record'!A579="","",'Student Record'!A579)</f>
        <v/>
      </c>
      <c r="D581" s="64" t="str">
        <f>IF('Student Record'!C579="","",'Student Record'!C579)</f>
        <v/>
      </c>
      <c r="E581" s="65" t="str">
        <f>IF('Student Record'!E579="","",'Student Record'!E579)</f>
        <v/>
      </c>
      <c r="F581" s="65" t="str">
        <f>IF('Student Record'!G579="","",'Student Record'!G579)</f>
        <v/>
      </c>
      <c r="G581" s="64" t="str">
        <f>IF('Student Record'!I579="","",'Student Record'!I579)</f>
        <v/>
      </c>
      <c r="H581" s="64" t="str">
        <f>IF('Student Record'!AD579="","",'Student Record'!AD579)</f>
        <v/>
      </c>
      <c r="I581" s="64" t="str">
        <f>IF(Table6[[#This Row],[School Total Working Days]]="","",Table6[[#This Row],[School Total Working Days]])</f>
        <v/>
      </c>
      <c r="J581" s="64" t="str">
        <f>IF(Table6[[#This Row],[Student Total Attendence]]="","",Table6[[#This Row],[Student Total Attendence]])</f>
        <v/>
      </c>
      <c r="K58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81" s="70" t="str">
        <f>IF(Table6[[#This Row],[Bank Account Number]]="","",Table6[[#This Row],[Bank Account Number]])</f>
        <v/>
      </c>
      <c r="M581" s="65" t="str">
        <f>IF(Table6[[#This Row],[Bank Name]]="","",Table6[[#This Row],[Bank Name]])</f>
        <v/>
      </c>
    </row>
    <row r="582" spans="2:13" ht="15">
      <c r="B582" s="64" t="str">
        <f>IF(C582="","",ROWS($A$4:A582))</f>
        <v/>
      </c>
      <c r="C582" s="64" t="str">
        <f>IF('Student Record'!A580="","",'Student Record'!A580)</f>
        <v/>
      </c>
      <c r="D582" s="64" t="str">
        <f>IF('Student Record'!C580="","",'Student Record'!C580)</f>
        <v/>
      </c>
      <c r="E582" s="65" t="str">
        <f>IF('Student Record'!E580="","",'Student Record'!E580)</f>
        <v/>
      </c>
      <c r="F582" s="65" t="str">
        <f>IF('Student Record'!G580="","",'Student Record'!G580)</f>
        <v/>
      </c>
      <c r="G582" s="64" t="str">
        <f>IF('Student Record'!I580="","",'Student Record'!I580)</f>
        <v/>
      </c>
      <c r="H582" s="64" t="str">
        <f>IF('Student Record'!AD580="","",'Student Record'!AD580)</f>
        <v/>
      </c>
      <c r="I582" s="64" t="str">
        <f>IF(Table6[[#This Row],[School Total Working Days]]="","",Table6[[#This Row],[School Total Working Days]])</f>
        <v/>
      </c>
      <c r="J582" s="64" t="str">
        <f>IF(Table6[[#This Row],[Student Total Attendence]]="","",Table6[[#This Row],[Student Total Attendence]])</f>
        <v/>
      </c>
      <c r="K58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82" s="70" t="str">
        <f>IF(Table6[[#This Row],[Bank Account Number]]="","",Table6[[#This Row],[Bank Account Number]])</f>
        <v/>
      </c>
      <c r="M582" s="65" t="str">
        <f>IF(Table6[[#This Row],[Bank Name]]="","",Table6[[#This Row],[Bank Name]])</f>
        <v/>
      </c>
    </row>
    <row r="583" spans="2:13" ht="15">
      <c r="B583" s="64" t="str">
        <f>IF(C583="","",ROWS($A$4:A583))</f>
        <v/>
      </c>
      <c r="C583" s="64" t="str">
        <f>IF('Student Record'!A581="","",'Student Record'!A581)</f>
        <v/>
      </c>
      <c r="D583" s="64" t="str">
        <f>IF('Student Record'!C581="","",'Student Record'!C581)</f>
        <v/>
      </c>
      <c r="E583" s="65" t="str">
        <f>IF('Student Record'!E581="","",'Student Record'!E581)</f>
        <v/>
      </c>
      <c r="F583" s="65" t="str">
        <f>IF('Student Record'!G581="","",'Student Record'!G581)</f>
        <v/>
      </c>
      <c r="G583" s="64" t="str">
        <f>IF('Student Record'!I581="","",'Student Record'!I581)</f>
        <v/>
      </c>
      <c r="H583" s="64" t="str">
        <f>IF('Student Record'!AD581="","",'Student Record'!AD581)</f>
        <v/>
      </c>
      <c r="I583" s="64" t="str">
        <f>IF(Table6[[#This Row],[School Total Working Days]]="","",Table6[[#This Row],[School Total Working Days]])</f>
        <v/>
      </c>
      <c r="J583" s="64" t="str">
        <f>IF(Table6[[#This Row],[Student Total Attendence]]="","",Table6[[#This Row],[Student Total Attendence]])</f>
        <v/>
      </c>
      <c r="K58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83" s="70" t="str">
        <f>IF(Table6[[#This Row],[Bank Account Number]]="","",Table6[[#This Row],[Bank Account Number]])</f>
        <v/>
      </c>
      <c r="M583" s="65" t="str">
        <f>IF(Table6[[#This Row],[Bank Name]]="","",Table6[[#This Row],[Bank Name]])</f>
        <v/>
      </c>
    </row>
    <row r="584" spans="2:13" ht="15">
      <c r="B584" s="64" t="str">
        <f>IF(C584="","",ROWS($A$4:A584))</f>
        <v/>
      </c>
      <c r="C584" s="64" t="str">
        <f>IF('Student Record'!A582="","",'Student Record'!A582)</f>
        <v/>
      </c>
      <c r="D584" s="64" t="str">
        <f>IF('Student Record'!C582="","",'Student Record'!C582)</f>
        <v/>
      </c>
      <c r="E584" s="65" t="str">
        <f>IF('Student Record'!E582="","",'Student Record'!E582)</f>
        <v/>
      </c>
      <c r="F584" s="65" t="str">
        <f>IF('Student Record'!G582="","",'Student Record'!G582)</f>
        <v/>
      </c>
      <c r="G584" s="64" t="str">
        <f>IF('Student Record'!I582="","",'Student Record'!I582)</f>
        <v/>
      </c>
      <c r="H584" s="64" t="str">
        <f>IF('Student Record'!AD582="","",'Student Record'!AD582)</f>
        <v/>
      </c>
      <c r="I584" s="64" t="str">
        <f>IF(Table6[[#This Row],[School Total Working Days]]="","",Table6[[#This Row],[School Total Working Days]])</f>
        <v/>
      </c>
      <c r="J584" s="64" t="str">
        <f>IF(Table6[[#This Row],[Student Total Attendence]]="","",Table6[[#This Row],[Student Total Attendence]])</f>
        <v/>
      </c>
      <c r="K58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84" s="70" t="str">
        <f>IF(Table6[[#This Row],[Bank Account Number]]="","",Table6[[#This Row],[Bank Account Number]])</f>
        <v/>
      </c>
      <c r="M584" s="65" t="str">
        <f>IF(Table6[[#This Row],[Bank Name]]="","",Table6[[#This Row],[Bank Name]])</f>
        <v/>
      </c>
    </row>
    <row r="585" spans="2:13" ht="15">
      <c r="B585" s="64" t="str">
        <f>IF(C585="","",ROWS($A$4:A585))</f>
        <v/>
      </c>
      <c r="C585" s="64" t="str">
        <f>IF('Student Record'!A583="","",'Student Record'!A583)</f>
        <v/>
      </c>
      <c r="D585" s="64" t="str">
        <f>IF('Student Record'!C583="","",'Student Record'!C583)</f>
        <v/>
      </c>
      <c r="E585" s="65" t="str">
        <f>IF('Student Record'!E583="","",'Student Record'!E583)</f>
        <v/>
      </c>
      <c r="F585" s="65" t="str">
        <f>IF('Student Record'!G583="","",'Student Record'!G583)</f>
        <v/>
      </c>
      <c r="G585" s="64" t="str">
        <f>IF('Student Record'!I583="","",'Student Record'!I583)</f>
        <v/>
      </c>
      <c r="H585" s="64" t="str">
        <f>IF('Student Record'!AD583="","",'Student Record'!AD583)</f>
        <v/>
      </c>
      <c r="I585" s="64" t="str">
        <f>IF(Table6[[#This Row],[School Total Working Days]]="","",Table6[[#This Row],[School Total Working Days]])</f>
        <v/>
      </c>
      <c r="J585" s="64" t="str">
        <f>IF(Table6[[#This Row],[Student Total Attendence]]="","",Table6[[#This Row],[Student Total Attendence]])</f>
        <v/>
      </c>
      <c r="K58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85" s="70" t="str">
        <f>IF(Table6[[#This Row],[Bank Account Number]]="","",Table6[[#This Row],[Bank Account Number]])</f>
        <v/>
      </c>
      <c r="M585" s="65" t="str">
        <f>IF(Table6[[#This Row],[Bank Name]]="","",Table6[[#This Row],[Bank Name]])</f>
        <v/>
      </c>
    </row>
    <row r="586" spans="2:13" ht="15">
      <c r="B586" s="64" t="str">
        <f>IF(C586="","",ROWS($A$4:A586))</f>
        <v/>
      </c>
      <c r="C586" s="64" t="str">
        <f>IF('Student Record'!A584="","",'Student Record'!A584)</f>
        <v/>
      </c>
      <c r="D586" s="64" t="str">
        <f>IF('Student Record'!C584="","",'Student Record'!C584)</f>
        <v/>
      </c>
      <c r="E586" s="65" t="str">
        <f>IF('Student Record'!E584="","",'Student Record'!E584)</f>
        <v/>
      </c>
      <c r="F586" s="65" t="str">
        <f>IF('Student Record'!G584="","",'Student Record'!G584)</f>
        <v/>
      </c>
      <c r="G586" s="64" t="str">
        <f>IF('Student Record'!I584="","",'Student Record'!I584)</f>
        <v/>
      </c>
      <c r="H586" s="64" t="str">
        <f>IF('Student Record'!AD584="","",'Student Record'!AD584)</f>
        <v/>
      </c>
      <c r="I586" s="64" t="str">
        <f>IF(Table6[[#This Row],[School Total Working Days]]="","",Table6[[#This Row],[School Total Working Days]])</f>
        <v/>
      </c>
      <c r="J586" s="64" t="str">
        <f>IF(Table6[[#This Row],[Student Total Attendence]]="","",Table6[[#This Row],[Student Total Attendence]])</f>
        <v/>
      </c>
      <c r="K58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86" s="70" t="str">
        <f>IF(Table6[[#This Row],[Bank Account Number]]="","",Table6[[#This Row],[Bank Account Number]])</f>
        <v/>
      </c>
      <c r="M586" s="65" t="str">
        <f>IF(Table6[[#This Row],[Bank Name]]="","",Table6[[#This Row],[Bank Name]])</f>
        <v/>
      </c>
    </row>
    <row r="587" spans="2:13" ht="15">
      <c r="B587" s="64" t="str">
        <f>IF(C587="","",ROWS($A$4:A587))</f>
        <v/>
      </c>
      <c r="C587" s="64" t="str">
        <f>IF('Student Record'!A585="","",'Student Record'!A585)</f>
        <v/>
      </c>
      <c r="D587" s="64" t="str">
        <f>IF('Student Record'!C585="","",'Student Record'!C585)</f>
        <v/>
      </c>
      <c r="E587" s="65" t="str">
        <f>IF('Student Record'!E585="","",'Student Record'!E585)</f>
        <v/>
      </c>
      <c r="F587" s="65" t="str">
        <f>IF('Student Record'!G585="","",'Student Record'!G585)</f>
        <v/>
      </c>
      <c r="G587" s="64" t="str">
        <f>IF('Student Record'!I585="","",'Student Record'!I585)</f>
        <v/>
      </c>
      <c r="H587" s="64" t="str">
        <f>IF('Student Record'!AD585="","",'Student Record'!AD585)</f>
        <v/>
      </c>
      <c r="I587" s="64" t="str">
        <f>IF(Table6[[#This Row],[School Total Working Days]]="","",Table6[[#This Row],[School Total Working Days]])</f>
        <v/>
      </c>
      <c r="J587" s="64" t="str">
        <f>IF(Table6[[#This Row],[Student Total Attendence]]="","",Table6[[#This Row],[Student Total Attendence]])</f>
        <v/>
      </c>
      <c r="K58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87" s="70" t="str">
        <f>IF(Table6[[#This Row],[Bank Account Number]]="","",Table6[[#This Row],[Bank Account Number]])</f>
        <v/>
      </c>
      <c r="M587" s="65" t="str">
        <f>IF(Table6[[#This Row],[Bank Name]]="","",Table6[[#This Row],[Bank Name]])</f>
        <v/>
      </c>
    </row>
    <row r="588" spans="2:13" ht="15">
      <c r="B588" s="64" t="str">
        <f>IF(C588="","",ROWS($A$4:A588))</f>
        <v/>
      </c>
      <c r="C588" s="64" t="str">
        <f>IF('Student Record'!A586="","",'Student Record'!A586)</f>
        <v/>
      </c>
      <c r="D588" s="64" t="str">
        <f>IF('Student Record'!C586="","",'Student Record'!C586)</f>
        <v/>
      </c>
      <c r="E588" s="65" t="str">
        <f>IF('Student Record'!E586="","",'Student Record'!E586)</f>
        <v/>
      </c>
      <c r="F588" s="65" t="str">
        <f>IF('Student Record'!G586="","",'Student Record'!G586)</f>
        <v/>
      </c>
      <c r="G588" s="64" t="str">
        <f>IF('Student Record'!I586="","",'Student Record'!I586)</f>
        <v/>
      </c>
      <c r="H588" s="64" t="str">
        <f>IF('Student Record'!AD586="","",'Student Record'!AD586)</f>
        <v/>
      </c>
      <c r="I588" s="64" t="str">
        <f>IF(Table6[[#This Row],[School Total Working Days]]="","",Table6[[#This Row],[School Total Working Days]])</f>
        <v/>
      </c>
      <c r="J588" s="64" t="str">
        <f>IF(Table6[[#This Row],[Student Total Attendence]]="","",Table6[[#This Row],[Student Total Attendence]])</f>
        <v/>
      </c>
      <c r="K58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88" s="70" t="str">
        <f>IF(Table6[[#This Row],[Bank Account Number]]="","",Table6[[#This Row],[Bank Account Number]])</f>
        <v/>
      </c>
      <c r="M588" s="65" t="str">
        <f>IF(Table6[[#This Row],[Bank Name]]="","",Table6[[#This Row],[Bank Name]])</f>
        <v/>
      </c>
    </row>
    <row r="589" spans="2:13" ht="15">
      <c r="B589" s="64" t="str">
        <f>IF(C589="","",ROWS($A$4:A589))</f>
        <v/>
      </c>
      <c r="C589" s="64" t="str">
        <f>IF('Student Record'!A587="","",'Student Record'!A587)</f>
        <v/>
      </c>
      <c r="D589" s="64" t="str">
        <f>IF('Student Record'!C587="","",'Student Record'!C587)</f>
        <v/>
      </c>
      <c r="E589" s="65" t="str">
        <f>IF('Student Record'!E587="","",'Student Record'!E587)</f>
        <v/>
      </c>
      <c r="F589" s="65" t="str">
        <f>IF('Student Record'!G587="","",'Student Record'!G587)</f>
        <v/>
      </c>
      <c r="G589" s="64" t="str">
        <f>IF('Student Record'!I587="","",'Student Record'!I587)</f>
        <v/>
      </c>
      <c r="H589" s="64" t="str">
        <f>IF('Student Record'!AD587="","",'Student Record'!AD587)</f>
        <v/>
      </c>
      <c r="I589" s="64" t="str">
        <f>IF(Table6[[#This Row],[School Total Working Days]]="","",Table6[[#This Row],[School Total Working Days]])</f>
        <v/>
      </c>
      <c r="J589" s="64" t="str">
        <f>IF(Table6[[#This Row],[Student Total Attendence]]="","",Table6[[#This Row],[Student Total Attendence]])</f>
        <v/>
      </c>
      <c r="K58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89" s="70" t="str">
        <f>IF(Table6[[#This Row],[Bank Account Number]]="","",Table6[[#This Row],[Bank Account Number]])</f>
        <v/>
      </c>
      <c r="M589" s="65" t="str">
        <f>IF(Table6[[#This Row],[Bank Name]]="","",Table6[[#This Row],[Bank Name]])</f>
        <v/>
      </c>
    </row>
    <row r="590" spans="2:13" ht="15">
      <c r="B590" s="64" t="str">
        <f>IF(C590="","",ROWS($A$4:A590))</f>
        <v/>
      </c>
      <c r="C590" s="64" t="str">
        <f>IF('Student Record'!A588="","",'Student Record'!A588)</f>
        <v/>
      </c>
      <c r="D590" s="64" t="str">
        <f>IF('Student Record'!C588="","",'Student Record'!C588)</f>
        <v/>
      </c>
      <c r="E590" s="65" t="str">
        <f>IF('Student Record'!E588="","",'Student Record'!E588)</f>
        <v/>
      </c>
      <c r="F590" s="65" t="str">
        <f>IF('Student Record'!G588="","",'Student Record'!G588)</f>
        <v/>
      </c>
      <c r="G590" s="64" t="str">
        <f>IF('Student Record'!I588="","",'Student Record'!I588)</f>
        <v/>
      </c>
      <c r="H590" s="64" t="str">
        <f>IF('Student Record'!AD588="","",'Student Record'!AD588)</f>
        <v/>
      </c>
      <c r="I590" s="64" t="str">
        <f>IF(Table6[[#This Row],[School Total Working Days]]="","",Table6[[#This Row],[School Total Working Days]])</f>
        <v/>
      </c>
      <c r="J590" s="64" t="str">
        <f>IF(Table6[[#This Row],[Student Total Attendence]]="","",Table6[[#This Row],[Student Total Attendence]])</f>
        <v/>
      </c>
      <c r="K59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90" s="70" t="str">
        <f>IF(Table6[[#This Row],[Bank Account Number]]="","",Table6[[#This Row],[Bank Account Number]])</f>
        <v/>
      </c>
      <c r="M590" s="65" t="str">
        <f>IF(Table6[[#This Row],[Bank Name]]="","",Table6[[#This Row],[Bank Name]])</f>
        <v/>
      </c>
    </row>
    <row r="591" spans="2:13" ht="15">
      <c r="B591" s="64" t="str">
        <f>IF(C591="","",ROWS($A$4:A591))</f>
        <v/>
      </c>
      <c r="C591" s="64" t="str">
        <f>IF('Student Record'!A589="","",'Student Record'!A589)</f>
        <v/>
      </c>
      <c r="D591" s="64" t="str">
        <f>IF('Student Record'!C589="","",'Student Record'!C589)</f>
        <v/>
      </c>
      <c r="E591" s="65" t="str">
        <f>IF('Student Record'!E589="","",'Student Record'!E589)</f>
        <v/>
      </c>
      <c r="F591" s="65" t="str">
        <f>IF('Student Record'!G589="","",'Student Record'!G589)</f>
        <v/>
      </c>
      <c r="G591" s="64" t="str">
        <f>IF('Student Record'!I589="","",'Student Record'!I589)</f>
        <v/>
      </c>
      <c r="H591" s="64" t="str">
        <f>IF('Student Record'!AD589="","",'Student Record'!AD589)</f>
        <v/>
      </c>
      <c r="I591" s="64" t="str">
        <f>IF(Table6[[#This Row],[School Total Working Days]]="","",Table6[[#This Row],[School Total Working Days]])</f>
        <v/>
      </c>
      <c r="J591" s="64" t="str">
        <f>IF(Table6[[#This Row],[Student Total Attendence]]="","",Table6[[#This Row],[Student Total Attendence]])</f>
        <v/>
      </c>
      <c r="K59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91" s="70" t="str">
        <f>IF(Table6[[#This Row],[Bank Account Number]]="","",Table6[[#This Row],[Bank Account Number]])</f>
        <v/>
      </c>
      <c r="M591" s="65" t="str">
        <f>IF(Table6[[#This Row],[Bank Name]]="","",Table6[[#This Row],[Bank Name]])</f>
        <v/>
      </c>
    </row>
    <row r="592" spans="2:13" ht="15">
      <c r="B592" s="64" t="str">
        <f>IF(C592="","",ROWS($A$4:A592))</f>
        <v/>
      </c>
      <c r="C592" s="64" t="str">
        <f>IF('Student Record'!A590="","",'Student Record'!A590)</f>
        <v/>
      </c>
      <c r="D592" s="64" t="str">
        <f>IF('Student Record'!C590="","",'Student Record'!C590)</f>
        <v/>
      </c>
      <c r="E592" s="65" t="str">
        <f>IF('Student Record'!E590="","",'Student Record'!E590)</f>
        <v/>
      </c>
      <c r="F592" s="65" t="str">
        <f>IF('Student Record'!G590="","",'Student Record'!G590)</f>
        <v/>
      </c>
      <c r="G592" s="64" t="str">
        <f>IF('Student Record'!I590="","",'Student Record'!I590)</f>
        <v/>
      </c>
      <c r="H592" s="64" t="str">
        <f>IF('Student Record'!AD590="","",'Student Record'!AD590)</f>
        <v/>
      </c>
      <c r="I592" s="64" t="str">
        <f>IF(Table6[[#This Row],[School Total Working Days]]="","",Table6[[#This Row],[School Total Working Days]])</f>
        <v/>
      </c>
      <c r="J592" s="64" t="str">
        <f>IF(Table6[[#This Row],[Student Total Attendence]]="","",Table6[[#This Row],[Student Total Attendence]])</f>
        <v/>
      </c>
      <c r="K59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92" s="70" t="str">
        <f>IF(Table6[[#This Row],[Bank Account Number]]="","",Table6[[#This Row],[Bank Account Number]])</f>
        <v/>
      </c>
      <c r="M592" s="65" t="str">
        <f>IF(Table6[[#This Row],[Bank Name]]="","",Table6[[#This Row],[Bank Name]])</f>
        <v/>
      </c>
    </row>
    <row r="593" spans="2:13" ht="15">
      <c r="B593" s="64" t="str">
        <f>IF(C593="","",ROWS($A$4:A593))</f>
        <v/>
      </c>
      <c r="C593" s="64" t="str">
        <f>IF('Student Record'!A591="","",'Student Record'!A591)</f>
        <v/>
      </c>
      <c r="D593" s="64" t="str">
        <f>IF('Student Record'!C591="","",'Student Record'!C591)</f>
        <v/>
      </c>
      <c r="E593" s="65" t="str">
        <f>IF('Student Record'!E591="","",'Student Record'!E591)</f>
        <v/>
      </c>
      <c r="F593" s="65" t="str">
        <f>IF('Student Record'!G591="","",'Student Record'!G591)</f>
        <v/>
      </c>
      <c r="G593" s="64" t="str">
        <f>IF('Student Record'!I591="","",'Student Record'!I591)</f>
        <v/>
      </c>
      <c r="H593" s="64" t="str">
        <f>IF('Student Record'!AD591="","",'Student Record'!AD591)</f>
        <v/>
      </c>
      <c r="I593" s="64" t="str">
        <f>IF(Table6[[#This Row],[School Total Working Days]]="","",Table6[[#This Row],[School Total Working Days]])</f>
        <v/>
      </c>
      <c r="J593" s="64" t="str">
        <f>IF(Table6[[#This Row],[Student Total Attendence]]="","",Table6[[#This Row],[Student Total Attendence]])</f>
        <v/>
      </c>
      <c r="K59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93" s="70" t="str">
        <f>IF(Table6[[#This Row],[Bank Account Number]]="","",Table6[[#This Row],[Bank Account Number]])</f>
        <v/>
      </c>
      <c r="M593" s="65" t="str">
        <f>IF(Table6[[#This Row],[Bank Name]]="","",Table6[[#This Row],[Bank Name]])</f>
        <v/>
      </c>
    </row>
    <row r="594" spans="2:13" ht="15">
      <c r="B594" s="64" t="str">
        <f>IF(C594="","",ROWS($A$4:A594))</f>
        <v/>
      </c>
      <c r="C594" s="64" t="str">
        <f>IF('Student Record'!A592="","",'Student Record'!A592)</f>
        <v/>
      </c>
      <c r="D594" s="64" t="str">
        <f>IF('Student Record'!C592="","",'Student Record'!C592)</f>
        <v/>
      </c>
      <c r="E594" s="65" t="str">
        <f>IF('Student Record'!E592="","",'Student Record'!E592)</f>
        <v/>
      </c>
      <c r="F594" s="65" t="str">
        <f>IF('Student Record'!G592="","",'Student Record'!G592)</f>
        <v/>
      </c>
      <c r="G594" s="64" t="str">
        <f>IF('Student Record'!I592="","",'Student Record'!I592)</f>
        <v/>
      </c>
      <c r="H594" s="64" t="str">
        <f>IF('Student Record'!AD592="","",'Student Record'!AD592)</f>
        <v/>
      </c>
      <c r="I594" s="64" t="str">
        <f>IF(Table6[[#This Row],[School Total Working Days]]="","",Table6[[#This Row],[School Total Working Days]])</f>
        <v/>
      </c>
      <c r="J594" s="64" t="str">
        <f>IF(Table6[[#This Row],[Student Total Attendence]]="","",Table6[[#This Row],[Student Total Attendence]])</f>
        <v/>
      </c>
      <c r="K59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94" s="70" t="str">
        <f>IF(Table6[[#This Row],[Bank Account Number]]="","",Table6[[#This Row],[Bank Account Number]])</f>
        <v/>
      </c>
      <c r="M594" s="65" t="str">
        <f>IF(Table6[[#This Row],[Bank Name]]="","",Table6[[#This Row],[Bank Name]])</f>
        <v/>
      </c>
    </row>
    <row r="595" spans="2:13" ht="15">
      <c r="B595" s="64" t="str">
        <f>IF(C595="","",ROWS($A$4:A595))</f>
        <v/>
      </c>
      <c r="C595" s="64" t="str">
        <f>IF('Student Record'!A593="","",'Student Record'!A593)</f>
        <v/>
      </c>
      <c r="D595" s="64" t="str">
        <f>IF('Student Record'!C593="","",'Student Record'!C593)</f>
        <v/>
      </c>
      <c r="E595" s="65" t="str">
        <f>IF('Student Record'!E593="","",'Student Record'!E593)</f>
        <v/>
      </c>
      <c r="F595" s="65" t="str">
        <f>IF('Student Record'!G593="","",'Student Record'!G593)</f>
        <v/>
      </c>
      <c r="G595" s="64" t="str">
        <f>IF('Student Record'!I593="","",'Student Record'!I593)</f>
        <v/>
      </c>
      <c r="H595" s="64" t="str">
        <f>IF('Student Record'!AD593="","",'Student Record'!AD593)</f>
        <v/>
      </c>
      <c r="I595" s="64" t="str">
        <f>IF(Table6[[#This Row],[School Total Working Days]]="","",Table6[[#This Row],[School Total Working Days]])</f>
        <v/>
      </c>
      <c r="J595" s="64" t="str">
        <f>IF(Table6[[#This Row],[Student Total Attendence]]="","",Table6[[#This Row],[Student Total Attendence]])</f>
        <v/>
      </c>
      <c r="K59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95" s="70" t="str">
        <f>IF(Table6[[#This Row],[Bank Account Number]]="","",Table6[[#This Row],[Bank Account Number]])</f>
        <v/>
      </c>
      <c r="M595" s="65" t="str">
        <f>IF(Table6[[#This Row],[Bank Name]]="","",Table6[[#This Row],[Bank Name]])</f>
        <v/>
      </c>
    </row>
    <row r="596" spans="2:13" ht="15">
      <c r="B596" s="64" t="str">
        <f>IF(C596="","",ROWS($A$4:A596))</f>
        <v/>
      </c>
      <c r="C596" s="64" t="str">
        <f>IF('Student Record'!A594="","",'Student Record'!A594)</f>
        <v/>
      </c>
      <c r="D596" s="64" t="str">
        <f>IF('Student Record'!C594="","",'Student Record'!C594)</f>
        <v/>
      </c>
      <c r="E596" s="65" t="str">
        <f>IF('Student Record'!E594="","",'Student Record'!E594)</f>
        <v/>
      </c>
      <c r="F596" s="65" t="str">
        <f>IF('Student Record'!G594="","",'Student Record'!G594)</f>
        <v/>
      </c>
      <c r="G596" s="64" t="str">
        <f>IF('Student Record'!I594="","",'Student Record'!I594)</f>
        <v/>
      </c>
      <c r="H596" s="64" t="str">
        <f>IF('Student Record'!AD594="","",'Student Record'!AD594)</f>
        <v/>
      </c>
      <c r="I596" s="64" t="str">
        <f>IF(Table6[[#This Row],[School Total Working Days]]="","",Table6[[#This Row],[School Total Working Days]])</f>
        <v/>
      </c>
      <c r="J596" s="64" t="str">
        <f>IF(Table6[[#This Row],[Student Total Attendence]]="","",Table6[[#This Row],[Student Total Attendence]])</f>
        <v/>
      </c>
      <c r="K59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96" s="70" t="str">
        <f>IF(Table6[[#This Row],[Bank Account Number]]="","",Table6[[#This Row],[Bank Account Number]])</f>
        <v/>
      </c>
      <c r="M596" s="65" t="str">
        <f>IF(Table6[[#This Row],[Bank Name]]="","",Table6[[#This Row],[Bank Name]])</f>
        <v/>
      </c>
    </row>
    <row r="597" spans="2:13" ht="15">
      <c r="B597" s="64" t="str">
        <f>IF(C597="","",ROWS($A$4:A597))</f>
        <v/>
      </c>
      <c r="C597" s="64" t="str">
        <f>IF('Student Record'!A595="","",'Student Record'!A595)</f>
        <v/>
      </c>
      <c r="D597" s="64" t="str">
        <f>IF('Student Record'!C595="","",'Student Record'!C595)</f>
        <v/>
      </c>
      <c r="E597" s="65" t="str">
        <f>IF('Student Record'!E595="","",'Student Record'!E595)</f>
        <v/>
      </c>
      <c r="F597" s="65" t="str">
        <f>IF('Student Record'!G595="","",'Student Record'!G595)</f>
        <v/>
      </c>
      <c r="G597" s="64" t="str">
        <f>IF('Student Record'!I595="","",'Student Record'!I595)</f>
        <v/>
      </c>
      <c r="H597" s="64" t="str">
        <f>IF('Student Record'!AD595="","",'Student Record'!AD595)</f>
        <v/>
      </c>
      <c r="I597" s="64" t="str">
        <f>IF(Table6[[#This Row],[School Total Working Days]]="","",Table6[[#This Row],[School Total Working Days]])</f>
        <v/>
      </c>
      <c r="J597" s="64" t="str">
        <f>IF(Table6[[#This Row],[Student Total Attendence]]="","",Table6[[#This Row],[Student Total Attendence]])</f>
        <v/>
      </c>
      <c r="K59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97" s="70" t="str">
        <f>IF(Table6[[#This Row],[Bank Account Number]]="","",Table6[[#This Row],[Bank Account Number]])</f>
        <v/>
      </c>
      <c r="M597" s="65" t="str">
        <f>IF(Table6[[#This Row],[Bank Name]]="","",Table6[[#This Row],[Bank Name]])</f>
        <v/>
      </c>
    </row>
    <row r="598" spans="2:13" ht="15">
      <c r="B598" s="64" t="str">
        <f>IF(C598="","",ROWS($A$4:A598))</f>
        <v/>
      </c>
      <c r="C598" s="64" t="str">
        <f>IF('Student Record'!A596="","",'Student Record'!A596)</f>
        <v/>
      </c>
      <c r="D598" s="64" t="str">
        <f>IF('Student Record'!C596="","",'Student Record'!C596)</f>
        <v/>
      </c>
      <c r="E598" s="65" t="str">
        <f>IF('Student Record'!E596="","",'Student Record'!E596)</f>
        <v/>
      </c>
      <c r="F598" s="65" t="str">
        <f>IF('Student Record'!G596="","",'Student Record'!G596)</f>
        <v/>
      </c>
      <c r="G598" s="64" t="str">
        <f>IF('Student Record'!I596="","",'Student Record'!I596)</f>
        <v/>
      </c>
      <c r="H598" s="64" t="str">
        <f>IF('Student Record'!AD596="","",'Student Record'!AD596)</f>
        <v/>
      </c>
      <c r="I598" s="64" t="str">
        <f>IF(Table6[[#This Row],[School Total Working Days]]="","",Table6[[#This Row],[School Total Working Days]])</f>
        <v/>
      </c>
      <c r="J598" s="64" t="str">
        <f>IF(Table6[[#This Row],[Student Total Attendence]]="","",Table6[[#This Row],[Student Total Attendence]])</f>
        <v/>
      </c>
      <c r="K59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98" s="70" t="str">
        <f>IF(Table6[[#This Row],[Bank Account Number]]="","",Table6[[#This Row],[Bank Account Number]])</f>
        <v/>
      </c>
      <c r="M598" s="65" t="str">
        <f>IF(Table6[[#This Row],[Bank Name]]="","",Table6[[#This Row],[Bank Name]])</f>
        <v/>
      </c>
    </row>
    <row r="599" spans="2:13" ht="15">
      <c r="B599" s="64" t="str">
        <f>IF(C599="","",ROWS($A$4:A599))</f>
        <v/>
      </c>
      <c r="C599" s="64" t="str">
        <f>IF('Student Record'!A597="","",'Student Record'!A597)</f>
        <v/>
      </c>
      <c r="D599" s="64" t="str">
        <f>IF('Student Record'!C597="","",'Student Record'!C597)</f>
        <v/>
      </c>
      <c r="E599" s="65" t="str">
        <f>IF('Student Record'!E597="","",'Student Record'!E597)</f>
        <v/>
      </c>
      <c r="F599" s="65" t="str">
        <f>IF('Student Record'!G597="","",'Student Record'!G597)</f>
        <v/>
      </c>
      <c r="G599" s="64" t="str">
        <f>IF('Student Record'!I597="","",'Student Record'!I597)</f>
        <v/>
      </c>
      <c r="H599" s="64" t="str">
        <f>IF('Student Record'!AD597="","",'Student Record'!AD597)</f>
        <v/>
      </c>
      <c r="I599" s="64" t="str">
        <f>IF(Table6[[#This Row],[School Total Working Days]]="","",Table6[[#This Row],[School Total Working Days]])</f>
        <v/>
      </c>
      <c r="J599" s="64" t="str">
        <f>IF(Table6[[#This Row],[Student Total Attendence]]="","",Table6[[#This Row],[Student Total Attendence]])</f>
        <v/>
      </c>
      <c r="K59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599" s="70" t="str">
        <f>IF(Table6[[#This Row],[Bank Account Number]]="","",Table6[[#This Row],[Bank Account Number]])</f>
        <v/>
      </c>
      <c r="M599" s="65" t="str">
        <f>IF(Table6[[#This Row],[Bank Name]]="","",Table6[[#This Row],[Bank Name]])</f>
        <v/>
      </c>
    </row>
    <row r="600" spans="2:13" ht="15">
      <c r="B600" s="64" t="str">
        <f>IF(C600="","",ROWS($A$4:A600))</f>
        <v/>
      </c>
      <c r="C600" s="64" t="str">
        <f>IF('Student Record'!A598="","",'Student Record'!A598)</f>
        <v/>
      </c>
      <c r="D600" s="64" t="str">
        <f>IF('Student Record'!C598="","",'Student Record'!C598)</f>
        <v/>
      </c>
      <c r="E600" s="65" t="str">
        <f>IF('Student Record'!E598="","",'Student Record'!E598)</f>
        <v/>
      </c>
      <c r="F600" s="65" t="str">
        <f>IF('Student Record'!G598="","",'Student Record'!G598)</f>
        <v/>
      </c>
      <c r="G600" s="64" t="str">
        <f>IF('Student Record'!I598="","",'Student Record'!I598)</f>
        <v/>
      </c>
      <c r="H600" s="64" t="str">
        <f>IF('Student Record'!AD598="","",'Student Record'!AD598)</f>
        <v/>
      </c>
      <c r="I600" s="64" t="str">
        <f>IF(Table6[[#This Row],[School Total Working Days]]="","",Table6[[#This Row],[School Total Working Days]])</f>
        <v/>
      </c>
      <c r="J600" s="64" t="str">
        <f>IF(Table6[[#This Row],[Student Total Attendence]]="","",Table6[[#This Row],[Student Total Attendence]])</f>
        <v/>
      </c>
      <c r="K60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00" s="70" t="str">
        <f>IF(Table6[[#This Row],[Bank Account Number]]="","",Table6[[#This Row],[Bank Account Number]])</f>
        <v/>
      </c>
      <c r="M600" s="65" t="str">
        <f>IF(Table6[[#This Row],[Bank Name]]="","",Table6[[#This Row],[Bank Name]])</f>
        <v/>
      </c>
    </row>
    <row r="601" spans="2:13" ht="15">
      <c r="B601" s="64" t="str">
        <f>IF(C601="","",ROWS($A$4:A601))</f>
        <v/>
      </c>
      <c r="C601" s="64" t="str">
        <f>IF('Student Record'!A599="","",'Student Record'!A599)</f>
        <v/>
      </c>
      <c r="D601" s="64" t="str">
        <f>IF('Student Record'!C599="","",'Student Record'!C599)</f>
        <v/>
      </c>
      <c r="E601" s="65" t="str">
        <f>IF('Student Record'!E599="","",'Student Record'!E599)</f>
        <v/>
      </c>
      <c r="F601" s="65" t="str">
        <f>IF('Student Record'!G599="","",'Student Record'!G599)</f>
        <v/>
      </c>
      <c r="G601" s="64" t="str">
        <f>IF('Student Record'!I599="","",'Student Record'!I599)</f>
        <v/>
      </c>
      <c r="H601" s="64" t="str">
        <f>IF('Student Record'!AD599="","",'Student Record'!AD599)</f>
        <v/>
      </c>
      <c r="I601" s="64" t="str">
        <f>IF(Table6[[#This Row],[School Total Working Days]]="","",Table6[[#This Row],[School Total Working Days]])</f>
        <v/>
      </c>
      <c r="J601" s="64" t="str">
        <f>IF(Table6[[#This Row],[Student Total Attendence]]="","",Table6[[#This Row],[Student Total Attendence]])</f>
        <v/>
      </c>
      <c r="K60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01" s="70" t="str">
        <f>IF(Table6[[#This Row],[Bank Account Number]]="","",Table6[[#This Row],[Bank Account Number]])</f>
        <v/>
      </c>
      <c r="M601" s="65" t="str">
        <f>IF(Table6[[#This Row],[Bank Name]]="","",Table6[[#This Row],[Bank Name]])</f>
        <v/>
      </c>
    </row>
    <row r="602" spans="2:13" ht="15">
      <c r="B602" s="64" t="str">
        <f>IF(C602="","",ROWS($A$4:A602))</f>
        <v/>
      </c>
      <c r="C602" s="64" t="str">
        <f>IF('Student Record'!A600="","",'Student Record'!A600)</f>
        <v/>
      </c>
      <c r="D602" s="64" t="str">
        <f>IF('Student Record'!C600="","",'Student Record'!C600)</f>
        <v/>
      </c>
      <c r="E602" s="65" t="str">
        <f>IF('Student Record'!E600="","",'Student Record'!E600)</f>
        <v/>
      </c>
      <c r="F602" s="65" t="str">
        <f>IF('Student Record'!G600="","",'Student Record'!G600)</f>
        <v/>
      </c>
      <c r="G602" s="64" t="str">
        <f>IF('Student Record'!I600="","",'Student Record'!I600)</f>
        <v/>
      </c>
      <c r="H602" s="64" t="str">
        <f>IF('Student Record'!AD600="","",'Student Record'!AD600)</f>
        <v/>
      </c>
      <c r="I602" s="64" t="str">
        <f>IF(Table6[[#This Row],[School Total Working Days]]="","",Table6[[#This Row],[School Total Working Days]])</f>
        <v/>
      </c>
      <c r="J602" s="64" t="str">
        <f>IF(Table6[[#This Row],[Student Total Attendence]]="","",Table6[[#This Row],[Student Total Attendence]])</f>
        <v/>
      </c>
      <c r="K60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02" s="70" t="str">
        <f>IF(Table6[[#This Row],[Bank Account Number]]="","",Table6[[#This Row],[Bank Account Number]])</f>
        <v/>
      </c>
      <c r="M602" s="65" t="str">
        <f>IF(Table6[[#This Row],[Bank Name]]="","",Table6[[#This Row],[Bank Name]])</f>
        <v/>
      </c>
    </row>
    <row r="603" spans="2:13" ht="15">
      <c r="B603" s="64" t="str">
        <f>IF(C603="","",ROWS($A$4:A603))</f>
        <v/>
      </c>
      <c r="C603" s="64" t="str">
        <f>IF('Student Record'!A601="","",'Student Record'!A601)</f>
        <v/>
      </c>
      <c r="D603" s="64" t="str">
        <f>IF('Student Record'!C601="","",'Student Record'!C601)</f>
        <v/>
      </c>
      <c r="E603" s="65" t="str">
        <f>IF('Student Record'!E601="","",'Student Record'!E601)</f>
        <v/>
      </c>
      <c r="F603" s="65" t="str">
        <f>IF('Student Record'!G601="","",'Student Record'!G601)</f>
        <v/>
      </c>
      <c r="G603" s="64" t="str">
        <f>IF('Student Record'!I601="","",'Student Record'!I601)</f>
        <v/>
      </c>
      <c r="H603" s="64" t="str">
        <f>IF('Student Record'!AD601="","",'Student Record'!AD601)</f>
        <v/>
      </c>
      <c r="I603" s="64" t="str">
        <f>IF(Table6[[#This Row],[School Total Working Days]]="","",Table6[[#This Row],[School Total Working Days]])</f>
        <v/>
      </c>
      <c r="J603" s="64" t="str">
        <f>IF(Table6[[#This Row],[Student Total Attendence]]="","",Table6[[#This Row],[Student Total Attendence]])</f>
        <v/>
      </c>
      <c r="K60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03" s="70" t="str">
        <f>IF(Table6[[#This Row],[Bank Account Number]]="","",Table6[[#This Row],[Bank Account Number]])</f>
        <v/>
      </c>
      <c r="M603" s="65" t="str">
        <f>IF(Table6[[#This Row],[Bank Name]]="","",Table6[[#This Row],[Bank Name]])</f>
        <v/>
      </c>
    </row>
    <row r="604" spans="2:13" ht="15">
      <c r="B604" s="64" t="str">
        <f>IF(C604="","",ROWS($A$4:A604))</f>
        <v/>
      </c>
      <c r="C604" s="64" t="str">
        <f>IF('Student Record'!A602="","",'Student Record'!A602)</f>
        <v/>
      </c>
      <c r="D604" s="64" t="str">
        <f>IF('Student Record'!C602="","",'Student Record'!C602)</f>
        <v/>
      </c>
      <c r="E604" s="65" t="str">
        <f>IF('Student Record'!E602="","",'Student Record'!E602)</f>
        <v/>
      </c>
      <c r="F604" s="65" t="str">
        <f>IF('Student Record'!G602="","",'Student Record'!G602)</f>
        <v/>
      </c>
      <c r="G604" s="64" t="str">
        <f>IF('Student Record'!I602="","",'Student Record'!I602)</f>
        <v/>
      </c>
      <c r="H604" s="64" t="str">
        <f>IF('Student Record'!AD602="","",'Student Record'!AD602)</f>
        <v/>
      </c>
      <c r="I604" s="64" t="str">
        <f>IF(Table6[[#This Row],[School Total Working Days]]="","",Table6[[#This Row],[School Total Working Days]])</f>
        <v/>
      </c>
      <c r="J604" s="64" t="str">
        <f>IF(Table6[[#This Row],[Student Total Attendence]]="","",Table6[[#This Row],[Student Total Attendence]])</f>
        <v/>
      </c>
      <c r="K60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04" s="70" t="str">
        <f>IF(Table6[[#This Row],[Bank Account Number]]="","",Table6[[#This Row],[Bank Account Number]])</f>
        <v/>
      </c>
      <c r="M604" s="65" t="str">
        <f>IF(Table6[[#This Row],[Bank Name]]="","",Table6[[#This Row],[Bank Name]])</f>
        <v/>
      </c>
    </row>
    <row r="605" spans="2:13" ht="15">
      <c r="B605" s="64" t="str">
        <f>IF(C605="","",ROWS($A$4:A605))</f>
        <v/>
      </c>
      <c r="C605" s="64" t="str">
        <f>IF('Student Record'!A603="","",'Student Record'!A603)</f>
        <v/>
      </c>
      <c r="D605" s="64" t="str">
        <f>IF('Student Record'!C603="","",'Student Record'!C603)</f>
        <v/>
      </c>
      <c r="E605" s="65" t="str">
        <f>IF('Student Record'!E603="","",'Student Record'!E603)</f>
        <v/>
      </c>
      <c r="F605" s="65" t="str">
        <f>IF('Student Record'!G603="","",'Student Record'!G603)</f>
        <v/>
      </c>
      <c r="G605" s="64" t="str">
        <f>IF('Student Record'!I603="","",'Student Record'!I603)</f>
        <v/>
      </c>
      <c r="H605" s="64" t="str">
        <f>IF('Student Record'!AD603="","",'Student Record'!AD603)</f>
        <v/>
      </c>
      <c r="I605" s="64" t="str">
        <f>IF(Table6[[#This Row],[School Total Working Days]]="","",Table6[[#This Row],[School Total Working Days]])</f>
        <v/>
      </c>
      <c r="J605" s="64" t="str">
        <f>IF(Table6[[#This Row],[Student Total Attendence]]="","",Table6[[#This Row],[Student Total Attendence]])</f>
        <v/>
      </c>
      <c r="K60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05" s="70" t="str">
        <f>IF(Table6[[#This Row],[Bank Account Number]]="","",Table6[[#This Row],[Bank Account Number]])</f>
        <v/>
      </c>
      <c r="M605" s="65" t="str">
        <f>IF(Table6[[#This Row],[Bank Name]]="","",Table6[[#This Row],[Bank Name]])</f>
        <v/>
      </c>
    </row>
    <row r="606" spans="2:13" ht="15">
      <c r="B606" s="64" t="str">
        <f>IF(C606="","",ROWS($A$4:A606))</f>
        <v/>
      </c>
      <c r="C606" s="64" t="str">
        <f>IF('Student Record'!A604="","",'Student Record'!A604)</f>
        <v/>
      </c>
      <c r="D606" s="64" t="str">
        <f>IF('Student Record'!C604="","",'Student Record'!C604)</f>
        <v/>
      </c>
      <c r="E606" s="65" t="str">
        <f>IF('Student Record'!E604="","",'Student Record'!E604)</f>
        <v/>
      </c>
      <c r="F606" s="65" t="str">
        <f>IF('Student Record'!G604="","",'Student Record'!G604)</f>
        <v/>
      </c>
      <c r="G606" s="64" t="str">
        <f>IF('Student Record'!I604="","",'Student Record'!I604)</f>
        <v/>
      </c>
      <c r="H606" s="64" t="str">
        <f>IF('Student Record'!AD604="","",'Student Record'!AD604)</f>
        <v/>
      </c>
      <c r="I606" s="64" t="str">
        <f>IF(Table6[[#This Row],[School Total Working Days]]="","",Table6[[#This Row],[School Total Working Days]])</f>
        <v/>
      </c>
      <c r="J606" s="64" t="str">
        <f>IF(Table6[[#This Row],[Student Total Attendence]]="","",Table6[[#This Row],[Student Total Attendence]])</f>
        <v/>
      </c>
      <c r="K60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06" s="70" t="str">
        <f>IF(Table6[[#This Row],[Bank Account Number]]="","",Table6[[#This Row],[Bank Account Number]])</f>
        <v/>
      </c>
      <c r="M606" s="65" t="str">
        <f>IF(Table6[[#This Row],[Bank Name]]="","",Table6[[#This Row],[Bank Name]])</f>
        <v/>
      </c>
    </row>
    <row r="607" spans="2:13" ht="15">
      <c r="B607" s="64" t="str">
        <f>IF(C607="","",ROWS($A$4:A607))</f>
        <v/>
      </c>
      <c r="C607" s="64" t="str">
        <f>IF('Student Record'!A605="","",'Student Record'!A605)</f>
        <v/>
      </c>
      <c r="D607" s="64" t="str">
        <f>IF('Student Record'!C605="","",'Student Record'!C605)</f>
        <v/>
      </c>
      <c r="E607" s="65" t="str">
        <f>IF('Student Record'!E605="","",'Student Record'!E605)</f>
        <v/>
      </c>
      <c r="F607" s="65" t="str">
        <f>IF('Student Record'!G605="","",'Student Record'!G605)</f>
        <v/>
      </c>
      <c r="G607" s="64" t="str">
        <f>IF('Student Record'!I605="","",'Student Record'!I605)</f>
        <v/>
      </c>
      <c r="H607" s="64" t="str">
        <f>IF('Student Record'!AD605="","",'Student Record'!AD605)</f>
        <v/>
      </c>
      <c r="I607" s="64" t="str">
        <f>IF(Table6[[#This Row],[School Total Working Days]]="","",Table6[[#This Row],[School Total Working Days]])</f>
        <v/>
      </c>
      <c r="J607" s="64" t="str">
        <f>IF(Table6[[#This Row],[Student Total Attendence]]="","",Table6[[#This Row],[Student Total Attendence]])</f>
        <v/>
      </c>
      <c r="K60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07" s="70" t="str">
        <f>IF(Table6[[#This Row],[Bank Account Number]]="","",Table6[[#This Row],[Bank Account Number]])</f>
        <v/>
      </c>
      <c r="M607" s="65" t="str">
        <f>IF(Table6[[#This Row],[Bank Name]]="","",Table6[[#This Row],[Bank Name]])</f>
        <v/>
      </c>
    </row>
    <row r="608" spans="2:13" ht="15">
      <c r="B608" s="64" t="str">
        <f>IF(C608="","",ROWS($A$4:A608))</f>
        <v/>
      </c>
      <c r="C608" s="64" t="str">
        <f>IF('Student Record'!A606="","",'Student Record'!A606)</f>
        <v/>
      </c>
      <c r="D608" s="64" t="str">
        <f>IF('Student Record'!C606="","",'Student Record'!C606)</f>
        <v/>
      </c>
      <c r="E608" s="65" t="str">
        <f>IF('Student Record'!E606="","",'Student Record'!E606)</f>
        <v/>
      </c>
      <c r="F608" s="65" t="str">
        <f>IF('Student Record'!G606="","",'Student Record'!G606)</f>
        <v/>
      </c>
      <c r="G608" s="64" t="str">
        <f>IF('Student Record'!I606="","",'Student Record'!I606)</f>
        <v/>
      </c>
      <c r="H608" s="64" t="str">
        <f>IF('Student Record'!AD606="","",'Student Record'!AD606)</f>
        <v/>
      </c>
      <c r="I608" s="64" t="str">
        <f>IF(Table6[[#This Row],[School Total Working Days]]="","",Table6[[#This Row],[School Total Working Days]])</f>
        <v/>
      </c>
      <c r="J608" s="64" t="str">
        <f>IF(Table6[[#This Row],[Student Total Attendence]]="","",Table6[[#This Row],[Student Total Attendence]])</f>
        <v/>
      </c>
      <c r="K60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08" s="70" t="str">
        <f>IF(Table6[[#This Row],[Bank Account Number]]="","",Table6[[#This Row],[Bank Account Number]])</f>
        <v/>
      </c>
      <c r="M608" s="65" t="str">
        <f>IF(Table6[[#This Row],[Bank Name]]="","",Table6[[#This Row],[Bank Name]])</f>
        <v/>
      </c>
    </row>
    <row r="609" spans="2:13" ht="15">
      <c r="B609" s="64" t="str">
        <f>IF(C609="","",ROWS($A$4:A609))</f>
        <v/>
      </c>
      <c r="C609" s="64" t="str">
        <f>IF('Student Record'!A607="","",'Student Record'!A607)</f>
        <v/>
      </c>
      <c r="D609" s="64" t="str">
        <f>IF('Student Record'!C607="","",'Student Record'!C607)</f>
        <v/>
      </c>
      <c r="E609" s="65" t="str">
        <f>IF('Student Record'!E607="","",'Student Record'!E607)</f>
        <v/>
      </c>
      <c r="F609" s="65" t="str">
        <f>IF('Student Record'!G607="","",'Student Record'!G607)</f>
        <v/>
      </c>
      <c r="G609" s="64" t="str">
        <f>IF('Student Record'!I607="","",'Student Record'!I607)</f>
        <v/>
      </c>
      <c r="H609" s="64" t="str">
        <f>IF('Student Record'!AD607="","",'Student Record'!AD607)</f>
        <v/>
      </c>
      <c r="I609" s="64" t="str">
        <f>IF(Table6[[#This Row],[School Total Working Days]]="","",Table6[[#This Row],[School Total Working Days]])</f>
        <v/>
      </c>
      <c r="J609" s="64" t="str">
        <f>IF(Table6[[#This Row],[Student Total Attendence]]="","",Table6[[#This Row],[Student Total Attendence]])</f>
        <v/>
      </c>
      <c r="K60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09" s="70" t="str">
        <f>IF(Table6[[#This Row],[Bank Account Number]]="","",Table6[[#This Row],[Bank Account Number]])</f>
        <v/>
      </c>
      <c r="M609" s="65" t="str">
        <f>IF(Table6[[#This Row],[Bank Name]]="","",Table6[[#This Row],[Bank Name]])</f>
        <v/>
      </c>
    </row>
    <row r="610" spans="2:13" ht="15">
      <c r="B610" s="64" t="str">
        <f>IF(C610="","",ROWS($A$4:A610))</f>
        <v/>
      </c>
      <c r="C610" s="64" t="str">
        <f>IF('Student Record'!A608="","",'Student Record'!A608)</f>
        <v/>
      </c>
      <c r="D610" s="64" t="str">
        <f>IF('Student Record'!C608="","",'Student Record'!C608)</f>
        <v/>
      </c>
      <c r="E610" s="65" t="str">
        <f>IF('Student Record'!E608="","",'Student Record'!E608)</f>
        <v/>
      </c>
      <c r="F610" s="65" t="str">
        <f>IF('Student Record'!G608="","",'Student Record'!G608)</f>
        <v/>
      </c>
      <c r="G610" s="64" t="str">
        <f>IF('Student Record'!I608="","",'Student Record'!I608)</f>
        <v/>
      </c>
      <c r="H610" s="64" t="str">
        <f>IF('Student Record'!AD608="","",'Student Record'!AD608)</f>
        <v/>
      </c>
      <c r="I610" s="64" t="str">
        <f>IF(Table6[[#This Row],[School Total Working Days]]="","",Table6[[#This Row],[School Total Working Days]])</f>
        <v/>
      </c>
      <c r="J610" s="64" t="str">
        <f>IF(Table6[[#This Row],[Student Total Attendence]]="","",Table6[[#This Row],[Student Total Attendence]])</f>
        <v/>
      </c>
      <c r="K61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10" s="70" t="str">
        <f>IF(Table6[[#This Row],[Bank Account Number]]="","",Table6[[#This Row],[Bank Account Number]])</f>
        <v/>
      </c>
      <c r="M610" s="65" t="str">
        <f>IF(Table6[[#This Row],[Bank Name]]="","",Table6[[#This Row],[Bank Name]])</f>
        <v/>
      </c>
    </row>
    <row r="611" spans="2:13" ht="15">
      <c r="B611" s="64" t="str">
        <f>IF(C611="","",ROWS($A$4:A611))</f>
        <v/>
      </c>
      <c r="C611" s="64" t="str">
        <f>IF('Student Record'!A609="","",'Student Record'!A609)</f>
        <v/>
      </c>
      <c r="D611" s="64" t="str">
        <f>IF('Student Record'!C609="","",'Student Record'!C609)</f>
        <v/>
      </c>
      <c r="E611" s="65" t="str">
        <f>IF('Student Record'!E609="","",'Student Record'!E609)</f>
        <v/>
      </c>
      <c r="F611" s="65" t="str">
        <f>IF('Student Record'!G609="","",'Student Record'!G609)</f>
        <v/>
      </c>
      <c r="G611" s="64" t="str">
        <f>IF('Student Record'!I609="","",'Student Record'!I609)</f>
        <v/>
      </c>
      <c r="H611" s="64" t="str">
        <f>IF('Student Record'!AD609="","",'Student Record'!AD609)</f>
        <v/>
      </c>
      <c r="I611" s="64" t="str">
        <f>IF(Table6[[#This Row],[School Total Working Days]]="","",Table6[[#This Row],[School Total Working Days]])</f>
        <v/>
      </c>
      <c r="J611" s="64" t="str">
        <f>IF(Table6[[#This Row],[Student Total Attendence]]="","",Table6[[#This Row],[Student Total Attendence]])</f>
        <v/>
      </c>
      <c r="K61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11" s="70" t="str">
        <f>IF(Table6[[#This Row],[Bank Account Number]]="","",Table6[[#This Row],[Bank Account Number]])</f>
        <v/>
      </c>
      <c r="M611" s="65" t="str">
        <f>IF(Table6[[#This Row],[Bank Name]]="","",Table6[[#This Row],[Bank Name]])</f>
        <v/>
      </c>
    </row>
    <row r="612" spans="2:13" ht="15">
      <c r="B612" s="64" t="str">
        <f>IF(C612="","",ROWS($A$4:A612))</f>
        <v/>
      </c>
      <c r="C612" s="64" t="str">
        <f>IF('Student Record'!A610="","",'Student Record'!A610)</f>
        <v/>
      </c>
      <c r="D612" s="64" t="str">
        <f>IF('Student Record'!C610="","",'Student Record'!C610)</f>
        <v/>
      </c>
      <c r="E612" s="65" t="str">
        <f>IF('Student Record'!E610="","",'Student Record'!E610)</f>
        <v/>
      </c>
      <c r="F612" s="65" t="str">
        <f>IF('Student Record'!G610="","",'Student Record'!G610)</f>
        <v/>
      </c>
      <c r="G612" s="64" t="str">
        <f>IF('Student Record'!I610="","",'Student Record'!I610)</f>
        <v/>
      </c>
      <c r="H612" s="64" t="str">
        <f>IF('Student Record'!AD610="","",'Student Record'!AD610)</f>
        <v/>
      </c>
      <c r="I612" s="64" t="str">
        <f>IF(Table6[[#This Row],[School Total Working Days]]="","",Table6[[#This Row],[School Total Working Days]])</f>
        <v/>
      </c>
      <c r="J612" s="64" t="str">
        <f>IF(Table6[[#This Row],[Student Total Attendence]]="","",Table6[[#This Row],[Student Total Attendence]])</f>
        <v/>
      </c>
      <c r="K61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12" s="70" t="str">
        <f>IF(Table6[[#This Row],[Bank Account Number]]="","",Table6[[#This Row],[Bank Account Number]])</f>
        <v/>
      </c>
      <c r="M612" s="65" t="str">
        <f>IF(Table6[[#This Row],[Bank Name]]="","",Table6[[#This Row],[Bank Name]])</f>
        <v/>
      </c>
    </row>
    <row r="613" spans="2:13" ht="15">
      <c r="B613" s="64" t="str">
        <f>IF(C613="","",ROWS($A$4:A613))</f>
        <v/>
      </c>
      <c r="C613" s="64" t="str">
        <f>IF('Student Record'!A611="","",'Student Record'!A611)</f>
        <v/>
      </c>
      <c r="D613" s="64" t="str">
        <f>IF('Student Record'!C611="","",'Student Record'!C611)</f>
        <v/>
      </c>
      <c r="E613" s="65" t="str">
        <f>IF('Student Record'!E611="","",'Student Record'!E611)</f>
        <v/>
      </c>
      <c r="F613" s="65" t="str">
        <f>IF('Student Record'!G611="","",'Student Record'!G611)</f>
        <v/>
      </c>
      <c r="G613" s="64" t="str">
        <f>IF('Student Record'!I611="","",'Student Record'!I611)</f>
        <v/>
      </c>
      <c r="H613" s="64" t="str">
        <f>IF('Student Record'!AD611="","",'Student Record'!AD611)</f>
        <v/>
      </c>
      <c r="I613" s="64" t="str">
        <f>IF(Table6[[#This Row],[School Total Working Days]]="","",Table6[[#This Row],[School Total Working Days]])</f>
        <v/>
      </c>
      <c r="J613" s="64" t="str">
        <f>IF(Table6[[#This Row],[Student Total Attendence]]="","",Table6[[#This Row],[Student Total Attendence]])</f>
        <v/>
      </c>
      <c r="K61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13" s="70" t="str">
        <f>IF(Table6[[#This Row],[Bank Account Number]]="","",Table6[[#This Row],[Bank Account Number]])</f>
        <v/>
      </c>
      <c r="M613" s="65" t="str">
        <f>IF(Table6[[#This Row],[Bank Name]]="","",Table6[[#This Row],[Bank Name]])</f>
        <v/>
      </c>
    </row>
    <row r="614" spans="2:13" ht="15">
      <c r="B614" s="64" t="str">
        <f>IF(C614="","",ROWS($A$4:A614))</f>
        <v/>
      </c>
      <c r="C614" s="64" t="str">
        <f>IF('Student Record'!A612="","",'Student Record'!A612)</f>
        <v/>
      </c>
      <c r="D614" s="64" t="str">
        <f>IF('Student Record'!C612="","",'Student Record'!C612)</f>
        <v/>
      </c>
      <c r="E614" s="65" t="str">
        <f>IF('Student Record'!E612="","",'Student Record'!E612)</f>
        <v/>
      </c>
      <c r="F614" s="65" t="str">
        <f>IF('Student Record'!G612="","",'Student Record'!G612)</f>
        <v/>
      </c>
      <c r="G614" s="64" t="str">
        <f>IF('Student Record'!I612="","",'Student Record'!I612)</f>
        <v/>
      </c>
      <c r="H614" s="64" t="str">
        <f>IF('Student Record'!AD612="","",'Student Record'!AD612)</f>
        <v/>
      </c>
      <c r="I614" s="64" t="str">
        <f>IF(Table6[[#This Row],[School Total Working Days]]="","",Table6[[#This Row],[School Total Working Days]])</f>
        <v/>
      </c>
      <c r="J614" s="64" t="str">
        <f>IF(Table6[[#This Row],[Student Total Attendence]]="","",Table6[[#This Row],[Student Total Attendence]])</f>
        <v/>
      </c>
      <c r="K61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14" s="70" t="str">
        <f>IF(Table6[[#This Row],[Bank Account Number]]="","",Table6[[#This Row],[Bank Account Number]])</f>
        <v/>
      </c>
      <c r="M614" s="65" t="str">
        <f>IF(Table6[[#This Row],[Bank Name]]="","",Table6[[#This Row],[Bank Name]])</f>
        <v/>
      </c>
    </row>
    <row r="615" spans="2:13" ht="15">
      <c r="B615" s="64" t="str">
        <f>IF(C615="","",ROWS($A$4:A615))</f>
        <v/>
      </c>
      <c r="C615" s="64" t="str">
        <f>IF('Student Record'!A613="","",'Student Record'!A613)</f>
        <v/>
      </c>
      <c r="D615" s="64" t="str">
        <f>IF('Student Record'!C613="","",'Student Record'!C613)</f>
        <v/>
      </c>
      <c r="E615" s="65" t="str">
        <f>IF('Student Record'!E613="","",'Student Record'!E613)</f>
        <v/>
      </c>
      <c r="F615" s="65" t="str">
        <f>IF('Student Record'!G613="","",'Student Record'!G613)</f>
        <v/>
      </c>
      <c r="G615" s="64" t="str">
        <f>IF('Student Record'!I613="","",'Student Record'!I613)</f>
        <v/>
      </c>
      <c r="H615" s="64" t="str">
        <f>IF('Student Record'!AD613="","",'Student Record'!AD613)</f>
        <v/>
      </c>
      <c r="I615" s="64" t="str">
        <f>IF(Table6[[#This Row],[School Total Working Days]]="","",Table6[[#This Row],[School Total Working Days]])</f>
        <v/>
      </c>
      <c r="J615" s="64" t="str">
        <f>IF(Table6[[#This Row],[Student Total Attendence]]="","",Table6[[#This Row],[Student Total Attendence]])</f>
        <v/>
      </c>
      <c r="K61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15" s="70" t="str">
        <f>IF(Table6[[#This Row],[Bank Account Number]]="","",Table6[[#This Row],[Bank Account Number]])</f>
        <v/>
      </c>
      <c r="M615" s="65" t="str">
        <f>IF(Table6[[#This Row],[Bank Name]]="","",Table6[[#This Row],[Bank Name]])</f>
        <v/>
      </c>
    </row>
    <row r="616" spans="2:13" ht="15">
      <c r="B616" s="64" t="str">
        <f>IF(C616="","",ROWS($A$4:A616))</f>
        <v/>
      </c>
      <c r="C616" s="64" t="str">
        <f>IF('Student Record'!A614="","",'Student Record'!A614)</f>
        <v/>
      </c>
      <c r="D616" s="64" t="str">
        <f>IF('Student Record'!C614="","",'Student Record'!C614)</f>
        <v/>
      </c>
      <c r="E616" s="65" t="str">
        <f>IF('Student Record'!E614="","",'Student Record'!E614)</f>
        <v/>
      </c>
      <c r="F616" s="65" t="str">
        <f>IF('Student Record'!G614="","",'Student Record'!G614)</f>
        <v/>
      </c>
      <c r="G616" s="64" t="str">
        <f>IF('Student Record'!I614="","",'Student Record'!I614)</f>
        <v/>
      </c>
      <c r="H616" s="64" t="str">
        <f>IF('Student Record'!AD614="","",'Student Record'!AD614)</f>
        <v/>
      </c>
      <c r="I616" s="64" t="str">
        <f>IF(Table6[[#This Row],[School Total Working Days]]="","",Table6[[#This Row],[School Total Working Days]])</f>
        <v/>
      </c>
      <c r="J616" s="64" t="str">
        <f>IF(Table6[[#This Row],[Student Total Attendence]]="","",Table6[[#This Row],[Student Total Attendence]])</f>
        <v/>
      </c>
      <c r="K61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16" s="70" t="str">
        <f>IF(Table6[[#This Row],[Bank Account Number]]="","",Table6[[#This Row],[Bank Account Number]])</f>
        <v/>
      </c>
      <c r="M616" s="65" t="str">
        <f>IF(Table6[[#This Row],[Bank Name]]="","",Table6[[#This Row],[Bank Name]])</f>
        <v/>
      </c>
    </row>
    <row r="617" spans="2:13" ht="15">
      <c r="B617" s="64" t="str">
        <f>IF(C617="","",ROWS($A$4:A617))</f>
        <v/>
      </c>
      <c r="C617" s="64" t="str">
        <f>IF('Student Record'!A615="","",'Student Record'!A615)</f>
        <v/>
      </c>
      <c r="D617" s="64" t="str">
        <f>IF('Student Record'!C615="","",'Student Record'!C615)</f>
        <v/>
      </c>
      <c r="E617" s="65" t="str">
        <f>IF('Student Record'!E615="","",'Student Record'!E615)</f>
        <v/>
      </c>
      <c r="F617" s="65" t="str">
        <f>IF('Student Record'!G615="","",'Student Record'!G615)</f>
        <v/>
      </c>
      <c r="G617" s="64" t="str">
        <f>IF('Student Record'!I615="","",'Student Record'!I615)</f>
        <v/>
      </c>
      <c r="H617" s="64" t="str">
        <f>IF('Student Record'!AD615="","",'Student Record'!AD615)</f>
        <v/>
      </c>
      <c r="I617" s="64" t="str">
        <f>IF(Table6[[#This Row],[School Total Working Days]]="","",Table6[[#This Row],[School Total Working Days]])</f>
        <v/>
      </c>
      <c r="J617" s="64" t="str">
        <f>IF(Table6[[#This Row],[Student Total Attendence]]="","",Table6[[#This Row],[Student Total Attendence]])</f>
        <v/>
      </c>
      <c r="K61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17" s="70" t="str">
        <f>IF(Table6[[#This Row],[Bank Account Number]]="","",Table6[[#This Row],[Bank Account Number]])</f>
        <v/>
      </c>
      <c r="M617" s="65" t="str">
        <f>IF(Table6[[#This Row],[Bank Name]]="","",Table6[[#This Row],[Bank Name]])</f>
        <v/>
      </c>
    </row>
    <row r="618" spans="2:13" ht="15">
      <c r="B618" s="64" t="str">
        <f>IF(C618="","",ROWS($A$4:A618))</f>
        <v/>
      </c>
      <c r="C618" s="64" t="str">
        <f>IF('Student Record'!A616="","",'Student Record'!A616)</f>
        <v/>
      </c>
      <c r="D618" s="64" t="str">
        <f>IF('Student Record'!C616="","",'Student Record'!C616)</f>
        <v/>
      </c>
      <c r="E618" s="65" t="str">
        <f>IF('Student Record'!E616="","",'Student Record'!E616)</f>
        <v/>
      </c>
      <c r="F618" s="65" t="str">
        <f>IF('Student Record'!G616="","",'Student Record'!G616)</f>
        <v/>
      </c>
      <c r="G618" s="64" t="str">
        <f>IF('Student Record'!I616="","",'Student Record'!I616)</f>
        <v/>
      </c>
      <c r="H618" s="64" t="str">
        <f>IF('Student Record'!AD616="","",'Student Record'!AD616)</f>
        <v/>
      </c>
      <c r="I618" s="64" t="str">
        <f>IF(Table6[[#This Row],[School Total Working Days]]="","",Table6[[#This Row],[School Total Working Days]])</f>
        <v/>
      </c>
      <c r="J618" s="64" t="str">
        <f>IF(Table6[[#This Row],[Student Total Attendence]]="","",Table6[[#This Row],[Student Total Attendence]])</f>
        <v/>
      </c>
      <c r="K61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18" s="70" t="str">
        <f>IF(Table6[[#This Row],[Bank Account Number]]="","",Table6[[#This Row],[Bank Account Number]])</f>
        <v/>
      </c>
      <c r="M618" s="65" t="str">
        <f>IF(Table6[[#This Row],[Bank Name]]="","",Table6[[#This Row],[Bank Name]])</f>
        <v/>
      </c>
    </row>
    <row r="619" spans="2:13" ht="15">
      <c r="B619" s="64" t="str">
        <f>IF(C619="","",ROWS($A$4:A619))</f>
        <v/>
      </c>
      <c r="C619" s="64" t="str">
        <f>IF('Student Record'!A617="","",'Student Record'!A617)</f>
        <v/>
      </c>
      <c r="D619" s="64" t="str">
        <f>IF('Student Record'!C617="","",'Student Record'!C617)</f>
        <v/>
      </c>
      <c r="E619" s="65" t="str">
        <f>IF('Student Record'!E617="","",'Student Record'!E617)</f>
        <v/>
      </c>
      <c r="F619" s="65" t="str">
        <f>IF('Student Record'!G617="","",'Student Record'!G617)</f>
        <v/>
      </c>
      <c r="G619" s="64" t="str">
        <f>IF('Student Record'!I617="","",'Student Record'!I617)</f>
        <v/>
      </c>
      <c r="H619" s="64" t="str">
        <f>IF('Student Record'!AD617="","",'Student Record'!AD617)</f>
        <v/>
      </c>
      <c r="I619" s="64" t="str">
        <f>IF(Table6[[#This Row],[School Total Working Days]]="","",Table6[[#This Row],[School Total Working Days]])</f>
        <v/>
      </c>
      <c r="J619" s="64" t="str">
        <f>IF(Table6[[#This Row],[Student Total Attendence]]="","",Table6[[#This Row],[Student Total Attendence]])</f>
        <v/>
      </c>
      <c r="K61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19" s="70" t="str">
        <f>IF(Table6[[#This Row],[Bank Account Number]]="","",Table6[[#This Row],[Bank Account Number]])</f>
        <v/>
      </c>
      <c r="M619" s="65" t="str">
        <f>IF(Table6[[#This Row],[Bank Name]]="","",Table6[[#This Row],[Bank Name]])</f>
        <v/>
      </c>
    </row>
    <row r="620" spans="2:13" ht="15">
      <c r="B620" s="64" t="str">
        <f>IF(C620="","",ROWS($A$4:A620))</f>
        <v/>
      </c>
      <c r="C620" s="64" t="str">
        <f>IF('Student Record'!A618="","",'Student Record'!A618)</f>
        <v/>
      </c>
      <c r="D620" s="64" t="str">
        <f>IF('Student Record'!C618="","",'Student Record'!C618)</f>
        <v/>
      </c>
      <c r="E620" s="65" t="str">
        <f>IF('Student Record'!E618="","",'Student Record'!E618)</f>
        <v/>
      </c>
      <c r="F620" s="65" t="str">
        <f>IF('Student Record'!G618="","",'Student Record'!G618)</f>
        <v/>
      </c>
      <c r="G620" s="64" t="str">
        <f>IF('Student Record'!I618="","",'Student Record'!I618)</f>
        <v/>
      </c>
      <c r="H620" s="64" t="str">
        <f>IF('Student Record'!AD618="","",'Student Record'!AD618)</f>
        <v/>
      </c>
      <c r="I620" s="64" t="str">
        <f>IF(Table6[[#This Row],[School Total Working Days]]="","",Table6[[#This Row],[School Total Working Days]])</f>
        <v/>
      </c>
      <c r="J620" s="64" t="str">
        <f>IF(Table6[[#This Row],[Student Total Attendence]]="","",Table6[[#This Row],[Student Total Attendence]])</f>
        <v/>
      </c>
      <c r="K62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20" s="70" t="str">
        <f>IF(Table6[[#This Row],[Bank Account Number]]="","",Table6[[#This Row],[Bank Account Number]])</f>
        <v/>
      </c>
      <c r="M620" s="65" t="str">
        <f>IF(Table6[[#This Row],[Bank Name]]="","",Table6[[#This Row],[Bank Name]])</f>
        <v/>
      </c>
    </row>
    <row r="621" spans="2:13" ht="15">
      <c r="B621" s="64" t="str">
        <f>IF(C621="","",ROWS($A$4:A621))</f>
        <v/>
      </c>
      <c r="C621" s="64" t="str">
        <f>IF('Student Record'!A619="","",'Student Record'!A619)</f>
        <v/>
      </c>
      <c r="D621" s="64" t="str">
        <f>IF('Student Record'!C619="","",'Student Record'!C619)</f>
        <v/>
      </c>
      <c r="E621" s="65" t="str">
        <f>IF('Student Record'!E619="","",'Student Record'!E619)</f>
        <v/>
      </c>
      <c r="F621" s="65" t="str">
        <f>IF('Student Record'!G619="","",'Student Record'!G619)</f>
        <v/>
      </c>
      <c r="G621" s="64" t="str">
        <f>IF('Student Record'!I619="","",'Student Record'!I619)</f>
        <v/>
      </c>
      <c r="H621" s="64" t="str">
        <f>IF('Student Record'!AD619="","",'Student Record'!AD619)</f>
        <v/>
      </c>
      <c r="I621" s="64" t="str">
        <f>IF(Table6[[#This Row],[School Total Working Days]]="","",Table6[[#This Row],[School Total Working Days]])</f>
        <v/>
      </c>
      <c r="J621" s="64" t="str">
        <f>IF(Table6[[#This Row],[Student Total Attendence]]="","",Table6[[#This Row],[Student Total Attendence]])</f>
        <v/>
      </c>
      <c r="K62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21" s="70" t="str">
        <f>IF(Table6[[#This Row],[Bank Account Number]]="","",Table6[[#This Row],[Bank Account Number]])</f>
        <v/>
      </c>
      <c r="M621" s="65" t="str">
        <f>IF(Table6[[#This Row],[Bank Name]]="","",Table6[[#This Row],[Bank Name]])</f>
        <v/>
      </c>
    </row>
    <row r="622" spans="2:13" ht="15">
      <c r="B622" s="64" t="str">
        <f>IF(C622="","",ROWS($A$4:A622))</f>
        <v/>
      </c>
      <c r="C622" s="64" t="str">
        <f>IF('Student Record'!A620="","",'Student Record'!A620)</f>
        <v/>
      </c>
      <c r="D622" s="64" t="str">
        <f>IF('Student Record'!C620="","",'Student Record'!C620)</f>
        <v/>
      </c>
      <c r="E622" s="65" t="str">
        <f>IF('Student Record'!E620="","",'Student Record'!E620)</f>
        <v/>
      </c>
      <c r="F622" s="65" t="str">
        <f>IF('Student Record'!G620="","",'Student Record'!G620)</f>
        <v/>
      </c>
      <c r="G622" s="64" t="str">
        <f>IF('Student Record'!I620="","",'Student Record'!I620)</f>
        <v/>
      </c>
      <c r="H622" s="64" t="str">
        <f>IF('Student Record'!AD620="","",'Student Record'!AD620)</f>
        <v/>
      </c>
      <c r="I622" s="64" t="str">
        <f>IF(Table6[[#This Row],[School Total Working Days]]="","",Table6[[#This Row],[School Total Working Days]])</f>
        <v/>
      </c>
      <c r="J622" s="64" t="str">
        <f>IF(Table6[[#This Row],[Student Total Attendence]]="","",Table6[[#This Row],[Student Total Attendence]])</f>
        <v/>
      </c>
      <c r="K62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22" s="70" t="str">
        <f>IF(Table6[[#This Row],[Bank Account Number]]="","",Table6[[#This Row],[Bank Account Number]])</f>
        <v/>
      </c>
      <c r="M622" s="65" t="str">
        <f>IF(Table6[[#This Row],[Bank Name]]="","",Table6[[#This Row],[Bank Name]])</f>
        <v/>
      </c>
    </row>
    <row r="623" spans="2:13" ht="15">
      <c r="B623" s="64" t="str">
        <f>IF(C623="","",ROWS($A$4:A623))</f>
        <v/>
      </c>
      <c r="C623" s="64" t="str">
        <f>IF('Student Record'!A621="","",'Student Record'!A621)</f>
        <v/>
      </c>
      <c r="D623" s="64" t="str">
        <f>IF('Student Record'!C621="","",'Student Record'!C621)</f>
        <v/>
      </c>
      <c r="E623" s="65" t="str">
        <f>IF('Student Record'!E621="","",'Student Record'!E621)</f>
        <v/>
      </c>
      <c r="F623" s="65" t="str">
        <f>IF('Student Record'!G621="","",'Student Record'!G621)</f>
        <v/>
      </c>
      <c r="G623" s="64" t="str">
        <f>IF('Student Record'!I621="","",'Student Record'!I621)</f>
        <v/>
      </c>
      <c r="H623" s="64" t="str">
        <f>IF('Student Record'!AD621="","",'Student Record'!AD621)</f>
        <v/>
      </c>
      <c r="I623" s="64" t="str">
        <f>IF(Table6[[#This Row],[School Total Working Days]]="","",Table6[[#This Row],[School Total Working Days]])</f>
        <v/>
      </c>
      <c r="J623" s="64" t="str">
        <f>IF(Table6[[#This Row],[Student Total Attendence]]="","",Table6[[#This Row],[Student Total Attendence]])</f>
        <v/>
      </c>
      <c r="K62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23" s="70" t="str">
        <f>IF(Table6[[#This Row],[Bank Account Number]]="","",Table6[[#This Row],[Bank Account Number]])</f>
        <v/>
      </c>
      <c r="M623" s="65" t="str">
        <f>IF(Table6[[#This Row],[Bank Name]]="","",Table6[[#This Row],[Bank Name]])</f>
        <v/>
      </c>
    </row>
    <row r="624" spans="2:13" ht="15">
      <c r="B624" s="64" t="str">
        <f>IF(C624="","",ROWS($A$4:A624))</f>
        <v/>
      </c>
      <c r="C624" s="64" t="str">
        <f>IF('Student Record'!A622="","",'Student Record'!A622)</f>
        <v/>
      </c>
      <c r="D624" s="64" t="str">
        <f>IF('Student Record'!C622="","",'Student Record'!C622)</f>
        <v/>
      </c>
      <c r="E624" s="65" t="str">
        <f>IF('Student Record'!E622="","",'Student Record'!E622)</f>
        <v/>
      </c>
      <c r="F624" s="65" t="str">
        <f>IF('Student Record'!G622="","",'Student Record'!G622)</f>
        <v/>
      </c>
      <c r="G624" s="64" t="str">
        <f>IF('Student Record'!I622="","",'Student Record'!I622)</f>
        <v/>
      </c>
      <c r="H624" s="64" t="str">
        <f>IF('Student Record'!AD622="","",'Student Record'!AD622)</f>
        <v/>
      </c>
      <c r="I624" s="64" t="str">
        <f>IF(Table6[[#This Row],[School Total Working Days]]="","",Table6[[#This Row],[School Total Working Days]])</f>
        <v/>
      </c>
      <c r="J624" s="64" t="str">
        <f>IF(Table6[[#This Row],[Student Total Attendence]]="","",Table6[[#This Row],[Student Total Attendence]])</f>
        <v/>
      </c>
      <c r="K62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24" s="70" t="str">
        <f>IF(Table6[[#This Row],[Bank Account Number]]="","",Table6[[#This Row],[Bank Account Number]])</f>
        <v/>
      </c>
      <c r="M624" s="65" t="str">
        <f>IF(Table6[[#This Row],[Bank Name]]="","",Table6[[#This Row],[Bank Name]])</f>
        <v/>
      </c>
    </row>
    <row r="625" spans="2:13" ht="15">
      <c r="B625" s="64" t="str">
        <f>IF(C625="","",ROWS($A$4:A625))</f>
        <v/>
      </c>
      <c r="C625" s="64" t="str">
        <f>IF('Student Record'!A623="","",'Student Record'!A623)</f>
        <v/>
      </c>
      <c r="D625" s="64" t="str">
        <f>IF('Student Record'!C623="","",'Student Record'!C623)</f>
        <v/>
      </c>
      <c r="E625" s="65" t="str">
        <f>IF('Student Record'!E623="","",'Student Record'!E623)</f>
        <v/>
      </c>
      <c r="F625" s="65" t="str">
        <f>IF('Student Record'!G623="","",'Student Record'!G623)</f>
        <v/>
      </c>
      <c r="G625" s="64" t="str">
        <f>IF('Student Record'!I623="","",'Student Record'!I623)</f>
        <v/>
      </c>
      <c r="H625" s="64" t="str">
        <f>IF('Student Record'!AD623="","",'Student Record'!AD623)</f>
        <v/>
      </c>
      <c r="I625" s="64" t="str">
        <f>IF(Table6[[#This Row],[School Total Working Days]]="","",Table6[[#This Row],[School Total Working Days]])</f>
        <v/>
      </c>
      <c r="J625" s="64" t="str">
        <f>IF(Table6[[#This Row],[Student Total Attendence]]="","",Table6[[#This Row],[Student Total Attendence]])</f>
        <v/>
      </c>
      <c r="K62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25" s="70" t="str">
        <f>IF(Table6[[#This Row],[Bank Account Number]]="","",Table6[[#This Row],[Bank Account Number]])</f>
        <v/>
      </c>
      <c r="M625" s="65" t="str">
        <f>IF(Table6[[#This Row],[Bank Name]]="","",Table6[[#This Row],[Bank Name]])</f>
        <v/>
      </c>
    </row>
    <row r="626" spans="2:13" ht="15">
      <c r="B626" s="64" t="str">
        <f>IF(C626="","",ROWS($A$4:A626))</f>
        <v/>
      </c>
      <c r="C626" s="64" t="str">
        <f>IF('Student Record'!A624="","",'Student Record'!A624)</f>
        <v/>
      </c>
      <c r="D626" s="64" t="str">
        <f>IF('Student Record'!C624="","",'Student Record'!C624)</f>
        <v/>
      </c>
      <c r="E626" s="65" t="str">
        <f>IF('Student Record'!E624="","",'Student Record'!E624)</f>
        <v/>
      </c>
      <c r="F626" s="65" t="str">
        <f>IF('Student Record'!G624="","",'Student Record'!G624)</f>
        <v/>
      </c>
      <c r="G626" s="64" t="str">
        <f>IF('Student Record'!I624="","",'Student Record'!I624)</f>
        <v/>
      </c>
      <c r="H626" s="64" t="str">
        <f>IF('Student Record'!AD624="","",'Student Record'!AD624)</f>
        <v/>
      </c>
      <c r="I626" s="64" t="str">
        <f>IF(Table6[[#This Row],[School Total Working Days]]="","",Table6[[#This Row],[School Total Working Days]])</f>
        <v/>
      </c>
      <c r="J626" s="64" t="str">
        <f>IF(Table6[[#This Row],[Student Total Attendence]]="","",Table6[[#This Row],[Student Total Attendence]])</f>
        <v/>
      </c>
      <c r="K62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26" s="70" t="str">
        <f>IF(Table6[[#This Row],[Bank Account Number]]="","",Table6[[#This Row],[Bank Account Number]])</f>
        <v/>
      </c>
      <c r="M626" s="65" t="str">
        <f>IF(Table6[[#This Row],[Bank Name]]="","",Table6[[#This Row],[Bank Name]])</f>
        <v/>
      </c>
    </row>
    <row r="627" spans="2:13" ht="15">
      <c r="B627" s="64" t="str">
        <f>IF(C627="","",ROWS($A$4:A627))</f>
        <v/>
      </c>
      <c r="C627" s="64" t="str">
        <f>IF('Student Record'!A625="","",'Student Record'!A625)</f>
        <v/>
      </c>
      <c r="D627" s="64" t="str">
        <f>IF('Student Record'!C625="","",'Student Record'!C625)</f>
        <v/>
      </c>
      <c r="E627" s="65" t="str">
        <f>IF('Student Record'!E625="","",'Student Record'!E625)</f>
        <v/>
      </c>
      <c r="F627" s="65" t="str">
        <f>IF('Student Record'!G625="","",'Student Record'!G625)</f>
        <v/>
      </c>
      <c r="G627" s="64" t="str">
        <f>IF('Student Record'!I625="","",'Student Record'!I625)</f>
        <v/>
      </c>
      <c r="H627" s="64" t="str">
        <f>IF('Student Record'!AD625="","",'Student Record'!AD625)</f>
        <v/>
      </c>
      <c r="I627" s="64" t="str">
        <f>IF(Table6[[#This Row],[School Total Working Days]]="","",Table6[[#This Row],[School Total Working Days]])</f>
        <v/>
      </c>
      <c r="J627" s="64" t="str">
        <f>IF(Table6[[#This Row],[Student Total Attendence]]="","",Table6[[#This Row],[Student Total Attendence]])</f>
        <v/>
      </c>
      <c r="K62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27" s="70" t="str">
        <f>IF(Table6[[#This Row],[Bank Account Number]]="","",Table6[[#This Row],[Bank Account Number]])</f>
        <v/>
      </c>
      <c r="M627" s="65" t="str">
        <f>IF(Table6[[#This Row],[Bank Name]]="","",Table6[[#This Row],[Bank Name]])</f>
        <v/>
      </c>
    </row>
    <row r="628" spans="2:13" ht="15">
      <c r="B628" s="64" t="str">
        <f>IF(C628="","",ROWS($A$4:A628))</f>
        <v/>
      </c>
      <c r="C628" s="64" t="str">
        <f>IF('Student Record'!A626="","",'Student Record'!A626)</f>
        <v/>
      </c>
      <c r="D628" s="64" t="str">
        <f>IF('Student Record'!C626="","",'Student Record'!C626)</f>
        <v/>
      </c>
      <c r="E628" s="65" t="str">
        <f>IF('Student Record'!E626="","",'Student Record'!E626)</f>
        <v/>
      </c>
      <c r="F628" s="65" t="str">
        <f>IF('Student Record'!G626="","",'Student Record'!G626)</f>
        <v/>
      </c>
      <c r="G628" s="64" t="str">
        <f>IF('Student Record'!I626="","",'Student Record'!I626)</f>
        <v/>
      </c>
      <c r="H628" s="64" t="str">
        <f>IF('Student Record'!AD626="","",'Student Record'!AD626)</f>
        <v/>
      </c>
      <c r="I628" s="64" t="str">
        <f>IF(Table6[[#This Row],[School Total Working Days]]="","",Table6[[#This Row],[School Total Working Days]])</f>
        <v/>
      </c>
      <c r="J628" s="64" t="str">
        <f>IF(Table6[[#This Row],[Student Total Attendence]]="","",Table6[[#This Row],[Student Total Attendence]])</f>
        <v/>
      </c>
      <c r="K62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28" s="70" t="str">
        <f>IF(Table6[[#This Row],[Bank Account Number]]="","",Table6[[#This Row],[Bank Account Number]])</f>
        <v/>
      </c>
      <c r="M628" s="65" t="str">
        <f>IF(Table6[[#This Row],[Bank Name]]="","",Table6[[#This Row],[Bank Name]])</f>
        <v/>
      </c>
    </row>
    <row r="629" spans="2:13" ht="15">
      <c r="B629" s="64" t="str">
        <f>IF(C629="","",ROWS($A$4:A629))</f>
        <v/>
      </c>
      <c r="C629" s="64" t="str">
        <f>IF('Student Record'!A627="","",'Student Record'!A627)</f>
        <v/>
      </c>
      <c r="D629" s="64" t="str">
        <f>IF('Student Record'!C627="","",'Student Record'!C627)</f>
        <v/>
      </c>
      <c r="E629" s="65" t="str">
        <f>IF('Student Record'!E627="","",'Student Record'!E627)</f>
        <v/>
      </c>
      <c r="F629" s="65" t="str">
        <f>IF('Student Record'!G627="","",'Student Record'!G627)</f>
        <v/>
      </c>
      <c r="G629" s="64" t="str">
        <f>IF('Student Record'!I627="","",'Student Record'!I627)</f>
        <v/>
      </c>
      <c r="H629" s="64" t="str">
        <f>IF('Student Record'!AD627="","",'Student Record'!AD627)</f>
        <v/>
      </c>
      <c r="I629" s="64" t="str">
        <f>IF(Table6[[#This Row],[School Total Working Days]]="","",Table6[[#This Row],[School Total Working Days]])</f>
        <v/>
      </c>
      <c r="J629" s="64" t="str">
        <f>IF(Table6[[#This Row],[Student Total Attendence]]="","",Table6[[#This Row],[Student Total Attendence]])</f>
        <v/>
      </c>
      <c r="K62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29" s="70" t="str">
        <f>IF(Table6[[#This Row],[Bank Account Number]]="","",Table6[[#This Row],[Bank Account Number]])</f>
        <v/>
      </c>
      <c r="M629" s="65" t="str">
        <f>IF(Table6[[#This Row],[Bank Name]]="","",Table6[[#This Row],[Bank Name]])</f>
        <v/>
      </c>
    </row>
    <row r="630" spans="2:13" ht="15">
      <c r="B630" s="64" t="str">
        <f>IF(C630="","",ROWS($A$4:A630))</f>
        <v/>
      </c>
      <c r="C630" s="64" t="str">
        <f>IF('Student Record'!A628="","",'Student Record'!A628)</f>
        <v/>
      </c>
      <c r="D630" s="64" t="str">
        <f>IF('Student Record'!C628="","",'Student Record'!C628)</f>
        <v/>
      </c>
      <c r="E630" s="65" t="str">
        <f>IF('Student Record'!E628="","",'Student Record'!E628)</f>
        <v/>
      </c>
      <c r="F630" s="65" t="str">
        <f>IF('Student Record'!G628="","",'Student Record'!G628)</f>
        <v/>
      </c>
      <c r="G630" s="64" t="str">
        <f>IF('Student Record'!I628="","",'Student Record'!I628)</f>
        <v/>
      </c>
      <c r="H630" s="64" t="str">
        <f>IF('Student Record'!AD628="","",'Student Record'!AD628)</f>
        <v/>
      </c>
      <c r="I630" s="64" t="str">
        <f>IF(Table6[[#This Row],[School Total Working Days]]="","",Table6[[#This Row],[School Total Working Days]])</f>
        <v/>
      </c>
      <c r="J630" s="64" t="str">
        <f>IF(Table6[[#This Row],[Student Total Attendence]]="","",Table6[[#This Row],[Student Total Attendence]])</f>
        <v/>
      </c>
      <c r="K63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30" s="70" t="str">
        <f>IF(Table6[[#This Row],[Bank Account Number]]="","",Table6[[#This Row],[Bank Account Number]])</f>
        <v/>
      </c>
      <c r="M630" s="65" t="str">
        <f>IF(Table6[[#This Row],[Bank Name]]="","",Table6[[#This Row],[Bank Name]])</f>
        <v/>
      </c>
    </row>
    <row r="631" spans="2:13" ht="15">
      <c r="B631" s="64" t="str">
        <f>IF(C631="","",ROWS($A$4:A631))</f>
        <v/>
      </c>
      <c r="C631" s="64" t="str">
        <f>IF('Student Record'!A629="","",'Student Record'!A629)</f>
        <v/>
      </c>
      <c r="D631" s="64" t="str">
        <f>IF('Student Record'!C629="","",'Student Record'!C629)</f>
        <v/>
      </c>
      <c r="E631" s="65" t="str">
        <f>IF('Student Record'!E629="","",'Student Record'!E629)</f>
        <v/>
      </c>
      <c r="F631" s="65" t="str">
        <f>IF('Student Record'!G629="","",'Student Record'!G629)</f>
        <v/>
      </c>
      <c r="G631" s="64" t="str">
        <f>IF('Student Record'!I629="","",'Student Record'!I629)</f>
        <v/>
      </c>
      <c r="H631" s="64" t="str">
        <f>IF('Student Record'!AD629="","",'Student Record'!AD629)</f>
        <v/>
      </c>
      <c r="I631" s="64" t="str">
        <f>IF(Table6[[#This Row],[School Total Working Days]]="","",Table6[[#This Row],[School Total Working Days]])</f>
        <v/>
      </c>
      <c r="J631" s="64" t="str">
        <f>IF(Table6[[#This Row],[Student Total Attendence]]="","",Table6[[#This Row],[Student Total Attendence]])</f>
        <v/>
      </c>
      <c r="K63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31" s="70" t="str">
        <f>IF(Table6[[#This Row],[Bank Account Number]]="","",Table6[[#This Row],[Bank Account Number]])</f>
        <v/>
      </c>
      <c r="M631" s="65" t="str">
        <f>IF(Table6[[#This Row],[Bank Name]]="","",Table6[[#This Row],[Bank Name]])</f>
        <v/>
      </c>
    </row>
    <row r="632" spans="2:13" ht="15">
      <c r="B632" s="64" t="str">
        <f>IF(C632="","",ROWS($A$4:A632))</f>
        <v/>
      </c>
      <c r="C632" s="64" t="str">
        <f>IF('Student Record'!A630="","",'Student Record'!A630)</f>
        <v/>
      </c>
      <c r="D632" s="64" t="str">
        <f>IF('Student Record'!C630="","",'Student Record'!C630)</f>
        <v/>
      </c>
      <c r="E632" s="65" t="str">
        <f>IF('Student Record'!E630="","",'Student Record'!E630)</f>
        <v/>
      </c>
      <c r="F632" s="65" t="str">
        <f>IF('Student Record'!G630="","",'Student Record'!G630)</f>
        <v/>
      </c>
      <c r="G632" s="64" t="str">
        <f>IF('Student Record'!I630="","",'Student Record'!I630)</f>
        <v/>
      </c>
      <c r="H632" s="64" t="str">
        <f>IF('Student Record'!AD630="","",'Student Record'!AD630)</f>
        <v/>
      </c>
      <c r="I632" s="64" t="str">
        <f>IF(Table6[[#This Row],[School Total Working Days]]="","",Table6[[#This Row],[School Total Working Days]])</f>
        <v/>
      </c>
      <c r="J632" s="64" t="str">
        <f>IF(Table6[[#This Row],[Student Total Attendence]]="","",Table6[[#This Row],[Student Total Attendence]])</f>
        <v/>
      </c>
      <c r="K63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32" s="70" t="str">
        <f>IF(Table6[[#This Row],[Bank Account Number]]="","",Table6[[#This Row],[Bank Account Number]])</f>
        <v/>
      </c>
      <c r="M632" s="65" t="str">
        <f>IF(Table6[[#This Row],[Bank Name]]="","",Table6[[#This Row],[Bank Name]])</f>
        <v/>
      </c>
    </row>
    <row r="633" spans="2:13" ht="15">
      <c r="B633" s="64" t="str">
        <f>IF(C633="","",ROWS($A$4:A633))</f>
        <v/>
      </c>
      <c r="C633" s="64" t="str">
        <f>IF('Student Record'!A631="","",'Student Record'!A631)</f>
        <v/>
      </c>
      <c r="D633" s="64" t="str">
        <f>IF('Student Record'!C631="","",'Student Record'!C631)</f>
        <v/>
      </c>
      <c r="E633" s="65" t="str">
        <f>IF('Student Record'!E631="","",'Student Record'!E631)</f>
        <v/>
      </c>
      <c r="F633" s="65" t="str">
        <f>IF('Student Record'!G631="","",'Student Record'!G631)</f>
        <v/>
      </c>
      <c r="G633" s="64" t="str">
        <f>IF('Student Record'!I631="","",'Student Record'!I631)</f>
        <v/>
      </c>
      <c r="H633" s="64" t="str">
        <f>IF('Student Record'!AD631="","",'Student Record'!AD631)</f>
        <v/>
      </c>
      <c r="I633" s="64" t="str">
        <f>IF(Table6[[#This Row],[School Total Working Days]]="","",Table6[[#This Row],[School Total Working Days]])</f>
        <v/>
      </c>
      <c r="J633" s="64" t="str">
        <f>IF(Table6[[#This Row],[Student Total Attendence]]="","",Table6[[#This Row],[Student Total Attendence]])</f>
        <v/>
      </c>
      <c r="K63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33" s="70" t="str">
        <f>IF(Table6[[#This Row],[Bank Account Number]]="","",Table6[[#This Row],[Bank Account Number]])</f>
        <v/>
      </c>
      <c r="M633" s="65" t="str">
        <f>IF(Table6[[#This Row],[Bank Name]]="","",Table6[[#This Row],[Bank Name]])</f>
        <v/>
      </c>
    </row>
    <row r="634" spans="2:13" ht="15">
      <c r="B634" s="64" t="str">
        <f>IF(C634="","",ROWS($A$4:A634))</f>
        <v/>
      </c>
      <c r="C634" s="64" t="str">
        <f>IF('Student Record'!A632="","",'Student Record'!A632)</f>
        <v/>
      </c>
      <c r="D634" s="64" t="str">
        <f>IF('Student Record'!C632="","",'Student Record'!C632)</f>
        <v/>
      </c>
      <c r="E634" s="65" t="str">
        <f>IF('Student Record'!E632="","",'Student Record'!E632)</f>
        <v/>
      </c>
      <c r="F634" s="65" t="str">
        <f>IF('Student Record'!G632="","",'Student Record'!G632)</f>
        <v/>
      </c>
      <c r="G634" s="64" t="str">
        <f>IF('Student Record'!I632="","",'Student Record'!I632)</f>
        <v/>
      </c>
      <c r="H634" s="64" t="str">
        <f>IF('Student Record'!AD632="","",'Student Record'!AD632)</f>
        <v/>
      </c>
      <c r="I634" s="64" t="str">
        <f>IF(Table6[[#This Row],[School Total Working Days]]="","",Table6[[#This Row],[School Total Working Days]])</f>
        <v/>
      </c>
      <c r="J634" s="64" t="str">
        <f>IF(Table6[[#This Row],[Student Total Attendence]]="","",Table6[[#This Row],[Student Total Attendence]])</f>
        <v/>
      </c>
      <c r="K63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34" s="70" t="str">
        <f>IF(Table6[[#This Row],[Bank Account Number]]="","",Table6[[#This Row],[Bank Account Number]])</f>
        <v/>
      </c>
      <c r="M634" s="65" t="str">
        <f>IF(Table6[[#This Row],[Bank Name]]="","",Table6[[#This Row],[Bank Name]])</f>
        <v/>
      </c>
    </row>
    <row r="635" spans="2:13" ht="15">
      <c r="B635" s="64" t="str">
        <f>IF(C635="","",ROWS($A$4:A635))</f>
        <v/>
      </c>
      <c r="C635" s="64" t="str">
        <f>IF('Student Record'!A633="","",'Student Record'!A633)</f>
        <v/>
      </c>
      <c r="D635" s="64" t="str">
        <f>IF('Student Record'!C633="","",'Student Record'!C633)</f>
        <v/>
      </c>
      <c r="E635" s="65" t="str">
        <f>IF('Student Record'!E633="","",'Student Record'!E633)</f>
        <v/>
      </c>
      <c r="F635" s="65" t="str">
        <f>IF('Student Record'!G633="","",'Student Record'!G633)</f>
        <v/>
      </c>
      <c r="G635" s="64" t="str">
        <f>IF('Student Record'!I633="","",'Student Record'!I633)</f>
        <v/>
      </c>
      <c r="H635" s="64" t="str">
        <f>IF('Student Record'!AD633="","",'Student Record'!AD633)</f>
        <v/>
      </c>
      <c r="I635" s="64" t="str">
        <f>IF(Table6[[#This Row],[School Total Working Days]]="","",Table6[[#This Row],[School Total Working Days]])</f>
        <v/>
      </c>
      <c r="J635" s="64" t="str">
        <f>IF(Table6[[#This Row],[Student Total Attendence]]="","",Table6[[#This Row],[Student Total Attendence]])</f>
        <v/>
      </c>
      <c r="K63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35" s="70" t="str">
        <f>IF(Table6[[#This Row],[Bank Account Number]]="","",Table6[[#This Row],[Bank Account Number]])</f>
        <v/>
      </c>
      <c r="M635" s="65" t="str">
        <f>IF(Table6[[#This Row],[Bank Name]]="","",Table6[[#This Row],[Bank Name]])</f>
        <v/>
      </c>
    </row>
    <row r="636" spans="2:13" ht="15">
      <c r="B636" s="64" t="str">
        <f>IF(C636="","",ROWS($A$4:A636))</f>
        <v/>
      </c>
      <c r="C636" s="64" t="str">
        <f>IF('Student Record'!A634="","",'Student Record'!A634)</f>
        <v/>
      </c>
      <c r="D636" s="64" t="str">
        <f>IF('Student Record'!C634="","",'Student Record'!C634)</f>
        <v/>
      </c>
      <c r="E636" s="65" t="str">
        <f>IF('Student Record'!E634="","",'Student Record'!E634)</f>
        <v/>
      </c>
      <c r="F636" s="65" t="str">
        <f>IF('Student Record'!G634="","",'Student Record'!G634)</f>
        <v/>
      </c>
      <c r="G636" s="64" t="str">
        <f>IF('Student Record'!I634="","",'Student Record'!I634)</f>
        <v/>
      </c>
      <c r="H636" s="64" t="str">
        <f>IF('Student Record'!AD634="","",'Student Record'!AD634)</f>
        <v/>
      </c>
      <c r="I636" s="64" t="str">
        <f>IF(Table6[[#This Row],[School Total Working Days]]="","",Table6[[#This Row],[School Total Working Days]])</f>
        <v/>
      </c>
      <c r="J636" s="64" t="str">
        <f>IF(Table6[[#This Row],[Student Total Attendence]]="","",Table6[[#This Row],[Student Total Attendence]])</f>
        <v/>
      </c>
      <c r="K63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36" s="70" t="str">
        <f>IF(Table6[[#This Row],[Bank Account Number]]="","",Table6[[#This Row],[Bank Account Number]])</f>
        <v/>
      </c>
      <c r="M636" s="65" t="str">
        <f>IF(Table6[[#This Row],[Bank Name]]="","",Table6[[#This Row],[Bank Name]])</f>
        <v/>
      </c>
    </row>
    <row r="637" spans="2:13" ht="15">
      <c r="B637" s="64" t="str">
        <f>IF(C637="","",ROWS($A$4:A637))</f>
        <v/>
      </c>
      <c r="C637" s="64" t="str">
        <f>IF('Student Record'!A635="","",'Student Record'!A635)</f>
        <v/>
      </c>
      <c r="D637" s="64" t="str">
        <f>IF('Student Record'!C635="","",'Student Record'!C635)</f>
        <v/>
      </c>
      <c r="E637" s="65" t="str">
        <f>IF('Student Record'!E635="","",'Student Record'!E635)</f>
        <v/>
      </c>
      <c r="F637" s="65" t="str">
        <f>IF('Student Record'!G635="","",'Student Record'!G635)</f>
        <v/>
      </c>
      <c r="G637" s="64" t="str">
        <f>IF('Student Record'!I635="","",'Student Record'!I635)</f>
        <v/>
      </c>
      <c r="H637" s="64" t="str">
        <f>IF('Student Record'!AD635="","",'Student Record'!AD635)</f>
        <v/>
      </c>
      <c r="I637" s="64" t="str">
        <f>IF(Table6[[#This Row],[School Total Working Days]]="","",Table6[[#This Row],[School Total Working Days]])</f>
        <v/>
      </c>
      <c r="J637" s="64" t="str">
        <f>IF(Table6[[#This Row],[Student Total Attendence]]="","",Table6[[#This Row],[Student Total Attendence]])</f>
        <v/>
      </c>
      <c r="K63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37" s="70" t="str">
        <f>IF(Table6[[#This Row],[Bank Account Number]]="","",Table6[[#This Row],[Bank Account Number]])</f>
        <v/>
      </c>
      <c r="M637" s="65" t="str">
        <f>IF(Table6[[#This Row],[Bank Name]]="","",Table6[[#This Row],[Bank Name]])</f>
        <v/>
      </c>
    </row>
    <row r="638" spans="2:13" ht="15">
      <c r="B638" s="64" t="str">
        <f>IF(C638="","",ROWS($A$4:A638))</f>
        <v/>
      </c>
      <c r="C638" s="64" t="str">
        <f>IF('Student Record'!A636="","",'Student Record'!A636)</f>
        <v/>
      </c>
      <c r="D638" s="64" t="str">
        <f>IF('Student Record'!C636="","",'Student Record'!C636)</f>
        <v/>
      </c>
      <c r="E638" s="65" t="str">
        <f>IF('Student Record'!E636="","",'Student Record'!E636)</f>
        <v/>
      </c>
      <c r="F638" s="65" t="str">
        <f>IF('Student Record'!G636="","",'Student Record'!G636)</f>
        <v/>
      </c>
      <c r="G638" s="64" t="str">
        <f>IF('Student Record'!I636="","",'Student Record'!I636)</f>
        <v/>
      </c>
      <c r="H638" s="64" t="str">
        <f>IF('Student Record'!AD636="","",'Student Record'!AD636)</f>
        <v/>
      </c>
      <c r="I638" s="64" t="str">
        <f>IF(Table6[[#This Row],[School Total Working Days]]="","",Table6[[#This Row],[School Total Working Days]])</f>
        <v/>
      </c>
      <c r="J638" s="64" t="str">
        <f>IF(Table6[[#This Row],[Student Total Attendence]]="","",Table6[[#This Row],[Student Total Attendence]])</f>
        <v/>
      </c>
      <c r="K63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38" s="70" t="str">
        <f>IF(Table6[[#This Row],[Bank Account Number]]="","",Table6[[#This Row],[Bank Account Number]])</f>
        <v/>
      </c>
      <c r="M638" s="65" t="str">
        <f>IF(Table6[[#This Row],[Bank Name]]="","",Table6[[#This Row],[Bank Name]])</f>
        <v/>
      </c>
    </row>
    <row r="639" spans="2:13" ht="15">
      <c r="B639" s="64" t="str">
        <f>IF(C639="","",ROWS($A$4:A639))</f>
        <v/>
      </c>
      <c r="C639" s="64" t="str">
        <f>IF('Student Record'!A637="","",'Student Record'!A637)</f>
        <v/>
      </c>
      <c r="D639" s="64" t="str">
        <f>IF('Student Record'!C637="","",'Student Record'!C637)</f>
        <v/>
      </c>
      <c r="E639" s="65" t="str">
        <f>IF('Student Record'!E637="","",'Student Record'!E637)</f>
        <v/>
      </c>
      <c r="F639" s="65" t="str">
        <f>IF('Student Record'!G637="","",'Student Record'!G637)</f>
        <v/>
      </c>
      <c r="G639" s="64" t="str">
        <f>IF('Student Record'!I637="","",'Student Record'!I637)</f>
        <v/>
      </c>
      <c r="H639" s="64" t="str">
        <f>IF('Student Record'!AD637="","",'Student Record'!AD637)</f>
        <v/>
      </c>
      <c r="I639" s="64" t="str">
        <f>IF(Table6[[#This Row],[School Total Working Days]]="","",Table6[[#This Row],[School Total Working Days]])</f>
        <v/>
      </c>
      <c r="J639" s="64" t="str">
        <f>IF(Table6[[#This Row],[Student Total Attendence]]="","",Table6[[#This Row],[Student Total Attendence]])</f>
        <v/>
      </c>
      <c r="K63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39" s="70" t="str">
        <f>IF(Table6[[#This Row],[Bank Account Number]]="","",Table6[[#This Row],[Bank Account Number]])</f>
        <v/>
      </c>
      <c r="M639" s="65" t="str">
        <f>IF(Table6[[#This Row],[Bank Name]]="","",Table6[[#This Row],[Bank Name]])</f>
        <v/>
      </c>
    </row>
    <row r="640" spans="2:13" ht="15">
      <c r="B640" s="64" t="str">
        <f>IF(C640="","",ROWS($A$4:A640))</f>
        <v/>
      </c>
      <c r="C640" s="64" t="str">
        <f>IF('Student Record'!A638="","",'Student Record'!A638)</f>
        <v/>
      </c>
      <c r="D640" s="64" t="str">
        <f>IF('Student Record'!C638="","",'Student Record'!C638)</f>
        <v/>
      </c>
      <c r="E640" s="65" t="str">
        <f>IF('Student Record'!E638="","",'Student Record'!E638)</f>
        <v/>
      </c>
      <c r="F640" s="65" t="str">
        <f>IF('Student Record'!G638="","",'Student Record'!G638)</f>
        <v/>
      </c>
      <c r="G640" s="64" t="str">
        <f>IF('Student Record'!I638="","",'Student Record'!I638)</f>
        <v/>
      </c>
      <c r="H640" s="64" t="str">
        <f>IF('Student Record'!AD638="","",'Student Record'!AD638)</f>
        <v/>
      </c>
      <c r="I640" s="64" t="str">
        <f>IF(Table6[[#This Row],[School Total Working Days]]="","",Table6[[#This Row],[School Total Working Days]])</f>
        <v/>
      </c>
      <c r="J640" s="64" t="str">
        <f>IF(Table6[[#This Row],[Student Total Attendence]]="","",Table6[[#This Row],[Student Total Attendence]])</f>
        <v/>
      </c>
      <c r="K64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40" s="70" t="str">
        <f>IF(Table6[[#This Row],[Bank Account Number]]="","",Table6[[#This Row],[Bank Account Number]])</f>
        <v/>
      </c>
      <c r="M640" s="65" t="str">
        <f>IF(Table6[[#This Row],[Bank Name]]="","",Table6[[#This Row],[Bank Name]])</f>
        <v/>
      </c>
    </row>
    <row r="641" spans="2:13" ht="15">
      <c r="B641" s="64" t="str">
        <f>IF(C641="","",ROWS($A$4:A641))</f>
        <v/>
      </c>
      <c r="C641" s="64" t="str">
        <f>IF('Student Record'!A639="","",'Student Record'!A639)</f>
        <v/>
      </c>
      <c r="D641" s="64" t="str">
        <f>IF('Student Record'!C639="","",'Student Record'!C639)</f>
        <v/>
      </c>
      <c r="E641" s="65" t="str">
        <f>IF('Student Record'!E639="","",'Student Record'!E639)</f>
        <v/>
      </c>
      <c r="F641" s="65" t="str">
        <f>IF('Student Record'!G639="","",'Student Record'!G639)</f>
        <v/>
      </c>
      <c r="G641" s="64" t="str">
        <f>IF('Student Record'!I639="","",'Student Record'!I639)</f>
        <v/>
      </c>
      <c r="H641" s="64" t="str">
        <f>IF('Student Record'!AD639="","",'Student Record'!AD639)</f>
        <v/>
      </c>
      <c r="I641" s="64" t="str">
        <f>IF(Table6[[#This Row],[School Total Working Days]]="","",Table6[[#This Row],[School Total Working Days]])</f>
        <v/>
      </c>
      <c r="J641" s="64" t="str">
        <f>IF(Table6[[#This Row],[Student Total Attendence]]="","",Table6[[#This Row],[Student Total Attendence]])</f>
        <v/>
      </c>
      <c r="K64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41" s="70" t="str">
        <f>IF(Table6[[#This Row],[Bank Account Number]]="","",Table6[[#This Row],[Bank Account Number]])</f>
        <v/>
      </c>
      <c r="M641" s="65" t="str">
        <f>IF(Table6[[#This Row],[Bank Name]]="","",Table6[[#This Row],[Bank Name]])</f>
        <v/>
      </c>
    </row>
    <row r="642" spans="2:13" ht="15">
      <c r="B642" s="64" t="str">
        <f>IF(C642="","",ROWS($A$4:A642))</f>
        <v/>
      </c>
      <c r="C642" s="64" t="str">
        <f>IF('Student Record'!A640="","",'Student Record'!A640)</f>
        <v/>
      </c>
      <c r="D642" s="64" t="str">
        <f>IF('Student Record'!C640="","",'Student Record'!C640)</f>
        <v/>
      </c>
      <c r="E642" s="65" t="str">
        <f>IF('Student Record'!E640="","",'Student Record'!E640)</f>
        <v/>
      </c>
      <c r="F642" s="65" t="str">
        <f>IF('Student Record'!G640="","",'Student Record'!G640)</f>
        <v/>
      </c>
      <c r="G642" s="64" t="str">
        <f>IF('Student Record'!I640="","",'Student Record'!I640)</f>
        <v/>
      </c>
      <c r="H642" s="64" t="str">
        <f>IF('Student Record'!AD640="","",'Student Record'!AD640)</f>
        <v/>
      </c>
      <c r="I642" s="64" t="str">
        <f>IF(Table6[[#This Row],[School Total Working Days]]="","",Table6[[#This Row],[School Total Working Days]])</f>
        <v/>
      </c>
      <c r="J642" s="64" t="str">
        <f>IF(Table6[[#This Row],[Student Total Attendence]]="","",Table6[[#This Row],[Student Total Attendence]])</f>
        <v/>
      </c>
      <c r="K64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42" s="70" t="str">
        <f>IF(Table6[[#This Row],[Bank Account Number]]="","",Table6[[#This Row],[Bank Account Number]])</f>
        <v/>
      </c>
      <c r="M642" s="65" t="str">
        <f>IF(Table6[[#This Row],[Bank Name]]="","",Table6[[#This Row],[Bank Name]])</f>
        <v/>
      </c>
    </row>
    <row r="643" spans="2:13" ht="15">
      <c r="B643" s="64" t="str">
        <f>IF(C643="","",ROWS($A$4:A643))</f>
        <v/>
      </c>
      <c r="C643" s="64" t="str">
        <f>IF('Student Record'!A641="","",'Student Record'!A641)</f>
        <v/>
      </c>
      <c r="D643" s="64" t="str">
        <f>IF('Student Record'!C641="","",'Student Record'!C641)</f>
        <v/>
      </c>
      <c r="E643" s="65" t="str">
        <f>IF('Student Record'!E641="","",'Student Record'!E641)</f>
        <v/>
      </c>
      <c r="F643" s="65" t="str">
        <f>IF('Student Record'!G641="","",'Student Record'!G641)</f>
        <v/>
      </c>
      <c r="G643" s="64" t="str">
        <f>IF('Student Record'!I641="","",'Student Record'!I641)</f>
        <v/>
      </c>
      <c r="H643" s="64" t="str">
        <f>IF('Student Record'!AD641="","",'Student Record'!AD641)</f>
        <v/>
      </c>
      <c r="I643" s="64" t="str">
        <f>IF(Table6[[#This Row],[School Total Working Days]]="","",Table6[[#This Row],[School Total Working Days]])</f>
        <v/>
      </c>
      <c r="J643" s="64" t="str">
        <f>IF(Table6[[#This Row],[Student Total Attendence]]="","",Table6[[#This Row],[Student Total Attendence]])</f>
        <v/>
      </c>
      <c r="K64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43" s="70" t="str">
        <f>IF(Table6[[#This Row],[Bank Account Number]]="","",Table6[[#This Row],[Bank Account Number]])</f>
        <v/>
      </c>
      <c r="M643" s="65" t="str">
        <f>IF(Table6[[#This Row],[Bank Name]]="","",Table6[[#This Row],[Bank Name]])</f>
        <v/>
      </c>
    </row>
    <row r="644" spans="2:13" ht="15">
      <c r="B644" s="64" t="str">
        <f>IF(C644="","",ROWS($A$4:A644))</f>
        <v/>
      </c>
      <c r="C644" s="64" t="str">
        <f>IF('Student Record'!A642="","",'Student Record'!A642)</f>
        <v/>
      </c>
      <c r="D644" s="64" t="str">
        <f>IF('Student Record'!C642="","",'Student Record'!C642)</f>
        <v/>
      </c>
      <c r="E644" s="65" t="str">
        <f>IF('Student Record'!E642="","",'Student Record'!E642)</f>
        <v/>
      </c>
      <c r="F644" s="65" t="str">
        <f>IF('Student Record'!G642="","",'Student Record'!G642)</f>
        <v/>
      </c>
      <c r="G644" s="64" t="str">
        <f>IF('Student Record'!I642="","",'Student Record'!I642)</f>
        <v/>
      </c>
      <c r="H644" s="64" t="str">
        <f>IF('Student Record'!AD642="","",'Student Record'!AD642)</f>
        <v/>
      </c>
      <c r="I644" s="64" t="str">
        <f>IF(Table6[[#This Row],[School Total Working Days]]="","",Table6[[#This Row],[School Total Working Days]])</f>
        <v/>
      </c>
      <c r="J644" s="64" t="str">
        <f>IF(Table6[[#This Row],[Student Total Attendence]]="","",Table6[[#This Row],[Student Total Attendence]])</f>
        <v/>
      </c>
      <c r="K64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44" s="70" t="str">
        <f>IF(Table6[[#This Row],[Bank Account Number]]="","",Table6[[#This Row],[Bank Account Number]])</f>
        <v/>
      </c>
      <c r="M644" s="65" t="str">
        <f>IF(Table6[[#This Row],[Bank Name]]="","",Table6[[#This Row],[Bank Name]])</f>
        <v/>
      </c>
    </row>
    <row r="645" spans="2:13" ht="15">
      <c r="B645" s="64" t="str">
        <f>IF(C645="","",ROWS($A$4:A645))</f>
        <v/>
      </c>
      <c r="C645" s="64" t="str">
        <f>IF('Student Record'!A643="","",'Student Record'!A643)</f>
        <v/>
      </c>
      <c r="D645" s="64" t="str">
        <f>IF('Student Record'!C643="","",'Student Record'!C643)</f>
        <v/>
      </c>
      <c r="E645" s="65" t="str">
        <f>IF('Student Record'!E643="","",'Student Record'!E643)</f>
        <v/>
      </c>
      <c r="F645" s="65" t="str">
        <f>IF('Student Record'!G643="","",'Student Record'!G643)</f>
        <v/>
      </c>
      <c r="G645" s="64" t="str">
        <f>IF('Student Record'!I643="","",'Student Record'!I643)</f>
        <v/>
      </c>
      <c r="H645" s="64" t="str">
        <f>IF('Student Record'!AD643="","",'Student Record'!AD643)</f>
        <v/>
      </c>
      <c r="I645" s="64" t="str">
        <f>IF(Table6[[#This Row],[School Total Working Days]]="","",Table6[[#This Row],[School Total Working Days]])</f>
        <v/>
      </c>
      <c r="J645" s="64" t="str">
        <f>IF(Table6[[#This Row],[Student Total Attendence]]="","",Table6[[#This Row],[Student Total Attendence]])</f>
        <v/>
      </c>
      <c r="K64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45" s="70" t="str">
        <f>IF(Table6[[#This Row],[Bank Account Number]]="","",Table6[[#This Row],[Bank Account Number]])</f>
        <v/>
      </c>
      <c r="M645" s="65" t="str">
        <f>IF(Table6[[#This Row],[Bank Name]]="","",Table6[[#This Row],[Bank Name]])</f>
        <v/>
      </c>
    </row>
    <row r="646" spans="2:13" ht="15">
      <c r="B646" s="64" t="str">
        <f>IF(C646="","",ROWS($A$4:A646))</f>
        <v/>
      </c>
      <c r="C646" s="64" t="str">
        <f>IF('Student Record'!A644="","",'Student Record'!A644)</f>
        <v/>
      </c>
      <c r="D646" s="64" t="str">
        <f>IF('Student Record'!C644="","",'Student Record'!C644)</f>
        <v/>
      </c>
      <c r="E646" s="65" t="str">
        <f>IF('Student Record'!E644="","",'Student Record'!E644)</f>
        <v/>
      </c>
      <c r="F646" s="65" t="str">
        <f>IF('Student Record'!G644="","",'Student Record'!G644)</f>
        <v/>
      </c>
      <c r="G646" s="64" t="str">
        <f>IF('Student Record'!I644="","",'Student Record'!I644)</f>
        <v/>
      </c>
      <c r="H646" s="64" t="str">
        <f>IF('Student Record'!AD644="","",'Student Record'!AD644)</f>
        <v/>
      </c>
      <c r="I646" s="64" t="str">
        <f>IF(Table6[[#This Row],[School Total Working Days]]="","",Table6[[#This Row],[School Total Working Days]])</f>
        <v/>
      </c>
      <c r="J646" s="64" t="str">
        <f>IF(Table6[[#This Row],[Student Total Attendence]]="","",Table6[[#This Row],[Student Total Attendence]])</f>
        <v/>
      </c>
      <c r="K64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46" s="70" t="str">
        <f>IF(Table6[[#This Row],[Bank Account Number]]="","",Table6[[#This Row],[Bank Account Number]])</f>
        <v/>
      </c>
      <c r="M646" s="65" t="str">
        <f>IF(Table6[[#This Row],[Bank Name]]="","",Table6[[#This Row],[Bank Name]])</f>
        <v/>
      </c>
    </row>
    <row r="647" spans="2:13" ht="15">
      <c r="B647" s="64" t="str">
        <f>IF(C647="","",ROWS($A$4:A647))</f>
        <v/>
      </c>
      <c r="C647" s="64" t="str">
        <f>IF('Student Record'!A645="","",'Student Record'!A645)</f>
        <v/>
      </c>
      <c r="D647" s="64" t="str">
        <f>IF('Student Record'!C645="","",'Student Record'!C645)</f>
        <v/>
      </c>
      <c r="E647" s="65" t="str">
        <f>IF('Student Record'!E645="","",'Student Record'!E645)</f>
        <v/>
      </c>
      <c r="F647" s="65" t="str">
        <f>IF('Student Record'!G645="","",'Student Record'!G645)</f>
        <v/>
      </c>
      <c r="G647" s="64" t="str">
        <f>IF('Student Record'!I645="","",'Student Record'!I645)</f>
        <v/>
      </c>
      <c r="H647" s="64" t="str">
        <f>IF('Student Record'!AD645="","",'Student Record'!AD645)</f>
        <v/>
      </c>
      <c r="I647" s="64" t="str">
        <f>IF(Table6[[#This Row],[School Total Working Days]]="","",Table6[[#This Row],[School Total Working Days]])</f>
        <v/>
      </c>
      <c r="J647" s="64" t="str">
        <f>IF(Table6[[#This Row],[Student Total Attendence]]="","",Table6[[#This Row],[Student Total Attendence]])</f>
        <v/>
      </c>
      <c r="K64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47" s="70" t="str">
        <f>IF(Table6[[#This Row],[Bank Account Number]]="","",Table6[[#This Row],[Bank Account Number]])</f>
        <v/>
      </c>
      <c r="M647" s="65" t="str">
        <f>IF(Table6[[#This Row],[Bank Name]]="","",Table6[[#This Row],[Bank Name]])</f>
        <v/>
      </c>
    </row>
    <row r="648" spans="2:13" ht="15">
      <c r="B648" s="64" t="str">
        <f>IF(C648="","",ROWS($A$4:A648))</f>
        <v/>
      </c>
      <c r="C648" s="64" t="str">
        <f>IF('Student Record'!A646="","",'Student Record'!A646)</f>
        <v/>
      </c>
      <c r="D648" s="64" t="str">
        <f>IF('Student Record'!C646="","",'Student Record'!C646)</f>
        <v/>
      </c>
      <c r="E648" s="65" t="str">
        <f>IF('Student Record'!E646="","",'Student Record'!E646)</f>
        <v/>
      </c>
      <c r="F648" s="65" t="str">
        <f>IF('Student Record'!G646="","",'Student Record'!G646)</f>
        <v/>
      </c>
      <c r="G648" s="64" t="str">
        <f>IF('Student Record'!I646="","",'Student Record'!I646)</f>
        <v/>
      </c>
      <c r="H648" s="64" t="str">
        <f>IF('Student Record'!AD646="","",'Student Record'!AD646)</f>
        <v/>
      </c>
      <c r="I648" s="64" t="str">
        <f>IF(Table6[[#This Row],[School Total Working Days]]="","",Table6[[#This Row],[School Total Working Days]])</f>
        <v/>
      </c>
      <c r="J648" s="64" t="str">
        <f>IF(Table6[[#This Row],[Student Total Attendence]]="","",Table6[[#This Row],[Student Total Attendence]])</f>
        <v/>
      </c>
      <c r="K64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48" s="70" t="str">
        <f>IF(Table6[[#This Row],[Bank Account Number]]="","",Table6[[#This Row],[Bank Account Number]])</f>
        <v/>
      </c>
      <c r="M648" s="65" t="str">
        <f>IF(Table6[[#This Row],[Bank Name]]="","",Table6[[#This Row],[Bank Name]])</f>
        <v/>
      </c>
    </row>
    <row r="649" spans="2:13" ht="15">
      <c r="B649" s="64" t="str">
        <f>IF(C649="","",ROWS($A$4:A649))</f>
        <v/>
      </c>
      <c r="C649" s="64" t="str">
        <f>IF('Student Record'!A647="","",'Student Record'!A647)</f>
        <v/>
      </c>
      <c r="D649" s="64" t="str">
        <f>IF('Student Record'!C647="","",'Student Record'!C647)</f>
        <v/>
      </c>
      <c r="E649" s="65" t="str">
        <f>IF('Student Record'!E647="","",'Student Record'!E647)</f>
        <v/>
      </c>
      <c r="F649" s="65" t="str">
        <f>IF('Student Record'!G647="","",'Student Record'!G647)</f>
        <v/>
      </c>
      <c r="G649" s="64" t="str">
        <f>IF('Student Record'!I647="","",'Student Record'!I647)</f>
        <v/>
      </c>
      <c r="H649" s="64" t="str">
        <f>IF('Student Record'!AD647="","",'Student Record'!AD647)</f>
        <v/>
      </c>
      <c r="I649" s="64" t="str">
        <f>IF(Table6[[#This Row],[School Total Working Days]]="","",Table6[[#This Row],[School Total Working Days]])</f>
        <v/>
      </c>
      <c r="J649" s="64" t="str">
        <f>IF(Table6[[#This Row],[Student Total Attendence]]="","",Table6[[#This Row],[Student Total Attendence]])</f>
        <v/>
      </c>
      <c r="K64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49" s="70" t="str">
        <f>IF(Table6[[#This Row],[Bank Account Number]]="","",Table6[[#This Row],[Bank Account Number]])</f>
        <v/>
      </c>
      <c r="M649" s="65" t="str">
        <f>IF(Table6[[#This Row],[Bank Name]]="","",Table6[[#This Row],[Bank Name]])</f>
        <v/>
      </c>
    </row>
    <row r="650" spans="2:13" ht="15">
      <c r="B650" s="64" t="str">
        <f>IF(C650="","",ROWS($A$4:A650))</f>
        <v/>
      </c>
      <c r="C650" s="64" t="str">
        <f>IF('Student Record'!A648="","",'Student Record'!A648)</f>
        <v/>
      </c>
      <c r="D650" s="64" t="str">
        <f>IF('Student Record'!C648="","",'Student Record'!C648)</f>
        <v/>
      </c>
      <c r="E650" s="65" t="str">
        <f>IF('Student Record'!E648="","",'Student Record'!E648)</f>
        <v/>
      </c>
      <c r="F650" s="65" t="str">
        <f>IF('Student Record'!G648="","",'Student Record'!G648)</f>
        <v/>
      </c>
      <c r="G650" s="64" t="str">
        <f>IF('Student Record'!I648="","",'Student Record'!I648)</f>
        <v/>
      </c>
      <c r="H650" s="64" t="str">
        <f>IF('Student Record'!AD648="","",'Student Record'!AD648)</f>
        <v/>
      </c>
      <c r="I650" s="64" t="str">
        <f>IF(Table6[[#This Row],[School Total Working Days]]="","",Table6[[#This Row],[School Total Working Days]])</f>
        <v/>
      </c>
      <c r="J650" s="64" t="str">
        <f>IF(Table6[[#This Row],[Student Total Attendence]]="","",Table6[[#This Row],[Student Total Attendence]])</f>
        <v/>
      </c>
      <c r="K65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50" s="70" t="str">
        <f>IF(Table6[[#This Row],[Bank Account Number]]="","",Table6[[#This Row],[Bank Account Number]])</f>
        <v/>
      </c>
      <c r="M650" s="65" t="str">
        <f>IF(Table6[[#This Row],[Bank Name]]="","",Table6[[#This Row],[Bank Name]])</f>
        <v/>
      </c>
    </row>
    <row r="651" spans="2:13" ht="15">
      <c r="B651" s="64" t="str">
        <f>IF(C651="","",ROWS($A$4:A651))</f>
        <v/>
      </c>
      <c r="C651" s="64" t="str">
        <f>IF('Student Record'!A649="","",'Student Record'!A649)</f>
        <v/>
      </c>
      <c r="D651" s="64" t="str">
        <f>IF('Student Record'!C649="","",'Student Record'!C649)</f>
        <v/>
      </c>
      <c r="E651" s="65" t="str">
        <f>IF('Student Record'!E649="","",'Student Record'!E649)</f>
        <v/>
      </c>
      <c r="F651" s="65" t="str">
        <f>IF('Student Record'!G649="","",'Student Record'!G649)</f>
        <v/>
      </c>
      <c r="G651" s="64" t="str">
        <f>IF('Student Record'!I649="","",'Student Record'!I649)</f>
        <v/>
      </c>
      <c r="H651" s="64" t="str">
        <f>IF('Student Record'!AD649="","",'Student Record'!AD649)</f>
        <v/>
      </c>
      <c r="I651" s="64" t="str">
        <f>IF(Table6[[#This Row],[School Total Working Days]]="","",Table6[[#This Row],[School Total Working Days]])</f>
        <v/>
      </c>
      <c r="J651" s="64" t="str">
        <f>IF(Table6[[#This Row],[Student Total Attendence]]="","",Table6[[#This Row],[Student Total Attendence]])</f>
        <v/>
      </c>
      <c r="K65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51" s="70" t="str">
        <f>IF(Table6[[#This Row],[Bank Account Number]]="","",Table6[[#This Row],[Bank Account Number]])</f>
        <v/>
      </c>
      <c r="M651" s="65" t="str">
        <f>IF(Table6[[#This Row],[Bank Name]]="","",Table6[[#This Row],[Bank Name]])</f>
        <v/>
      </c>
    </row>
    <row r="652" spans="2:13" ht="15">
      <c r="B652" s="64" t="str">
        <f>IF(C652="","",ROWS($A$4:A652))</f>
        <v/>
      </c>
      <c r="C652" s="64" t="str">
        <f>IF('Student Record'!A650="","",'Student Record'!A650)</f>
        <v/>
      </c>
      <c r="D652" s="64" t="str">
        <f>IF('Student Record'!C650="","",'Student Record'!C650)</f>
        <v/>
      </c>
      <c r="E652" s="65" t="str">
        <f>IF('Student Record'!E650="","",'Student Record'!E650)</f>
        <v/>
      </c>
      <c r="F652" s="65" t="str">
        <f>IF('Student Record'!G650="","",'Student Record'!G650)</f>
        <v/>
      </c>
      <c r="G652" s="64" t="str">
        <f>IF('Student Record'!I650="","",'Student Record'!I650)</f>
        <v/>
      </c>
      <c r="H652" s="64" t="str">
        <f>IF('Student Record'!AD650="","",'Student Record'!AD650)</f>
        <v/>
      </c>
      <c r="I652" s="64" t="str">
        <f>IF(Table6[[#This Row],[School Total Working Days]]="","",Table6[[#This Row],[School Total Working Days]])</f>
        <v/>
      </c>
      <c r="J652" s="64" t="str">
        <f>IF(Table6[[#This Row],[Student Total Attendence]]="","",Table6[[#This Row],[Student Total Attendence]])</f>
        <v/>
      </c>
      <c r="K65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52" s="70" t="str">
        <f>IF(Table6[[#This Row],[Bank Account Number]]="","",Table6[[#This Row],[Bank Account Number]])</f>
        <v/>
      </c>
      <c r="M652" s="65" t="str">
        <f>IF(Table6[[#This Row],[Bank Name]]="","",Table6[[#This Row],[Bank Name]])</f>
        <v/>
      </c>
    </row>
    <row r="653" spans="2:13" ht="15">
      <c r="B653" s="64" t="str">
        <f>IF(C653="","",ROWS($A$4:A653))</f>
        <v/>
      </c>
      <c r="C653" s="64" t="str">
        <f>IF('Student Record'!A651="","",'Student Record'!A651)</f>
        <v/>
      </c>
      <c r="D653" s="64" t="str">
        <f>IF('Student Record'!C651="","",'Student Record'!C651)</f>
        <v/>
      </c>
      <c r="E653" s="65" t="str">
        <f>IF('Student Record'!E651="","",'Student Record'!E651)</f>
        <v/>
      </c>
      <c r="F653" s="65" t="str">
        <f>IF('Student Record'!G651="","",'Student Record'!G651)</f>
        <v/>
      </c>
      <c r="G653" s="64" t="str">
        <f>IF('Student Record'!I651="","",'Student Record'!I651)</f>
        <v/>
      </c>
      <c r="H653" s="64" t="str">
        <f>IF('Student Record'!AD651="","",'Student Record'!AD651)</f>
        <v/>
      </c>
      <c r="I653" s="64" t="str">
        <f>IF(Table6[[#This Row],[School Total Working Days]]="","",Table6[[#This Row],[School Total Working Days]])</f>
        <v/>
      </c>
      <c r="J653" s="64" t="str">
        <f>IF(Table6[[#This Row],[Student Total Attendence]]="","",Table6[[#This Row],[Student Total Attendence]])</f>
        <v/>
      </c>
      <c r="K65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53" s="70" t="str">
        <f>IF(Table6[[#This Row],[Bank Account Number]]="","",Table6[[#This Row],[Bank Account Number]])</f>
        <v/>
      </c>
      <c r="M653" s="65" t="str">
        <f>IF(Table6[[#This Row],[Bank Name]]="","",Table6[[#This Row],[Bank Name]])</f>
        <v/>
      </c>
    </row>
    <row r="654" spans="2:13" ht="15">
      <c r="B654" s="64" t="str">
        <f>IF(C654="","",ROWS($A$4:A654))</f>
        <v/>
      </c>
      <c r="C654" s="64" t="str">
        <f>IF('Student Record'!A652="","",'Student Record'!A652)</f>
        <v/>
      </c>
      <c r="D654" s="64" t="str">
        <f>IF('Student Record'!C652="","",'Student Record'!C652)</f>
        <v/>
      </c>
      <c r="E654" s="65" t="str">
        <f>IF('Student Record'!E652="","",'Student Record'!E652)</f>
        <v/>
      </c>
      <c r="F654" s="65" t="str">
        <f>IF('Student Record'!G652="","",'Student Record'!G652)</f>
        <v/>
      </c>
      <c r="G654" s="64" t="str">
        <f>IF('Student Record'!I652="","",'Student Record'!I652)</f>
        <v/>
      </c>
      <c r="H654" s="64" t="str">
        <f>IF('Student Record'!AD652="","",'Student Record'!AD652)</f>
        <v/>
      </c>
      <c r="I654" s="64" t="str">
        <f>IF(Table6[[#This Row],[School Total Working Days]]="","",Table6[[#This Row],[School Total Working Days]])</f>
        <v/>
      </c>
      <c r="J654" s="64" t="str">
        <f>IF(Table6[[#This Row],[Student Total Attendence]]="","",Table6[[#This Row],[Student Total Attendence]])</f>
        <v/>
      </c>
      <c r="K65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54" s="70" t="str">
        <f>IF(Table6[[#This Row],[Bank Account Number]]="","",Table6[[#This Row],[Bank Account Number]])</f>
        <v/>
      </c>
      <c r="M654" s="65" t="str">
        <f>IF(Table6[[#This Row],[Bank Name]]="","",Table6[[#This Row],[Bank Name]])</f>
        <v/>
      </c>
    </row>
    <row r="655" spans="2:13" ht="15">
      <c r="B655" s="64" t="str">
        <f>IF(C655="","",ROWS($A$4:A655))</f>
        <v/>
      </c>
      <c r="C655" s="64" t="str">
        <f>IF('Student Record'!A653="","",'Student Record'!A653)</f>
        <v/>
      </c>
      <c r="D655" s="64" t="str">
        <f>IF('Student Record'!C653="","",'Student Record'!C653)</f>
        <v/>
      </c>
      <c r="E655" s="65" t="str">
        <f>IF('Student Record'!E653="","",'Student Record'!E653)</f>
        <v/>
      </c>
      <c r="F655" s="65" t="str">
        <f>IF('Student Record'!G653="","",'Student Record'!G653)</f>
        <v/>
      </c>
      <c r="G655" s="64" t="str">
        <f>IF('Student Record'!I653="","",'Student Record'!I653)</f>
        <v/>
      </c>
      <c r="H655" s="64" t="str">
        <f>IF('Student Record'!AD653="","",'Student Record'!AD653)</f>
        <v/>
      </c>
      <c r="I655" s="64" t="str">
        <f>IF(Table6[[#This Row],[School Total Working Days]]="","",Table6[[#This Row],[School Total Working Days]])</f>
        <v/>
      </c>
      <c r="J655" s="64" t="str">
        <f>IF(Table6[[#This Row],[Student Total Attendence]]="","",Table6[[#This Row],[Student Total Attendence]])</f>
        <v/>
      </c>
      <c r="K65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55" s="70" t="str">
        <f>IF(Table6[[#This Row],[Bank Account Number]]="","",Table6[[#This Row],[Bank Account Number]])</f>
        <v/>
      </c>
      <c r="M655" s="65" t="str">
        <f>IF(Table6[[#This Row],[Bank Name]]="","",Table6[[#This Row],[Bank Name]])</f>
        <v/>
      </c>
    </row>
    <row r="656" spans="2:13" ht="15">
      <c r="B656" s="64" t="str">
        <f>IF(C656="","",ROWS($A$4:A656))</f>
        <v/>
      </c>
      <c r="C656" s="64" t="str">
        <f>IF('Student Record'!A654="","",'Student Record'!A654)</f>
        <v/>
      </c>
      <c r="D656" s="64" t="str">
        <f>IF('Student Record'!C654="","",'Student Record'!C654)</f>
        <v/>
      </c>
      <c r="E656" s="65" t="str">
        <f>IF('Student Record'!E654="","",'Student Record'!E654)</f>
        <v/>
      </c>
      <c r="F656" s="65" t="str">
        <f>IF('Student Record'!G654="","",'Student Record'!G654)</f>
        <v/>
      </c>
      <c r="G656" s="64" t="str">
        <f>IF('Student Record'!I654="","",'Student Record'!I654)</f>
        <v/>
      </c>
      <c r="H656" s="64" t="str">
        <f>IF('Student Record'!AD654="","",'Student Record'!AD654)</f>
        <v/>
      </c>
      <c r="I656" s="64" t="str">
        <f>IF(Table6[[#This Row],[School Total Working Days]]="","",Table6[[#This Row],[School Total Working Days]])</f>
        <v/>
      </c>
      <c r="J656" s="64" t="str">
        <f>IF(Table6[[#This Row],[Student Total Attendence]]="","",Table6[[#This Row],[Student Total Attendence]])</f>
        <v/>
      </c>
      <c r="K65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56" s="70" t="str">
        <f>IF(Table6[[#This Row],[Bank Account Number]]="","",Table6[[#This Row],[Bank Account Number]])</f>
        <v/>
      </c>
      <c r="M656" s="65" t="str">
        <f>IF(Table6[[#This Row],[Bank Name]]="","",Table6[[#This Row],[Bank Name]])</f>
        <v/>
      </c>
    </row>
    <row r="657" spans="2:13" ht="15">
      <c r="B657" s="64" t="str">
        <f>IF(C657="","",ROWS($A$4:A657))</f>
        <v/>
      </c>
      <c r="C657" s="64" t="str">
        <f>IF('Student Record'!A655="","",'Student Record'!A655)</f>
        <v/>
      </c>
      <c r="D657" s="64" t="str">
        <f>IF('Student Record'!C655="","",'Student Record'!C655)</f>
        <v/>
      </c>
      <c r="E657" s="65" t="str">
        <f>IF('Student Record'!E655="","",'Student Record'!E655)</f>
        <v/>
      </c>
      <c r="F657" s="65" t="str">
        <f>IF('Student Record'!G655="","",'Student Record'!G655)</f>
        <v/>
      </c>
      <c r="G657" s="64" t="str">
        <f>IF('Student Record'!I655="","",'Student Record'!I655)</f>
        <v/>
      </c>
      <c r="H657" s="64" t="str">
        <f>IF('Student Record'!AD655="","",'Student Record'!AD655)</f>
        <v/>
      </c>
      <c r="I657" s="64" t="str">
        <f>IF(Table6[[#This Row],[School Total Working Days]]="","",Table6[[#This Row],[School Total Working Days]])</f>
        <v/>
      </c>
      <c r="J657" s="64" t="str">
        <f>IF(Table6[[#This Row],[Student Total Attendence]]="","",Table6[[#This Row],[Student Total Attendence]])</f>
        <v/>
      </c>
      <c r="K65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57" s="70" t="str">
        <f>IF(Table6[[#This Row],[Bank Account Number]]="","",Table6[[#This Row],[Bank Account Number]])</f>
        <v/>
      </c>
      <c r="M657" s="65" t="str">
        <f>IF(Table6[[#This Row],[Bank Name]]="","",Table6[[#This Row],[Bank Name]])</f>
        <v/>
      </c>
    </row>
    <row r="658" spans="2:13" ht="15">
      <c r="B658" s="64" t="str">
        <f>IF(C658="","",ROWS($A$4:A658))</f>
        <v/>
      </c>
      <c r="C658" s="64" t="str">
        <f>IF('Student Record'!A656="","",'Student Record'!A656)</f>
        <v/>
      </c>
      <c r="D658" s="64" t="str">
        <f>IF('Student Record'!C656="","",'Student Record'!C656)</f>
        <v/>
      </c>
      <c r="E658" s="65" t="str">
        <f>IF('Student Record'!E656="","",'Student Record'!E656)</f>
        <v/>
      </c>
      <c r="F658" s="65" t="str">
        <f>IF('Student Record'!G656="","",'Student Record'!G656)</f>
        <v/>
      </c>
      <c r="G658" s="64" t="str">
        <f>IF('Student Record'!I656="","",'Student Record'!I656)</f>
        <v/>
      </c>
      <c r="H658" s="64" t="str">
        <f>IF('Student Record'!AD656="","",'Student Record'!AD656)</f>
        <v/>
      </c>
      <c r="I658" s="64" t="str">
        <f>IF(Table6[[#This Row],[School Total Working Days]]="","",Table6[[#This Row],[School Total Working Days]])</f>
        <v/>
      </c>
      <c r="J658" s="64" t="str">
        <f>IF(Table6[[#This Row],[Student Total Attendence]]="","",Table6[[#This Row],[Student Total Attendence]])</f>
        <v/>
      </c>
      <c r="K65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58" s="70" t="str">
        <f>IF(Table6[[#This Row],[Bank Account Number]]="","",Table6[[#This Row],[Bank Account Number]])</f>
        <v/>
      </c>
      <c r="M658" s="65" t="str">
        <f>IF(Table6[[#This Row],[Bank Name]]="","",Table6[[#This Row],[Bank Name]])</f>
        <v/>
      </c>
    </row>
    <row r="659" spans="2:13" ht="15">
      <c r="B659" s="64" t="str">
        <f>IF(C659="","",ROWS($A$4:A659))</f>
        <v/>
      </c>
      <c r="C659" s="64" t="str">
        <f>IF('Student Record'!A657="","",'Student Record'!A657)</f>
        <v/>
      </c>
      <c r="D659" s="64" t="str">
        <f>IF('Student Record'!C657="","",'Student Record'!C657)</f>
        <v/>
      </c>
      <c r="E659" s="65" t="str">
        <f>IF('Student Record'!E657="","",'Student Record'!E657)</f>
        <v/>
      </c>
      <c r="F659" s="65" t="str">
        <f>IF('Student Record'!G657="","",'Student Record'!G657)</f>
        <v/>
      </c>
      <c r="G659" s="64" t="str">
        <f>IF('Student Record'!I657="","",'Student Record'!I657)</f>
        <v/>
      </c>
      <c r="H659" s="64" t="str">
        <f>IF('Student Record'!AD657="","",'Student Record'!AD657)</f>
        <v/>
      </c>
      <c r="I659" s="64" t="str">
        <f>IF(Table6[[#This Row],[School Total Working Days]]="","",Table6[[#This Row],[School Total Working Days]])</f>
        <v/>
      </c>
      <c r="J659" s="64" t="str">
        <f>IF(Table6[[#This Row],[Student Total Attendence]]="","",Table6[[#This Row],[Student Total Attendence]])</f>
        <v/>
      </c>
      <c r="K65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59" s="70" t="str">
        <f>IF(Table6[[#This Row],[Bank Account Number]]="","",Table6[[#This Row],[Bank Account Number]])</f>
        <v/>
      </c>
      <c r="M659" s="65" t="str">
        <f>IF(Table6[[#This Row],[Bank Name]]="","",Table6[[#This Row],[Bank Name]])</f>
        <v/>
      </c>
    </row>
    <row r="660" spans="2:13" ht="15">
      <c r="B660" s="64" t="str">
        <f>IF(C660="","",ROWS($A$4:A660))</f>
        <v/>
      </c>
      <c r="C660" s="64" t="str">
        <f>IF('Student Record'!A658="","",'Student Record'!A658)</f>
        <v/>
      </c>
      <c r="D660" s="64" t="str">
        <f>IF('Student Record'!C658="","",'Student Record'!C658)</f>
        <v/>
      </c>
      <c r="E660" s="65" t="str">
        <f>IF('Student Record'!E658="","",'Student Record'!E658)</f>
        <v/>
      </c>
      <c r="F660" s="65" t="str">
        <f>IF('Student Record'!G658="","",'Student Record'!G658)</f>
        <v/>
      </c>
      <c r="G660" s="64" t="str">
        <f>IF('Student Record'!I658="","",'Student Record'!I658)</f>
        <v/>
      </c>
      <c r="H660" s="64" t="str">
        <f>IF('Student Record'!AD658="","",'Student Record'!AD658)</f>
        <v/>
      </c>
      <c r="I660" s="64" t="str">
        <f>IF(Table6[[#This Row],[School Total Working Days]]="","",Table6[[#This Row],[School Total Working Days]])</f>
        <v/>
      </c>
      <c r="J660" s="64" t="str">
        <f>IF(Table6[[#This Row],[Student Total Attendence]]="","",Table6[[#This Row],[Student Total Attendence]])</f>
        <v/>
      </c>
      <c r="K66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60" s="70" t="str">
        <f>IF(Table6[[#This Row],[Bank Account Number]]="","",Table6[[#This Row],[Bank Account Number]])</f>
        <v/>
      </c>
      <c r="M660" s="65" t="str">
        <f>IF(Table6[[#This Row],[Bank Name]]="","",Table6[[#This Row],[Bank Name]])</f>
        <v/>
      </c>
    </row>
    <row r="661" spans="2:13" ht="15">
      <c r="B661" s="64" t="str">
        <f>IF(C661="","",ROWS($A$4:A661))</f>
        <v/>
      </c>
      <c r="C661" s="64" t="str">
        <f>IF('Student Record'!A659="","",'Student Record'!A659)</f>
        <v/>
      </c>
      <c r="D661" s="64" t="str">
        <f>IF('Student Record'!C659="","",'Student Record'!C659)</f>
        <v/>
      </c>
      <c r="E661" s="65" t="str">
        <f>IF('Student Record'!E659="","",'Student Record'!E659)</f>
        <v/>
      </c>
      <c r="F661" s="65" t="str">
        <f>IF('Student Record'!G659="","",'Student Record'!G659)</f>
        <v/>
      </c>
      <c r="G661" s="64" t="str">
        <f>IF('Student Record'!I659="","",'Student Record'!I659)</f>
        <v/>
      </c>
      <c r="H661" s="64" t="str">
        <f>IF('Student Record'!AD659="","",'Student Record'!AD659)</f>
        <v/>
      </c>
      <c r="I661" s="64" t="str">
        <f>IF(Table6[[#This Row],[School Total Working Days]]="","",Table6[[#This Row],[School Total Working Days]])</f>
        <v/>
      </c>
      <c r="J661" s="64" t="str">
        <f>IF(Table6[[#This Row],[Student Total Attendence]]="","",Table6[[#This Row],[Student Total Attendence]])</f>
        <v/>
      </c>
      <c r="K66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61" s="70" t="str">
        <f>IF(Table6[[#This Row],[Bank Account Number]]="","",Table6[[#This Row],[Bank Account Number]])</f>
        <v/>
      </c>
      <c r="M661" s="65" t="str">
        <f>IF(Table6[[#This Row],[Bank Name]]="","",Table6[[#This Row],[Bank Name]])</f>
        <v/>
      </c>
    </row>
    <row r="662" spans="2:13" ht="15">
      <c r="B662" s="64" t="str">
        <f>IF(C662="","",ROWS($A$4:A662))</f>
        <v/>
      </c>
      <c r="C662" s="64" t="str">
        <f>IF('Student Record'!A660="","",'Student Record'!A660)</f>
        <v/>
      </c>
      <c r="D662" s="64" t="str">
        <f>IF('Student Record'!C660="","",'Student Record'!C660)</f>
        <v/>
      </c>
      <c r="E662" s="65" t="str">
        <f>IF('Student Record'!E660="","",'Student Record'!E660)</f>
        <v/>
      </c>
      <c r="F662" s="65" t="str">
        <f>IF('Student Record'!G660="","",'Student Record'!G660)</f>
        <v/>
      </c>
      <c r="G662" s="64" t="str">
        <f>IF('Student Record'!I660="","",'Student Record'!I660)</f>
        <v/>
      </c>
      <c r="H662" s="64" t="str">
        <f>IF('Student Record'!AD660="","",'Student Record'!AD660)</f>
        <v/>
      </c>
      <c r="I662" s="64" t="str">
        <f>IF(Table6[[#This Row],[School Total Working Days]]="","",Table6[[#This Row],[School Total Working Days]])</f>
        <v/>
      </c>
      <c r="J662" s="64" t="str">
        <f>IF(Table6[[#This Row],[Student Total Attendence]]="","",Table6[[#This Row],[Student Total Attendence]])</f>
        <v/>
      </c>
      <c r="K66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62" s="70" t="str">
        <f>IF(Table6[[#This Row],[Bank Account Number]]="","",Table6[[#This Row],[Bank Account Number]])</f>
        <v/>
      </c>
      <c r="M662" s="65" t="str">
        <f>IF(Table6[[#This Row],[Bank Name]]="","",Table6[[#This Row],[Bank Name]])</f>
        <v/>
      </c>
    </row>
    <row r="663" spans="2:13" ht="15">
      <c r="B663" s="64" t="str">
        <f>IF(C663="","",ROWS($A$4:A663))</f>
        <v/>
      </c>
      <c r="C663" s="64" t="str">
        <f>IF('Student Record'!A661="","",'Student Record'!A661)</f>
        <v/>
      </c>
      <c r="D663" s="64" t="str">
        <f>IF('Student Record'!C661="","",'Student Record'!C661)</f>
        <v/>
      </c>
      <c r="E663" s="65" t="str">
        <f>IF('Student Record'!E661="","",'Student Record'!E661)</f>
        <v/>
      </c>
      <c r="F663" s="65" t="str">
        <f>IF('Student Record'!G661="","",'Student Record'!G661)</f>
        <v/>
      </c>
      <c r="G663" s="64" t="str">
        <f>IF('Student Record'!I661="","",'Student Record'!I661)</f>
        <v/>
      </c>
      <c r="H663" s="64" t="str">
        <f>IF('Student Record'!AD661="","",'Student Record'!AD661)</f>
        <v/>
      </c>
      <c r="I663" s="64" t="str">
        <f>IF(Table6[[#This Row],[School Total Working Days]]="","",Table6[[#This Row],[School Total Working Days]])</f>
        <v/>
      </c>
      <c r="J663" s="64" t="str">
        <f>IF(Table6[[#This Row],[Student Total Attendence]]="","",Table6[[#This Row],[Student Total Attendence]])</f>
        <v/>
      </c>
      <c r="K66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63" s="70" t="str">
        <f>IF(Table6[[#This Row],[Bank Account Number]]="","",Table6[[#This Row],[Bank Account Number]])</f>
        <v/>
      </c>
      <c r="M663" s="65" t="str">
        <f>IF(Table6[[#This Row],[Bank Name]]="","",Table6[[#This Row],[Bank Name]])</f>
        <v/>
      </c>
    </row>
    <row r="664" spans="2:13" ht="15">
      <c r="B664" s="64" t="str">
        <f>IF(C664="","",ROWS($A$4:A664))</f>
        <v/>
      </c>
      <c r="C664" s="64" t="str">
        <f>IF('Student Record'!A662="","",'Student Record'!A662)</f>
        <v/>
      </c>
      <c r="D664" s="64" t="str">
        <f>IF('Student Record'!C662="","",'Student Record'!C662)</f>
        <v/>
      </c>
      <c r="E664" s="65" t="str">
        <f>IF('Student Record'!E662="","",'Student Record'!E662)</f>
        <v/>
      </c>
      <c r="F664" s="65" t="str">
        <f>IF('Student Record'!G662="","",'Student Record'!G662)</f>
        <v/>
      </c>
      <c r="G664" s="64" t="str">
        <f>IF('Student Record'!I662="","",'Student Record'!I662)</f>
        <v/>
      </c>
      <c r="H664" s="64" t="str">
        <f>IF('Student Record'!AD662="","",'Student Record'!AD662)</f>
        <v/>
      </c>
      <c r="I664" s="64" t="str">
        <f>IF(Table6[[#This Row],[School Total Working Days]]="","",Table6[[#This Row],[School Total Working Days]])</f>
        <v/>
      </c>
      <c r="J664" s="64" t="str">
        <f>IF(Table6[[#This Row],[Student Total Attendence]]="","",Table6[[#This Row],[Student Total Attendence]])</f>
        <v/>
      </c>
      <c r="K66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64" s="70" t="str">
        <f>IF(Table6[[#This Row],[Bank Account Number]]="","",Table6[[#This Row],[Bank Account Number]])</f>
        <v/>
      </c>
      <c r="M664" s="65" t="str">
        <f>IF(Table6[[#This Row],[Bank Name]]="","",Table6[[#This Row],[Bank Name]])</f>
        <v/>
      </c>
    </row>
    <row r="665" spans="2:13" ht="15">
      <c r="B665" s="64" t="str">
        <f>IF(C665="","",ROWS($A$4:A665))</f>
        <v/>
      </c>
      <c r="C665" s="64" t="str">
        <f>IF('Student Record'!A663="","",'Student Record'!A663)</f>
        <v/>
      </c>
      <c r="D665" s="64" t="str">
        <f>IF('Student Record'!C663="","",'Student Record'!C663)</f>
        <v/>
      </c>
      <c r="E665" s="65" t="str">
        <f>IF('Student Record'!E663="","",'Student Record'!E663)</f>
        <v/>
      </c>
      <c r="F665" s="65" t="str">
        <f>IF('Student Record'!G663="","",'Student Record'!G663)</f>
        <v/>
      </c>
      <c r="G665" s="64" t="str">
        <f>IF('Student Record'!I663="","",'Student Record'!I663)</f>
        <v/>
      </c>
      <c r="H665" s="64" t="str">
        <f>IF('Student Record'!AD663="","",'Student Record'!AD663)</f>
        <v/>
      </c>
      <c r="I665" s="64" t="str">
        <f>IF(Table6[[#This Row],[School Total Working Days]]="","",Table6[[#This Row],[School Total Working Days]])</f>
        <v/>
      </c>
      <c r="J665" s="64" t="str">
        <f>IF(Table6[[#This Row],[Student Total Attendence]]="","",Table6[[#This Row],[Student Total Attendence]])</f>
        <v/>
      </c>
      <c r="K66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65" s="70" t="str">
        <f>IF(Table6[[#This Row],[Bank Account Number]]="","",Table6[[#This Row],[Bank Account Number]])</f>
        <v/>
      </c>
      <c r="M665" s="65" t="str">
        <f>IF(Table6[[#This Row],[Bank Name]]="","",Table6[[#This Row],[Bank Name]])</f>
        <v/>
      </c>
    </row>
    <row r="666" spans="2:13" ht="15">
      <c r="B666" s="64" t="str">
        <f>IF(C666="","",ROWS($A$4:A666))</f>
        <v/>
      </c>
      <c r="C666" s="64" t="str">
        <f>IF('Student Record'!A664="","",'Student Record'!A664)</f>
        <v/>
      </c>
      <c r="D666" s="64" t="str">
        <f>IF('Student Record'!C664="","",'Student Record'!C664)</f>
        <v/>
      </c>
      <c r="E666" s="65" t="str">
        <f>IF('Student Record'!E664="","",'Student Record'!E664)</f>
        <v/>
      </c>
      <c r="F666" s="65" t="str">
        <f>IF('Student Record'!G664="","",'Student Record'!G664)</f>
        <v/>
      </c>
      <c r="G666" s="64" t="str">
        <f>IF('Student Record'!I664="","",'Student Record'!I664)</f>
        <v/>
      </c>
      <c r="H666" s="64" t="str">
        <f>IF('Student Record'!AD664="","",'Student Record'!AD664)</f>
        <v/>
      </c>
      <c r="I666" s="64" t="str">
        <f>IF(Table6[[#This Row],[School Total Working Days]]="","",Table6[[#This Row],[School Total Working Days]])</f>
        <v/>
      </c>
      <c r="J666" s="64" t="str">
        <f>IF(Table6[[#This Row],[Student Total Attendence]]="","",Table6[[#This Row],[Student Total Attendence]])</f>
        <v/>
      </c>
      <c r="K66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66" s="70" t="str">
        <f>IF(Table6[[#This Row],[Bank Account Number]]="","",Table6[[#This Row],[Bank Account Number]])</f>
        <v/>
      </c>
      <c r="M666" s="65" t="str">
        <f>IF(Table6[[#This Row],[Bank Name]]="","",Table6[[#This Row],[Bank Name]])</f>
        <v/>
      </c>
    </row>
    <row r="667" spans="2:13" ht="15">
      <c r="B667" s="64" t="str">
        <f>IF(C667="","",ROWS($A$4:A667))</f>
        <v/>
      </c>
      <c r="C667" s="64" t="str">
        <f>IF('Student Record'!A665="","",'Student Record'!A665)</f>
        <v/>
      </c>
      <c r="D667" s="64" t="str">
        <f>IF('Student Record'!C665="","",'Student Record'!C665)</f>
        <v/>
      </c>
      <c r="E667" s="65" t="str">
        <f>IF('Student Record'!E665="","",'Student Record'!E665)</f>
        <v/>
      </c>
      <c r="F667" s="65" t="str">
        <f>IF('Student Record'!G665="","",'Student Record'!G665)</f>
        <v/>
      </c>
      <c r="G667" s="64" t="str">
        <f>IF('Student Record'!I665="","",'Student Record'!I665)</f>
        <v/>
      </c>
      <c r="H667" s="64" t="str">
        <f>IF('Student Record'!AD665="","",'Student Record'!AD665)</f>
        <v/>
      </c>
      <c r="I667" s="64" t="str">
        <f>IF(Table6[[#This Row],[School Total Working Days]]="","",Table6[[#This Row],[School Total Working Days]])</f>
        <v/>
      </c>
      <c r="J667" s="64" t="str">
        <f>IF(Table6[[#This Row],[Student Total Attendence]]="","",Table6[[#This Row],[Student Total Attendence]])</f>
        <v/>
      </c>
      <c r="K66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67" s="70" t="str">
        <f>IF(Table6[[#This Row],[Bank Account Number]]="","",Table6[[#This Row],[Bank Account Number]])</f>
        <v/>
      </c>
      <c r="M667" s="65" t="str">
        <f>IF(Table6[[#This Row],[Bank Name]]="","",Table6[[#This Row],[Bank Name]])</f>
        <v/>
      </c>
    </row>
    <row r="668" spans="2:13" ht="15">
      <c r="B668" s="64" t="str">
        <f>IF(C668="","",ROWS($A$4:A668))</f>
        <v/>
      </c>
      <c r="C668" s="64" t="str">
        <f>IF('Student Record'!A666="","",'Student Record'!A666)</f>
        <v/>
      </c>
      <c r="D668" s="64" t="str">
        <f>IF('Student Record'!C666="","",'Student Record'!C666)</f>
        <v/>
      </c>
      <c r="E668" s="65" t="str">
        <f>IF('Student Record'!E666="","",'Student Record'!E666)</f>
        <v/>
      </c>
      <c r="F668" s="65" t="str">
        <f>IF('Student Record'!G666="","",'Student Record'!G666)</f>
        <v/>
      </c>
      <c r="G668" s="64" t="str">
        <f>IF('Student Record'!I666="","",'Student Record'!I666)</f>
        <v/>
      </c>
      <c r="H668" s="64" t="str">
        <f>IF('Student Record'!AD666="","",'Student Record'!AD666)</f>
        <v/>
      </c>
      <c r="I668" s="64" t="str">
        <f>IF(Table6[[#This Row],[School Total Working Days]]="","",Table6[[#This Row],[School Total Working Days]])</f>
        <v/>
      </c>
      <c r="J668" s="64" t="str">
        <f>IF(Table6[[#This Row],[Student Total Attendence]]="","",Table6[[#This Row],[Student Total Attendence]])</f>
        <v/>
      </c>
      <c r="K66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68" s="70" t="str">
        <f>IF(Table6[[#This Row],[Bank Account Number]]="","",Table6[[#This Row],[Bank Account Number]])</f>
        <v/>
      </c>
      <c r="M668" s="65" t="str">
        <f>IF(Table6[[#This Row],[Bank Name]]="","",Table6[[#This Row],[Bank Name]])</f>
        <v/>
      </c>
    </row>
    <row r="669" spans="2:13" ht="15">
      <c r="B669" s="64" t="str">
        <f>IF(C669="","",ROWS($A$4:A669))</f>
        <v/>
      </c>
      <c r="C669" s="64" t="str">
        <f>IF('Student Record'!A667="","",'Student Record'!A667)</f>
        <v/>
      </c>
      <c r="D669" s="64" t="str">
        <f>IF('Student Record'!C667="","",'Student Record'!C667)</f>
        <v/>
      </c>
      <c r="E669" s="65" t="str">
        <f>IF('Student Record'!E667="","",'Student Record'!E667)</f>
        <v/>
      </c>
      <c r="F669" s="65" t="str">
        <f>IF('Student Record'!G667="","",'Student Record'!G667)</f>
        <v/>
      </c>
      <c r="G669" s="64" t="str">
        <f>IF('Student Record'!I667="","",'Student Record'!I667)</f>
        <v/>
      </c>
      <c r="H669" s="64" t="str">
        <f>IF('Student Record'!AD667="","",'Student Record'!AD667)</f>
        <v/>
      </c>
      <c r="I669" s="64" t="str">
        <f>IF(Table6[[#This Row],[School Total Working Days]]="","",Table6[[#This Row],[School Total Working Days]])</f>
        <v/>
      </c>
      <c r="J669" s="64" t="str">
        <f>IF(Table6[[#This Row],[Student Total Attendence]]="","",Table6[[#This Row],[Student Total Attendence]])</f>
        <v/>
      </c>
      <c r="K66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69" s="70" t="str">
        <f>IF(Table6[[#This Row],[Bank Account Number]]="","",Table6[[#This Row],[Bank Account Number]])</f>
        <v/>
      </c>
      <c r="M669" s="65" t="str">
        <f>IF(Table6[[#This Row],[Bank Name]]="","",Table6[[#This Row],[Bank Name]])</f>
        <v/>
      </c>
    </row>
    <row r="670" spans="2:13" ht="15">
      <c r="B670" s="64" t="str">
        <f>IF(C670="","",ROWS($A$4:A670))</f>
        <v/>
      </c>
      <c r="C670" s="64" t="str">
        <f>IF('Student Record'!A668="","",'Student Record'!A668)</f>
        <v/>
      </c>
      <c r="D670" s="64" t="str">
        <f>IF('Student Record'!C668="","",'Student Record'!C668)</f>
        <v/>
      </c>
      <c r="E670" s="65" t="str">
        <f>IF('Student Record'!E668="","",'Student Record'!E668)</f>
        <v/>
      </c>
      <c r="F670" s="65" t="str">
        <f>IF('Student Record'!G668="","",'Student Record'!G668)</f>
        <v/>
      </c>
      <c r="G670" s="64" t="str">
        <f>IF('Student Record'!I668="","",'Student Record'!I668)</f>
        <v/>
      </c>
      <c r="H670" s="64" t="str">
        <f>IF('Student Record'!AD668="","",'Student Record'!AD668)</f>
        <v/>
      </c>
      <c r="I670" s="64" t="str">
        <f>IF(Table6[[#This Row],[School Total Working Days]]="","",Table6[[#This Row],[School Total Working Days]])</f>
        <v/>
      </c>
      <c r="J670" s="64" t="str">
        <f>IF(Table6[[#This Row],[Student Total Attendence]]="","",Table6[[#This Row],[Student Total Attendence]])</f>
        <v/>
      </c>
      <c r="K67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70" s="70" t="str">
        <f>IF(Table6[[#This Row],[Bank Account Number]]="","",Table6[[#This Row],[Bank Account Number]])</f>
        <v/>
      </c>
      <c r="M670" s="65" t="str">
        <f>IF(Table6[[#This Row],[Bank Name]]="","",Table6[[#This Row],[Bank Name]])</f>
        <v/>
      </c>
    </row>
    <row r="671" spans="2:13" ht="15">
      <c r="B671" s="64" t="str">
        <f>IF(C671="","",ROWS($A$4:A671))</f>
        <v/>
      </c>
      <c r="C671" s="64" t="str">
        <f>IF('Student Record'!A669="","",'Student Record'!A669)</f>
        <v/>
      </c>
      <c r="D671" s="64" t="str">
        <f>IF('Student Record'!C669="","",'Student Record'!C669)</f>
        <v/>
      </c>
      <c r="E671" s="65" t="str">
        <f>IF('Student Record'!E669="","",'Student Record'!E669)</f>
        <v/>
      </c>
      <c r="F671" s="65" t="str">
        <f>IF('Student Record'!G669="","",'Student Record'!G669)</f>
        <v/>
      </c>
      <c r="G671" s="64" t="str">
        <f>IF('Student Record'!I669="","",'Student Record'!I669)</f>
        <v/>
      </c>
      <c r="H671" s="64" t="str">
        <f>IF('Student Record'!AD669="","",'Student Record'!AD669)</f>
        <v/>
      </c>
      <c r="I671" s="64" t="str">
        <f>IF(Table6[[#This Row],[School Total Working Days]]="","",Table6[[#This Row],[School Total Working Days]])</f>
        <v/>
      </c>
      <c r="J671" s="64" t="str">
        <f>IF(Table6[[#This Row],[Student Total Attendence]]="","",Table6[[#This Row],[Student Total Attendence]])</f>
        <v/>
      </c>
      <c r="K67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71" s="70" t="str">
        <f>IF(Table6[[#This Row],[Bank Account Number]]="","",Table6[[#This Row],[Bank Account Number]])</f>
        <v/>
      </c>
      <c r="M671" s="65" t="str">
        <f>IF(Table6[[#This Row],[Bank Name]]="","",Table6[[#This Row],[Bank Name]])</f>
        <v/>
      </c>
    </row>
    <row r="672" spans="2:13" ht="15">
      <c r="B672" s="64" t="str">
        <f>IF(C672="","",ROWS($A$4:A672))</f>
        <v/>
      </c>
      <c r="C672" s="64" t="str">
        <f>IF('Student Record'!A670="","",'Student Record'!A670)</f>
        <v/>
      </c>
      <c r="D672" s="64" t="str">
        <f>IF('Student Record'!C670="","",'Student Record'!C670)</f>
        <v/>
      </c>
      <c r="E672" s="65" t="str">
        <f>IF('Student Record'!E670="","",'Student Record'!E670)</f>
        <v/>
      </c>
      <c r="F672" s="65" t="str">
        <f>IF('Student Record'!G670="","",'Student Record'!G670)</f>
        <v/>
      </c>
      <c r="G672" s="64" t="str">
        <f>IF('Student Record'!I670="","",'Student Record'!I670)</f>
        <v/>
      </c>
      <c r="H672" s="64" t="str">
        <f>IF('Student Record'!AD670="","",'Student Record'!AD670)</f>
        <v/>
      </c>
      <c r="I672" s="64" t="str">
        <f>IF(Table6[[#This Row],[School Total Working Days]]="","",Table6[[#This Row],[School Total Working Days]])</f>
        <v/>
      </c>
      <c r="J672" s="64" t="str">
        <f>IF(Table6[[#This Row],[Student Total Attendence]]="","",Table6[[#This Row],[Student Total Attendence]])</f>
        <v/>
      </c>
      <c r="K67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72" s="70" t="str">
        <f>IF(Table6[[#This Row],[Bank Account Number]]="","",Table6[[#This Row],[Bank Account Number]])</f>
        <v/>
      </c>
      <c r="M672" s="65" t="str">
        <f>IF(Table6[[#This Row],[Bank Name]]="","",Table6[[#This Row],[Bank Name]])</f>
        <v/>
      </c>
    </row>
    <row r="673" spans="2:13" ht="15">
      <c r="B673" s="64" t="str">
        <f>IF(C673="","",ROWS($A$4:A673))</f>
        <v/>
      </c>
      <c r="C673" s="64" t="str">
        <f>IF('Student Record'!A671="","",'Student Record'!A671)</f>
        <v/>
      </c>
      <c r="D673" s="64" t="str">
        <f>IF('Student Record'!C671="","",'Student Record'!C671)</f>
        <v/>
      </c>
      <c r="E673" s="65" t="str">
        <f>IF('Student Record'!E671="","",'Student Record'!E671)</f>
        <v/>
      </c>
      <c r="F673" s="65" t="str">
        <f>IF('Student Record'!G671="","",'Student Record'!G671)</f>
        <v/>
      </c>
      <c r="G673" s="64" t="str">
        <f>IF('Student Record'!I671="","",'Student Record'!I671)</f>
        <v/>
      </c>
      <c r="H673" s="64" t="str">
        <f>IF('Student Record'!AD671="","",'Student Record'!AD671)</f>
        <v/>
      </c>
      <c r="I673" s="64" t="str">
        <f>IF(Table6[[#This Row],[School Total Working Days]]="","",Table6[[#This Row],[School Total Working Days]])</f>
        <v/>
      </c>
      <c r="J673" s="64" t="str">
        <f>IF(Table6[[#This Row],[Student Total Attendence]]="","",Table6[[#This Row],[Student Total Attendence]])</f>
        <v/>
      </c>
      <c r="K67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73" s="70" t="str">
        <f>IF(Table6[[#This Row],[Bank Account Number]]="","",Table6[[#This Row],[Bank Account Number]])</f>
        <v/>
      </c>
      <c r="M673" s="65" t="str">
        <f>IF(Table6[[#This Row],[Bank Name]]="","",Table6[[#This Row],[Bank Name]])</f>
        <v/>
      </c>
    </row>
    <row r="674" spans="2:13" ht="15">
      <c r="B674" s="64" t="str">
        <f>IF(C674="","",ROWS($A$4:A674))</f>
        <v/>
      </c>
      <c r="C674" s="64" t="str">
        <f>IF('Student Record'!A672="","",'Student Record'!A672)</f>
        <v/>
      </c>
      <c r="D674" s="64" t="str">
        <f>IF('Student Record'!C672="","",'Student Record'!C672)</f>
        <v/>
      </c>
      <c r="E674" s="65" t="str">
        <f>IF('Student Record'!E672="","",'Student Record'!E672)</f>
        <v/>
      </c>
      <c r="F674" s="65" t="str">
        <f>IF('Student Record'!G672="","",'Student Record'!G672)</f>
        <v/>
      </c>
      <c r="G674" s="64" t="str">
        <f>IF('Student Record'!I672="","",'Student Record'!I672)</f>
        <v/>
      </c>
      <c r="H674" s="64" t="str">
        <f>IF('Student Record'!AD672="","",'Student Record'!AD672)</f>
        <v/>
      </c>
      <c r="I674" s="64" t="str">
        <f>IF(Table6[[#This Row],[School Total Working Days]]="","",Table6[[#This Row],[School Total Working Days]])</f>
        <v/>
      </c>
      <c r="J674" s="64" t="str">
        <f>IF(Table6[[#This Row],[Student Total Attendence]]="","",Table6[[#This Row],[Student Total Attendence]])</f>
        <v/>
      </c>
      <c r="K67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74" s="70" t="str">
        <f>IF(Table6[[#This Row],[Bank Account Number]]="","",Table6[[#This Row],[Bank Account Number]])</f>
        <v/>
      </c>
      <c r="M674" s="65" t="str">
        <f>IF(Table6[[#This Row],[Bank Name]]="","",Table6[[#This Row],[Bank Name]])</f>
        <v/>
      </c>
    </row>
    <row r="675" spans="2:13" ht="15">
      <c r="B675" s="64" t="str">
        <f>IF(C675="","",ROWS($A$4:A675))</f>
        <v/>
      </c>
      <c r="C675" s="64" t="str">
        <f>IF('Student Record'!A673="","",'Student Record'!A673)</f>
        <v/>
      </c>
      <c r="D675" s="64" t="str">
        <f>IF('Student Record'!C673="","",'Student Record'!C673)</f>
        <v/>
      </c>
      <c r="E675" s="65" t="str">
        <f>IF('Student Record'!E673="","",'Student Record'!E673)</f>
        <v/>
      </c>
      <c r="F675" s="65" t="str">
        <f>IF('Student Record'!G673="","",'Student Record'!G673)</f>
        <v/>
      </c>
      <c r="G675" s="64" t="str">
        <f>IF('Student Record'!I673="","",'Student Record'!I673)</f>
        <v/>
      </c>
      <c r="H675" s="64" t="str">
        <f>IF('Student Record'!AD673="","",'Student Record'!AD673)</f>
        <v/>
      </c>
      <c r="I675" s="64" t="str">
        <f>IF(Table6[[#This Row],[School Total Working Days]]="","",Table6[[#This Row],[School Total Working Days]])</f>
        <v/>
      </c>
      <c r="J675" s="64" t="str">
        <f>IF(Table6[[#This Row],[Student Total Attendence]]="","",Table6[[#This Row],[Student Total Attendence]])</f>
        <v/>
      </c>
      <c r="K67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75" s="70" t="str">
        <f>IF(Table6[[#This Row],[Bank Account Number]]="","",Table6[[#This Row],[Bank Account Number]])</f>
        <v/>
      </c>
      <c r="M675" s="65" t="str">
        <f>IF(Table6[[#This Row],[Bank Name]]="","",Table6[[#This Row],[Bank Name]])</f>
        <v/>
      </c>
    </row>
    <row r="676" spans="2:13" ht="15">
      <c r="B676" s="64" t="str">
        <f>IF(C676="","",ROWS($A$4:A676))</f>
        <v/>
      </c>
      <c r="C676" s="64" t="str">
        <f>IF('Student Record'!A674="","",'Student Record'!A674)</f>
        <v/>
      </c>
      <c r="D676" s="64" t="str">
        <f>IF('Student Record'!C674="","",'Student Record'!C674)</f>
        <v/>
      </c>
      <c r="E676" s="65" t="str">
        <f>IF('Student Record'!E674="","",'Student Record'!E674)</f>
        <v/>
      </c>
      <c r="F676" s="65" t="str">
        <f>IF('Student Record'!G674="","",'Student Record'!G674)</f>
        <v/>
      </c>
      <c r="G676" s="64" t="str">
        <f>IF('Student Record'!I674="","",'Student Record'!I674)</f>
        <v/>
      </c>
      <c r="H676" s="64" t="str">
        <f>IF('Student Record'!AD674="","",'Student Record'!AD674)</f>
        <v/>
      </c>
      <c r="I676" s="64" t="str">
        <f>IF(Table6[[#This Row],[School Total Working Days]]="","",Table6[[#This Row],[School Total Working Days]])</f>
        <v/>
      </c>
      <c r="J676" s="64" t="str">
        <f>IF(Table6[[#This Row],[Student Total Attendence]]="","",Table6[[#This Row],[Student Total Attendence]])</f>
        <v/>
      </c>
      <c r="K67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76" s="70" t="str">
        <f>IF(Table6[[#This Row],[Bank Account Number]]="","",Table6[[#This Row],[Bank Account Number]])</f>
        <v/>
      </c>
      <c r="M676" s="65" t="str">
        <f>IF(Table6[[#This Row],[Bank Name]]="","",Table6[[#This Row],[Bank Name]])</f>
        <v/>
      </c>
    </row>
    <row r="677" spans="2:13" ht="15">
      <c r="B677" s="64" t="str">
        <f>IF(C677="","",ROWS($A$4:A677))</f>
        <v/>
      </c>
      <c r="C677" s="64" t="str">
        <f>IF('Student Record'!A675="","",'Student Record'!A675)</f>
        <v/>
      </c>
      <c r="D677" s="64" t="str">
        <f>IF('Student Record'!C675="","",'Student Record'!C675)</f>
        <v/>
      </c>
      <c r="E677" s="65" t="str">
        <f>IF('Student Record'!E675="","",'Student Record'!E675)</f>
        <v/>
      </c>
      <c r="F677" s="65" t="str">
        <f>IF('Student Record'!G675="","",'Student Record'!G675)</f>
        <v/>
      </c>
      <c r="G677" s="64" t="str">
        <f>IF('Student Record'!I675="","",'Student Record'!I675)</f>
        <v/>
      </c>
      <c r="H677" s="64" t="str">
        <f>IF('Student Record'!AD675="","",'Student Record'!AD675)</f>
        <v/>
      </c>
      <c r="I677" s="64" t="str">
        <f>IF(Table6[[#This Row],[School Total Working Days]]="","",Table6[[#This Row],[School Total Working Days]])</f>
        <v/>
      </c>
      <c r="J677" s="64" t="str">
        <f>IF(Table6[[#This Row],[Student Total Attendence]]="","",Table6[[#This Row],[Student Total Attendence]])</f>
        <v/>
      </c>
      <c r="K67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77" s="70" t="str">
        <f>IF(Table6[[#This Row],[Bank Account Number]]="","",Table6[[#This Row],[Bank Account Number]])</f>
        <v/>
      </c>
      <c r="M677" s="65" t="str">
        <f>IF(Table6[[#This Row],[Bank Name]]="","",Table6[[#This Row],[Bank Name]])</f>
        <v/>
      </c>
    </row>
    <row r="678" spans="2:13" ht="15">
      <c r="B678" s="64" t="str">
        <f>IF(C678="","",ROWS($A$4:A678))</f>
        <v/>
      </c>
      <c r="C678" s="64" t="str">
        <f>IF('Student Record'!A676="","",'Student Record'!A676)</f>
        <v/>
      </c>
      <c r="D678" s="64" t="str">
        <f>IF('Student Record'!C676="","",'Student Record'!C676)</f>
        <v/>
      </c>
      <c r="E678" s="65" t="str">
        <f>IF('Student Record'!E676="","",'Student Record'!E676)</f>
        <v/>
      </c>
      <c r="F678" s="65" t="str">
        <f>IF('Student Record'!G676="","",'Student Record'!G676)</f>
        <v/>
      </c>
      <c r="G678" s="64" t="str">
        <f>IF('Student Record'!I676="","",'Student Record'!I676)</f>
        <v/>
      </c>
      <c r="H678" s="64" t="str">
        <f>IF('Student Record'!AD676="","",'Student Record'!AD676)</f>
        <v/>
      </c>
      <c r="I678" s="64" t="str">
        <f>IF(Table6[[#This Row],[School Total Working Days]]="","",Table6[[#This Row],[School Total Working Days]])</f>
        <v/>
      </c>
      <c r="J678" s="64" t="str">
        <f>IF(Table6[[#This Row],[Student Total Attendence]]="","",Table6[[#This Row],[Student Total Attendence]])</f>
        <v/>
      </c>
      <c r="K67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78" s="70" t="str">
        <f>IF(Table6[[#This Row],[Bank Account Number]]="","",Table6[[#This Row],[Bank Account Number]])</f>
        <v/>
      </c>
      <c r="M678" s="65" t="str">
        <f>IF(Table6[[#This Row],[Bank Name]]="","",Table6[[#This Row],[Bank Name]])</f>
        <v/>
      </c>
    </row>
    <row r="679" spans="2:13" ht="15">
      <c r="B679" s="64" t="str">
        <f>IF(C679="","",ROWS($A$4:A679))</f>
        <v/>
      </c>
      <c r="C679" s="64" t="str">
        <f>IF('Student Record'!A677="","",'Student Record'!A677)</f>
        <v/>
      </c>
      <c r="D679" s="64" t="str">
        <f>IF('Student Record'!C677="","",'Student Record'!C677)</f>
        <v/>
      </c>
      <c r="E679" s="65" t="str">
        <f>IF('Student Record'!E677="","",'Student Record'!E677)</f>
        <v/>
      </c>
      <c r="F679" s="65" t="str">
        <f>IF('Student Record'!G677="","",'Student Record'!G677)</f>
        <v/>
      </c>
      <c r="G679" s="64" t="str">
        <f>IF('Student Record'!I677="","",'Student Record'!I677)</f>
        <v/>
      </c>
      <c r="H679" s="64" t="str">
        <f>IF('Student Record'!AD677="","",'Student Record'!AD677)</f>
        <v/>
      </c>
      <c r="I679" s="64" t="str">
        <f>IF(Table6[[#This Row],[School Total Working Days]]="","",Table6[[#This Row],[School Total Working Days]])</f>
        <v/>
      </c>
      <c r="J679" s="64" t="str">
        <f>IF(Table6[[#This Row],[Student Total Attendence]]="","",Table6[[#This Row],[Student Total Attendence]])</f>
        <v/>
      </c>
      <c r="K67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79" s="70" t="str">
        <f>IF(Table6[[#This Row],[Bank Account Number]]="","",Table6[[#This Row],[Bank Account Number]])</f>
        <v/>
      </c>
      <c r="M679" s="65" t="str">
        <f>IF(Table6[[#This Row],[Bank Name]]="","",Table6[[#This Row],[Bank Name]])</f>
        <v/>
      </c>
    </row>
    <row r="680" spans="2:13" ht="15">
      <c r="B680" s="64" t="str">
        <f>IF(C680="","",ROWS($A$4:A680))</f>
        <v/>
      </c>
      <c r="C680" s="64" t="str">
        <f>IF('Student Record'!A678="","",'Student Record'!A678)</f>
        <v/>
      </c>
      <c r="D680" s="64" t="str">
        <f>IF('Student Record'!C678="","",'Student Record'!C678)</f>
        <v/>
      </c>
      <c r="E680" s="65" t="str">
        <f>IF('Student Record'!E678="","",'Student Record'!E678)</f>
        <v/>
      </c>
      <c r="F680" s="65" t="str">
        <f>IF('Student Record'!G678="","",'Student Record'!G678)</f>
        <v/>
      </c>
      <c r="G680" s="64" t="str">
        <f>IF('Student Record'!I678="","",'Student Record'!I678)</f>
        <v/>
      </c>
      <c r="H680" s="64" t="str">
        <f>IF('Student Record'!AD678="","",'Student Record'!AD678)</f>
        <v/>
      </c>
      <c r="I680" s="64" t="str">
        <f>IF(Table6[[#This Row],[School Total Working Days]]="","",Table6[[#This Row],[School Total Working Days]])</f>
        <v/>
      </c>
      <c r="J680" s="64" t="str">
        <f>IF(Table6[[#This Row],[Student Total Attendence]]="","",Table6[[#This Row],[Student Total Attendence]])</f>
        <v/>
      </c>
      <c r="K68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80" s="70" t="str">
        <f>IF(Table6[[#This Row],[Bank Account Number]]="","",Table6[[#This Row],[Bank Account Number]])</f>
        <v/>
      </c>
      <c r="M680" s="65" t="str">
        <f>IF(Table6[[#This Row],[Bank Name]]="","",Table6[[#This Row],[Bank Name]])</f>
        <v/>
      </c>
    </row>
    <row r="681" spans="2:13" ht="15">
      <c r="B681" s="64" t="str">
        <f>IF(C681="","",ROWS($A$4:A681))</f>
        <v/>
      </c>
      <c r="C681" s="64" t="str">
        <f>IF('Student Record'!A679="","",'Student Record'!A679)</f>
        <v/>
      </c>
      <c r="D681" s="64" t="str">
        <f>IF('Student Record'!C679="","",'Student Record'!C679)</f>
        <v/>
      </c>
      <c r="E681" s="65" t="str">
        <f>IF('Student Record'!E679="","",'Student Record'!E679)</f>
        <v/>
      </c>
      <c r="F681" s="65" t="str">
        <f>IF('Student Record'!G679="","",'Student Record'!G679)</f>
        <v/>
      </c>
      <c r="G681" s="64" t="str">
        <f>IF('Student Record'!I679="","",'Student Record'!I679)</f>
        <v/>
      </c>
      <c r="H681" s="64" t="str">
        <f>IF('Student Record'!AD679="","",'Student Record'!AD679)</f>
        <v/>
      </c>
      <c r="I681" s="64" t="str">
        <f>IF(Table6[[#This Row],[School Total Working Days]]="","",Table6[[#This Row],[School Total Working Days]])</f>
        <v/>
      </c>
      <c r="J681" s="64" t="str">
        <f>IF(Table6[[#This Row],[Student Total Attendence]]="","",Table6[[#This Row],[Student Total Attendence]])</f>
        <v/>
      </c>
      <c r="K68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81" s="70" t="str">
        <f>IF(Table6[[#This Row],[Bank Account Number]]="","",Table6[[#This Row],[Bank Account Number]])</f>
        <v/>
      </c>
      <c r="M681" s="65" t="str">
        <f>IF(Table6[[#This Row],[Bank Name]]="","",Table6[[#This Row],[Bank Name]])</f>
        <v/>
      </c>
    </row>
    <row r="682" spans="2:13" ht="15">
      <c r="B682" s="64" t="str">
        <f>IF(C682="","",ROWS($A$4:A682))</f>
        <v/>
      </c>
      <c r="C682" s="64" t="str">
        <f>IF('Student Record'!A680="","",'Student Record'!A680)</f>
        <v/>
      </c>
      <c r="D682" s="64" t="str">
        <f>IF('Student Record'!C680="","",'Student Record'!C680)</f>
        <v/>
      </c>
      <c r="E682" s="65" t="str">
        <f>IF('Student Record'!E680="","",'Student Record'!E680)</f>
        <v/>
      </c>
      <c r="F682" s="65" t="str">
        <f>IF('Student Record'!G680="","",'Student Record'!G680)</f>
        <v/>
      </c>
      <c r="G682" s="64" t="str">
        <f>IF('Student Record'!I680="","",'Student Record'!I680)</f>
        <v/>
      </c>
      <c r="H682" s="64" t="str">
        <f>IF('Student Record'!AD680="","",'Student Record'!AD680)</f>
        <v/>
      </c>
      <c r="I682" s="64" t="str">
        <f>IF(Table6[[#This Row],[School Total Working Days]]="","",Table6[[#This Row],[School Total Working Days]])</f>
        <v/>
      </c>
      <c r="J682" s="64" t="str">
        <f>IF(Table6[[#This Row],[Student Total Attendence]]="","",Table6[[#This Row],[Student Total Attendence]])</f>
        <v/>
      </c>
      <c r="K68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82" s="70" t="str">
        <f>IF(Table6[[#This Row],[Bank Account Number]]="","",Table6[[#This Row],[Bank Account Number]])</f>
        <v/>
      </c>
      <c r="M682" s="65" t="str">
        <f>IF(Table6[[#This Row],[Bank Name]]="","",Table6[[#This Row],[Bank Name]])</f>
        <v/>
      </c>
    </row>
    <row r="683" spans="2:13" ht="15">
      <c r="B683" s="64" t="str">
        <f>IF(C683="","",ROWS($A$4:A683))</f>
        <v/>
      </c>
      <c r="C683" s="64" t="str">
        <f>IF('Student Record'!A681="","",'Student Record'!A681)</f>
        <v/>
      </c>
      <c r="D683" s="64" t="str">
        <f>IF('Student Record'!C681="","",'Student Record'!C681)</f>
        <v/>
      </c>
      <c r="E683" s="65" t="str">
        <f>IF('Student Record'!E681="","",'Student Record'!E681)</f>
        <v/>
      </c>
      <c r="F683" s="65" t="str">
        <f>IF('Student Record'!G681="","",'Student Record'!G681)</f>
        <v/>
      </c>
      <c r="G683" s="64" t="str">
        <f>IF('Student Record'!I681="","",'Student Record'!I681)</f>
        <v/>
      </c>
      <c r="H683" s="64" t="str">
        <f>IF('Student Record'!AD681="","",'Student Record'!AD681)</f>
        <v/>
      </c>
      <c r="I683" s="64" t="str">
        <f>IF(Table6[[#This Row],[School Total Working Days]]="","",Table6[[#This Row],[School Total Working Days]])</f>
        <v/>
      </c>
      <c r="J683" s="64" t="str">
        <f>IF(Table6[[#This Row],[Student Total Attendence]]="","",Table6[[#This Row],[Student Total Attendence]])</f>
        <v/>
      </c>
      <c r="K68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83" s="70" t="str">
        <f>IF(Table6[[#This Row],[Bank Account Number]]="","",Table6[[#This Row],[Bank Account Number]])</f>
        <v/>
      </c>
      <c r="M683" s="65" t="str">
        <f>IF(Table6[[#This Row],[Bank Name]]="","",Table6[[#This Row],[Bank Name]])</f>
        <v/>
      </c>
    </row>
    <row r="684" spans="2:13" ht="15">
      <c r="B684" s="64" t="str">
        <f>IF(C684="","",ROWS($A$4:A684))</f>
        <v/>
      </c>
      <c r="C684" s="64" t="str">
        <f>IF('Student Record'!A682="","",'Student Record'!A682)</f>
        <v/>
      </c>
      <c r="D684" s="64" t="str">
        <f>IF('Student Record'!C682="","",'Student Record'!C682)</f>
        <v/>
      </c>
      <c r="E684" s="65" t="str">
        <f>IF('Student Record'!E682="","",'Student Record'!E682)</f>
        <v/>
      </c>
      <c r="F684" s="65" t="str">
        <f>IF('Student Record'!G682="","",'Student Record'!G682)</f>
        <v/>
      </c>
      <c r="G684" s="64" t="str">
        <f>IF('Student Record'!I682="","",'Student Record'!I682)</f>
        <v/>
      </c>
      <c r="H684" s="64" t="str">
        <f>IF('Student Record'!AD682="","",'Student Record'!AD682)</f>
        <v/>
      </c>
      <c r="I684" s="64" t="str">
        <f>IF(Table6[[#This Row],[School Total Working Days]]="","",Table6[[#This Row],[School Total Working Days]])</f>
        <v/>
      </c>
      <c r="J684" s="64" t="str">
        <f>IF(Table6[[#This Row],[Student Total Attendence]]="","",Table6[[#This Row],[Student Total Attendence]])</f>
        <v/>
      </c>
      <c r="K68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84" s="70" t="str">
        <f>IF(Table6[[#This Row],[Bank Account Number]]="","",Table6[[#This Row],[Bank Account Number]])</f>
        <v/>
      </c>
      <c r="M684" s="65" t="str">
        <f>IF(Table6[[#This Row],[Bank Name]]="","",Table6[[#This Row],[Bank Name]])</f>
        <v/>
      </c>
    </row>
    <row r="685" spans="2:13" ht="15">
      <c r="B685" s="64" t="str">
        <f>IF(C685="","",ROWS($A$4:A685))</f>
        <v/>
      </c>
      <c r="C685" s="64" t="str">
        <f>IF('Student Record'!A683="","",'Student Record'!A683)</f>
        <v/>
      </c>
      <c r="D685" s="64" t="str">
        <f>IF('Student Record'!C683="","",'Student Record'!C683)</f>
        <v/>
      </c>
      <c r="E685" s="65" t="str">
        <f>IF('Student Record'!E683="","",'Student Record'!E683)</f>
        <v/>
      </c>
      <c r="F685" s="65" t="str">
        <f>IF('Student Record'!G683="","",'Student Record'!G683)</f>
        <v/>
      </c>
      <c r="G685" s="64" t="str">
        <f>IF('Student Record'!I683="","",'Student Record'!I683)</f>
        <v/>
      </c>
      <c r="H685" s="64" t="str">
        <f>IF('Student Record'!AD683="","",'Student Record'!AD683)</f>
        <v/>
      </c>
      <c r="I685" s="64" t="str">
        <f>IF(Table6[[#This Row],[School Total Working Days]]="","",Table6[[#This Row],[School Total Working Days]])</f>
        <v/>
      </c>
      <c r="J685" s="64" t="str">
        <f>IF(Table6[[#This Row],[Student Total Attendence]]="","",Table6[[#This Row],[Student Total Attendence]])</f>
        <v/>
      </c>
      <c r="K68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85" s="70" t="str">
        <f>IF(Table6[[#This Row],[Bank Account Number]]="","",Table6[[#This Row],[Bank Account Number]])</f>
        <v/>
      </c>
      <c r="M685" s="65" t="str">
        <f>IF(Table6[[#This Row],[Bank Name]]="","",Table6[[#This Row],[Bank Name]])</f>
        <v/>
      </c>
    </row>
    <row r="686" spans="2:13" ht="15">
      <c r="B686" s="64" t="str">
        <f>IF(C686="","",ROWS($A$4:A686))</f>
        <v/>
      </c>
      <c r="C686" s="64" t="str">
        <f>IF('Student Record'!A684="","",'Student Record'!A684)</f>
        <v/>
      </c>
      <c r="D686" s="64" t="str">
        <f>IF('Student Record'!C684="","",'Student Record'!C684)</f>
        <v/>
      </c>
      <c r="E686" s="65" t="str">
        <f>IF('Student Record'!E684="","",'Student Record'!E684)</f>
        <v/>
      </c>
      <c r="F686" s="65" t="str">
        <f>IF('Student Record'!G684="","",'Student Record'!G684)</f>
        <v/>
      </c>
      <c r="G686" s="64" t="str">
        <f>IF('Student Record'!I684="","",'Student Record'!I684)</f>
        <v/>
      </c>
      <c r="H686" s="64" t="str">
        <f>IF('Student Record'!AD684="","",'Student Record'!AD684)</f>
        <v/>
      </c>
      <c r="I686" s="64" t="str">
        <f>IF(Table6[[#This Row],[School Total Working Days]]="","",Table6[[#This Row],[School Total Working Days]])</f>
        <v/>
      </c>
      <c r="J686" s="64" t="str">
        <f>IF(Table6[[#This Row],[Student Total Attendence]]="","",Table6[[#This Row],[Student Total Attendence]])</f>
        <v/>
      </c>
      <c r="K68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86" s="70" t="str">
        <f>IF(Table6[[#This Row],[Bank Account Number]]="","",Table6[[#This Row],[Bank Account Number]])</f>
        <v/>
      </c>
      <c r="M686" s="65" t="str">
        <f>IF(Table6[[#This Row],[Bank Name]]="","",Table6[[#This Row],[Bank Name]])</f>
        <v/>
      </c>
    </row>
    <row r="687" spans="2:13" ht="15">
      <c r="B687" s="64" t="str">
        <f>IF(C687="","",ROWS($A$4:A687))</f>
        <v/>
      </c>
      <c r="C687" s="64" t="str">
        <f>IF('Student Record'!A685="","",'Student Record'!A685)</f>
        <v/>
      </c>
      <c r="D687" s="64" t="str">
        <f>IF('Student Record'!C685="","",'Student Record'!C685)</f>
        <v/>
      </c>
      <c r="E687" s="65" t="str">
        <f>IF('Student Record'!E685="","",'Student Record'!E685)</f>
        <v/>
      </c>
      <c r="F687" s="65" t="str">
        <f>IF('Student Record'!G685="","",'Student Record'!G685)</f>
        <v/>
      </c>
      <c r="G687" s="64" t="str">
        <f>IF('Student Record'!I685="","",'Student Record'!I685)</f>
        <v/>
      </c>
      <c r="H687" s="64" t="str">
        <f>IF('Student Record'!AD685="","",'Student Record'!AD685)</f>
        <v/>
      </c>
      <c r="I687" s="64" t="str">
        <f>IF(Table6[[#This Row],[School Total Working Days]]="","",Table6[[#This Row],[School Total Working Days]])</f>
        <v/>
      </c>
      <c r="J687" s="64" t="str">
        <f>IF(Table6[[#This Row],[Student Total Attendence]]="","",Table6[[#This Row],[Student Total Attendence]])</f>
        <v/>
      </c>
      <c r="K68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87" s="70" t="str">
        <f>IF(Table6[[#This Row],[Bank Account Number]]="","",Table6[[#This Row],[Bank Account Number]])</f>
        <v/>
      </c>
      <c r="M687" s="65" t="str">
        <f>IF(Table6[[#This Row],[Bank Name]]="","",Table6[[#This Row],[Bank Name]])</f>
        <v/>
      </c>
    </row>
    <row r="688" spans="2:13" ht="15">
      <c r="B688" s="64" t="str">
        <f>IF(C688="","",ROWS($A$4:A688))</f>
        <v/>
      </c>
      <c r="C688" s="64" t="str">
        <f>IF('Student Record'!A686="","",'Student Record'!A686)</f>
        <v/>
      </c>
      <c r="D688" s="64" t="str">
        <f>IF('Student Record'!C686="","",'Student Record'!C686)</f>
        <v/>
      </c>
      <c r="E688" s="65" t="str">
        <f>IF('Student Record'!E686="","",'Student Record'!E686)</f>
        <v/>
      </c>
      <c r="F688" s="65" t="str">
        <f>IF('Student Record'!G686="","",'Student Record'!G686)</f>
        <v/>
      </c>
      <c r="G688" s="64" t="str">
        <f>IF('Student Record'!I686="","",'Student Record'!I686)</f>
        <v/>
      </c>
      <c r="H688" s="64" t="str">
        <f>IF('Student Record'!AD686="","",'Student Record'!AD686)</f>
        <v/>
      </c>
      <c r="I688" s="64" t="str">
        <f>IF(Table6[[#This Row],[School Total Working Days]]="","",Table6[[#This Row],[School Total Working Days]])</f>
        <v/>
      </c>
      <c r="J688" s="64" t="str">
        <f>IF(Table6[[#This Row],[Student Total Attendence]]="","",Table6[[#This Row],[Student Total Attendence]])</f>
        <v/>
      </c>
      <c r="K68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88" s="70" t="str">
        <f>IF(Table6[[#This Row],[Bank Account Number]]="","",Table6[[#This Row],[Bank Account Number]])</f>
        <v/>
      </c>
      <c r="M688" s="65" t="str">
        <f>IF(Table6[[#This Row],[Bank Name]]="","",Table6[[#This Row],[Bank Name]])</f>
        <v/>
      </c>
    </row>
    <row r="689" spans="2:13" ht="15">
      <c r="B689" s="64" t="str">
        <f>IF(C689="","",ROWS($A$4:A689))</f>
        <v/>
      </c>
      <c r="C689" s="64" t="str">
        <f>IF('Student Record'!A687="","",'Student Record'!A687)</f>
        <v/>
      </c>
      <c r="D689" s="64" t="str">
        <f>IF('Student Record'!C687="","",'Student Record'!C687)</f>
        <v/>
      </c>
      <c r="E689" s="65" t="str">
        <f>IF('Student Record'!E687="","",'Student Record'!E687)</f>
        <v/>
      </c>
      <c r="F689" s="65" t="str">
        <f>IF('Student Record'!G687="","",'Student Record'!G687)</f>
        <v/>
      </c>
      <c r="G689" s="64" t="str">
        <f>IF('Student Record'!I687="","",'Student Record'!I687)</f>
        <v/>
      </c>
      <c r="H689" s="64" t="str">
        <f>IF('Student Record'!AD687="","",'Student Record'!AD687)</f>
        <v/>
      </c>
      <c r="I689" s="64" t="str">
        <f>IF(Table6[[#This Row],[School Total Working Days]]="","",Table6[[#This Row],[School Total Working Days]])</f>
        <v/>
      </c>
      <c r="J689" s="64" t="str">
        <f>IF(Table6[[#This Row],[Student Total Attendence]]="","",Table6[[#This Row],[Student Total Attendence]])</f>
        <v/>
      </c>
      <c r="K68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89" s="70" t="str">
        <f>IF(Table6[[#This Row],[Bank Account Number]]="","",Table6[[#This Row],[Bank Account Number]])</f>
        <v/>
      </c>
      <c r="M689" s="65" t="str">
        <f>IF(Table6[[#This Row],[Bank Name]]="","",Table6[[#This Row],[Bank Name]])</f>
        <v/>
      </c>
    </row>
    <row r="690" spans="2:13" ht="15">
      <c r="B690" s="64" t="str">
        <f>IF(C690="","",ROWS($A$4:A690))</f>
        <v/>
      </c>
      <c r="C690" s="64" t="str">
        <f>IF('Student Record'!A688="","",'Student Record'!A688)</f>
        <v/>
      </c>
      <c r="D690" s="64" t="str">
        <f>IF('Student Record'!C688="","",'Student Record'!C688)</f>
        <v/>
      </c>
      <c r="E690" s="65" t="str">
        <f>IF('Student Record'!E688="","",'Student Record'!E688)</f>
        <v/>
      </c>
      <c r="F690" s="65" t="str">
        <f>IF('Student Record'!G688="","",'Student Record'!G688)</f>
        <v/>
      </c>
      <c r="G690" s="64" t="str">
        <f>IF('Student Record'!I688="","",'Student Record'!I688)</f>
        <v/>
      </c>
      <c r="H690" s="64" t="str">
        <f>IF('Student Record'!AD688="","",'Student Record'!AD688)</f>
        <v/>
      </c>
      <c r="I690" s="64" t="str">
        <f>IF(Table6[[#This Row],[School Total Working Days]]="","",Table6[[#This Row],[School Total Working Days]])</f>
        <v/>
      </c>
      <c r="J690" s="64" t="str">
        <f>IF(Table6[[#This Row],[Student Total Attendence]]="","",Table6[[#This Row],[Student Total Attendence]])</f>
        <v/>
      </c>
      <c r="K69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90" s="70" t="str">
        <f>IF(Table6[[#This Row],[Bank Account Number]]="","",Table6[[#This Row],[Bank Account Number]])</f>
        <v/>
      </c>
      <c r="M690" s="65" t="str">
        <f>IF(Table6[[#This Row],[Bank Name]]="","",Table6[[#This Row],[Bank Name]])</f>
        <v/>
      </c>
    </row>
    <row r="691" spans="2:13" ht="15">
      <c r="B691" s="64" t="str">
        <f>IF(C691="","",ROWS($A$4:A691))</f>
        <v/>
      </c>
      <c r="C691" s="64" t="str">
        <f>IF('Student Record'!A689="","",'Student Record'!A689)</f>
        <v/>
      </c>
      <c r="D691" s="64" t="str">
        <f>IF('Student Record'!C689="","",'Student Record'!C689)</f>
        <v/>
      </c>
      <c r="E691" s="65" t="str">
        <f>IF('Student Record'!E689="","",'Student Record'!E689)</f>
        <v/>
      </c>
      <c r="F691" s="65" t="str">
        <f>IF('Student Record'!G689="","",'Student Record'!G689)</f>
        <v/>
      </c>
      <c r="G691" s="64" t="str">
        <f>IF('Student Record'!I689="","",'Student Record'!I689)</f>
        <v/>
      </c>
      <c r="H691" s="64" t="str">
        <f>IF('Student Record'!AD689="","",'Student Record'!AD689)</f>
        <v/>
      </c>
      <c r="I691" s="64" t="str">
        <f>IF(Table6[[#This Row],[School Total Working Days]]="","",Table6[[#This Row],[School Total Working Days]])</f>
        <v/>
      </c>
      <c r="J691" s="64" t="str">
        <f>IF(Table6[[#This Row],[Student Total Attendence]]="","",Table6[[#This Row],[Student Total Attendence]])</f>
        <v/>
      </c>
      <c r="K69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91" s="70" t="str">
        <f>IF(Table6[[#This Row],[Bank Account Number]]="","",Table6[[#This Row],[Bank Account Number]])</f>
        <v/>
      </c>
      <c r="M691" s="65" t="str">
        <f>IF(Table6[[#This Row],[Bank Name]]="","",Table6[[#This Row],[Bank Name]])</f>
        <v/>
      </c>
    </row>
    <row r="692" spans="2:13" ht="15">
      <c r="B692" s="64" t="str">
        <f>IF(C692="","",ROWS($A$4:A692))</f>
        <v/>
      </c>
      <c r="C692" s="64" t="str">
        <f>IF('Student Record'!A690="","",'Student Record'!A690)</f>
        <v/>
      </c>
      <c r="D692" s="64" t="str">
        <f>IF('Student Record'!C690="","",'Student Record'!C690)</f>
        <v/>
      </c>
      <c r="E692" s="65" t="str">
        <f>IF('Student Record'!E690="","",'Student Record'!E690)</f>
        <v/>
      </c>
      <c r="F692" s="65" t="str">
        <f>IF('Student Record'!G690="","",'Student Record'!G690)</f>
        <v/>
      </c>
      <c r="G692" s="64" t="str">
        <f>IF('Student Record'!I690="","",'Student Record'!I690)</f>
        <v/>
      </c>
      <c r="H692" s="64" t="str">
        <f>IF('Student Record'!AD690="","",'Student Record'!AD690)</f>
        <v/>
      </c>
      <c r="I692" s="64" t="str">
        <f>IF(Table6[[#This Row],[School Total Working Days]]="","",Table6[[#This Row],[School Total Working Days]])</f>
        <v/>
      </c>
      <c r="J692" s="64" t="str">
        <f>IF(Table6[[#This Row],[Student Total Attendence]]="","",Table6[[#This Row],[Student Total Attendence]])</f>
        <v/>
      </c>
      <c r="K69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92" s="70" t="str">
        <f>IF(Table6[[#This Row],[Bank Account Number]]="","",Table6[[#This Row],[Bank Account Number]])</f>
        <v/>
      </c>
      <c r="M692" s="65" t="str">
        <f>IF(Table6[[#This Row],[Bank Name]]="","",Table6[[#This Row],[Bank Name]])</f>
        <v/>
      </c>
    </row>
    <row r="693" spans="2:13" ht="15">
      <c r="B693" s="64" t="str">
        <f>IF(C693="","",ROWS($A$4:A693))</f>
        <v/>
      </c>
      <c r="C693" s="64" t="str">
        <f>IF('Student Record'!A691="","",'Student Record'!A691)</f>
        <v/>
      </c>
      <c r="D693" s="64" t="str">
        <f>IF('Student Record'!C691="","",'Student Record'!C691)</f>
        <v/>
      </c>
      <c r="E693" s="65" t="str">
        <f>IF('Student Record'!E691="","",'Student Record'!E691)</f>
        <v/>
      </c>
      <c r="F693" s="65" t="str">
        <f>IF('Student Record'!G691="","",'Student Record'!G691)</f>
        <v/>
      </c>
      <c r="G693" s="64" t="str">
        <f>IF('Student Record'!I691="","",'Student Record'!I691)</f>
        <v/>
      </c>
      <c r="H693" s="64" t="str">
        <f>IF('Student Record'!AD691="","",'Student Record'!AD691)</f>
        <v/>
      </c>
      <c r="I693" s="64" t="str">
        <f>IF(Table6[[#This Row],[School Total Working Days]]="","",Table6[[#This Row],[School Total Working Days]])</f>
        <v/>
      </c>
      <c r="J693" s="64" t="str">
        <f>IF(Table6[[#This Row],[Student Total Attendence]]="","",Table6[[#This Row],[Student Total Attendence]])</f>
        <v/>
      </c>
      <c r="K69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93" s="70" t="str">
        <f>IF(Table6[[#This Row],[Bank Account Number]]="","",Table6[[#This Row],[Bank Account Number]])</f>
        <v/>
      </c>
      <c r="M693" s="65" t="str">
        <f>IF(Table6[[#This Row],[Bank Name]]="","",Table6[[#This Row],[Bank Name]])</f>
        <v/>
      </c>
    </row>
    <row r="694" spans="2:13" ht="15">
      <c r="B694" s="64" t="str">
        <f>IF(C694="","",ROWS($A$4:A694))</f>
        <v/>
      </c>
      <c r="C694" s="64" t="str">
        <f>IF('Student Record'!A692="","",'Student Record'!A692)</f>
        <v/>
      </c>
      <c r="D694" s="64" t="str">
        <f>IF('Student Record'!C692="","",'Student Record'!C692)</f>
        <v/>
      </c>
      <c r="E694" s="65" t="str">
        <f>IF('Student Record'!E692="","",'Student Record'!E692)</f>
        <v/>
      </c>
      <c r="F694" s="65" t="str">
        <f>IF('Student Record'!G692="","",'Student Record'!G692)</f>
        <v/>
      </c>
      <c r="G694" s="64" t="str">
        <f>IF('Student Record'!I692="","",'Student Record'!I692)</f>
        <v/>
      </c>
      <c r="H694" s="64" t="str">
        <f>IF('Student Record'!AD692="","",'Student Record'!AD692)</f>
        <v/>
      </c>
      <c r="I694" s="64" t="str">
        <f>IF(Table6[[#This Row],[School Total Working Days]]="","",Table6[[#This Row],[School Total Working Days]])</f>
        <v/>
      </c>
      <c r="J694" s="64" t="str">
        <f>IF(Table6[[#This Row],[Student Total Attendence]]="","",Table6[[#This Row],[Student Total Attendence]])</f>
        <v/>
      </c>
      <c r="K69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94" s="70" t="str">
        <f>IF(Table6[[#This Row],[Bank Account Number]]="","",Table6[[#This Row],[Bank Account Number]])</f>
        <v/>
      </c>
      <c r="M694" s="65" t="str">
        <f>IF(Table6[[#This Row],[Bank Name]]="","",Table6[[#This Row],[Bank Name]])</f>
        <v/>
      </c>
    </row>
    <row r="695" spans="2:13" ht="15">
      <c r="B695" s="64" t="str">
        <f>IF(C695="","",ROWS($A$4:A695))</f>
        <v/>
      </c>
      <c r="C695" s="64" t="str">
        <f>IF('Student Record'!A693="","",'Student Record'!A693)</f>
        <v/>
      </c>
      <c r="D695" s="64" t="str">
        <f>IF('Student Record'!C693="","",'Student Record'!C693)</f>
        <v/>
      </c>
      <c r="E695" s="65" t="str">
        <f>IF('Student Record'!E693="","",'Student Record'!E693)</f>
        <v/>
      </c>
      <c r="F695" s="65" t="str">
        <f>IF('Student Record'!G693="","",'Student Record'!G693)</f>
        <v/>
      </c>
      <c r="G695" s="64" t="str">
        <f>IF('Student Record'!I693="","",'Student Record'!I693)</f>
        <v/>
      </c>
      <c r="H695" s="64" t="str">
        <f>IF('Student Record'!AD693="","",'Student Record'!AD693)</f>
        <v/>
      </c>
      <c r="I695" s="64" t="str">
        <f>IF(Table6[[#This Row],[School Total Working Days]]="","",Table6[[#This Row],[School Total Working Days]])</f>
        <v/>
      </c>
      <c r="J695" s="64" t="str">
        <f>IF(Table6[[#This Row],[Student Total Attendence]]="","",Table6[[#This Row],[Student Total Attendence]])</f>
        <v/>
      </c>
      <c r="K69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95" s="70" t="str">
        <f>IF(Table6[[#This Row],[Bank Account Number]]="","",Table6[[#This Row],[Bank Account Number]])</f>
        <v/>
      </c>
      <c r="M695" s="65" t="str">
        <f>IF(Table6[[#This Row],[Bank Name]]="","",Table6[[#This Row],[Bank Name]])</f>
        <v/>
      </c>
    </row>
    <row r="696" spans="2:13" ht="15">
      <c r="B696" s="64" t="str">
        <f>IF(C696="","",ROWS($A$4:A696))</f>
        <v/>
      </c>
      <c r="C696" s="64" t="str">
        <f>IF('Student Record'!A694="","",'Student Record'!A694)</f>
        <v/>
      </c>
      <c r="D696" s="64" t="str">
        <f>IF('Student Record'!C694="","",'Student Record'!C694)</f>
        <v/>
      </c>
      <c r="E696" s="65" t="str">
        <f>IF('Student Record'!E694="","",'Student Record'!E694)</f>
        <v/>
      </c>
      <c r="F696" s="65" t="str">
        <f>IF('Student Record'!G694="","",'Student Record'!G694)</f>
        <v/>
      </c>
      <c r="G696" s="64" t="str">
        <f>IF('Student Record'!I694="","",'Student Record'!I694)</f>
        <v/>
      </c>
      <c r="H696" s="64" t="str">
        <f>IF('Student Record'!AD694="","",'Student Record'!AD694)</f>
        <v/>
      </c>
      <c r="I696" s="64" t="str">
        <f>IF(Table6[[#This Row],[School Total Working Days]]="","",Table6[[#This Row],[School Total Working Days]])</f>
        <v/>
      </c>
      <c r="J696" s="64" t="str">
        <f>IF(Table6[[#This Row],[Student Total Attendence]]="","",Table6[[#This Row],[Student Total Attendence]])</f>
        <v/>
      </c>
      <c r="K69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96" s="70" t="str">
        <f>IF(Table6[[#This Row],[Bank Account Number]]="","",Table6[[#This Row],[Bank Account Number]])</f>
        <v/>
      </c>
      <c r="M696" s="65" t="str">
        <f>IF(Table6[[#This Row],[Bank Name]]="","",Table6[[#This Row],[Bank Name]])</f>
        <v/>
      </c>
    </row>
    <row r="697" spans="2:13" ht="15">
      <c r="B697" s="64" t="str">
        <f>IF(C697="","",ROWS($A$4:A697))</f>
        <v/>
      </c>
      <c r="C697" s="64" t="str">
        <f>IF('Student Record'!A695="","",'Student Record'!A695)</f>
        <v/>
      </c>
      <c r="D697" s="64" t="str">
        <f>IF('Student Record'!C695="","",'Student Record'!C695)</f>
        <v/>
      </c>
      <c r="E697" s="65" t="str">
        <f>IF('Student Record'!E695="","",'Student Record'!E695)</f>
        <v/>
      </c>
      <c r="F697" s="65" t="str">
        <f>IF('Student Record'!G695="","",'Student Record'!G695)</f>
        <v/>
      </c>
      <c r="G697" s="64" t="str">
        <f>IF('Student Record'!I695="","",'Student Record'!I695)</f>
        <v/>
      </c>
      <c r="H697" s="64" t="str">
        <f>IF('Student Record'!AD695="","",'Student Record'!AD695)</f>
        <v/>
      </c>
      <c r="I697" s="64" t="str">
        <f>IF(Table6[[#This Row],[School Total Working Days]]="","",Table6[[#This Row],[School Total Working Days]])</f>
        <v/>
      </c>
      <c r="J697" s="64" t="str">
        <f>IF(Table6[[#This Row],[Student Total Attendence]]="","",Table6[[#This Row],[Student Total Attendence]])</f>
        <v/>
      </c>
      <c r="K69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97" s="70" t="str">
        <f>IF(Table6[[#This Row],[Bank Account Number]]="","",Table6[[#This Row],[Bank Account Number]])</f>
        <v/>
      </c>
      <c r="M697" s="65" t="str">
        <f>IF(Table6[[#This Row],[Bank Name]]="","",Table6[[#This Row],[Bank Name]])</f>
        <v/>
      </c>
    </row>
    <row r="698" spans="2:13" ht="15">
      <c r="B698" s="64" t="str">
        <f>IF(C698="","",ROWS($A$4:A698))</f>
        <v/>
      </c>
      <c r="C698" s="64" t="str">
        <f>IF('Student Record'!A696="","",'Student Record'!A696)</f>
        <v/>
      </c>
      <c r="D698" s="64" t="str">
        <f>IF('Student Record'!C696="","",'Student Record'!C696)</f>
        <v/>
      </c>
      <c r="E698" s="65" t="str">
        <f>IF('Student Record'!E696="","",'Student Record'!E696)</f>
        <v/>
      </c>
      <c r="F698" s="65" t="str">
        <f>IF('Student Record'!G696="","",'Student Record'!G696)</f>
        <v/>
      </c>
      <c r="G698" s="64" t="str">
        <f>IF('Student Record'!I696="","",'Student Record'!I696)</f>
        <v/>
      </c>
      <c r="H698" s="64" t="str">
        <f>IF('Student Record'!AD696="","",'Student Record'!AD696)</f>
        <v/>
      </c>
      <c r="I698" s="64" t="str">
        <f>IF(Table6[[#This Row],[School Total Working Days]]="","",Table6[[#This Row],[School Total Working Days]])</f>
        <v/>
      </c>
      <c r="J698" s="64" t="str">
        <f>IF(Table6[[#This Row],[Student Total Attendence]]="","",Table6[[#This Row],[Student Total Attendence]])</f>
        <v/>
      </c>
      <c r="K69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98" s="70" t="str">
        <f>IF(Table6[[#This Row],[Bank Account Number]]="","",Table6[[#This Row],[Bank Account Number]])</f>
        <v/>
      </c>
      <c r="M698" s="65" t="str">
        <f>IF(Table6[[#This Row],[Bank Name]]="","",Table6[[#This Row],[Bank Name]])</f>
        <v/>
      </c>
    </row>
    <row r="699" spans="2:13" ht="15">
      <c r="B699" s="64" t="str">
        <f>IF(C699="","",ROWS($A$4:A699))</f>
        <v/>
      </c>
      <c r="C699" s="64" t="str">
        <f>IF('Student Record'!A697="","",'Student Record'!A697)</f>
        <v/>
      </c>
      <c r="D699" s="64" t="str">
        <f>IF('Student Record'!C697="","",'Student Record'!C697)</f>
        <v/>
      </c>
      <c r="E699" s="65" t="str">
        <f>IF('Student Record'!E697="","",'Student Record'!E697)</f>
        <v/>
      </c>
      <c r="F699" s="65" t="str">
        <f>IF('Student Record'!G697="","",'Student Record'!G697)</f>
        <v/>
      </c>
      <c r="G699" s="64" t="str">
        <f>IF('Student Record'!I697="","",'Student Record'!I697)</f>
        <v/>
      </c>
      <c r="H699" s="64" t="str">
        <f>IF('Student Record'!AD697="","",'Student Record'!AD697)</f>
        <v/>
      </c>
      <c r="I699" s="64" t="str">
        <f>IF(Table6[[#This Row],[School Total Working Days]]="","",Table6[[#This Row],[School Total Working Days]])</f>
        <v/>
      </c>
      <c r="J699" s="64" t="str">
        <f>IF(Table6[[#This Row],[Student Total Attendence]]="","",Table6[[#This Row],[Student Total Attendence]])</f>
        <v/>
      </c>
      <c r="K69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699" s="70" t="str">
        <f>IF(Table6[[#This Row],[Bank Account Number]]="","",Table6[[#This Row],[Bank Account Number]])</f>
        <v/>
      </c>
      <c r="M699" s="65" t="str">
        <f>IF(Table6[[#This Row],[Bank Name]]="","",Table6[[#This Row],[Bank Name]])</f>
        <v/>
      </c>
    </row>
    <row r="700" spans="2:13" ht="15">
      <c r="B700" s="64" t="str">
        <f>IF(C700="","",ROWS($A$4:A700))</f>
        <v/>
      </c>
      <c r="C700" s="64" t="str">
        <f>IF('Student Record'!A698="","",'Student Record'!A698)</f>
        <v/>
      </c>
      <c r="D700" s="64" t="str">
        <f>IF('Student Record'!C698="","",'Student Record'!C698)</f>
        <v/>
      </c>
      <c r="E700" s="65" t="str">
        <f>IF('Student Record'!E698="","",'Student Record'!E698)</f>
        <v/>
      </c>
      <c r="F700" s="65" t="str">
        <f>IF('Student Record'!G698="","",'Student Record'!G698)</f>
        <v/>
      </c>
      <c r="G700" s="64" t="str">
        <f>IF('Student Record'!I698="","",'Student Record'!I698)</f>
        <v/>
      </c>
      <c r="H700" s="64" t="str">
        <f>IF('Student Record'!AD698="","",'Student Record'!AD698)</f>
        <v/>
      </c>
      <c r="I700" s="64" t="str">
        <f>IF(Table6[[#This Row],[School Total Working Days]]="","",Table6[[#This Row],[School Total Working Days]])</f>
        <v/>
      </c>
      <c r="J700" s="64" t="str">
        <f>IF(Table6[[#This Row],[Student Total Attendence]]="","",Table6[[#This Row],[Student Total Attendence]])</f>
        <v/>
      </c>
      <c r="K70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00" s="70" t="str">
        <f>IF(Table6[[#This Row],[Bank Account Number]]="","",Table6[[#This Row],[Bank Account Number]])</f>
        <v/>
      </c>
      <c r="M700" s="65" t="str">
        <f>IF(Table6[[#This Row],[Bank Name]]="","",Table6[[#This Row],[Bank Name]])</f>
        <v/>
      </c>
    </row>
    <row r="701" spans="2:13" ht="15">
      <c r="B701" s="64" t="str">
        <f>IF(C701="","",ROWS($A$4:A701))</f>
        <v/>
      </c>
      <c r="C701" s="64" t="str">
        <f>IF('Student Record'!A699="","",'Student Record'!A699)</f>
        <v/>
      </c>
      <c r="D701" s="64" t="str">
        <f>IF('Student Record'!C699="","",'Student Record'!C699)</f>
        <v/>
      </c>
      <c r="E701" s="65" t="str">
        <f>IF('Student Record'!E699="","",'Student Record'!E699)</f>
        <v/>
      </c>
      <c r="F701" s="65" t="str">
        <f>IF('Student Record'!G699="","",'Student Record'!G699)</f>
        <v/>
      </c>
      <c r="G701" s="64" t="str">
        <f>IF('Student Record'!I699="","",'Student Record'!I699)</f>
        <v/>
      </c>
      <c r="H701" s="64" t="str">
        <f>IF('Student Record'!AD699="","",'Student Record'!AD699)</f>
        <v/>
      </c>
      <c r="I701" s="64" t="str">
        <f>IF(Table6[[#This Row],[School Total Working Days]]="","",Table6[[#This Row],[School Total Working Days]])</f>
        <v/>
      </c>
      <c r="J701" s="64" t="str">
        <f>IF(Table6[[#This Row],[Student Total Attendence]]="","",Table6[[#This Row],[Student Total Attendence]])</f>
        <v/>
      </c>
      <c r="K70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01" s="70" t="str">
        <f>IF(Table6[[#This Row],[Bank Account Number]]="","",Table6[[#This Row],[Bank Account Number]])</f>
        <v/>
      </c>
      <c r="M701" s="65" t="str">
        <f>IF(Table6[[#This Row],[Bank Name]]="","",Table6[[#This Row],[Bank Name]])</f>
        <v/>
      </c>
    </row>
    <row r="702" spans="2:13" ht="15">
      <c r="B702" s="64" t="str">
        <f>IF(C702="","",ROWS($A$4:A702))</f>
        <v/>
      </c>
      <c r="C702" s="64" t="str">
        <f>IF('Student Record'!A700="","",'Student Record'!A700)</f>
        <v/>
      </c>
      <c r="D702" s="64" t="str">
        <f>IF('Student Record'!C700="","",'Student Record'!C700)</f>
        <v/>
      </c>
      <c r="E702" s="65" t="str">
        <f>IF('Student Record'!E700="","",'Student Record'!E700)</f>
        <v/>
      </c>
      <c r="F702" s="65" t="str">
        <f>IF('Student Record'!G700="","",'Student Record'!G700)</f>
        <v/>
      </c>
      <c r="G702" s="64" t="str">
        <f>IF('Student Record'!I700="","",'Student Record'!I700)</f>
        <v/>
      </c>
      <c r="H702" s="64" t="str">
        <f>IF('Student Record'!AD700="","",'Student Record'!AD700)</f>
        <v/>
      </c>
      <c r="I702" s="64" t="str">
        <f>IF(Table6[[#This Row],[School Total Working Days]]="","",Table6[[#This Row],[School Total Working Days]])</f>
        <v/>
      </c>
      <c r="J702" s="64" t="str">
        <f>IF(Table6[[#This Row],[Student Total Attendence]]="","",Table6[[#This Row],[Student Total Attendence]])</f>
        <v/>
      </c>
      <c r="K70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02" s="70" t="str">
        <f>IF(Table6[[#This Row],[Bank Account Number]]="","",Table6[[#This Row],[Bank Account Number]])</f>
        <v/>
      </c>
      <c r="M702" s="65" t="str">
        <f>IF(Table6[[#This Row],[Bank Name]]="","",Table6[[#This Row],[Bank Name]])</f>
        <v/>
      </c>
    </row>
    <row r="703" spans="2:13" ht="15">
      <c r="B703" s="64" t="str">
        <f>IF(C703="","",ROWS($A$4:A703))</f>
        <v/>
      </c>
      <c r="C703" s="64" t="str">
        <f>IF('Student Record'!A701="","",'Student Record'!A701)</f>
        <v/>
      </c>
      <c r="D703" s="64" t="str">
        <f>IF('Student Record'!C701="","",'Student Record'!C701)</f>
        <v/>
      </c>
      <c r="E703" s="65" t="str">
        <f>IF('Student Record'!E701="","",'Student Record'!E701)</f>
        <v/>
      </c>
      <c r="F703" s="65" t="str">
        <f>IF('Student Record'!G701="","",'Student Record'!G701)</f>
        <v/>
      </c>
      <c r="G703" s="64" t="str">
        <f>IF('Student Record'!I701="","",'Student Record'!I701)</f>
        <v/>
      </c>
      <c r="H703" s="64" t="str">
        <f>IF('Student Record'!AD701="","",'Student Record'!AD701)</f>
        <v/>
      </c>
      <c r="I703" s="64" t="str">
        <f>IF(Table6[[#This Row],[School Total Working Days]]="","",Table6[[#This Row],[School Total Working Days]])</f>
        <v/>
      </c>
      <c r="J703" s="64" t="str">
        <f>IF(Table6[[#This Row],[Student Total Attendence]]="","",Table6[[#This Row],[Student Total Attendence]])</f>
        <v/>
      </c>
      <c r="K70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03" s="70" t="str">
        <f>IF(Table6[[#This Row],[Bank Account Number]]="","",Table6[[#This Row],[Bank Account Number]])</f>
        <v/>
      </c>
      <c r="M703" s="65" t="str">
        <f>IF(Table6[[#This Row],[Bank Name]]="","",Table6[[#This Row],[Bank Name]])</f>
        <v/>
      </c>
    </row>
    <row r="704" spans="2:13" ht="15">
      <c r="B704" s="64" t="str">
        <f>IF(C704="","",ROWS($A$4:A704))</f>
        <v/>
      </c>
      <c r="C704" s="64" t="str">
        <f>IF('Student Record'!A702="","",'Student Record'!A702)</f>
        <v/>
      </c>
      <c r="D704" s="64" t="str">
        <f>IF('Student Record'!C702="","",'Student Record'!C702)</f>
        <v/>
      </c>
      <c r="E704" s="65" t="str">
        <f>IF('Student Record'!E702="","",'Student Record'!E702)</f>
        <v/>
      </c>
      <c r="F704" s="65" t="str">
        <f>IF('Student Record'!G702="","",'Student Record'!G702)</f>
        <v/>
      </c>
      <c r="G704" s="64" t="str">
        <f>IF('Student Record'!I702="","",'Student Record'!I702)</f>
        <v/>
      </c>
      <c r="H704" s="64" t="str">
        <f>IF('Student Record'!AD702="","",'Student Record'!AD702)</f>
        <v/>
      </c>
      <c r="I704" s="64" t="str">
        <f>IF(Table6[[#This Row],[School Total Working Days]]="","",Table6[[#This Row],[School Total Working Days]])</f>
        <v/>
      </c>
      <c r="J704" s="64" t="str">
        <f>IF(Table6[[#This Row],[Student Total Attendence]]="","",Table6[[#This Row],[Student Total Attendence]])</f>
        <v/>
      </c>
      <c r="K70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04" s="70" t="str">
        <f>IF(Table6[[#This Row],[Bank Account Number]]="","",Table6[[#This Row],[Bank Account Number]])</f>
        <v/>
      </c>
      <c r="M704" s="65" t="str">
        <f>IF(Table6[[#This Row],[Bank Name]]="","",Table6[[#This Row],[Bank Name]])</f>
        <v/>
      </c>
    </row>
    <row r="705" spans="2:13" ht="15">
      <c r="B705" s="64" t="str">
        <f>IF(C705="","",ROWS($A$4:A705))</f>
        <v/>
      </c>
      <c r="C705" s="64" t="str">
        <f>IF('Student Record'!A703="","",'Student Record'!A703)</f>
        <v/>
      </c>
      <c r="D705" s="64" t="str">
        <f>IF('Student Record'!C703="","",'Student Record'!C703)</f>
        <v/>
      </c>
      <c r="E705" s="65" t="str">
        <f>IF('Student Record'!E703="","",'Student Record'!E703)</f>
        <v/>
      </c>
      <c r="F705" s="65" t="str">
        <f>IF('Student Record'!G703="","",'Student Record'!G703)</f>
        <v/>
      </c>
      <c r="G705" s="64" t="str">
        <f>IF('Student Record'!I703="","",'Student Record'!I703)</f>
        <v/>
      </c>
      <c r="H705" s="64" t="str">
        <f>IF('Student Record'!AD703="","",'Student Record'!AD703)</f>
        <v/>
      </c>
      <c r="I705" s="64" t="str">
        <f>IF(Table6[[#This Row],[School Total Working Days]]="","",Table6[[#This Row],[School Total Working Days]])</f>
        <v/>
      </c>
      <c r="J705" s="64" t="str">
        <f>IF(Table6[[#This Row],[Student Total Attendence]]="","",Table6[[#This Row],[Student Total Attendence]])</f>
        <v/>
      </c>
      <c r="K70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05" s="70" t="str">
        <f>IF(Table6[[#This Row],[Bank Account Number]]="","",Table6[[#This Row],[Bank Account Number]])</f>
        <v/>
      </c>
      <c r="M705" s="65" t="str">
        <f>IF(Table6[[#This Row],[Bank Name]]="","",Table6[[#This Row],[Bank Name]])</f>
        <v/>
      </c>
    </row>
    <row r="706" spans="2:13" ht="15">
      <c r="B706" s="64" t="str">
        <f>IF(C706="","",ROWS($A$4:A706))</f>
        <v/>
      </c>
      <c r="C706" s="64" t="str">
        <f>IF('Student Record'!A704="","",'Student Record'!A704)</f>
        <v/>
      </c>
      <c r="D706" s="64" t="str">
        <f>IF('Student Record'!C704="","",'Student Record'!C704)</f>
        <v/>
      </c>
      <c r="E706" s="65" t="str">
        <f>IF('Student Record'!E704="","",'Student Record'!E704)</f>
        <v/>
      </c>
      <c r="F706" s="65" t="str">
        <f>IF('Student Record'!G704="","",'Student Record'!G704)</f>
        <v/>
      </c>
      <c r="G706" s="64" t="str">
        <f>IF('Student Record'!I704="","",'Student Record'!I704)</f>
        <v/>
      </c>
      <c r="H706" s="64" t="str">
        <f>IF('Student Record'!AD704="","",'Student Record'!AD704)</f>
        <v/>
      </c>
      <c r="I706" s="64" t="str">
        <f>IF(Table6[[#This Row],[School Total Working Days]]="","",Table6[[#This Row],[School Total Working Days]])</f>
        <v/>
      </c>
      <c r="J706" s="64" t="str">
        <f>IF(Table6[[#This Row],[Student Total Attendence]]="","",Table6[[#This Row],[Student Total Attendence]])</f>
        <v/>
      </c>
      <c r="K70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06" s="70" t="str">
        <f>IF(Table6[[#This Row],[Bank Account Number]]="","",Table6[[#This Row],[Bank Account Number]])</f>
        <v/>
      </c>
      <c r="M706" s="65" t="str">
        <f>IF(Table6[[#This Row],[Bank Name]]="","",Table6[[#This Row],[Bank Name]])</f>
        <v/>
      </c>
    </row>
    <row r="707" spans="2:13" ht="15">
      <c r="B707" s="64" t="str">
        <f>IF(C707="","",ROWS($A$4:A707))</f>
        <v/>
      </c>
      <c r="C707" s="64" t="str">
        <f>IF('Student Record'!A705="","",'Student Record'!A705)</f>
        <v/>
      </c>
      <c r="D707" s="64" t="str">
        <f>IF('Student Record'!C705="","",'Student Record'!C705)</f>
        <v/>
      </c>
      <c r="E707" s="65" t="str">
        <f>IF('Student Record'!E705="","",'Student Record'!E705)</f>
        <v/>
      </c>
      <c r="F707" s="65" t="str">
        <f>IF('Student Record'!G705="","",'Student Record'!G705)</f>
        <v/>
      </c>
      <c r="G707" s="64" t="str">
        <f>IF('Student Record'!I705="","",'Student Record'!I705)</f>
        <v/>
      </c>
      <c r="H707" s="64" t="str">
        <f>IF('Student Record'!AD705="","",'Student Record'!AD705)</f>
        <v/>
      </c>
      <c r="I707" s="64" t="str">
        <f>IF(Table6[[#This Row],[School Total Working Days]]="","",Table6[[#This Row],[School Total Working Days]])</f>
        <v/>
      </c>
      <c r="J707" s="64" t="str">
        <f>IF(Table6[[#This Row],[Student Total Attendence]]="","",Table6[[#This Row],[Student Total Attendence]])</f>
        <v/>
      </c>
      <c r="K70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07" s="70" t="str">
        <f>IF(Table6[[#This Row],[Bank Account Number]]="","",Table6[[#This Row],[Bank Account Number]])</f>
        <v/>
      </c>
      <c r="M707" s="65" t="str">
        <f>IF(Table6[[#This Row],[Bank Name]]="","",Table6[[#This Row],[Bank Name]])</f>
        <v/>
      </c>
    </row>
    <row r="708" spans="2:13" ht="15">
      <c r="B708" s="64" t="str">
        <f>IF(C708="","",ROWS($A$4:A708))</f>
        <v/>
      </c>
      <c r="C708" s="64" t="str">
        <f>IF('Student Record'!A706="","",'Student Record'!A706)</f>
        <v/>
      </c>
      <c r="D708" s="64" t="str">
        <f>IF('Student Record'!C706="","",'Student Record'!C706)</f>
        <v/>
      </c>
      <c r="E708" s="65" t="str">
        <f>IF('Student Record'!E706="","",'Student Record'!E706)</f>
        <v/>
      </c>
      <c r="F708" s="65" t="str">
        <f>IF('Student Record'!G706="","",'Student Record'!G706)</f>
        <v/>
      </c>
      <c r="G708" s="64" t="str">
        <f>IF('Student Record'!I706="","",'Student Record'!I706)</f>
        <v/>
      </c>
      <c r="H708" s="64" t="str">
        <f>IF('Student Record'!AD706="","",'Student Record'!AD706)</f>
        <v/>
      </c>
      <c r="I708" s="64" t="str">
        <f>IF(Table6[[#This Row],[School Total Working Days]]="","",Table6[[#This Row],[School Total Working Days]])</f>
        <v/>
      </c>
      <c r="J708" s="64" t="str">
        <f>IF(Table6[[#This Row],[Student Total Attendence]]="","",Table6[[#This Row],[Student Total Attendence]])</f>
        <v/>
      </c>
      <c r="K70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08" s="70" t="str">
        <f>IF(Table6[[#This Row],[Bank Account Number]]="","",Table6[[#This Row],[Bank Account Number]])</f>
        <v/>
      </c>
      <c r="M708" s="65" t="str">
        <f>IF(Table6[[#This Row],[Bank Name]]="","",Table6[[#This Row],[Bank Name]])</f>
        <v/>
      </c>
    </row>
    <row r="709" spans="2:13" ht="15">
      <c r="B709" s="64" t="str">
        <f>IF(C709="","",ROWS($A$4:A709))</f>
        <v/>
      </c>
      <c r="C709" s="64" t="str">
        <f>IF('Student Record'!A707="","",'Student Record'!A707)</f>
        <v/>
      </c>
      <c r="D709" s="64" t="str">
        <f>IF('Student Record'!C707="","",'Student Record'!C707)</f>
        <v/>
      </c>
      <c r="E709" s="65" t="str">
        <f>IF('Student Record'!E707="","",'Student Record'!E707)</f>
        <v/>
      </c>
      <c r="F709" s="65" t="str">
        <f>IF('Student Record'!G707="","",'Student Record'!G707)</f>
        <v/>
      </c>
      <c r="G709" s="64" t="str">
        <f>IF('Student Record'!I707="","",'Student Record'!I707)</f>
        <v/>
      </c>
      <c r="H709" s="64" t="str">
        <f>IF('Student Record'!AD707="","",'Student Record'!AD707)</f>
        <v/>
      </c>
      <c r="I709" s="64" t="str">
        <f>IF(Table6[[#This Row],[School Total Working Days]]="","",Table6[[#This Row],[School Total Working Days]])</f>
        <v/>
      </c>
      <c r="J709" s="64" t="str">
        <f>IF(Table6[[#This Row],[Student Total Attendence]]="","",Table6[[#This Row],[Student Total Attendence]])</f>
        <v/>
      </c>
      <c r="K70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09" s="70" t="str">
        <f>IF(Table6[[#This Row],[Bank Account Number]]="","",Table6[[#This Row],[Bank Account Number]])</f>
        <v/>
      </c>
      <c r="M709" s="65" t="str">
        <f>IF(Table6[[#This Row],[Bank Name]]="","",Table6[[#This Row],[Bank Name]])</f>
        <v/>
      </c>
    </row>
    <row r="710" spans="2:13" ht="15">
      <c r="B710" s="64" t="str">
        <f>IF(C710="","",ROWS($A$4:A710))</f>
        <v/>
      </c>
      <c r="C710" s="64" t="str">
        <f>IF('Student Record'!A708="","",'Student Record'!A708)</f>
        <v/>
      </c>
      <c r="D710" s="64" t="str">
        <f>IF('Student Record'!C708="","",'Student Record'!C708)</f>
        <v/>
      </c>
      <c r="E710" s="65" t="str">
        <f>IF('Student Record'!E708="","",'Student Record'!E708)</f>
        <v/>
      </c>
      <c r="F710" s="65" t="str">
        <f>IF('Student Record'!G708="","",'Student Record'!G708)</f>
        <v/>
      </c>
      <c r="G710" s="64" t="str">
        <f>IF('Student Record'!I708="","",'Student Record'!I708)</f>
        <v/>
      </c>
      <c r="H710" s="64" t="str">
        <f>IF('Student Record'!AD708="","",'Student Record'!AD708)</f>
        <v/>
      </c>
      <c r="I710" s="64" t="str">
        <f>IF(Table6[[#This Row],[School Total Working Days]]="","",Table6[[#This Row],[School Total Working Days]])</f>
        <v/>
      </c>
      <c r="J710" s="64" t="str">
        <f>IF(Table6[[#This Row],[Student Total Attendence]]="","",Table6[[#This Row],[Student Total Attendence]])</f>
        <v/>
      </c>
      <c r="K71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10" s="70" t="str">
        <f>IF(Table6[[#This Row],[Bank Account Number]]="","",Table6[[#This Row],[Bank Account Number]])</f>
        <v/>
      </c>
      <c r="M710" s="65" t="str">
        <f>IF(Table6[[#This Row],[Bank Name]]="","",Table6[[#This Row],[Bank Name]])</f>
        <v/>
      </c>
    </row>
    <row r="711" spans="2:13" ht="15">
      <c r="B711" s="64" t="str">
        <f>IF(C711="","",ROWS($A$4:A711))</f>
        <v/>
      </c>
      <c r="C711" s="64" t="str">
        <f>IF('Student Record'!A709="","",'Student Record'!A709)</f>
        <v/>
      </c>
      <c r="D711" s="64" t="str">
        <f>IF('Student Record'!C709="","",'Student Record'!C709)</f>
        <v/>
      </c>
      <c r="E711" s="65" t="str">
        <f>IF('Student Record'!E709="","",'Student Record'!E709)</f>
        <v/>
      </c>
      <c r="F711" s="65" t="str">
        <f>IF('Student Record'!G709="","",'Student Record'!G709)</f>
        <v/>
      </c>
      <c r="G711" s="64" t="str">
        <f>IF('Student Record'!I709="","",'Student Record'!I709)</f>
        <v/>
      </c>
      <c r="H711" s="64" t="str">
        <f>IF('Student Record'!AD709="","",'Student Record'!AD709)</f>
        <v/>
      </c>
      <c r="I711" s="64" t="str">
        <f>IF(Table6[[#This Row],[School Total Working Days]]="","",Table6[[#This Row],[School Total Working Days]])</f>
        <v/>
      </c>
      <c r="J711" s="64" t="str">
        <f>IF(Table6[[#This Row],[Student Total Attendence]]="","",Table6[[#This Row],[Student Total Attendence]])</f>
        <v/>
      </c>
      <c r="K71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11" s="70" t="str">
        <f>IF(Table6[[#This Row],[Bank Account Number]]="","",Table6[[#This Row],[Bank Account Number]])</f>
        <v/>
      </c>
      <c r="M711" s="65" t="str">
        <f>IF(Table6[[#This Row],[Bank Name]]="","",Table6[[#This Row],[Bank Name]])</f>
        <v/>
      </c>
    </row>
    <row r="712" spans="2:13" ht="15">
      <c r="B712" s="64" t="str">
        <f>IF(C712="","",ROWS($A$4:A712))</f>
        <v/>
      </c>
      <c r="C712" s="64" t="str">
        <f>IF('Student Record'!A710="","",'Student Record'!A710)</f>
        <v/>
      </c>
      <c r="D712" s="64" t="str">
        <f>IF('Student Record'!C710="","",'Student Record'!C710)</f>
        <v/>
      </c>
      <c r="E712" s="65" t="str">
        <f>IF('Student Record'!E710="","",'Student Record'!E710)</f>
        <v/>
      </c>
      <c r="F712" s="65" t="str">
        <f>IF('Student Record'!G710="","",'Student Record'!G710)</f>
        <v/>
      </c>
      <c r="G712" s="64" t="str">
        <f>IF('Student Record'!I710="","",'Student Record'!I710)</f>
        <v/>
      </c>
      <c r="H712" s="64" t="str">
        <f>IF('Student Record'!AD710="","",'Student Record'!AD710)</f>
        <v/>
      </c>
      <c r="I712" s="64" t="str">
        <f>IF(Table6[[#This Row],[School Total Working Days]]="","",Table6[[#This Row],[School Total Working Days]])</f>
        <v/>
      </c>
      <c r="J712" s="64" t="str">
        <f>IF(Table6[[#This Row],[Student Total Attendence]]="","",Table6[[#This Row],[Student Total Attendence]])</f>
        <v/>
      </c>
      <c r="K71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12" s="70" t="str">
        <f>IF(Table6[[#This Row],[Bank Account Number]]="","",Table6[[#This Row],[Bank Account Number]])</f>
        <v/>
      </c>
      <c r="M712" s="65" t="str">
        <f>IF(Table6[[#This Row],[Bank Name]]="","",Table6[[#This Row],[Bank Name]])</f>
        <v/>
      </c>
    </row>
    <row r="713" spans="2:13" ht="15">
      <c r="B713" s="64" t="str">
        <f>IF(C713="","",ROWS($A$4:A713))</f>
        <v/>
      </c>
      <c r="C713" s="64" t="str">
        <f>IF('Student Record'!A711="","",'Student Record'!A711)</f>
        <v/>
      </c>
      <c r="D713" s="64" t="str">
        <f>IF('Student Record'!C711="","",'Student Record'!C711)</f>
        <v/>
      </c>
      <c r="E713" s="65" t="str">
        <f>IF('Student Record'!E711="","",'Student Record'!E711)</f>
        <v/>
      </c>
      <c r="F713" s="65" t="str">
        <f>IF('Student Record'!G711="","",'Student Record'!G711)</f>
        <v/>
      </c>
      <c r="G713" s="64" t="str">
        <f>IF('Student Record'!I711="","",'Student Record'!I711)</f>
        <v/>
      </c>
      <c r="H713" s="64" t="str">
        <f>IF('Student Record'!AD711="","",'Student Record'!AD711)</f>
        <v/>
      </c>
      <c r="I713" s="64" t="str">
        <f>IF(Table6[[#This Row],[School Total Working Days]]="","",Table6[[#This Row],[School Total Working Days]])</f>
        <v/>
      </c>
      <c r="J713" s="64" t="str">
        <f>IF(Table6[[#This Row],[Student Total Attendence]]="","",Table6[[#This Row],[Student Total Attendence]])</f>
        <v/>
      </c>
      <c r="K71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13" s="70" t="str">
        <f>IF(Table6[[#This Row],[Bank Account Number]]="","",Table6[[#This Row],[Bank Account Number]])</f>
        <v/>
      </c>
      <c r="M713" s="65" t="str">
        <f>IF(Table6[[#This Row],[Bank Name]]="","",Table6[[#This Row],[Bank Name]])</f>
        <v/>
      </c>
    </row>
    <row r="714" spans="2:13" ht="15">
      <c r="B714" s="64" t="str">
        <f>IF(C714="","",ROWS($A$4:A714))</f>
        <v/>
      </c>
      <c r="C714" s="64" t="str">
        <f>IF('Student Record'!A712="","",'Student Record'!A712)</f>
        <v/>
      </c>
      <c r="D714" s="64" t="str">
        <f>IF('Student Record'!C712="","",'Student Record'!C712)</f>
        <v/>
      </c>
      <c r="E714" s="65" t="str">
        <f>IF('Student Record'!E712="","",'Student Record'!E712)</f>
        <v/>
      </c>
      <c r="F714" s="65" t="str">
        <f>IF('Student Record'!G712="","",'Student Record'!G712)</f>
        <v/>
      </c>
      <c r="G714" s="64" t="str">
        <f>IF('Student Record'!I712="","",'Student Record'!I712)</f>
        <v/>
      </c>
      <c r="H714" s="64" t="str">
        <f>IF('Student Record'!AD712="","",'Student Record'!AD712)</f>
        <v/>
      </c>
      <c r="I714" s="64" t="str">
        <f>IF(Table6[[#This Row],[School Total Working Days]]="","",Table6[[#This Row],[School Total Working Days]])</f>
        <v/>
      </c>
      <c r="J714" s="64" t="str">
        <f>IF(Table6[[#This Row],[Student Total Attendence]]="","",Table6[[#This Row],[Student Total Attendence]])</f>
        <v/>
      </c>
      <c r="K71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14" s="70" t="str">
        <f>IF(Table6[[#This Row],[Bank Account Number]]="","",Table6[[#This Row],[Bank Account Number]])</f>
        <v/>
      </c>
      <c r="M714" s="65" t="str">
        <f>IF(Table6[[#This Row],[Bank Name]]="","",Table6[[#This Row],[Bank Name]])</f>
        <v/>
      </c>
    </row>
    <row r="715" spans="2:13" ht="15">
      <c r="B715" s="64" t="str">
        <f>IF(C715="","",ROWS($A$4:A715))</f>
        <v/>
      </c>
      <c r="C715" s="64" t="str">
        <f>IF('Student Record'!A713="","",'Student Record'!A713)</f>
        <v/>
      </c>
      <c r="D715" s="64" t="str">
        <f>IF('Student Record'!C713="","",'Student Record'!C713)</f>
        <v/>
      </c>
      <c r="E715" s="65" t="str">
        <f>IF('Student Record'!E713="","",'Student Record'!E713)</f>
        <v/>
      </c>
      <c r="F715" s="65" t="str">
        <f>IF('Student Record'!G713="","",'Student Record'!G713)</f>
        <v/>
      </c>
      <c r="G715" s="64" t="str">
        <f>IF('Student Record'!I713="","",'Student Record'!I713)</f>
        <v/>
      </c>
      <c r="H715" s="64" t="str">
        <f>IF('Student Record'!AD713="","",'Student Record'!AD713)</f>
        <v/>
      </c>
      <c r="I715" s="64" t="str">
        <f>IF(Table6[[#This Row],[School Total Working Days]]="","",Table6[[#This Row],[School Total Working Days]])</f>
        <v/>
      </c>
      <c r="J715" s="64" t="str">
        <f>IF(Table6[[#This Row],[Student Total Attendence]]="","",Table6[[#This Row],[Student Total Attendence]])</f>
        <v/>
      </c>
      <c r="K71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15" s="70" t="str">
        <f>IF(Table6[[#This Row],[Bank Account Number]]="","",Table6[[#This Row],[Bank Account Number]])</f>
        <v/>
      </c>
      <c r="M715" s="65" t="str">
        <f>IF(Table6[[#This Row],[Bank Name]]="","",Table6[[#This Row],[Bank Name]])</f>
        <v/>
      </c>
    </row>
    <row r="716" spans="2:13" ht="15">
      <c r="B716" s="64" t="str">
        <f>IF(C716="","",ROWS($A$4:A716))</f>
        <v/>
      </c>
      <c r="C716" s="64" t="str">
        <f>IF('Student Record'!A714="","",'Student Record'!A714)</f>
        <v/>
      </c>
      <c r="D716" s="64" t="str">
        <f>IF('Student Record'!C714="","",'Student Record'!C714)</f>
        <v/>
      </c>
      <c r="E716" s="65" t="str">
        <f>IF('Student Record'!E714="","",'Student Record'!E714)</f>
        <v/>
      </c>
      <c r="F716" s="65" t="str">
        <f>IF('Student Record'!G714="","",'Student Record'!G714)</f>
        <v/>
      </c>
      <c r="G716" s="64" t="str">
        <f>IF('Student Record'!I714="","",'Student Record'!I714)</f>
        <v/>
      </c>
      <c r="H716" s="64" t="str">
        <f>IF('Student Record'!AD714="","",'Student Record'!AD714)</f>
        <v/>
      </c>
      <c r="I716" s="64" t="str">
        <f>IF(Table6[[#This Row],[School Total Working Days]]="","",Table6[[#This Row],[School Total Working Days]])</f>
        <v/>
      </c>
      <c r="J716" s="64" t="str">
        <f>IF(Table6[[#This Row],[Student Total Attendence]]="","",Table6[[#This Row],[Student Total Attendence]])</f>
        <v/>
      </c>
      <c r="K71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16" s="70" t="str">
        <f>IF(Table6[[#This Row],[Bank Account Number]]="","",Table6[[#This Row],[Bank Account Number]])</f>
        <v/>
      </c>
      <c r="M716" s="65" t="str">
        <f>IF(Table6[[#This Row],[Bank Name]]="","",Table6[[#This Row],[Bank Name]])</f>
        <v/>
      </c>
    </row>
    <row r="717" spans="2:13" ht="15">
      <c r="B717" s="64" t="str">
        <f>IF(C717="","",ROWS($A$4:A717))</f>
        <v/>
      </c>
      <c r="C717" s="64" t="str">
        <f>IF('Student Record'!A715="","",'Student Record'!A715)</f>
        <v/>
      </c>
      <c r="D717" s="64" t="str">
        <f>IF('Student Record'!C715="","",'Student Record'!C715)</f>
        <v/>
      </c>
      <c r="E717" s="65" t="str">
        <f>IF('Student Record'!E715="","",'Student Record'!E715)</f>
        <v/>
      </c>
      <c r="F717" s="65" t="str">
        <f>IF('Student Record'!G715="","",'Student Record'!G715)</f>
        <v/>
      </c>
      <c r="G717" s="64" t="str">
        <f>IF('Student Record'!I715="","",'Student Record'!I715)</f>
        <v/>
      </c>
      <c r="H717" s="64" t="str">
        <f>IF('Student Record'!AD715="","",'Student Record'!AD715)</f>
        <v/>
      </c>
      <c r="I717" s="64" t="str">
        <f>IF(Table6[[#This Row],[School Total Working Days]]="","",Table6[[#This Row],[School Total Working Days]])</f>
        <v/>
      </c>
      <c r="J717" s="64" t="str">
        <f>IF(Table6[[#This Row],[Student Total Attendence]]="","",Table6[[#This Row],[Student Total Attendence]])</f>
        <v/>
      </c>
      <c r="K71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17" s="70" t="str">
        <f>IF(Table6[[#This Row],[Bank Account Number]]="","",Table6[[#This Row],[Bank Account Number]])</f>
        <v/>
      </c>
      <c r="M717" s="65" t="str">
        <f>IF(Table6[[#This Row],[Bank Name]]="","",Table6[[#This Row],[Bank Name]])</f>
        <v/>
      </c>
    </row>
    <row r="718" spans="2:13" ht="15">
      <c r="B718" s="64" t="str">
        <f>IF(C718="","",ROWS($A$4:A718))</f>
        <v/>
      </c>
      <c r="C718" s="64" t="str">
        <f>IF('Student Record'!A716="","",'Student Record'!A716)</f>
        <v/>
      </c>
      <c r="D718" s="64" t="str">
        <f>IF('Student Record'!C716="","",'Student Record'!C716)</f>
        <v/>
      </c>
      <c r="E718" s="65" t="str">
        <f>IF('Student Record'!E716="","",'Student Record'!E716)</f>
        <v/>
      </c>
      <c r="F718" s="65" t="str">
        <f>IF('Student Record'!G716="","",'Student Record'!G716)</f>
        <v/>
      </c>
      <c r="G718" s="64" t="str">
        <f>IF('Student Record'!I716="","",'Student Record'!I716)</f>
        <v/>
      </c>
      <c r="H718" s="64" t="str">
        <f>IF('Student Record'!AD716="","",'Student Record'!AD716)</f>
        <v/>
      </c>
      <c r="I718" s="64" t="str">
        <f>IF(Table6[[#This Row],[School Total Working Days]]="","",Table6[[#This Row],[School Total Working Days]])</f>
        <v/>
      </c>
      <c r="J718" s="64" t="str">
        <f>IF(Table6[[#This Row],[Student Total Attendence]]="","",Table6[[#This Row],[Student Total Attendence]])</f>
        <v/>
      </c>
      <c r="K71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18" s="70" t="str">
        <f>IF(Table6[[#This Row],[Bank Account Number]]="","",Table6[[#This Row],[Bank Account Number]])</f>
        <v/>
      </c>
      <c r="M718" s="65" t="str">
        <f>IF(Table6[[#This Row],[Bank Name]]="","",Table6[[#This Row],[Bank Name]])</f>
        <v/>
      </c>
    </row>
    <row r="719" spans="2:13" ht="15">
      <c r="B719" s="64" t="str">
        <f>IF(C719="","",ROWS($A$4:A719))</f>
        <v/>
      </c>
      <c r="C719" s="64" t="str">
        <f>IF('Student Record'!A717="","",'Student Record'!A717)</f>
        <v/>
      </c>
      <c r="D719" s="64" t="str">
        <f>IF('Student Record'!C717="","",'Student Record'!C717)</f>
        <v/>
      </c>
      <c r="E719" s="65" t="str">
        <f>IF('Student Record'!E717="","",'Student Record'!E717)</f>
        <v/>
      </c>
      <c r="F719" s="65" t="str">
        <f>IF('Student Record'!G717="","",'Student Record'!G717)</f>
        <v/>
      </c>
      <c r="G719" s="64" t="str">
        <f>IF('Student Record'!I717="","",'Student Record'!I717)</f>
        <v/>
      </c>
      <c r="H719" s="64" t="str">
        <f>IF('Student Record'!AD717="","",'Student Record'!AD717)</f>
        <v/>
      </c>
      <c r="I719" s="64" t="str">
        <f>IF(Table6[[#This Row],[School Total Working Days]]="","",Table6[[#This Row],[School Total Working Days]])</f>
        <v/>
      </c>
      <c r="J719" s="64" t="str">
        <f>IF(Table6[[#This Row],[Student Total Attendence]]="","",Table6[[#This Row],[Student Total Attendence]])</f>
        <v/>
      </c>
      <c r="K71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19" s="70" t="str">
        <f>IF(Table6[[#This Row],[Bank Account Number]]="","",Table6[[#This Row],[Bank Account Number]])</f>
        <v/>
      </c>
      <c r="M719" s="65" t="str">
        <f>IF(Table6[[#This Row],[Bank Name]]="","",Table6[[#This Row],[Bank Name]])</f>
        <v/>
      </c>
    </row>
    <row r="720" spans="2:13" ht="15">
      <c r="B720" s="64" t="str">
        <f>IF(C720="","",ROWS($A$4:A720))</f>
        <v/>
      </c>
      <c r="C720" s="64" t="str">
        <f>IF('Student Record'!A718="","",'Student Record'!A718)</f>
        <v/>
      </c>
      <c r="D720" s="64" t="str">
        <f>IF('Student Record'!C718="","",'Student Record'!C718)</f>
        <v/>
      </c>
      <c r="E720" s="65" t="str">
        <f>IF('Student Record'!E718="","",'Student Record'!E718)</f>
        <v/>
      </c>
      <c r="F720" s="65" t="str">
        <f>IF('Student Record'!G718="","",'Student Record'!G718)</f>
        <v/>
      </c>
      <c r="G720" s="64" t="str">
        <f>IF('Student Record'!I718="","",'Student Record'!I718)</f>
        <v/>
      </c>
      <c r="H720" s="64" t="str">
        <f>IF('Student Record'!AD718="","",'Student Record'!AD718)</f>
        <v/>
      </c>
      <c r="I720" s="64" t="str">
        <f>IF(Table6[[#This Row],[School Total Working Days]]="","",Table6[[#This Row],[School Total Working Days]])</f>
        <v/>
      </c>
      <c r="J720" s="64" t="str">
        <f>IF(Table6[[#This Row],[Student Total Attendence]]="","",Table6[[#This Row],[Student Total Attendence]])</f>
        <v/>
      </c>
      <c r="K72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20" s="70" t="str">
        <f>IF(Table6[[#This Row],[Bank Account Number]]="","",Table6[[#This Row],[Bank Account Number]])</f>
        <v/>
      </c>
      <c r="M720" s="65" t="str">
        <f>IF(Table6[[#This Row],[Bank Name]]="","",Table6[[#This Row],[Bank Name]])</f>
        <v/>
      </c>
    </row>
    <row r="721" spans="2:13" ht="15">
      <c r="B721" s="64" t="str">
        <f>IF(C721="","",ROWS($A$4:A721))</f>
        <v/>
      </c>
      <c r="C721" s="64" t="str">
        <f>IF('Student Record'!A719="","",'Student Record'!A719)</f>
        <v/>
      </c>
      <c r="D721" s="64" t="str">
        <f>IF('Student Record'!C719="","",'Student Record'!C719)</f>
        <v/>
      </c>
      <c r="E721" s="65" t="str">
        <f>IF('Student Record'!E719="","",'Student Record'!E719)</f>
        <v/>
      </c>
      <c r="F721" s="65" t="str">
        <f>IF('Student Record'!G719="","",'Student Record'!G719)</f>
        <v/>
      </c>
      <c r="G721" s="64" t="str">
        <f>IF('Student Record'!I719="","",'Student Record'!I719)</f>
        <v/>
      </c>
      <c r="H721" s="64" t="str">
        <f>IF('Student Record'!AD719="","",'Student Record'!AD719)</f>
        <v/>
      </c>
      <c r="I721" s="64" t="str">
        <f>IF(Table6[[#This Row],[School Total Working Days]]="","",Table6[[#This Row],[School Total Working Days]])</f>
        <v/>
      </c>
      <c r="J721" s="64" t="str">
        <f>IF(Table6[[#This Row],[Student Total Attendence]]="","",Table6[[#This Row],[Student Total Attendence]])</f>
        <v/>
      </c>
      <c r="K72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21" s="70" t="str">
        <f>IF(Table6[[#This Row],[Bank Account Number]]="","",Table6[[#This Row],[Bank Account Number]])</f>
        <v/>
      </c>
      <c r="M721" s="65" t="str">
        <f>IF(Table6[[#This Row],[Bank Name]]="","",Table6[[#This Row],[Bank Name]])</f>
        <v/>
      </c>
    </row>
    <row r="722" spans="2:13" ht="15">
      <c r="B722" s="64" t="str">
        <f>IF(C722="","",ROWS($A$4:A722))</f>
        <v/>
      </c>
      <c r="C722" s="64" t="str">
        <f>IF('Student Record'!A720="","",'Student Record'!A720)</f>
        <v/>
      </c>
      <c r="D722" s="64" t="str">
        <f>IF('Student Record'!C720="","",'Student Record'!C720)</f>
        <v/>
      </c>
      <c r="E722" s="65" t="str">
        <f>IF('Student Record'!E720="","",'Student Record'!E720)</f>
        <v/>
      </c>
      <c r="F722" s="65" t="str">
        <f>IF('Student Record'!G720="","",'Student Record'!G720)</f>
        <v/>
      </c>
      <c r="G722" s="64" t="str">
        <f>IF('Student Record'!I720="","",'Student Record'!I720)</f>
        <v/>
      </c>
      <c r="H722" s="64" t="str">
        <f>IF('Student Record'!AD720="","",'Student Record'!AD720)</f>
        <v/>
      </c>
      <c r="I722" s="64" t="str">
        <f>IF(Table6[[#This Row],[School Total Working Days]]="","",Table6[[#This Row],[School Total Working Days]])</f>
        <v/>
      </c>
      <c r="J722" s="64" t="str">
        <f>IF(Table6[[#This Row],[Student Total Attendence]]="","",Table6[[#This Row],[Student Total Attendence]])</f>
        <v/>
      </c>
      <c r="K72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22" s="70" t="str">
        <f>IF(Table6[[#This Row],[Bank Account Number]]="","",Table6[[#This Row],[Bank Account Number]])</f>
        <v/>
      </c>
      <c r="M722" s="65" t="str">
        <f>IF(Table6[[#This Row],[Bank Name]]="","",Table6[[#This Row],[Bank Name]])</f>
        <v/>
      </c>
    </row>
    <row r="723" spans="2:13" ht="15">
      <c r="B723" s="64" t="str">
        <f>IF(C723="","",ROWS($A$4:A723))</f>
        <v/>
      </c>
      <c r="C723" s="64" t="str">
        <f>IF('Student Record'!A721="","",'Student Record'!A721)</f>
        <v/>
      </c>
      <c r="D723" s="64" t="str">
        <f>IF('Student Record'!C721="","",'Student Record'!C721)</f>
        <v/>
      </c>
      <c r="E723" s="65" t="str">
        <f>IF('Student Record'!E721="","",'Student Record'!E721)</f>
        <v/>
      </c>
      <c r="F723" s="65" t="str">
        <f>IF('Student Record'!G721="","",'Student Record'!G721)</f>
        <v/>
      </c>
      <c r="G723" s="64" t="str">
        <f>IF('Student Record'!I721="","",'Student Record'!I721)</f>
        <v/>
      </c>
      <c r="H723" s="64" t="str">
        <f>IF('Student Record'!AD721="","",'Student Record'!AD721)</f>
        <v/>
      </c>
      <c r="I723" s="64" t="str">
        <f>IF(Table6[[#This Row],[School Total Working Days]]="","",Table6[[#This Row],[School Total Working Days]])</f>
        <v/>
      </c>
      <c r="J723" s="64" t="str">
        <f>IF(Table6[[#This Row],[Student Total Attendence]]="","",Table6[[#This Row],[Student Total Attendence]])</f>
        <v/>
      </c>
      <c r="K72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23" s="70" t="str">
        <f>IF(Table6[[#This Row],[Bank Account Number]]="","",Table6[[#This Row],[Bank Account Number]])</f>
        <v/>
      </c>
      <c r="M723" s="65" t="str">
        <f>IF(Table6[[#This Row],[Bank Name]]="","",Table6[[#This Row],[Bank Name]])</f>
        <v/>
      </c>
    </row>
    <row r="724" spans="2:13" ht="15">
      <c r="B724" s="64" t="str">
        <f>IF(C724="","",ROWS($A$4:A724))</f>
        <v/>
      </c>
      <c r="C724" s="64" t="str">
        <f>IF('Student Record'!A722="","",'Student Record'!A722)</f>
        <v/>
      </c>
      <c r="D724" s="64" t="str">
        <f>IF('Student Record'!C722="","",'Student Record'!C722)</f>
        <v/>
      </c>
      <c r="E724" s="65" t="str">
        <f>IF('Student Record'!E722="","",'Student Record'!E722)</f>
        <v/>
      </c>
      <c r="F724" s="65" t="str">
        <f>IF('Student Record'!G722="","",'Student Record'!G722)</f>
        <v/>
      </c>
      <c r="G724" s="64" t="str">
        <f>IF('Student Record'!I722="","",'Student Record'!I722)</f>
        <v/>
      </c>
      <c r="H724" s="64" t="str">
        <f>IF('Student Record'!AD722="","",'Student Record'!AD722)</f>
        <v/>
      </c>
      <c r="I724" s="64" t="str">
        <f>IF(Table6[[#This Row],[School Total Working Days]]="","",Table6[[#This Row],[School Total Working Days]])</f>
        <v/>
      </c>
      <c r="J724" s="64" t="str">
        <f>IF(Table6[[#This Row],[Student Total Attendence]]="","",Table6[[#This Row],[Student Total Attendence]])</f>
        <v/>
      </c>
      <c r="K72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24" s="70" t="str">
        <f>IF(Table6[[#This Row],[Bank Account Number]]="","",Table6[[#This Row],[Bank Account Number]])</f>
        <v/>
      </c>
      <c r="M724" s="65" t="str">
        <f>IF(Table6[[#This Row],[Bank Name]]="","",Table6[[#This Row],[Bank Name]])</f>
        <v/>
      </c>
    </row>
    <row r="725" spans="2:13" ht="15">
      <c r="B725" s="64" t="str">
        <f>IF(C725="","",ROWS($A$4:A725))</f>
        <v/>
      </c>
      <c r="C725" s="64" t="str">
        <f>IF('Student Record'!A723="","",'Student Record'!A723)</f>
        <v/>
      </c>
      <c r="D725" s="64" t="str">
        <f>IF('Student Record'!C723="","",'Student Record'!C723)</f>
        <v/>
      </c>
      <c r="E725" s="65" t="str">
        <f>IF('Student Record'!E723="","",'Student Record'!E723)</f>
        <v/>
      </c>
      <c r="F725" s="65" t="str">
        <f>IF('Student Record'!G723="","",'Student Record'!G723)</f>
        <v/>
      </c>
      <c r="G725" s="64" t="str">
        <f>IF('Student Record'!I723="","",'Student Record'!I723)</f>
        <v/>
      </c>
      <c r="H725" s="64" t="str">
        <f>IF('Student Record'!AD723="","",'Student Record'!AD723)</f>
        <v/>
      </c>
      <c r="I725" s="64" t="str">
        <f>IF(Table6[[#This Row],[School Total Working Days]]="","",Table6[[#This Row],[School Total Working Days]])</f>
        <v/>
      </c>
      <c r="J725" s="64" t="str">
        <f>IF(Table6[[#This Row],[Student Total Attendence]]="","",Table6[[#This Row],[Student Total Attendence]])</f>
        <v/>
      </c>
      <c r="K72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25" s="70" t="str">
        <f>IF(Table6[[#This Row],[Bank Account Number]]="","",Table6[[#This Row],[Bank Account Number]])</f>
        <v/>
      </c>
      <c r="M725" s="65" t="str">
        <f>IF(Table6[[#This Row],[Bank Name]]="","",Table6[[#This Row],[Bank Name]])</f>
        <v/>
      </c>
    </row>
    <row r="726" spans="2:13" ht="15">
      <c r="B726" s="64" t="str">
        <f>IF(C726="","",ROWS($A$4:A726))</f>
        <v/>
      </c>
      <c r="C726" s="64" t="str">
        <f>IF('Student Record'!A724="","",'Student Record'!A724)</f>
        <v/>
      </c>
      <c r="D726" s="64" t="str">
        <f>IF('Student Record'!C724="","",'Student Record'!C724)</f>
        <v/>
      </c>
      <c r="E726" s="65" t="str">
        <f>IF('Student Record'!E724="","",'Student Record'!E724)</f>
        <v/>
      </c>
      <c r="F726" s="65" t="str">
        <f>IF('Student Record'!G724="","",'Student Record'!G724)</f>
        <v/>
      </c>
      <c r="G726" s="64" t="str">
        <f>IF('Student Record'!I724="","",'Student Record'!I724)</f>
        <v/>
      </c>
      <c r="H726" s="64" t="str">
        <f>IF('Student Record'!AD724="","",'Student Record'!AD724)</f>
        <v/>
      </c>
      <c r="I726" s="64" t="str">
        <f>IF(Table6[[#This Row],[School Total Working Days]]="","",Table6[[#This Row],[School Total Working Days]])</f>
        <v/>
      </c>
      <c r="J726" s="64" t="str">
        <f>IF(Table6[[#This Row],[Student Total Attendence]]="","",Table6[[#This Row],[Student Total Attendence]])</f>
        <v/>
      </c>
      <c r="K72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26" s="70" t="str">
        <f>IF(Table6[[#This Row],[Bank Account Number]]="","",Table6[[#This Row],[Bank Account Number]])</f>
        <v/>
      </c>
      <c r="M726" s="65" t="str">
        <f>IF(Table6[[#This Row],[Bank Name]]="","",Table6[[#This Row],[Bank Name]])</f>
        <v/>
      </c>
    </row>
    <row r="727" spans="2:13" ht="15">
      <c r="B727" s="64" t="str">
        <f>IF(C727="","",ROWS($A$4:A727))</f>
        <v/>
      </c>
      <c r="C727" s="64" t="str">
        <f>IF('Student Record'!A725="","",'Student Record'!A725)</f>
        <v/>
      </c>
      <c r="D727" s="64" t="str">
        <f>IF('Student Record'!C725="","",'Student Record'!C725)</f>
        <v/>
      </c>
      <c r="E727" s="65" t="str">
        <f>IF('Student Record'!E725="","",'Student Record'!E725)</f>
        <v/>
      </c>
      <c r="F727" s="65" t="str">
        <f>IF('Student Record'!G725="","",'Student Record'!G725)</f>
        <v/>
      </c>
      <c r="G727" s="64" t="str">
        <f>IF('Student Record'!I725="","",'Student Record'!I725)</f>
        <v/>
      </c>
      <c r="H727" s="64" t="str">
        <f>IF('Student Record'!AD725="","",'Student Record'!AD725)</f>
        <v/>
      </c>
      <c r="I727" s="64" t="str">
        <f>IF(Table6[[#This Row],[School Total Working Days]]="","",Table6[[#This Row],[School Total Working Days]])</f>
        <v/>
      </c>
      <c r="J727" s="64" t="str">
        <f>IF(Table6[[#This Row],[Student Total Attendence]]="","",Table6[[#This Row],[Student Total Attendence]])</f>
        <v/>
      </c>
      <c r="K72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27" s="70" t="str">
        <f>IF(Table6[[#This Row],[Bank Account Number]]="","",Table6[[#This Row],[Bank Account Number]])</f>
        <v/>
      </c>
      <c r="M727" s="65" t="str">
        <f>IF(Table6[[#This Row],[Bank Name]]="","",Table6[[#This Row],[Bank Name]])</f>
        <v/>
      </c>
    </row>
    <row r="728" spans="2:13" ht="15">
      <c r="B728" s="64" t="str">
        <f>IF(C728="","",ROWS($A$4:A728))</f>
        <v/>
      </c>
      <c r="C728" s="64" t="str">
        <f>IF('Student Record'!A726="","",'Student Record'!A726)</f>
        <v/>
      </c>
      <c r="D728" s="64" t="str">
        <f>IF('Student Record'!C726="","",'Student Record'!C726)</f>
        <v/>
      </c>
      <c r="E728" s="65" t="str">
        <f>IF('Student Record'!E726="","",'Student Record'!E726)</f>
        <v/>
      </c>
      <c r="F728" s="65" t="str">
        <f>IF('Student Record'!G726="","",'Student Record'!G726)</f>
        <v/>
      </c>
      <c r="G728" s="64" t="str">
        <f>IF('Student Record'!I726="","",'Student Record'!I726)</f>
        <v/>
      </c>
      <c r="H728" s="64" t="str">
        <f>IF('Student Record'!AD726="","",'Student Record'!AD726)</f>
        <v/>
      </c>
      <c r="I728" s="64" t="str">
        <f>IF(Table6[[#This Row],[School Total Working Days]]="","",Table6[[#This Row],[School Total Working Days]])</f>
        <v/>
      </c>
      <c r="J728" s="64" t="str">
        <f>IF(Table6[[#This Row],[Student Total Attendence]]="","",Table6[[#This Row],[Student Total Attendence]])</f>
        <v/>
      </c>
      <c r="K72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28" s="70" t="str">
        <f>IF(Table6[[#This Row],[Bank Account Number]]="","",Table6[[#This Row],[Bank Account Number]])</f>
        <v/>
      </c>
      <c r="M728" s="65" t="str">
        <f>IF(Table6[[#This Row],[Bank Name]]="","",Table6[[#This Row],[Bank Name]])</f>
        <v/>
      </c>
    </row>
    <row r="729" spans="2:13" ht="15">
      <c r="B729" s="64" t="str">
        <f>IF(C729="","",ROWS($A$4:A729))</f>
        <v/>
      </c>
      <c r="C729" s="64" t="str">
        <f>IF('Student Record'!A727="","",'Student Record'!A727)</f>
        <v/>
      </c>
      <c r="D729" s="64" t="str">
        <f>IF('Student Record'!C727="","",'Student Record'!C727)</f>
        <v/>
      </c>
      <c r="E729" s="65" t="str">
        <f>IF('Student Record'!E727="","",'Student Record'!E727)</f>
        <v/>
      </c>
      <c r="F729" s="65" t="str">
        <f>IF('Student Record'!G727="","",'Student Record'!G727)</f>
        <v/>
      </c>
      <c r="G729" s="64" t="str">
        <f>IF('Student Record'!I727="","",'Student Record'!I727)</f>
        <v/>
      </c>
      <c r="H729" s="64" t="str">
        <f>IF('Student Record'!AD727="","",'Student Record'!AD727)</f>
        <v/>
      </c>
      <c r="I729" s="64" t="str">
        <f>IF(Table6[[#This Row],[School Total Working Days]]="","",Table6[[#This Row],[School Total Working Days]])</f>
        <v/>
      </c>
      <c r="J729" s="64" t="str">
        <f>IF(Table6[[#This Row],[Student Total Attendence]]="","",Table6[[#This Row],[Student Total Attendence]])</f>
        <v/>
      </c>
      <c r="K72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29" s="70" t="str">
        <f>IF(Table6[[#This Row],[Bank Account Number]]="","",Table6[[#This Row],[Bank Account Number]])</f>
        <v/>
      </c>
      <c r="M729" s="65" t="str">
        <f>IF(Table6[[#This Row],[Bank Name]]="","",Table6[[#This Row],[Bank Name]])</f>
        <v/>
      </c>
    </row>
    <row r="730" spans="2:13" ht="15">
      <c r="B730" s="64" t="str">
        <f>IF(C730="","",ROWS($A$4:A730))</f>
        <v/>
      </c>
      <c r="C730" s="64" t="str">
        <f>IF('Student Record'!A728="","",'Student Record'!A728)</f>
        <v/>
      </c>
      <c r="D730" s="64" t="str">
        <f>IF('Student Record'!C728="","",'Student Record'!C728)</f>
        <v/>
      </c>
      <c r="E730" s="65" t="str">
        <f>IF('Student Record'!E728="","",'Student Record'!E728)</f>
        <v/>
      </c>
      <c r="F730" s="65" t="str">
        <f>IF('Student Record'!G728="","",'Student Record'!G728)</f>
        <v/>
      </c>
      <c r="G730" s="64" t="str">
        <f>IF('Student Record'!I728="","",'Student Record'!I728)</f>
        <v/>
      </c>
      <c r="H730" s="64" t="str">
        <f>IF('Student Record'!AD728="","",'Student Record'!AD728)</f>
        <v/>
      </c>
      <c r="I730" s="64" t="str">
        <f>IF(Table6[[#This Row],[School Total Working Days]]="","",Table6[[#This Row],[School Total Working Days]])</f>
        <v/>
      </c>
      <c r="J730" s="64" t="str">
        <f>IF(Table6[[#This Row],[Student Total Attendence]]="","",Table6[[#This Row],[Student Total Attendence]])</f>
        <v/>
      </c>
      <c r="K73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30" s="70" t="str">
        <f>IF(Table6[[#This Row],[Bank Account Number]]="","",Table6[[#This Row],[Bank Account Number]])</f>
        <v/>
      </c>
      <c r="M730" s="65" t="str">
        <f>IF(Table6[[#This Row],[Bank Name]]="","",Table6[[#This Row],[Bank Name]])</f>
        <v/>
      </c>
    </row>
    <row r="731" spans="2:13" ht="15">
      <c r="B731" s="64" t="str">
        <f>IF(C731="","",ROWS($A$4:A731))</f>
        <v/>
      </c>
      <c r="C731" s="64" t="str">
        <f>IF('Student Record'!A729="","",'Student Record'!A729)</f>
        <v/>
      </c>
      <c r="D731" s="64" t="str">
        <f>IF('Student Record'!C729="","",'Student Record'!C729)</f>
        <v/>
      </c>
      <c r="E731" s="65" t="str">
        <f>IF('Student Record'!E729="","",'Student Record'!E729)</f>
        <v/>
      </c>
      <c r="F731" s="65" t="str">
        <f>IF('Student Record'!G729="","",'Student Record'!G729)</f>
        <v/>
      </c>
      <c r="G731" s="64" t="str">
        <f>IF('Student Record'!I729="","",'Student Record'!I729)</f>
        <v/>
      </c>
      <c r="H731" s="64" t="str">
        <f>IF('Student Record'!AD729="","",'Student Record'!AD729)</f>
        <v/>
      </c>
      <c r="I731" s="64" t="str">
        <f>IF(Table6[[#This Row],[School Total Working Days]]="","",Table6[[#This Row],[School Total Working Days]])</f>
        <v/>
      </c>
      <c r="J731" s="64" t="str">
        <f>IF(Table6[[#This Row],[Student Total Attendence]]="","",Table6[[#This Row],[Student Total Attendence]])</f>
        <v/>
      </c>
      <c r="K73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31" s="70" t="str">
        <f>IF(Table6[[#This Row],[Bank Account Number]]="","",Table6[[#This Row],[Bank Account Number]])</f>
        <v/>
      </c>
      <c r="M731" s="65" t="str">
        <f>IF(Table6[[#This Row],[Bank Name]]="","",Table6[[#This Row],[Bank Name]])</f>
        <v/>
      </c>
    </row>
    <row r="732" spans="2:13" ht="15">
      <c r="B732" s="64" t="str">
        <f>IF(C732="","",ROWS($A$4:A732))</f>
        <v/>
      </c>
      <c r="C732" s="64" t="str">
        <f>IF('Student Record'!A730="","",'Student Record'!A730)</f>
        <v/>
      </c>
      <c r="D732" s="64" t="str">
        <f>IF('Student Record'!C730="","",'Student Record'!C730)</f>
        <v/>
      </c>
      <c r="E732" s="65" t="str">
        <f>IF('Student Record'!E730="","",'Student Record'!E730)</f>
        <v/>
      </c>
      <c r="F732" s="65" t="str">
        <f>IF('Student Record'!G730="","",'Student Record'!G730)</f>
        <v/>
      </c>
      <c r="G732" s="64" t="str">
        <f>IF('Student Record'!I730="","",'Student Record'!I730)</f>
        <v/>
      </c>
      <c r="H732" s="64" t="str">
        <f>IF('Student Record'!AD730="","",'Student Record'!AD730)</f>
        <v/>
      </c>
      <c r="I732" s="64" t="str">
        <f>IF(Table6[[#This Row],[School Total Working Days]]="","",Table6[[#This Row],[School Total Working Days]])</f>
        <v/>
      </c>
      <c r="J732" s="64" t="str">
        <f>IF(Table6[[#This Row],[Student Total Attendence]]="","",Table6[[#This Row],[Student Total Attendence]])</f>
        <v/>
      </c>
      <c r="K73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32" s="70" t="str">
        <f>IF(Table6[[#This Row],[Bank Account Number]]="","",Table6[[#This Row],[Bank Account Number]])</f>
        <v/>
      </c>
      <c r="M732" s="65" t="str">
        <f>IF(Table6[[#This Row],[Bank Name]]="","",Table6[[#This Row],[Bank Name]])</f>
        <v/>
      </c>
    </row>
    <row r="733" spans="2:13" ht="15">
      <c r="B733" s="64" t="str">
        <f>IF(C733="","",ROWS($A$4:A733))</f>
        <v/>
      </c>
      <c r="C733" s="64" t="str">
        <f>IF('Student Record'!A731="","",'Student Record'!A731)</f>
        <v/>
      </c>
      <c r="D733" s="64" t="str">
        <f>IF('Student Record'!C731="","",'Student Record'!C731)</f>
        <v/>
      </c>
      <c r="E733" s="65" t="str">
        <f>IF('Student Record'!E731="","",'Student Record'!E731)</f>
        <v/>
      </c>
      <c r="F733" s="65" t="str">
        <f>IF('Student Record'!G731="","",'Student Record'!G731)</f>
        <v/>
      </c>
      <c r="G733" s="64" t="str">
        <f>IF('Student Record'!I731="","",'Student Record'!I731)</f>
        <v/>
      </c>
      <c r="H733" s="64" t="str">
        <f>IF('Student Record'!AD731="","",'Student Record'!AD731)</f>
        <v/>
      </c>
      <c r="I733" s="64" t="str">
        <f>IF(Table6[[#This Row],[School Total Working Days]]="","",Table6[[#This Row],[School Total Working Days]])</f>
        <v/>
      </c>
      <c r="J733" s="64" t="str">
        <f>IF(Table6[[#This Row],[Student Total Attendence]]="","",Table6[[#This Row],[Student Total Attendence]])</f>
        <v/>
      </c>
      <c r="K73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33" s="70" t="str">
        <f>IF(Table6[[#This Row],[Bank Account Number]]="","",Table6[[#This Row],[Bank Account Number]])</f>
        <v/>
      </c>
      <c r="M733" s="65" t="str">
        <f>IF(Table6[[#This Row],[Bank Name]]="","",Table6[[#This Row],[Bank Name]])</f>
        <v/>
      </c>
    </row>
    <row r="734" spans="2:13" ht="15">
      <c r="B734" s="64" t="str">
        <f>IF(C734="","",ROWS($A$4:A734))</f>
        <v/>
      </c>
      <c r="C734" s="64" t="str">
        <f>IF('Student Record'!A732="","",'Student Record'!A732)</f>
        <v/>
      </c>
      <c r="D734" s="64" t="str">
        <f>IF('Student Record'!C732="","",'Student Record'!C732)</f>
        <v/>
      </c>
      <c r="E734" s="65" t="str">
        <f>IF('Student Record'!E732="","",'Student Record'!E732)</f>
        <v/>
      </c>
      <c r="F734" s="65" t="str">
        <f>IF('Student Record'!G732="","",'Student Record'!G732)</f>
        <v/>
      </c>
      <c r="G734" s="64" t="str">
        <f>IF('Student Record'!I732="","",'Student Record'!I732)</f>
        <v/>
      </c>
      <c r="H734" s="64" t="str">
        <f>IF('Student Record'!AD732="","",'Student Record'!AD732)</f>
        <v/>
      </c>
      <c r="I734" s="64" t="str">
        <f>IF(Table6[[#This Row],[School Total Working Days]]="","",Table6[[#This Row],[School Total Working Days]])</f>
        <v/>
      </c>
      <c r="J734" s="64" t="str">
        <f>IF(Table6[[#This Row],[Student Total Attendence]]="","",Table6[[#This Row],[Student Total Attendence]])</f>
        <v/>
      </c>
      <c r="K73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34" s="70" t="str">
        <f>IF(Table6[[#This Row],[Bank Account Number]]="","",Table6[[#This Row],[Bank Account Number]])</f>
        <v/>
      </c>
      <c r="M734" s="65" t="str">
        <f>IF(Table6[[#This Row],[Bank Name]]="","",Table6[[#This Row],[Bank Name]])</f>
        <v/>
      </c>
    </row>
    <row r="735" spans="2:13" ht="15">
      <c r="B735" s="64" t="str">
        <f>IF(C735="","",ROWS($A$4:A735))</f>
        <v/>
      </c>
      <c r="C735" s="64" t="str">
        <f>IF('Student Record'!A733="","",'Student Record'!A733)</f>
        <v/>
      </c>
      <c r="D735" s="64" t="str">
        <f>IF('Student Record'!C733="","",'Student Record'!C733)</f>
        <v/>
      </c>
      <c r="E735" s="65" t="str">
        <f>IF('Student Record'!E733="","",'Student Record'!E733)</f>
        <v/>
      </c>
      <c r="F735" s="65" t="str">
        <f>IF('Student Record'!G733="","",'Student Record'!G733)</f>
        <v/>
      </c>
      <c r="G735" s="64" t="str">
        <f>IF('Student Record'!I733="","",'Student Record'!I733)</f>
        <v/>
      </c>
      <c r="H735" s="64" t="str">
        <f>IF('Student Record'!AD733="","",'Student Record'!AD733)</f>
        <v/>
      </c>
      <c r="I735" s="64" t="str">
        <f>IF(Table6[[#This Row],[School Total Working Days]]="","",Table6[[#This Row],[School Total Working Days]])</f>
        <v/>
      </c>
      <c r="J735" s="64" t="str">
        <f>IF(Table6[[#This Row],[Student Total Attendence]]="","",Table6[[#This Row],[Student Total Attendence]])</f>
        <v/>
      </c>
      <c r="K73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35" s="70" t="str">
        <f>IF(Table6[[#This Row],[Bank Account Number]]="","",Table6[[#This Row],[Bank Account Number]])</f>
        <v/>
      </c>
      <c r="M735" s="65" t="str">
        <f>IF(Table6[[#This Row],[Bank Name]]="","",Table6[[#This Row],[Bank Name]])</f>
        <v/>
      </c>
    </row>
    <row r="736" spans="2:13" ht="15">
      <c r="B736" s="64" t="str">
        <f>IF(C736="","",ROWS($A$4:A736))</f>
        <v/>
      </c>
      <c r="C736" s="64" t="str">
        <f>IF('Student Record'!A734="","",'Student Record'!A734)</f>
        <v/>
      </c>
      <c r="D736" s="64" t="str">
        <f>IF('Student Record'!C734="","",'Student Record'!C734)</f>
        <v/>
      </c>
      <c r="E736" s="65" t="str">
        <f>IF('Student Record'!E734="","",'Student Record'!E734)</f>
        <v/>
      </c>
      <c r="F736" s="65" t="str">
        <f>IF('Student Record'!G734="","",'Student Record'!G734)</f>
        <v/>
      </c>
      <c r="G736" s="64" t="str">
        <f>IF('Student Record'!I734="","",'Student Record'!I734)</f>
        <v/>
      </c>
      <c r="H736" s="64" t="str">
        <f>IF('Student Record'!AD734="","",'Student Record'!AD734)</f>
        <v/>
      </c>
      <c r="I736" s="64" t="str">
        <f>IF(Table6[[#This Row],[School Total Working Days]]="","",Table6[[#This Row],[School Total Working Days]])</f>
        <v/>
      </c>
      <c r="J736" s="64" t="str">
        <f>IF(Table6[[#This Row],[Student Total Attendence]]="","",Table6[[#This Row],[Student Total Attendence]])</f>
        <v/>
      </c>
      <c r="K73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36" s="70" t="str">
        <f>IF(Table6[[#This Row],[Bank Account Number]]="","",Table6[[#This Row],[Bank Account Number]])</f>
        <v/>
      </c>
      <c r="M736" s="65" t="str">
        <f>IF(Table6[[#This Row],[Bank Name]]="","",Table6[[#This Row],[Bank Name]])</f>
        <v/>
      </c>
    </row>
    <row r="737" spans="2:13" ht="15">
      <c r="B737" s="64" t="str">
        <f>IF(C737="","",ROWS($A$4:A737))</f>
        <v/>
      </c>
      <c r="C737" s="64" t="str">
        <f>IF('Student Record'!A735="","",'Student Record'!A735)</f>
        <v/>
      </c>
      <c r="D737" s="64" t="str">
        <f>IF('Student Record'!C735="","",'Student Record'!C735)</f>
        <v/>
      </c>
      <c r="E737" s="65" t="str">
        <f>IF('Student Record'!E735="","",'Student Record'!E735)</f>
        <v/>
      </c>
      <c r="F737" s="65" t="str">
        <f>IF('Student Record'!G735="","",'Student Record'!G735)</f>
        <v/>
      </c>
      <c r="G737" s="64" t="str">
        <f>IF('Student Record'!I735="","",'Student Record'!I735)</f>
        <v/>
      </c>
      <c r="H737" s="64" t="str">
        <f>IF('Student Record'!AD735="","",'Student Record'!AD735)</f>
        <v/>
      </c>
      <c r="I737" s="64" t="str">
        <f>IF(Table6[[#This Row],[School Total Working Days]]="","",Table6[[#This Row],[School Total Working Days]])</f>
        <v/>
      </c>
      <c r="J737" s="64" t="str">
        <f>IF(Table6[[#This Row],[Student Total Attendence]]="","",Table6[[#This Row],[Student Total Attendence]])</f>
        <v/>
      </c>
      <c r="K73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37" s="70" t="str">
        <f>IF(Table6[[#This Row],[Bank Account Number]]="","",Table6[[#This Row],[Bank Account Number]])</f>
        <v/>
      </c>
      <c r="M737" s="65" t="str">
        <f>IF(Table6[[#This Row],[Bank Name]]="","",Table6[[#This Row],[Bank Name]])</f>
        <v/>
      </c>
    </row>
    <row r="738" spans="2:13" ht="15">
      <c r="B738" s="64" t="str">
        <f>IF(C738="","",ROWS($A$4:A738))</f>
        <v/>
      </c>
      <c r="C738" s="64" t="str">
        <f>IF('Student Record'!A736="","",'Student Record'!A736)</f>
        <v/>
      </c>
      <c r="D738" s="64" t="str">
        <f>IF('Student Record'!C736="","",'Student Record'!C736)</f>
        <v/>
      </c>
      <c r="E738" s="65" t="str">
        <f>IF('Student Record'!E736="","",'Student Record'!E736)</f>
        <v/>
      </c>
      <c r="F738" s="65" t="str">
        <f>IF('Student Record'!G736="","",'Student Record'!G736)</f>
        <v/>
      </c>
      <c r="G738" s="64" t="str">
        <f>IF('Student Record'!I736="","",'Student Record'!I736)</f>
        <v/>
      </c>
      <c r="H738" s="64" t="str">
        <f>IF('Student Record'!AD736="","",'Student Record'!AD736)</f>
        <v/>
      </c>
      <c r="I738" s="64" t="str">
        <f>IF(Table6[[#This Row],[School Total Working Days]]="","",Table6[[#This Row],[School Total Working Days]])</f>
        <v/>
      </c>
      <c r="J738" s="64" t="str">
        <f>IF(Table6[[#This Row],[Student Total Attendence]]="","",Table6[[#This Row],[Student Total Attendence]])</f>
        <v/>
      </c>
      <c r="K73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38" s="70" t="str">
        <f>IF(Table6[[#This Row],[Bank Account Number]]="","",Table6[[#This Row],[Bank Account Number]])</f>
        <v/>
      </c>
      <c r="M738" s="65" t="str">
        <f>IF(Table6[[#This Row],[Bank Name]]="","",Table6[[#This Row],[Bank Name]])</f>
        <v/>
      </c>
    </row>
    <row r="739" spans="2:13" ht="15">
      <c r="B739" s="64" t="str">
        <f>IF(C739="","",ROWS($A$4:A739))</f>
        <v/>
      </c>
      <c r="C739" s="64" t="str">
        <f>IF('Student Record'!A737="","",'Student Record'!A737)</f>
        <v/>
      </c>
      <c r="D739" s="64" t="str">
        <f>IF('Student Record'!C737="","",'Student Record'!C737)</f>
        <v/>
      </c>
      <c r="E739" s="65" t="str">
        <f>IF('Student Record'!E737="","",'Student Record'!E737)</f>
        <v/>
      </c>
      <c r="F739" s="65" t="str">
        <f>IF('Student Record'!G737="","",'Student Record'!G737)</f>
        <v/>
      </c>
      <c r="G739" s="64" t="str">
        <f>IF('Student Record'!I737="","",'Student Record'!I737)</f>
        <v/>
      </c>
      <c r="H739" s="64" t="str">
        <f>IF('Student Record'!AD737="","",'Student Record'!AD737)</f>
        <v/>
      </c>
      <c r="I739" s="64" t="str">
        <f>IF(Table6[[#This Row],[School Total Working Days]]="","",Table6[[#This Row],[School Total Working Days]])</f>
        <v/>
      </c>
      <c r="J739" s="64" t="str">
        <f>IF(Table6[[#This Row],[Student Total Attendence]]="","",Table6[[#This Row],[Student Total Attendence]])</f>
        <v/>
      </c>
      <c r="K73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39" s="70" t="str">
        <f>IF(Table6[[#This Row],[Bank Account Number]]="","",Table6[[#This Row],[Bank Account Number]])</f>
        <v/>
      </c>
      <c r="M739" s="65" t="str">
        <f>IF(Table6[[#This Row],[Bank Name]]="","",Table6[[#This Row],[Bank Name]])</f>
        <v/>
      </c>
    </row>
    <row r="740" spans="2:13" ht="15">
      <c r="B740" s="64" t="str">
        <f>IF(C740="","",ROWS($A$4:A740))</f>
        <v/>
      </c>
      <c r="C740" s="64" t="str">
        <f>IF('Student Record'!A738="","",'Student Record'!A738)</f>
        <v/>
      </c>
      <c r="D740" s="64" t="str">
        <f>IF('Student Record'!C738="","",'Student Record'!C738)</f>
        <v/>
      </c>
      <c r="E740" s="65" t="str">
        <f>IF('Student Record'!E738="","",'Student Record'!E738)</f>
        <v/>
      </c>
      <c r="F740" s="65" t="str">
        <f>IF('Student Record'!G738="","",'Student Record'!G738)</f>
        <v/>
      </c>
      <c r="G740" s="64" t="str">
        <f>IF('Student Record'!I738="","",'Student Record'!I738)</f>
        <v/>
      </c>
      <c r="H740" s="64" t="str">
        <f>IF('Student Record'!AD738="","",'Student Record'!AD738)</f>
        <v/>
      </c>
      <c r="I740" s="64" t="str">
        <f>IF(Table6[[#This Row],[School Total Working Days]]="","",Table6[[#This Row],[School Total Working Days]])</f>
        <v/>
      </c>
      <c r="J740" s="64" t="str">
        <f>IF(Table6[[#This Row],[Student Total Attendence]]="","",Table6[[#This Row],[Student Total Attendence]])</f>
        <v/>
      </c>
      <c r="K74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40" s="70" t="str">
        <f>IF(Table6[[#This Row],[Bank Account Number]]="","",Table6[[#This Row],[Bank Account Number]])</f>
        <v/>
      </c>
      <c r="M740" s="65" t="str">
        <f>IF(Table6[[#This Row],[Bank Name]]="","",Table6[[#This Row],[Bank Name]])</f>
        <v/>
      </c>
    </row>
    <row r="741" spans="2:13" ht="15">
      <c r="B741" s="64" t="str">
        <f>IF(C741="","",ROWS($A$4:A741))</f>
        <v/>
      </c>
      <c r="C741" s="64" t="str">
        <f>IF('Student Record'!A739="","",'Student Record'!A739)</f>
        <v/>
      </c>
      <c r="D741" s="64" t="str">
        <f>IF('Student Record'!C739="","",'Student Record'!C739)</f>
        <v/>
      </c>
      <c r="E741" s="65" t="str">
        <f>IF('Student Record'!E739="","",'Student Record'!E739)</f>
        <v/>
      </c>
      <c r="F741" s="65" t="str">
        <f>IF('Student Record'!G739="","",'Student Record'!G739)</f>
        <v/>
      </c>
      <c r="G741" s="64" t="str">
        <f>IF('Student Record'!I739="","",'Student Record'!I739)</f>
        <v/>
      </c>
      <c r="H741" s="64" t="str">
        <f>IF('Student Record'!AD739="","",'Student Record'!AD739)</f>
        <v/>
      </c>
      <c r="I741" s="64" t="str">
        <f>IF(Table6[[#This Row],[School Total Working Days]]="","",Table6[[#This Row],[School Total Working Days]])</f>
        <v/>
      </c>
      <c r="J741" s="64" t="str">
        <f>IF(Table6[[#This Row],[Student Total Attendence]]="","",Table6[[#This Row],[Student Total Attendence]])</f>
        <v/>
      </c>
      <c r="K74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41" s="70" t="str">
        <f>IF(Table6[[#This Row],[Bank Account Number]]="","",Table6[[#This Row],[Bank Account Number]])</f>
        <v/>
      </c>
      <c r="M741" s="65" t="str">
        <f>IF(Table6[[#This Row],[Bank Name]]="","",Table6[[#This Row],[Bank Name]])</f>
        <v/>
      </c>
    </row>
    <row r="742" spans="2:13" ht="15">
      <c r="B742" s="64" t="str">
        <f>IF(C742="","",ROWS($A$4:A742))</f>
        <v/>
      </c>
      <c r="C742" s="64" t="str">
        <f>IF('Student Record'!A740="","",'Student Record'!A740)</f>
        <v/>
      </c>
      <c r="D742" s="64" t="str">
        <f>IF('Student Record'!C740="","",'Student Record'!C740)</f>
        <v/>
      </c>
      <c r="E742" s="65" t="str">
        <f>IF('Student Record'!E740="","",'Student Record'!E740)</f>
        <v/>
      </c>
      <c r="F742" s="65" t="str">
        <f>IF('Student Record'!G740="","",'Student Record'!G740)</f>
        <v/>
      </c>
      <c r="G742" s="64" t="str">
        <f>IF('Student Record'!I740="","",'Student Record'!I740)</f>
        <v/>
      </c>
      <c r="H742" s="64" t="str">
        <f>IF('Student Record'!AD740="","",'Student Record'!AD740)</f>
        <v/>
      </c>
      <c r="I742" s="64" t="str">
        <f>IF(Table6[[#This Row],[School Total Working Days]]="","",Table6[[#This Row],[School Total Working Days]])</f>
        <v/>
      </c>
      <c r="J742" s="64" t="str">
        <f>IF(Table6[[#This Row],[Student Total Attendence]]="","",Table6[[#This Row],[Student Total Attendence]])</f>
        <v/>
      </c>
      <c r="K74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42" s="70" t="str">
        <f>IF(Table6[[#This Row],[Bank Account Number]]="","",Table6[[#This Row],[Bank Account Number]])</f>
        <v/>
      </c>
      <c r="M742" s="65" t="str">
        <f>IF(Table6[[#This Row],[Bank Name]]="","",Table6[[#This Row],[Bank Name]])</f>
        <v/>
      </c>
    </row>
    <row r="743" spans="2:13" ht="15">
      <c r="B743" s="64" t="str">
        <f>IF(C743="","",ROWS($A$4:A743))</f>
        <v/>
      </c>
      <c r="C743" s="64" t="str">
        <f>IF('Student Record'!A741="","",'Student Record'!A741)</f>
        <v/>
      </c>
      <c r="D743" s="64" t="str">
        <f>IF('Student Record'!C741="","",'Student Record'!C741)</f>
        <v/>
      </c>
      <c r="E743" s="65" t="str">
        <f>IF('Student Record'!E741="","",'Student Record'!E741)</f>
        <v/>
      </c>
      <c r="F743" s="65" t="str">
        <f>IF('Student Record'!G741="","",'Student Record'!G741)</f>
        <v/>
      </c>
      <c r="G743" s="64" t="str">
        <f>IF('Student Record'!I741="","",'Student Record'!I741)</f>
        <v/>
      </c>
      <c r="H743" s="64" t="str">
        <f>IF('Student Record'!AD741="","",'Student Record'!AD741)</f>
        <v/>
      </c>
      <c r="I743" s="64" t="str">
        <f>IF(Table6[[#This Row],[School Total Working Days]]="","",Table6[[#This Row],[School Total Working Days]])</f>
        <v/>
      </c>
      <c r="J743" s="64" t="str">
        <f>IF(Table6[[#This Row],[Student Total Attendence]]="","",Table6[[#This Row],[Student Total Attendence]])</f>
        <v/>
      </c>
      <c r="K74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43" s="70" t="str">
        <f>IF(Table6[[#This Row],[Bank Account Number]]="","",Table6[[#This Row],[Bank Account Number]])</f>
        <v/>
      </c>
      <c r="M743" s="65" t="str">
        <f>IF(Table6[[#This Row],[Bank Name]]="","",Table6[[#This Row],[Bank Name]])</f>
        <v/>
      </c>
    </row>
    <row r="744" spans="2:13" ht="15">
      <c r="B744" s="64" t="str">
        <f>IF(C744="","",ROWS($A$4:A744))</f>
        <v/>
      </c>
      <c r="C744" s="64" t="str">
        <f>IF('Student Record'!A742="","",'Student Record'!A742)</f>
        <v/>
      </c>
      <c r="D744" s="64" t="str">
        <f>IF('Student Record'!C742="","",'Student Record'!C742)</f>
        <v/>
      </c>
      <c r="E744" s="65" t="str">
        <f>IF('Student Record'!E742="","",'Student Record'!E742)</f>
        <v/>
      </c>
      <c r="F744" s="65" t="str">
        <f>IF('Student Record'!G742="","",'Student Record'!G742)</f>
        <v/>
      </c>
      <c r="G744" s="64" t="str">
        <f>IF('Student Record'!I742="","",'Student Record'!I742)</f>
        <v/>
      </c>
      <c r="H744" s="64" t="str">
        <f>IF('Student Record'!AD742="","",'Student Record'!AD742)</f>
        <v/>
      </c>
      <c r="I744" s="64" t="str">
        <f>IF(Table6[[#This Row],[School Total Working Days]]="","",Table6[[#This Row],[School Total Working Days]])</f>
        <v/>
      </c>
      <c r="J744" s="64" t="str">
        <f>IF(Table6[[#This Row],[Student Total Attendence]]="","",Table6[[#This Row],[Student Total Attendence]])</f>
        <v/>
      </c>
      <c r="K74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44" s="70" t="str">
        <f>IF(Table6[[#This Row],[Bank Account Number]]="","",Table6[[#This Row],[Bank Account Number]])</f>
        <v/>
      </c>
      <c r="M744" s="65" t="str">
        <f>IF(Table6[[#This Row],[Bank Name]]="","",Table6[[#This Row],[Bank Name]])</f>
        <v/>
      </c>
    </row>
    <row r="745" spans="2:13" ht="15">
      <c r="B745" s="64" t="str">
        <f>IF(C745="","",ROWS($A$4:A745))</f>
        <v/>
      </c>
      <c r="C745" s="64" t="str">
        <f>IF('Student Record'!A743="","",'Student Record'!A743)</f>
        <v/>
      </c>
      <c r="D745" s="64" t="str">
        <f>IF('Student Record'!C743="","",'Student Record'!C743)</f>
        <v/>
      </c>
      <c r="E745" s="65" t="str">
        <f>IF('Student Record'!E743="","",'Student Record'!E743)</f>
        <v/>
      </c>
      <c r="F745" s="65" t="str">
        <f>IF('Student Record'!G743="","",'Student Record'!G743)</f>
        <v/>
      </c>
      <c r="G745" s="64" t="str">
        <f>IF('Student Record'!I743="","",'Student Record'!I743)</f>
        <v/>
      </c>
      <c r="H745" s="64" t="str">
        <f>IF('Student Record'!AD743="","",'Student Record'!AD743)</f>
        <v/>
      </c>
      <c r="I745" s="64" t="str">
        <f>IF(Table6[[#This Row],[School Total Working Days]]="","",Table6[[#This Row],[School Total Working Days]])</f>
        <v/>
      </c>
      <c r="J745" s="64" t="str">
        <f>IF(Table6[[#This Row],[Student Total Attendence]]="","",Table6[[#This Row],[Student Total Attendence]])</f>
        <v/>
      </c>
      <c r="K74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45" s="70" t="str">
        <f>IF(Table6[[#This Row],[Bank Account Number]]="","",Table6[[#This Row],[Bank Account Number]])</f>
        <v/>
      </c>
      <c r="M745" s="65" t="str">
        <f>IF(Table6[[#This Row],[Bank Name]]="","",Table6[[#This Row],[Bank Name]])</f>
        <v/>
      </c>
    </row>
    <row r="746" spans="2:13" ht="15">
      <c r="B746" s="64" t="str">
        <f>IF(C746="","",ROWS($A$4:A746))</f>
        <v/>
      </c>
      <c r="C746" s="64" t="str">
        <f>IF('Student Record'!A744="","",'Student Record'!A744)</f>
        <v/>
      </c>
      <c r="D746" s="64" t="str">
        <f>IF('Student Record'!C744="","",'Student Record'!C744)</f>
        <v/>
      </c>
      <c r="E746" s="65" t="str">
        <f>IF('Student Record'!E744="","",'Student Record'!E744)</f>
        <v/>
      </c>
      <c r="F746" s="65" t="str">
        <f>IF('Student Record'!G744="","",'Student Record'!G744)</f>
        <v/>
      </c>
      <c r="G746" s="64" t="str">
        <f>IF('Student Record'!I744="","",'Student Record'!I744)</f>
        <v/>
      </c>
      <c r="H746" s="64" t="str">
        <f>IF('Student Record'!AD744="","",'Student Record'!AD744)</f>
        <v/>
      </c>
      <c r="I746" s="64" t="str">
        <f>IF(Table6[[#This Row],[School Total Working Days]]="","",Table6[[#This Row],[School Total Working Days]])</f>
        <v/>
      </c>
      <c r="J746" s="64" t="str">
        <f>IF(Table6[[#This Row],[Student Total Attendence]]="","",Table6[[#This Row],[Student Total Attendence]])</f>
        <v/>
      </c>
      <c r="K74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46" s="70" t="str">
        <f>IF(Table6[[#This Row],[Bank Account Number]]="","",Table6[[#This Row],[Bank Account Number]])</f>
        <v/>
      </c>
      <c r="M746" s="65" t="str">
        <f>IF(Table6[[#This Row],[Bank Name]]="","",Table6[[#This Row],[Bank Name]])</f>
        <v/>
      </c>
    </row>
    <row r="747" spans="2:13" ht="15">
      <c r="B747" s="64" t="str">
        <f>IF(C747="","",ROWS($A$4:A747))</f>
        <v/>
      </c>
      <c r="C747" s="64" t="str">
        <f>IF('Student Record'!A745="","",'Student Record'!A745)</f>
        <v/>
      </c>
      <c r="D747" s="64" t="str">
        <f>IF('Student Record'!C745="","",'Student Record'!C745)</f>
        <v/>
      </c>
      <c r="E747" s="65" t="str">
        <f>IF('Student Record'!E745="","",'Student Record'!E745)</f>
        <v/>
      </c>
      <c r="F747" s="65" t="str">
        <f>IF('Student Record'!G745="","",'Student Record'!G745)</f>
        <v/>
      </c>
      <c r="G747" s="64" t="str">
        <f>IF('Student Record'!I745="","",'Student Record'!I745)</f>
        <v/>
      </c>
      <c r="H747" s="64" t="str">
        <f>IF('Student Record'!AD745="","",'Student Record'!AD745)</f>
        <v/>
      </c>
      <c r="I747" s="64" t="str">
        <f>IF(Table6[[#This Row],[School Total Working Days]]="","",Table6[[#This Row],[School Total Working Days]])</f>
        <v/>
      </c>
      <c r="J747" s="64" t="str">
        <f>IF(Table6[[#This Row],[Student Total Attendence]]="","",Table6[[#This Row],[Student Total Attendence]])</f>
        <v/>
      </c>
      <c r="K74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47" s="70" t="str">
        <f>IF(Table6[[#This Row],[Bank Account Number]]="","",Table6[[#This Row],[Bank Account Number]])</f>
        <v/>
      </c>
      <c r="M747" s="65" t="str">
        <f>IF(Table6[[#This Row],[Bank Name]]="","",Table6[[#This Row],[Bank Name]])</f>
        <v/>
      </c>
    </row>
    <row r="748" spans="2:13" ht="15">
      <c r="B748" s="64" t="str">
        <f>IF(C748="","",ROWS($A$4:A748))</f>
        <v/>
      </c>
      <c r="C748" s="64" t="str">
        <f>IF('Student Record'!A746="","",'Student Record'!A746)</f>
        <v/>
      </c>
      <c r="D748" s="64" t="str">
        <f>IF('Student Record'!C746="","",'Student Record'!C746)</f>
        <v/>
      </c>
      <c r="E748" s="65" t="str">
        <f>IF('Student Record'!E746="","",'Student Record'!E746)</f>
        <v/>
      </c>
      <c r="F748" s="65" t="str">
        <f>IF('Student Record'!G746="","",'Student Record'!G746)</f>
        <v/>
      </c>
      <c r="G748" s="64" t="str">
        <f>IF('Student Record'!I746="","",'Student Record'!I746)</f>
        <v/>
      </c>
      <c r="H748" s="64" t="str">
        <f>IF('Student Record'!AD746="","",'Student Record'!AD746)</f>
        <v/>
      </c>
      <c r="I748" s="64" t="str">
        <f>IF(Table6[[#This Row],[School Total Working Days]]="","",Table6[[#This Row],[School Total Working Days]])</f>
        <v/>
      </c>
      <c r="J748" s="64" t="str">
        <f>IF(Table6[[#This Row],[Student Total Attendence]]="","",Table6[[#This Row],[Student Total Attendence]])</f>
        <v/>
      </c>
      <c r="K74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48" s="70" t="str">
        <f>IF(Table6[[#This Row],[Bank Account Number]]="","",Table6[[#This Row],[Bank Account Number]])</f>
        <v/>
      </c>
      <c r="M748" s="65" t="str">
        <f>IF(Table6[[#This Row],[Bank Name]]="","",Table6[[#This Row],[Bank Name]])</f>
        <v/>
      </c>
    </row>
    <row r="749" spans="2:13" ht="15">
      <c r="B749" s="64" t="str">
        <f>IF(C749="","",ROWS($A$4:A749))</f>
        <v/>
      </c>
      <c r="C749" s="64" t="str">
        <f>IF('Student Record'!A747="","",'Student Record'!A747)</f>
        <v/>
      </c>
      <c r="D749" s="64" t="str">
        <f>IF('Student Record'!C747="","",'Student Record'!C747)</f>
        <v/>
      </c>
      <c r="E749" s="65" t="str">
        <f>IF('Student Record'!E747="","",'Student Record'!E747)</f>
        <v/>
      </c>
      <c r="F749" s="65" t="str">
        <f>IF('Student Record'!G747="","",'Student Record'!G747)</f>
        <v/>
      </c>
      <c r="G749" s="64" t="str">
        <f>IF('Student Record'!I747="","",'Student Record'!I747)</f>
        <v/>
      </c>
      <c r="H749" s="64" t="str">
        <f>IF('Student Record'!AD747="","",'Student Record'!AD747)</f>
        <v/>
      </c>
      <c r="I749" s="64" t="str">
        <f>IF(Table6[[#This Row],[School Total Working Days]]="","",Table6[[#This Row],[School Total Working Days]])</f>
        <v/>
      </c>
      <c r="J749" s="64" t="str">
        <f>IF(Table6[[#This Row],[Student Total Attendence]]="","",Table6[[#This Row],[Student Total Attendence]])</f>
        <v/>
      </c>
      <c r="K74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49" s="70" t="str">
        <f>IF(Table6[[#This Row],[Bank Account Number]]="","",Table6[[#This Row],[Bank Account Number]])</f>
        <v/>
      </c>
      <c r="M749" s="65" t="str">
        <f>IF(Table6[[#This Row],[Bank Name]]="","",Table6[[#This Row],[Bank Name]])</f>
        <v/>
      </c>
    </row>
    <row r="750" spans="2:13" ht="15">
      <c r="B750" s="64" t="str">
        <f>IF(C750="","",ROWS($A$4:A750))</f>
        <v/>
      </c>
      <c r="C750" s="64" t="str">
        <f>IF('Student Record'!A748="","",'Student Record'!A748)</f>
        <v/>
      </c>
      <c r="D750" s="64" t="str">
        <f>IF('Student Record'!C748="","",'Student Record'!C748)</f>
        <v/>
      </c>
      <c r="E750" s="65" t="str">
        <f>IF('Student Record'!E748="","",'Student Record'!E748)</f>
        <v/>
      </c>
      <c r="F750" s="65" t="str">
        <f>IF('Student Record'!G748="","",'Student Record'!G748)</f>
        <v/>
      </c>
      <c r="G750" s="64" t="str">
        <f>IF('Student Record'!I748="","",'Student Record'!I748)</f>
        <v/>
      </c>
      <c r="H750" s="64" t="str">
        <f>IF('Student Record'!AD748="","",'Student Record'!AD748)</f>
        <v/>
      </c>
      <c r="I750" s="64" t="str">
        <f>IF(Table6[[#This Row],[School Total Working Days]]="","",Table6[[#This Row],[School Total Working Days]])</f>
        <v/>
      </c>
      <c r="J750" s="64" t="str">
        <f>IF(Table6[[#This Row],[Student Total Attendence]]="","",Table6[[#This Row],[Student Total Attendence]])</f>
        <v/>
      </c>
      <c r="K75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50" s="70" t="str">
        <f>IF(Table6[[#This Row],[Bank Account Number]]="","",Table6[[#This Row],[Bank Account Number]])</f>
        <v/>
      </c>
      <c r="M750" s="65" t="str">
        <f>IF(Table6[[#This Row],[Bank Name]]="","",Table6[[#This Row],[Bank Name]])</f>
        <v/>
      </c>
    </row>
    <row r="751" spans="2:13" ht="15">
      <c r="B751" s="64" t="str">
        <f>IF(C751="","",ROWS($A$4:A751))</f>
        <v/>
      </c>
      <c r="C751" s="64" t="str">
        <f>IF('Student Record'!A749="","",'Student Record'!A749)</f>
        <v/>
      </c>
      <c r="D751" s="64" t="str">
        <f>IF('Student Record'!C749="","",'Student Record'!C749)</f>
        <v/>
      </c>
      <c r="E751" s="65" t="str">
        <f>IF('Student Record'!E749="","",'Student Record'!E749)</f>
        <v/>
      </c>
      <c r="F751" s="65" t="str">
        <f>IF('Student Record'!G749="","",'Student Record'!G749)</f>
        <v/>
      </c>
      <c r="G751" s="64" t="str">
        <f>IF('Student Record'!I749="","",'Student Record'!I749)</f>
        <v/>
      </c>
      <c r="H751" s="64" t="str">
        <f>IF('Student Record'!AD749="","",'Student Record'!AD749)</f>
        <v/>
      </c>
      <c r="I751" s="64" t="str">
        <f>IF(Table6[[#This Row],[School Total Working Days]]="","",Table6[[#This Row],[School Total Working Days]])</f>
        <v/>
      </c>
      <c r="J751" s="64" t="str">
        <f>IF(Table6[[#This Row],[Student Total Attendence]]="","",Table6[[#This Row],[Student Total Attendence]])</f>
        <v/>
      </c>
      <c r="K75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51" s="70" t="str">
        <f>IF(Table6[[#This Row],[Bank Account Number]]="","",Table6[[#This Row],[Bank Account Number]])</f>
        <v/>
      </c>
      <c r="M751" s="65" t="str">
        <f>IF(Table6[[#This Row],[Bank Name]]="","",Table6[[#This Row],[Bank Name]])</f>
        <v/>
      </c>
    </row>
    <row r="752" spans="2:13" ht="15">
      <c r="B752" s="64" t="str">
        <f>IF(C752="","",ROWS($A$4:A752))</f>
        <v/>
      </c>
      <c r="C752" s="64" t="str">
        <f>IF('Student Record'!A750="","",'Student Record'!A750)</f>
        <v/>
      </c>
      <c r="D752" s="64" t="str">
        <f>IF('Student Record'!C750="","",'Student Record'!C750)</f>
        <v/>
      </c>
      <c r="E752" s="65" t="str">
        <f>IF('Student Record'!E750="","",'Student Record'!E750)</f>
        <v/>
      </c>
      <c r="F752" s="65" t="str">
        <f>IF('Student Record'!G750="","",'Student Record'!G750)</f>
        <v/>
      </c>
      <c r="G752" s="64" t="str">
        <f>IF('Student Record'!I750="","",'Student Record'!I750)</f>
        <v/>
      </c>
      <c r="H752" s="64" t="str">
        <f>IF('Student Record'!AD750="","",'Student Record'!AD750)</f>
        <v/>
      </c>
      <c r="I752" s="64" t="str">
        <f>IF(Table6[[#This Row],[School Total Working Days]]="","",Table6[[#This Row],[School Total Working Days]])</f>
        <v/>
      </c>
      <c r="J752" s="64" t="str">
        <f>IF(Table6[[#This Row],[Student Total Attendence]]="","",Table6[[#This Row],[Student Total Attendence]])</f>
        <v/>
      </c>
      <c r="K75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52" s="70" t="str">
        <f>IF(Table6[[#This Row],[Bank Account Number]]="","",Table6[[#This Row],[Bank Account Number]])</f>
        <v/>
      </c>
      <c r="M752" s="65" t="str">
        <f>IF(Table6[[#This Row],[Bank Name]]="","",Table6[[#This Row],[Bank Name]])</f>
        <v/>
      </c>
    </row>
    <row r="753" spans="2:13" ht="15">
      <c r="B753" s="64" t="str">
        <f>IF(C753="","",ROWS($A$4:A753))</f>
        <v/>
      </c>
      <c r="C753" s="64" t="str">
        <f>IF('Student Record'!A751="","",'Student Record'!A751)</f>
        <v/>
      </c>
      <c r="D753" s="64" t="str">
        <f>IF('Student Record'!C751="","",'Student Record'!C751)</f>
        <v/>
      </c>
      <c r="E753" s="65" t="str">
        <f>IF('Student Record'!E751="","",'Student Record'!E751)</f>
        <v/>
      </c>
      <c r="F753" s="65" t="str">
        <f>IF('Student Record'!G751="","",'Student Record'!G751)</f>
        <v/>
      </c>
      <c r="G753" s="64" t="str">
        <f>IF('Student Record'!I751="","",'Student Record'!I751)</f>
        <v/>
      </c>
      <c r="H753" s="64" t="str">
        <f>IF('Student Record'!AD751="","",'Student Record'!AD751)</f>
        <v/>
      </c>
      <c r="I753" s="64" t="str">
        <f>IF(Table6[[#This Row],[School Total Working Days]]="","",Table6[[#This Row],[School Total Working Days]])</f>
        <v/>
      </c>
      <c r="J753" s="64" t="str">
        <f>IF(Table6[[#This Row],[Student Total Attendence]]="","",Table6[[#This Row],[Student Total Attendence]])</f>
        <v/>
      </c>
      <c r="K75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53" s="70" t="str">
        <f>IF(Table6[[#This Row],[Bank Account Number]]="","",Table6[[#This Row],[Bank Account Number]])</f>
        <v/>
      </c>
      <c r="M753" s="65" t="str">
        <f>IF(Table6[[#This Row],[Bank Name]]="","",Table6[[#This Row],[Bank Name]])</f>
        <v/>
      </c>
    </row>
    <row r="754" spans="2:13" ht="15">
      <c r="B754" s="64" t="str">
        <f>IF(C754="","",ROWS($A$4:A754))</f>
        <v/>
      </c>
      <c r="C754" s="64" t="str">
        <f>IF('Student Record'!A752="","",'Student Record'!A752)</f>
        <v/>
      </c>
      <c r="D754" s="64" t="str">
        <f>IF('Student Record'!C752="","",'Student Record'!C752)</f>
        <v/>
      </c>
      <c r="E754" s="65" t="str">
        <f>IF('Student Record'!E752="","",'Student Record'!E752)</f>
        <v/>
      </c>
      <c r="F754" s="65" t="str">
        <f>IF('Student Record'!G752="","",'Student Record'!G752)</f>
        <v/>
      </c>
      <c r="G754" s="64" t="str">
        <f>IF('Student Record'!I752="","",'Student Record'!I752)</f>
        <v/>
      </c>
      <c r="H754" s="64" t="str">
        <f>IF('Student Record'!AD752="","",'Student Record'!AD752)</f>
        <v/>
      </c>
      <c r="I754" s="64" t="str">
        <f>IF(Table6[[#This Row],[School Total Working Days]]="","",Table6[[#This Row],[School Total Working Days]])</f>
        <v/>
      </c>
      <c r="J754" s="64" t="str">
        <f>IF(Table6[[#This Row],[Student Total Attendence]]="","",Table6[[#This Row],[Student Total Attendence]])</f>
        <v/>
      </c>
      <c r="K75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54" s="70" t="str">
        <f>IF(Table6[[#This Row],[Bank Account Number]]="","",Table6[[#This Row],[Bank Account Number]])</f>
        <v/>
      </c>
      <c r="M754" s="65" t="str">
        <f>IF(Table6[[#This Row],[Bank Name]]="","",Table6[[#This Row],[Bank Name]])</f>
        <v/>
      </c>
    </row>
    <row r="755" spans="2:13" ht="15">
      <c r="B755" s="64" t="str">
        <f>IF(C755="","",ROWS($A$4:A755))</f>
        <v/>
      </c>
      <c r="C755" s="64" t="str">
        <f>IF('Student Record'!A753="","",'Student Record'!A753)</f>
        <v/>
      </c>
      <c r="D755" s="64" t="str">
        <f>IF('Student Record'!C753="","",'Student Record'!C753)</f>
        <v/>
      </c>
      <c r="E755" s="65" t="str">
        <f>IF('Student Record'!E753="","",'Student Record'!E753)</f>
        <v/>
      </c>
      <c r="F755" s="65" t="str">
        <f>IF('Student Record'!G753="","",'Student Record'!G753)</f>
        <v/>
      </c>
      <c r="G755" s="64" t="str">
        <f>IF('Student Record'!I753="","",'Student Record'!I753)</f>
        <v/>
      </c>
      <c r="H755" s="64" t="str">
        <f>IF('Student Record'!AD753="","",'Student Record'!AD753)</f>
        <v/>
      </c>
      <c r="I755" s="64" t="str">
        <f>IF(Table6[[#This Row],[School Total Working Days]]="","",Table6[[#This Row],[School Total Working Days]])</f>
        <v/>
      </c>
      <c r="J755" s="64" t="str">
        <f>IF(Table6[[#This Row],[Student Total Attendence]]="","",Table6[[#This Row],[Student Total Attendence]])</f>
        <v/>
      </c>
      <c r="K75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55" s="70" t="str">
        <f>IF(Table6[[#This Row],[Bank Account Number]]="","",Table6[[#This Row],[Bank Account Number]])</f>
        <v/>
      </c>
      <c r="M755" s="65" t="str">
        <f>IF(Table6[[#This Row],[Bank Name]]="","",Table6[[#This Row],[Bank Name]])</f>
        <v/>
      </c>
    </row>
    <row r="756" spans="2:13" ht="15">
      <c r="B756" s="64" t="str">
        <f>IF(C756="","",ROWS($A$4:A756))</f>
        <v/>
      </c>
      <c r="C756" s="64" t="str">
        <f>IF('Student Record'!A754="","",'Student Record'!A754)</f>
        <v/>
      </c>
      <c r="D756" s="64" t="str">
        <f>IF('Student Record'!C754="","",'Student Record'!C754)</f>
        <v/>
      </c>
      <c r="E756" s="65" t="str">
        <f>IF('Student Record'!E754="","",'Student Record'!E754)</f>
        <v/>
      </c>
      <c r="F756" s="65" t="str">
        <f>IF('Student Record'!G754="","",'Student Record'!G754)</f>
        <v/>
      </c>
      <c r="G756" s="64" t="str">
        <f>IF('Student Record'!I754="","",'Student Record'!I754)</f>
        <v/>
      </c>
      <c r="H756" s="64" t="str">
        <f>IF('Student Record'!AD754="","",'Student Record'!AD754)</f>
        <v/>
      </c>
      <c r="I756" s="64" t="str">
        <f>IF(Table6[[#This Row],[School Total Working Days]]="","",Table6[[#This Row],[School Total Working Days]])</f>
        <v/>
      </c>
      <c r="J756" s="64" t="str">
        <f>IF(Table6[[#This Row],[Student Total Attendence]]="","",Table6[[#This Row],[Student Total Attendence]])</f>
        <v/>
      </c>
      <c r="K75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56" s="70" t="str">
        <f>IF(Table6[[#This Row],[Bank Account Number]]="","",Table6[[#This Row],[Bank Account Number]])</f>
        <v/>
      </c>
      <c r="M756" s="65" t="str">
        <f>IF(Table6[[#This Row],[Bank Name]]="","",Table6[[#This Row],[Bank Name]])</f>
        <v/>
      </c>
    </row>
    <row r="757" spans="2:13" ht="15">
      <c r="B757" s="64" t="str">
        <f>IF(C757="","",ROWS($A$4:A757))</f>
        <v/>
      </c>
      <c r="C757" s="64" t="str">
        <f>IF('Student Record'!A755="","",'Student Record'!A755)</f>
        <v/>
      </c>
      <c r="D757" s="64" t="str">
        <f>IF('Student Record'!C755="","",'Student Record'!C755)</f>
        <v/>
      </c>
      <c r="E757" s="65" t="str">
        <f>IF('Student Record'!E755="","",'Student Record'!E755)</f>
        <v/>
      </c>
      <c r="F757" s="65" t="str">
        <f>IF('Student Record'!G755="","",'Student Record'!G755)</f>
        <v/>
      </c>
      <c r="G757" s="64" t="str">
        <f>IF('Student Record'!I755="","",'Student Record'!I755)</f>
        <v/>
      </c>
      <c r="H757" s="64" t="str">
        <f>IF('Student Record'!AD755="","",'Student Record'!AD755)</f>
        <v/>
      </c>
      <c r="I757" s="64" t="str">
        <f>IF(Table6[[#This Row],[School Total Working Days]]="","",Table6[[#This Row],[School Total Working Days]])</f>
        <v/>
      </c>
      <c r="J757" s="64" t="str">
        <f>IF(Table6[[#This Row],[Student Total Attendence]]="","",Table6[[#This Row],[Student Total Attendence]])</f>
        <v/>
      </c>
      <c r="K75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57" s="70" t="str">
        <f>IF(Table6[[#This Row],[Bank Account Number]]="","",Table6[[#This Row],[Bank Account Number]])</f>
        <v/>
      </c>
      <c r="M757" s="65" t="str">
        <f>IF(Table6[[#This Row],[Bank Name]]="","",Table6[[#This Row],[Bank Name]])</f>
        <v/>
      </c>
    </row>
    <row r="758" spans="2:13" ht="15">
      <c r="B758" s="64" t="str">
        <f>IF(C758="","",ROWS($A$4:A758))</f>
        <v/>
      </c>
      <c r="C758" s="64" t="str">
        <f>IF('Student Record'!A756="","",'Student Record'!A756)</f>
        <v/>
      </c>
      <c r="D758" s="64" t="str">
        <f>IF('Student Record'!C756="","",'Student Record'!C756)</f>
        <v/>
      </c>
      <c r="E758" s="65" t="str">
        <f>IF('Student Record'!E756="","",'Student Record'!E756)</f>
        <v/>
      </c>
      <c r="F758" s="65" t="str">
        <f>IF('Student Record'!G756="","",'Student Record'!G756)</f>
        <v/>
      </c>
      <c r="G758" s="64" t="str">
        <f>IF('Student Record'!I756="","",'Student Record'!I756)</f>
        <v/>
      </c>
      <c r="H758" s="64" t="str">
        <f>IF('Student Record'!AD756="","",'Student Record'!AD756)</f>
        <v/>
      </c>
      <c r="I758" s="64" t="str">
        <f>IF(Table6[[#This Row],[School Total Working Days]]="","",Table6[[#This Row],[School Total Working Days]])</f>
        <v/>
      </c>
      <c r="J758" s="64" t="str">
        <f>IF(Table6[[#This Row],[Student Total Attendence]]="","",Table6[[#This Row],[Student Total Attendence]])</f>
        <v/>
      </c>
      <c r="K75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58" s="70" t="str">
        <f>IF(Table6[[#This Row],[Bank Account Number]]="","",Table6[[#This Row],[Bank Account Number]])</f>
        <v/>
      </c>
      <c r="M758" s="65" t="str">
        <f>IF(Table6[[#This Row],[Bank Name]]="","",Table6[[#This Row],[Bank Name]])</f>
        <v/>
      </c>
    </row>
    <row r="759" spans="2:13" ht="15">
      <c r="B759" s="64" t="str">
        <f>IF(C759="","",ROWS($A$4:A759))</f>
        <v/>
      </c>
      <c r="C759" s="64" t="str">
        <f>IF('Student Record'!A757="","",'Student Record'!A757)</f>
        <v/>
      </c>
      <c r="D759" s="64" t="str">
        <f>IF('Student Record'!C757="","",'Student Record'!C757)</f>
        <v/>
      </c>
      <c r="E759" s="65" t="str">
        <f>IF('Student Record'!E757="","",'Student Record'!E757)</f>
        <v/>
      </c>
      <c r="F759" s="65" t="str">
        <f>IF('Student Record'!G757="","",'Student Record'!G757)</f>
        <v/>
      </c>
      <c r="G759" s="64" t="str">
        <f>IF('Student Record'!I757="","",'Student Record'!I757)</f>
        <v/>
      </c>
      <c r="H759" s="64" t="str">
        <f>IF('Student Record'!AD757="","",'Student Record'!AD757)</f>
        <v/>
      </c>
      <c r="I759" s="64" t="str">
        <f>IF(Table6[[#This Row],[School Total Working Days]]="","",Table6[[#This Row],[School Total Working Days]])</f>
        <v/>
      </c>
      <c r="J759" s="64" t="str">
        <f>IF(Table6[[#This Row],[Student Total Attendence]]="","",Table6[[#This Row],[Student Total Attendence]])</f>
        <v/>
      </c>
      <c r="K75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59" s="70" t="str">
        <f>IF(Table6[[#This Row],[Bank Account Number]]="","",Table6[[#This Row],[Bank Account Number]])</f>
        <v/>
      </c>
      <c r="M759" s="65" t="str">
        <f>IF(Table6[[#This Row],[Bank Name]]="","",Table6[[#This Row],[Bank Name]])</f>
        <v/>
      </c>
    </row>
    <row r="760" spans="2:13" ht="15">
      <c r="B760" s="64" t="str">
        <f>IF(C760="","",ROWS($A$4:A760))</f>
        <v/>
      </c>
      <c r="C760" s="64" t="str">
        <f>IF('Student Record'!A758="","",'Student Record'!A758)</f>
        <v/>
      </c>
      <c r="D760" s="64" t="str">
        <f>IF('Student Record'!C758="","",'Student Record'!C758)</f>
        <v/>
      </c>
      <c r="E760" s="65" t="str">
        <f>IF('Student Record'!E758="","",'Student Record'!E758)</f>
        <v/>
      </c>
      <c r="F760" s="65" t="str">
        <f>IF('Student Record'!G758="","",'Student Record'!G758)</f>
        <v/>
      </c>
      <c r="G760" s="64" t="str">
        <f>IF('Student Record'!I758="","",'Student Record'!I758)</f>
        <v/>
      </c>
      <c r="H760" s="64" t="str">
        <f>IF('Student Record'!AD758="","",'Student Record'!AD758)</f>
        <v/>
      </c>
      <c r="I760" s="64" t="str">
        <f>IF(Table6[[#This Row],[School Total Working Days]]="","",Table6[[#This Row],[School Total Working Days]])</f>
        <v/>
      </c>
      <c r="J760" s="64" t="str">
        <f>IF(Table6[[#This Row],[Student Total Attendence]]="","",Table6[[#This Row],[Student Total Attendence]])</f>
        <v/>
      </c>
      <c r="K76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60" s="70" t="str">
        <f>IF(Table6[[#This Row],[Bank Account Number]]="","",Table6[[#This Row],[Bank Account Number]])</f>
        <v/>
      </c>
      <c r="M760" s="65" t="str">
        <f>IF(Table6[[#This Row],[Bank Name]]="","",Table6[[#This Row],[Bank Name]])</f>
        <v/>
      </c>
    </row>
    <row r="761" spans="2:13" ht="15">
      <c r="B761" s="64" t="str">
        <f>IF(C761="","",ROWS($A$4:A761))</f>
        <v/>
      </c>
      <c r="C761" s="64" t="str">
        <f>IF('Student Record'!A759="","",'Student Record'!A759)</f>
        <v/>
      </c>
      <c r="D761" s="64" t="str">
        <f>IF('Student Record'!C759="","",'Student Record'!C759)</f>
        <v/>
      </c>
      <c r="E761" s="65" t="str">
        <f>IF('Student Record'!E759="","",'Student Record'!E759)</f>
        <v/>
      </c>
      <c r="F761" s="65" t="str">
        <f>IF('Student Record'!G759="","",'Student Record'!G759)</f>
        <v/>
      </c>
      <c r="G761" s="64" t="str">
        <f>IF('Student Record'!I759="","",'Student Record'!I759)</f>
        <v/>
      </c>
      <c r="H761" s="64" t="str">
        <f>IF('Student Record'!AD759="","",'Student Record'!AD759)</f>
        <v/>
      </c>
      <c r="I761" s="64" t="str">
        <f>IF(Table6[[#This Row],[School Total Working Days]]="","",Table6[[#This Row],[School Total Working Days]])</f>
        <v/>
      </c>
      <c r="J761" s="64" t="str">
        <f>IF(Table6[[#This Row],[Student Total Attendence]]="","",Table6[[#This Row],[Student Total Attendence]])</f>
        <v/>
      </c>
      <c r="K76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61" s="70" t="str">
        <f>IF(Table6[[#This Row],[Bank Account Number]]="","",Table6[[#This Row],[Bank Account Number]])</f>
        <v/>
      </c>
      <c r="M761" s="65" t="str">
        <f>IF(Table6[[#This Row],[Bank Name]]="","",Table6[[#This Row],[Bank Name]])</f>
        <v/>
      </c>
    </row>
    <row r="762" spans="2:13" ht="15">
      <c r="B762" s="64" t="str">
        <f>IF(C762="","",ROWS($A$4:A762))</f>
        <v/>
      </c>
      <c r="C762" s="64" t="str">
        <f>IF('Student Record'!A760="","",'Student Record'!A760)</f>
        <v/>
      </c>
      <c r="D762" s="64" t="str">
        <f>IF('Student Record'!C760="","",'Student Record'!C760)</f>
        <v/>
      </c>
      <c r="E762" s="65" t="str">
        <f>IF('Student Record'!E760="","",'Student Record'!E760)</f>
        <v/>
      </c>
      <c r="F762" s="65" t="str">
        <f>IF('Student Record'!G760="","",'Student Record'!G760)</f>
        <v/>
      </c>
      <c r="G762" s="64" t="str">
        <f>IF('Student Record'!I760="","",'Student Record'!I760)</f>
        <v/>
      </c>
      <c r="H762" s="64" t="str">
        <f>IF('Student Record'!AD760="","",'Student Record'!AD760)</f>
        <v/>
      </c>
      <c r="I762" s="64" t="str">
        <f>IF(Table6[[#This Row],[School Total Working Days]]="","",Table6[[#This Row],[School Total Working Days]])</f>
        <v/>
      </c>
      <c r="J762" s="64" t="str">
        <f>IF(Table6[[#This Row],[Student Total Attendence]]="","",Table6[[#This Row],[Student Total Attendence]])</f>
        <v/>
      </c>
      <c r="K76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62" s="70" t="str">
        <f>IF(Table6[[#This Row],[Bank Account Number]]="","",Table6[[#This Row],[Bank Account Number]])</f>
        <v/>
      </c>
      <c r="M762" s="65" t="str">
        <f>IF(Table6[[#This Row],[Bank Name]]="","",Table6[[#This Row],[Bank Name]])</f>
        <v/>
      </c>
    </row>
    <row r="763" spans="2:13" ht="15">
      <c r="B763" s="64" t="str">
        <f>IF(C763="","",ROWS($A$4:A763))</f>
        <v/>
      </c>
      <c r="C763" s="64" t="str">
        <f>IF('Student Record'!A761="","",'Student Record'!A761)</f>
        <v/>
      </c>
      <c r="D763" s="64" t="str">
        <f>IF('Student Record'!C761="","",'Student Record'!C761)</f>
        <v/>
      </c>
      <c r="E763" s="65" t="str">
        <f>IF('Student Record'!E761="","",'Student Record'!E761)</f>
        <v/>
      </c>
      <c r="F763" s="65" t="str">
        <f>IF('Student Record'!G761="","",'Student Record'!G761)</f>
        <v/>
      </c>
      <c r="G763" s="64" t="str">
        <f>IF('Student Record'!I761="","",'Student Record'!I761)</f>
        <v/>
      </c>
      <c r="H763" s="64" t="str">
        <f>IF('Student Record'!AD761="","",'Student Record'!AD761)</f>
        <v/>
      </c>
      <c r="I763" s="64" t="str">
        <f>IF(Table6[[#This Row],[School Total Working Days]]="","",Table6[[#This Row],[School Total Working Days]])</f>
        <v/>
      </c>
      <c r="J763" s="64" t="str">
        <f>IF(Table6[[#This Row],[Student Total Attendence]]="","",Table6[[#This Row],[Student Total Attendence]])</f>
        <v/>
      </c>
      <c r="K76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63" s="70" t="str">
        <f>IF(Table6[[#This Row],[Bank Account Number]]="","",Table6[[#This Row],[Bank Account Number]])</f>
        <v/>
      </c>
      <c r="M763" s="65" t="str">
        <f>IF(Table6[[#This Row],[Bank Name]]="","",Table6[[#This Row],[Bank Name]])</f>
        <v/>
      </c>
    </row>
    <row r="764" spans="2:13" ht="15">
      <c r="B764" s="64" t="str">
        <f>IF(C764="","",ROWS($A$4:A764))</f>
        <v/>
      </c>
      <c r="C764" s="64" t="str">
        <f>IF('Student Record'!A762="","",'Student Record'!A762)</f>
        <v/>
      </c>
      <c r="D764" s="64" t="str">
        <f>IF('Student Record'!C762="","",'Student Record'!C762)</f>
        <v/>
      </c>
      <c r="E764" s="65" t="str">
        <f>IF('Student Record'!E762="","",'Student Record'!E762)</f>
        <v/>
      </c>
      <c r="F764" s="65" t="str">
        <f>IF('Student Record'!G762="","",'Student Record'!G762)</f>
        <v/>
      </c>
      <c r="G764" s="64" t="str">
        <f>IF('Student Record'!I762="","",'Student Record'!I762)</f>
        <v/>
      </c>
      <c r="H764" s="64" t="str">
        <f>IF('Student Record'!AD762="","",'Student Record'!AD762)</f>
        <v/>
      </c>
      <c r="I764" s="64" t="str">
        <f>IF(Table6[[#This Row],[School Total Working Days]]="","",Table6[[#This Row],[School Total Working Days]])</f>
        <v/>
      </c>
      <c r="J764" s="64" t="str">
        <f>IF(Table6[[#This Row],[Student Total Attendence]]="","",Table6[[#This Row],[Student Total Attendence]])</f>
        <v/>
      </c>
      <c r="K76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64" s="70" t="str">
        <f>IF(Table6[[#This Row],[Bank Account Number]]="","",Table6[[#This Row],[Bank Account Number]])</f>
        <v/>
      </c>
      <c r="M764" s="65" t="str">
        <f>IF(Table6[[#This Row],[Bank Name]]="","",Table6[[#This Row],[Bank Name]])</f>
        <v/>
      </c>
    </row>
    <row r="765" spans="2:13" ht="15">
      <c r="B765" s="64" t="str">
        <f>IF(C765="","",ROWS($A$4:A765))</f>
        <v/>
      </c>
      <c r="C765" s="64" t="str">
        <f>IF('Student Record'!A763="","",'Student Record'!A763)</f>
        <v/>
      </c>
      <c r="D765" s="64" t="str">
        <f>IF('Student Record'!C763="","",'Student Record'!C763)</f>
        <v/>
      </c>
      <c r="E765" s="65" t="str">
        <f>IF('Student Record'!E763="","",'Student Record'!E763)</f>
        <v/>
      </c>
      <c r="F765" s="65" t="str">
        <f>IF('Student Record'!G763="","",'Student Record'!G763)</f>
        <v/>
      </c>
      <c r="G765" s="64" t="str">
        <f>IF('Student Record'!I763="","",'Student Record'!I763)</f>
        <v/>
      </c>
      <c r="H765" s="64" t="str">
        <f>IF('Student Record'!AD763="","",'Student Record'!AD763)</f>
        <v/>
      </c>
      <c r="I765" s="64" t="str">
        <f>IF(Table6[[#This Row],[School Total Working Days]]="","",Table6[[#This Row],[School Total Working Days]])</f>
        <v/>
      </c>
      <c r="J765" s="64" t="str">
        <f>IF(Table6[[#This Row],[Student Total Attendence]]="","",Table6[[#This Row],[Student Total Attendence]])</f>
        <v/>
      </c>
      <c r="K76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65" s="70" t="str">
        <f>IF(Table6[[#This Row],[Bank Account Number]]="","",Table6[[#This Row],[Bank Account Number]])</f>
        <v/>
      </c>
      <c r="M765" s="65" t="str">
        <f>IF(Table6[[#This Row],[Bank Name]]="","",Table6[[#This Row],[Bank Name]])</f>
        <v/>
      </c>
    </row>
    <row r="766" spans="2:13" ht="15">
      <c r="B766" s="64" t="str">
        <f>IF(C766="","",ROWS($A$4:A766))</f>
        <v/>
      </c>
      <c r="C766" s="64" t="str">
        <f>IF('Student Record'!A764="","",'Student Record'!A764)</f>
        <v/>
      </c>
      <c r="D766" s="64" t="str">
        <f>IF('Student Record'!C764="","",'Student Record'!C764)</f>
        <v/>
      </c>
      <c r="E766" s="65" t="str">
        <f>IF('Student Record'!E764="","",'Student Record'!E764)</f>
        <v/>
      </c>
      <c r="F766" s="65" t="str">
        <f>IF('Student Record'!G764="","",'Student Record'!G764)</f>
        <v/>
      </c>
      <c r="G766" s="64" t="str">
        <f>IF('Student Record'!I764="","",'Student Record'!I764)</f>
        <v/>
      </c>
      <c r="H766" s="64" t="str">
        <f>IF('Student Record'!AD764="","",'Student Record'!AD764)</f>
        <v/>
      </c>
      <c r="I766" s="64" t="str">
        <f>IF(Table6[[#This Row],[School Total Working Days]]="","",Table6[[#This Row],[School Total Working Days]])</f>
        <v/>
      </c>
      <c r="J766" s="64" t="str">
        <f>IF(Table6[[#This Row],[Student Total Attendence]]="","",Table6[[#This Row],[Student Total Attendence]])</f>
        <v/>
      </c>
      <c r="K76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66" s="70" t="str">
        <f>IF(Table6[[#This Row],[Bank Account Number]]="","",Table6[[#This Row],[Bank Account Number]])</f>
        <v/>
      </c>
      <c r="M766" s="65" t="str">
        <f>IF(Table6[[#This Row],[Bank Name]]="","",Table6[[#This Row],[Bank Name]])</f>
        <v/>
      </c>
    </row>
    <row r="767" spans="2:13" ht="15">
      <c r="B767" s="64" t="str">
        <f>IF(C767="","",ROWS($A$4:A767))</f>
        <v/>
      </c>
      <c r="C767" s="64" t="str">
        <f>IF('Student Record'!A765="","",'Student Record'!A765)</f>
        <v/>
      </c>
      <c r="D767" s="64" t="str">
        <f>IF('Student Record'!C765="","",'Student Record'!C765)</f>
        <v/>
      </c>
      <c r="E767" s="65" t="str">
        <f>IF('Student Record'!E765="","",'Student Record'!E765)</f>
        <v/>
      </c>
      <c r="F767" s="65" t="str">
        <f>IF('Student Record'!G765="","",'Student Record'!G765)</f>
        <v/>
      </c>
      <c r="G767" s="64" t="str">
        <f>IF('Student Record'!I765="","",'Student Record'!I765)</f>
        <v/>
      </c>
      <c r="H767" s="64" t="str">
        <f>IF('Student Record'!AD765="","",'Student Record'!AD765)</f>
        <v/>
      </c>
      <c r="I767" s="64" t="str">
        <f>IF(Table6[[#This Row],[School Total Working Days]]="","",Table6[[#This Row],[School Total Working Days]])</f>
        <v/>
      </c>
      <c r="J767" s="64" t="str">
        <f>IF(Table6[[#This Row],[Student Total Attendence]]="","",Table6[[#This Row],[Student Total Attendence]])</f>
        <v/>
      </c>
      <c r="K76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67" s="70" t="str">
        <f>IF(Table6[[#This Row],[Bank Account Number]]="","",Table6[[#This Row],[Bank Account Number]])</f>
        <v/>
      </c>
      <c r="M767" s="65" t="str">
        <f>IF(Table6[[#This Row],[Bank Name]]="","",Table6[[#This Row],[Bank Name]])</f>
        <v/>
      </c>
    </row>
    <row r="768" spans="2:13" ht="15">
      <c r="B768" s="64" t="str">
        <f>IF(C768="","",ROWS($A$4:A768))</f>
        <v/>
      </c>
      <c r="C768" s="64" t="str">
        <f>IF('Student Record'!A766="","",'Student Record'!A766)</f>
        <v/>
      </c>
      <c r="D768" s="64" t="str">
        <f>IF('Student Record'!C766="","",'Student Record'!C766)</f>
        <v/>
      </c>
      <c r="E768" s="65" t="str">
        <f>IF('Student Record'!E766="","",'Student Record'!E766)</f>
        <v/>
      </c>
      <c r="F768" s="65" t="str">
        <f>IF('Student Record'!G766="","",'Student Record'!G766)</f>
        <v/>
      </c>
      <c r="G768" s="64" t="str">
        <f>IF('Student Record'!I766="","",'Student Record'!I766)</f>
        <v/>
      </c>
      <c r="H768" s="64" t="str">
        <f>IF('Student Record'!AD766="","",'Student Record'!AD766)</f>
        <v/>
      </c>
      <c r="I768" s="64" t="str">
        <f>IF(Table6[[#This Row],[School Total Working Days]]="","",Table6[[#This Row],[School Total Working Days]])</f>
        <v/>
      </c>
      <c r="J768" s="64" t="str">
        <f>IF(Table6[[#This Row],[Student Total Attendence]]="","",Table6[[#This Row],[Student Total Attendence]])</f>
        <v/>
      </c>
      <c r="K76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68" s="70" t="str">
        <f>IF(Table6[[#This Row],[Bank Account Number]]="","",Table6[[#This Row],[Bank Account Number]])</f>
        <v/>
      </c>
      <c r="M768" s="65" t="str">
        <f>IF(Table6[[#This Row],[Bank Name]]="","",Table6[[#This Row],[Bank Name]])</f>
        <v/>
      </c>
    </row>
    <row r="769" spans="2:13" ht="15">
      <c r="B769" s="64" t="str">
        <f>IF(C769="","",ROWS($A$4:A769))</f>
        <v/>
      </c>
      <c r="C769" s="64" t="str">
        <f>IF('Student Record'!A767="","",'Student Record'!A767)</f>
        <v/>
      </c>
      <c r="D769" s="64" t="str">
        <f>IF('Student Record'!C767="","",'Student Record'!C767)</f>
        <v/>
      </c>
      <c r="E769" s="65" t="str">
        <f>IF('Student Record'!E767="","",'Student Record'!E767)</f>
        <v/>
      </c>
      <c r="F769" s="65" t="str">
        <f>IF('Student Record'!G767="","",'Student Record'!G767)</f>
        <v/>
      </c>
      <c r="G769" s="64" t="str">
        <f>IF('Student Record'!I767="","",'Student Record'!I767)</f>
        <v/>
      </c>
      <c r="H769" s="64" t="str">
        <f>IF('Student Record'!AD767="","",'Student Record'!AD767)</f>
        <v/>
      </c>
      <c r="I769" s="64" t="str">
        <f>IF(Table6[[#This Row],[School Total Working Days]]="","",Table6[[#This Row],[School Total Working Days]])</f>
        <v/>
      </c>
      <c r="J769" s="64" t="str">
        <f>IF(Table6[[#This Row],[Student Total Attendence]]="","",Table6[[#This Row],[Student Total Attendence]])</f>
        <v/>
      </c>
      <c r="K76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69" s="70" t="str">
        <f>IF(Table6[[#This Row],[Bank Account Number]]="","",Table6[[#This Row],[Bank Account Number]])</f>
        <v/>
      </c>
      <c r="M769" s="65" t="str">
        <f>IF(Table6[[#This Row],[Bank Name]]="","",Table6[[#This Row],[Bank Name]])</f>
        <v/>
      </c>
    </row>
    <row r="770" spans="2:13" ht="15">
      <c r="B770" s="64" t="str">
        <f>IF(C770="","",ROWS($A$4:A770))</f>
        <v/>
      </c>
      <c r="C770" s="64" t="str">
        <f>IF('Student Record'!A768="","",'Student Record'!A768)</f>
        <v/>
      </c>
      <c r="D770" s="64" t="str">
        <f>IF('Student Record'!C768="","",'Student Record'!C768)</f>
        <v/>
      </c>
      <c r="E770" s="65" t="str">
        <f>IF('Student Record'!E768="","",'Student Record'!E768)</f>
        <v/>
      </c>
      <c r="F770" s="65" t="str">
        <f>IF('Student Record'!G768="","",'Student Record'!G768)</f>
        <v/>
      </c>
      <c r="G770" s="64" t="str">
        <f>IF('Student Record'!I768="","",'Student Record'!I768)</f>
        <v/>
      </c>
      <c r="H770" s="64" t="str">
        <f>IF('Student Record'!AD768="","",'Student Record'!AD768)</f>
        <v/>
      </c>
      <c r="I770" s="64" t="str">
        <f>IF(Table6[[#This Row],[School Total Working Days]]="","",Table6[[#This Row],[School Total Working Days]])</f>
        <v/>
      </c>
      <c r="J770" s="64" t="str">
        <f>IF(Table6[[#This Row],[Student Total Attendence]]="","",Table6[[#This Row],[Student Total Attendence]])</f>
        <v/>
      </c>
      <c r="K77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70" s="70" t="str">
        <f>IF(Table6[[#This Row],[Bank Account Number]]="","",Table6[[#This Row],[Bank Account Number]])</f>
        <v/>
      </c>
      <c r="M770" s="65" t="str">
        <f>IF(Table6[[#This Row],[Bank Name]]="","",Table6[[#This Row],[Bank Name]])</f>
        <v/>
      </c>
    </row>
    <row r="771" spans="2:13" ht="15">
      <c r="B771" s="64" t="str">
        <f>IF(C771="","",ROWS($A$4:A771))</f>
        <v/>
      </c>
      <c r="C771" s="64" t="str">
        <f>IF('Student Record'!A769="","",'Student Record'!A769)</f>
        <v/>
      </c>
      <c r="D771" s="64" t="str">
        <f>IF('Student Record'!C769="","",'Student Record'!C769)</f>
        <v/>
      </c>
      <c r="E771" s="65" t="str">
        <f>IF('Student Record'!E769="","",'Student Record'!E769)</f>
        <v/>
      </c>
      <c r="F771" s="65" t="str">
        <f>IF('Student Record'!G769="","",'Student Record'!G769)</f>
        <v/>
      </c>
      <c r="G771" s="64" t="str">
        <f>IF('Student Record'!I769="","",'Student Record'!I769)</f>
        <v/>
      </c>
      <c r="H771" s="64" t="str">
        <f>IF('Student Record'!AD769="","",'Student Record'!AD769)</f>
        <v/>
      </c>
      <c r="I771" s="64" t="str">
        <f>IF(Table6[[#This Row],[School Total Working Days]]="","",Table6[[#This Row],[School Total Working Days]])</f>
        <v/>
      </c>
      <c r="J771" s="64" t="str">
        <f>IF(Table6[[#This Row],[Student Total Attendence]]="","",Table6[[#This Row],[Student Total Attendence]])</f>
        <v/>
      </c>
      <c r="K77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71" s="70" t="str">
        <f>IF(Table6[[#This Row],[Bank Account Number]]="","",Table6[[#This Row],[Bank Account Number]])</f>
        <v/>
      </c>
      <c r="M771" s="65" t="str">
        <f>IF(Table6[[#This Row],[Bank Name]]="","",Table6[[#This Row],[Bank Name]])</f>
        <v/>
      </c>
    </row>
    <row r="772" spans="2:13" ht="15">
      <c r="B772" s="64" t="str">
        <f>IF(C772="","",ROWS($A$4:A772))</f>
        <v/>
      </c>
      <c r="C772" s="64" t="str">
        <f>IF('Student Record'!A770="","",'Student Record'!A770)</f>
        <v/>
      </c>
      <c r="D772" s="64" t="str">
        <f>IF('Student Record'!C770="","",'Student Record'!C770)</f>
        <v/>
      </c>
      <c r="E772" s="65" t="str">
        <f>IF('Student Record'!E770="","",'Student Record'!E770)</f>
        <v/>
      </c>
      <c r="F772" s="65" t="str">
        <f>IF('Student Record'!G770="","",'Student Record'!G770)</f>
        <v/>
      </c>
      <c r="G772" s="64" t="str">
        <f>IF('Student Record'!I770="","",'Student Record'!I770)</f>
        <v/>
      </c>
      <c r="H772" s="64" t="str">
        <f>IF('Student Record'!AD770="","",'Student Record'!AD770)</f>
        <v/>
      </c>
      <c r="I772" s="64" t="str">
        <f>IF(Table6[[#This Row],[School Total Working Days]]="","",Table6[[#This Row],[School Total Working Days]])</f>
        <v/>
      </c>
      <c r="J772" s="64" t="str">
        <f>IF(Table6[[#This Row],[Student Total Attendence]]="","",Table6[[#This Row],[Student Total Attendence]])</f>
        <v/>
      </c>
      <c r="K77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72" s="70" t="str">
        <f>IF(Table6[[#This Row],[Bank Account Number]]="","",Table6[[#This Row],[Bank Account Number]])</f>
        <v/>
      </c>
      <c r="M772" s="65" t="str">
        <f>IF(Table6[[#This Row],[Bank Name]]="","",Table6[[#This Row],[Bank Name]])</f>
        <v/>
      </c>
    </row>
    <row r="773" spans="2:13" ht="15">
      <c r="B773" s="64" t="str">
        <f>IF(C773="","",ROWS($A$4:A773))</f>
        <v/>
      </c>
      <c r="C773" s="64" t="str">
        <f>IF('Student Record'!A771="","",'Student Record'!A771)</f>
        <v/>
      </c>
      <c r="D773" s="64" t="str">
        <f>IF('Student Record'!C771="","",'Student Record'!C771)</f>
        <v/>
      </c>
      <c r="E773" s="65" t="str">
        <f>IF('Student Record'!E771="","",'Student Record'!E771)</f>
        <v/>
      </c>
      <c r="F773" s="65" t="str">
        <f>IF('Student Record'!G771="","",'Student Record'!G771)</f>
        <v/>
      </c>
      <c r="G773" s="64" t="str">
        <f>IF('Student Record'!I771="","",'Student Record'!I771)</f>
        <v/>
      </c>
      <c r="H773" s="64" t="str">
        <f>IF('Student Record'!AD771="","",'Student Record'!AD771)</f>
        <v/>
      </c>
      <c r="I773" s="64" t="str">
        <f>IF(Table6[[#This Row],[School Total Working Days]]="","",Table6[[#This Row],[School Total Working Days]])</f>
        <v/>
      </c>
      <c r="J773" s="64" t="str">
        <f>IF(Table6[[#This Row],[Student Total Attendence]]="","",Table6[[#This Row],[Student Total Attendence]])</f>
        <v/>
      </c>
      <c r="K77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73" s="70" t="str">
        <f>IF(Table6[[#This Row],[Bank Account Number]]="","",Table6[[#This Row],[Bank Account Number]])</f>
        <v/>
      </c>
      <c r="M773" s="65" t="str">
        <f>IF(Table6[[#This Row],[Bank Name]]="","",Table6[[#This Row],[Bank Name]])</f>
        <v/>
      </c>
    </row>
    <row r="774" spans="2:13" ht="15">
      <c r="B774" s="64" t="str">
        <f>IF(C774="","",ROWS($A$4:A774))</f>
        <v/>
      </c>
      <c r="C774" s="64" t="str">
        <f>IF('Student Record'!A772="","",'Student Record'!A772)</f>
        <v/>
      </c>
      <c r="D774" s="64" t="str">
        <f>IF('Student Record'!C772="","",'Student Record'!C772)</f>
        <v/>
      </c>
      <c r="E774" s="65" t="str">
        <f>IF('Student Record'!E772="","",'Student Record'!E772)</f>
        <v/>
      </c>
      <c r="F774" s="65" t="str">
        <f>IF('Student Record'!G772="","",'Student Record'!G772)</f>
        <v/>
      </c>
      <c r="G774" s="64" t="str">
        <f>IF('Student Record'!I772="","",'Student Record'!I772)</f>
        <v/>
      </c>
      <c r="H774" s="64" t="str">
        <f>IF('Student Record'!AD772="","",'Student Record'!AD772)</f>
        <v/>
      </c>
      <c r="I774" s="64" t="str">
        <f>IF(Table6[[#This Row],[School Total Working Days]]="","",Table6[[#This Row],[School Total Working Days]])</f>
        <v/>
      </c>
      <c r="J774" s="64" t="str">
        <f>IF(Table6[[#This Row],[Student Total Attendence]]="","",Table6[[#This Row],[Student Total Attendence]])</f>
        <v/>
      </c>
      <c r="K77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74" s="70" t="str">
        <f>IF(Table6[[#This Row],[Bank Account Number]]="","",Table6[[#This Row],[Bank Account Number]])</f>
        <v/>
      </c>
      <c r="M774" s="65" t="str">
        <f>IF(Table6[[#This Row],[Bank Name]]="","",Table6[[#This Row],[Bank Name]])</f>
        <v/>
      </c>
    </row>
    <row r="775" spans="2:13" ht="15">
      <c r="B775" s="64" t="str">
        <f>IF(C775="","",ROWS($A$4:A775))</f>
        <v/>
      </c>
      <c r="C775" s="64" t="str">
        <f>IF('Student Record'!A773="","",'Student Record'!A773)</f>
        <v/>
      </c>
      <c r="D775" s="64" t="str">
        <f>IF('Student Record'!C773="","",'Student Record'!C773)</f>
        <v/>
      </c>
      <c r="E775" s="65" t="str">
        <f>IF('Student Record'!E773="","",'Student Record'!E773)</f>
        <v/>
      </c>
      <c r="F775" s="65" t="str">
        <f>IF('Student Record'!G773="","",'Student Record'!G773)</f>
        <v/>
      </c>
      <c r="G775" s="64" t="str">
        <f>IF('Student Record'!I773="","",'Student Record'!I773)</f>
        <v/>
      </c>
      <c r="H775" s="64" t="str">
        <f>IF('Student Record'!AD773="","",'Student Record'!AD773)</f>
        <v/>
      </c>
      <c r="I775" s="64" t="str">
        <f>IF(Table6[[#This Row],[School Total Working Days]]="","",Table6[[#This Row],[School Total Working Days]])</f>
        <v/>
      </c>
      <c r="J775" s="64" t="str">
        <f>IF(Table6[[#This Row],[Student Total Attendence]]="","",Table6[[#This Row],[Student Total Attendence]])</f>
        <v/>
      </c>
      <c r="K77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75" s="70" t="str">
        <f>IF(Table6[[#This Row],[Bank Account Number]]="","",Table6[[#This Row],[Bank Account Number]])</f>
        <v/>
      </c>
      <c r="M775" s="65" t="str">
        <f>IF(Table6[[#This Row],[Bank Name]]="","",Table6[[#This Row],[Bank Name]])</f>
        <v/>
      </c>
    </row>
    <row r="776" spans="2:13" ht="15">
      <c r="B776" s="64" t="str">
        <f>IF(C776="","",ROWS($A$4:A776))</f>
        <v/>
      </c>
      <c r="C776" s="64" t="str">
        <f>IF('Student Record'!A774="","",'Student Record'!A774)</f>
        <v/>
      </c>
      <c r="D776" s="64" t="str">
        <f>IF('Student Record'!C774="","",'Student Record'!C774)</f>
        <v/>
      </c>
      <c r="E776" s="65" t="str">
        <f>IF('Student Record'!E774="","",'Student Record'!E774)</f>
        <v/>
      </c>
      <c r="F776" s="65" t="str">
        <f>IF('Student Record'!G774="","",'Student Record'!G774)</f>
        <v/>
      </c>
      <c r="G776" s="64" t="str">
        <f>IF('Student Record'!I774="","",'Student Record'!I774)</f>
        <v/>
      </c>
      <c r="H776" s="64" t="str">
        <f>IF('Student Record'!AD774="","",'Student Record'!AD774)</f>
        <v/>
      </c>
      <c r="I776" s="64" t="str">
        <f>IF(Table6[[#This Row],[School Total Working Days]]="","",Table6[[#This Row],[School Total Working Days]])</f>
        <v/>
      </c>
      <c r="J776" s="64" t="str">
        <f>IF(Table6[[#This Row],[Student Total Attendence]]="","",Table6[[#This Row],[Student Total Attendence]])</f>
        <v/>
      </c>
      <c r="K77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76" s="70" t="str">
        <f>IF(Table6[[#This Row],[Bank Account Number]]="","",Table6[[#This Row],[Bank Account Number]])</f>
        <v/>
      </c>
      <c r="M776" s="65" t="str">
        <f>IF(Table6[[#This Row],[Bank Name]]="","",Table6[[#This Row],[Bank Name]])</f>
        <v/>
      </c>
    </row>
    <row r="777" spans="2:13" ht="15">
      <c r="B777" s="64" t="str">
        <f>IF(C777="","",ROWS($A$4:A777))</f>
        <v/>
      </c>
      <c r="C777" s="64" t="str">
        <f>IF('Student Record'!A775="","",'Student Record'!A775)</f>
        <v/>
      </c>
      <c r="D777" s="64" t="str">
        <f>IF('Student Record'!C775="","",'Student Record'!C775)</f>
        <v/>
      </c>
      <c r="E777" s="65" t="str">
        <f>IF('Student Record'!E775="","",'Student Record'!E775)</f>
        <v/>
      </c>
      <c r="F777" s="65" t="str">
        <f>IF('Student Record'!G775="","",'Student Record'!G775)</f>
        <v/>
      </c>
      <c r="G777" s="64" t="str">
        <f>IF('Student Record'!I775="","",'Student Record'!I775)</f>
        <v/>
      </c>
      <c r="H777" s="64" t="str">
        <f>IF('Student Record'!AD775="","",'Student Record'!AD775)</f>
        <v/>
      </c>
      <c r="I777" s="64" t="str">
        <f>IF(Table6[[#This Row],[School Total Working Days]]="","",Table6[[#This Row],[School Total Working Days]])</f>
        <v/>
      </c>
      <c r="J777" s="64" t="str">
        <f>IF(Table6[[#This Row],[Student Total Attendence]]="","",Table6[[#This Row],[Student Total Attendence]])</f>
        <v/>
      </c>
      <c r="K77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77" s="70" t="str">
        <f>IF(Table6[[#This Row],[Bank Account Number]]="","",Table6[[#This Row],[Bank Account Number]])</f>
        <v/>
      </c>
      <c r="M777" s="65" t="str">
        <f>IF(Table6[[#This Row],[Bank Name]]="","",Table6[[#This Row],[Bank Name]])</f>
        <v/>
      </c>
    </row>
    <row r="778" spans="2:13" ht="15">
      <c r="B778" s="64" t="str">
        <f>IF(C778="","",ROWS($A$4:A778))</f>
        <v/>
      </c>
      <c r="C778" s="64" t="str">
        <f>IF('Student Record'!A776="","",'Student Record'!A776)</f>
        <v/>
      </c>
      <c r="D778" s="64" t="str">
        <f>IF('Student Record'!C776="","",'Student Record'!C776)</f>
        <v/>
      </c>
      <c r="E778" s="65" t="str">
        <f>IF('Student Record'!E776="","",'Student Record'!E776)</f>
        <v/>
      </c>
      <c r="F778" s="65" t="str">
        <f>IF('Student Record'!G776="","",'Student Record'!G776)</f>
        <v/>
      </c>
      <c r="G778" s="64" t="str">
        <f>IF('Student Record'!I776="","",'Student Record'!I776)</f>
        <v/>
      </c>
      <c r="H778" s="64" t="str">
        <f>IF('Student Record'!AD776="","",'Student Record'!AD776)</f>
        <v/>
      </c>
      <c r="I778" s="64" t="str">
        <f>IF(Table6[[#This Row],[School Total Working Days]]="","",Table6[[#This Row],[School Total Working Days]])</f>
        <v/>
      </c>
      <c r="J778" s="64" t="str">
        <f>IF(Table6[[#This Row],[Student Total Attendence]]="","",Table6[[#This Row],[Student Total Attendence]])</f>
        <v/>
      </c>
      <c r="K77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78" s="70" t="str">
        <f>IF(Table6[[#This Row],[Bank Account Number]]="","",Table6[[#This Row],[Bank Account Number]])</f>
        <v/>
      </c>
      <c r="M778" s="65" t="str">
        <f>IF(Table6[[#This Row],[Bank Name]]="","",Table6[[#This Row],[Bank Name]])</f>
        <v/>
      </c>
    </row>
    <row r="779" spans="2:13" ht="15">
      <c r="B779" s="64" t="str">
        <f>IF(C779="","",ROWS($A$4:A779))</f>
        <v/>
      </c>
      <c r="C779" s="64" t="str">
        <f>IF('Student Record'!A777="","",'Student Record'!A777)</f>
        <v/>
      </c>
      <c r="D779" s="64" t="str">
        <f>IF('Student Record'!C777="","",'Student Record'!C777)</f>
        <v/>
      </c>
      <c r="E779" s="65" t="str">
        <f>IF('Student Record'!E777="","",'Student Record'!E777)</f>
        <v/>
      </c>
      <c r="F779" s="65" t="str">
        <f>IF('Student Record'!G777="","",'Student Record'!G777)</f>
        <v/>
      </c>
      <c r="G779" s="64" t="str">
        <f>IF('Student Record'!I777="","",'Student Record'!I777)</f>
        <v/>
      </c>
      <c r="H779" s="64" t="str">
        <f>IF('Student Record'!AD777="","",'Student Record'!AD777)</f>
        <v/>
      </c>
      <c r="I779" s="64" t="str">
        <f>IF(Table6[[#This Row],[School Total Working Days]]="","",Table6[[#This Row],[School Total Working Days]])</f>
        <v/>
      </c>
      <c r="J779" s="64" t="str">
        <f>IF(Table6[[#This Row],[Student Total Attendence]]="","",Table6[[#This Row],[Student Total Attendence]])</f>
        <v/>
      </c>
      <c r="K77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79" s="70" t="str">
        <f>IF(Table6[[#This Row],[Bank Account Number]]="","",Table6[[#This Row],[Bank Account Number]])</f>
        <v/>
      </c>
      <c r="M779" s="65" t="str">
        <f>IF(Table6[[#This Row],[Bank Name]]="","",Table6[[#This Row],[Bank Name]])</f>
        <v/>
      </c>
    </row>
    <row r="780" spans="2:13" ht="15">
      <c r="B780" s="64" t="str">
        <f>IF(C780="","",ROWS($A$4:A780))</f>
        <v/>
      </c>
      <c r="C780" s="64" t="str">
        <f>IF('Student Record'!A778="","",'Student Record'!A778)</f>
        <v/>
      </c>
      <c r="D780" s="64" t="str">
        <f>IF('Student Record'!C778="","",'Student Record'!C778)</f>
        <v/>
      </c>
      <c r="E780" s="65" t="str">
        <f>IF('Student Record'!E778="","",'Student Record'!E778)</f>
        <v/>
      </c>
      <c r="F780" s="65" t="str">
        <f>IF('Student Record'!G778="","",'Student Record'!G778)</f>
        <v/>
      </c>
      <c r="G780" s="64" t="str">
        <f>IF('Student Record'!I778="","",'Student Record'!I778)</f>
        <v/>
      </c>
      <c r="H780" s="64" t="str">
        <f>IF('Student Record'!AD778="","",'Student Record'!AD778)</f>
        <v/>
      </c>
      <c r="I780" s="64" t="str">
        <f>IF(Table6[[#This Row],[School Total Working Days]]="","",Table6[[#This Row],[School Total Working Days]])</f>
        <v/>
      </c>
      <c r="J780" s="64" t="str">
        <f>IF(Table6[[#This Row],[Student Total Attendence]]="","",Table6[[#This Row],[Student Total Attendence]])</f>
        <v/>
      </c>
      <c r="K78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80" s="70" t="str">
        <f>IF(Table6[[#This Row],[Bank Account Number]]="","",Table6[[#This Row],[Bank Account Number]])</f>
        <v/>
      </c>
      <c r="M780" s="65" t="str">
        <f>IF(Table6[[#This Row],[Bank Name]]="","",Table6[[#This Row],[Bank Name]])</f>
        <v/>
      </c>
    </row>
    <row r="781" spans="2:13" ht="15">
      <c r="B781" s="64" t="str">
        <f>IF(C781="","",ROWS($A$4:A781))</f>
        <v/>
      </c>
      <c r="C781" s="64" t="str">
        <f>IF('Student Record'!A779="","",'Student Record'!A779)</f>
        <v/>
      </c>
      <c r="D781" s="64" t="str">
        <f>IF('Student Record'!C779="","",'Student Record'!C779)</f>
        <v/>
      </c>
      <c r="E781" s="65" t="str">
        <f>IF('Student Record'!E779="","",'Student Record'!E779)</f>
        <v/>
      </c>
      <c r="F781" s="65" t="str">
        <f>IF('Student Record'!G779="","",'Student Record'!G779)</f>
        <v/>
      </c>
      <c r="G781" s="64" t="str">
        <f>IF('Student Record'!I779="","",'Student Record'!I779)</f>
        <v/>
      </c>
      <c r="H781" s="64" t="str">
        <f>IF('Student Record'!AD779="","",'Student Record'!AD779)</f>
        <v/>
      </c>
      <c r="I781" s="64" t="str">
        <f>IF(Table6[[#This Row],[School Total Working Days]]="","",Table6[[#This Row],[School Total Working Days]])</f>
        <v/>
      </c>
      <c r="J781" s="64" t="str">
        <f>IF(Table6[[#This Row],[Student Total Attendence]]="","",Table6[[#This Row],[Student Total Attendence]])</f>
        <v/>
      </c>
      <c r="K78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81" s="70" t="str">
        <f>IF(Table6[[#This Row],[Bank Account Number]]="","",Table6[[#This Row],[Bank Account Number]])</f>
        <v/>
      </c>
      <c r="M781" s="65" t="str">
        <f>IF(Table6[[#This Row],[Bank Name]]="","",Table6[[#This Row],[Bank Name]])</f>
        <v/>
      </c>
    </row>
    <row r="782" spans="2:13" ht="15">
      <c r="B782" s="64" t="str">
        <f>IF(C782="","",ROWS($A$4:A782))</f>
        <v/>
      </c>
      <c r="C782" s="64" t="str">
        <f>IF('Student Record'!A780="","",'Student Record'!A780)</f>
        <v/>
      </c>
      <c r="D782" s="64" t="str">
        <f>IF('Student Record'!C780="","",'Student Record'!C780)</f>
        <v/>
      </c>
      <c r="E782" s="65" t="str">
        <f>IF('Student Record'!E780="","",'Student Record'!E780)</f>
        <v/>
      </c>
      <c r="F782" s="65" t="str">
        <f>IF('Student Record'!G780="","",'Student Record'!G780)</f>
        <v/>
      </c>
      <c r="G782" s="64" t="str">
        <f>IF('Student Record'!I780="","",'Student Record'!I780)</f>
        <v/>
      </c>
      <c r="H782" s="64" t="str">
        <f>IF('Student Record'!AD780="","",'Student Record'!AD780)</f>
        <v/>
      </c>
      <c r="I782" s="64" t="str">
        <f>IF(Table6[[#This Row],[School Total Working Days]]="","",Table6[[#This Row],[School Total Working Days]])</f>
        <v/>
      </c>
      <c r="J782" s="64" t="str">
        <f>IF(Table6[[#This Row],[Student Total Attendence]]="","",Table6[[#This Row],[Student Total Attendence]])</f>
        <v/>
      </c>
      <c r="K78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82" s="70" t="str">
        <f>IF(Table6[[#This Row],[Bank Account Number]]="","",Table6[[#This Row],[Bank Account Number]])</f>
        <v/>
      </c>
      <c r="M782" s="65" t="str">
        <f>IF(Table6[[#This Row],[Bank Name]]="","",Table6[[#This Row],[Bank Name]])</f>
        <v/>
      </c>
    </row>
    <row r="783" spans="2:13" ht="15">
      <c r="B783" s="64" t="str">
        <f>IF(C783="","",ROWS($A$4:A783))</f>
        <v/>
      </c>
      <c r="C783" s="64" t="str">
        <f>IF('Student Record'!A781="","",'Student Record'!A781)</f>
        <v/>
      </c>
      <c r="D783" s="64" t="str">
        <f>IF('Student Record'!C781="","",'Student Record'!C781)</f>
        <v/>
      </c>
      <c r="E783" s="65" t="str">
        <f>IF('Student Record'!E781="","",'Student Record'!E781)</f>
        <v/>
      </c>
      <c r="F783" s="65" t="str">
        <f>IF('Student Record'!G781="","",'Student Record'!G781)</f>
        <v/>
      </c>
      <c r="G783" s="64" t="str">
        <f>IF('Student Record'!I781="","",'Student Record'!I781)</f>
        <v/>
      </c>
      <c r="H783" s="64" t="str">
        <f>IF('Student Record'!AD781="","",'Student Record'!AD781)</f>
        <v/>
      </c>
      <c r="I783" s="64" t="str">
        <f>IF(Table6[[#This Row],[School Total Working Days]]="","",Table6[[#This Row],[School Total Working Days]])</f>
        <v/>
      </c>
      <c r="J783" s="64" t="str">
        <f>IF(Table6[[#This Row],[Student Total Attendence]]="","",Table6[[#This Row],[Student Total Attendence]])</f>
        <v/>
      </c>
      <c r="K78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83" s="70" t="str">
        <f>IF(Table6[[#This Row],[Bank Account Number]]="","",Table6[[#This Row],[Bank Account Number]])</f>
        <v/>
      </c>
      <c r="M783" s="65" t="str">
        <f>IF(Table6[[#This Row],[Bank Name]]="","",Table6[[#This Row],[Bank Name]])</f>
        <v/>
      </c>
    </row>
    <row r="784" spans="2:13" ht="15">
      <c r="B784" s="64" t="str">
        <f>IF(C784="","",ROWS($A$4:A784))</f>
        <v/>
      </c>
      <c r="C784" s="64" t="str">
        <f>IF('Student Record'!A782="","",'Student Record'!A782)</f>
        <v/>
      </c>
      <c r="D784" s="64" t="str">
        <f>IF('Student Record'!C782="","",'Student Record'!C782)</f>
        <v/>
      </c>
      <c r="E784" s="65" t="str">
        <f>IF('Student Record'!E782="","",'Student Record'!E782)</f>
        <v/>
      </c>
      <c r="F784" s="65" t="str">
        <f>IF('Student Record'!G782="","",'Student Record'!G782)</f>
        <v/>
      </c>
      <c r="G784" s="64" t="str">
        <f>IF('Student Record'!I782="","",'Student Record'!I782)</f>
        <v/>
      </c>
      <c r="H784" s="64" t="str">
        <f>IF('Student Record'!AD782="","",'Student Record'!AD782)</f>
        <v/>
      </c>
      <c r="I784" s="64" t="str">
        <f>IF(Table6[[#This Row],[School Total Working Days]]="","",Table6[[#This Row],[School Total Working Days]])</f>
        <v/>
      </c>
      <c r="J784" s="64" t="str">
        <f>IF(Table6[[#This Row],[Student Total Attendence]]="","",Table6[[#This Row],[Student Total Attendence]])</f>
        <v/>
      </c>
      <c r="K78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84" s="70" t="str">
        <f>IF(Table6[[#This Row],[Bank Account Number]]="","",Table6[[#This Row],[Bank Account Number]])</f>
        <v/>
      </c>
      <c r="M784" s="65" t="str">
        <f>IF(Table6[[#This Row],[Bank Name]]="","",Table6[[#This Row],[Bank Name]])</f>
        <v/>
      </c>
    </row>
    <row r="785" spans="2:13" ht="15">
      <c r="B785" s="64" t="str">
        <f>IF(C785="","",ROWS($A$4:A785))</f>
        <v/>
      </c>
      <c r="C785" s="64" t="str">
        <f>IF('Student Record'!A783="","",'Student Record'!A783)</f>
        <v/>
      </c>
      <c r="D785" s="64" t="str">
        <f>IF('Student Record'!C783="","",'Student Record'!C783)</f>
        <v/>
      </c>
      <c r="E785" s="65" t="str">
        <f>IF('Student Record'!E783="","",'Student Record'!E783)</f>
        <v/>
      </c>
      <c r="F785" s="65" t="str">
        <f>IF('Student Record'!G783="","",'Student Record'!G783)</f>
        <v/>
      </c>
      <c r="G785" s="64" t="str">
        <f>IF('Student Record'!I783="","",'Student Record'!I783)</f>
        <v/>
      </c>
      <c r="H785" s="64" t="str">
        <f>IF('Student Record'!AD783="","",'Student Record'!AD783)</f>
        <v/>
      </c>
      <c r="I785" s="64" t="str">
        <f>IF(Table6[[#This Row],[School Total Working Days]]="","",Table6[[#This Row],[School Total Working Days]])</f>
        <v/>
      </c>
      <c r="J785" s="64" t="str">
        <f>IF(Table6[[#This Row],[Student Total Attendence]]="","",Table6[[#This Row],[Student Total Attendence]])</f>
        <v/>
      </c>
      <c r="K78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85" s="70" t="str">
        <f>IF(Table6[[#This Row],[Bank Account Number]]="","",Table6[[#This Row],[Bank Account Number]])</f>
        <v/>
      </c>
      <c r="M785" s="65" t="str">
        <f>IF(Table6[[#This Row],[Bank Name]]="","",Table6[[#This Row],[Bank Name]])</f>
        <v/>
      </c>
    </row>
    <row r="786" spans="2:13" ht="15">
      <c r="B786" s="64" t="str">
        <f>IF(C786="","",ROWS($A$4:A786))</f>
        <v/>
      </c>
      <c r="C786" s="64" t="str">
        <f>IF('Student Record'!A784="","",'Student Record'!A784)</f>
        <v/>
      </c>
      <c r="D786" s="64" t="str">
        <f>IF('Student Record'!C784="","",'Student Record'!C784)</f>
        <v/>
      </c>
      <c r="E786" s="65" t="str">
        <f>IF('Student Record'!E784="","",'Student Record'!E784)</f>
        <v/>
      </c>
      <c r="F786" s="65" t="str">
        <f>IF('Student Record'!G784="","",'Student Record'!G784)</f>
        <v/>
      </c>
      <c r="G786" s="64" t="str">
        <f>IF('Student Record'!I784="","",'Student Record'!I784)</f>
        <v/>
      </c>
      <c r="H786" s="64" t="str">
        <f>IF('Student Record'!AD784="","",'Student Record'!AD784)</f>
        <v/>
      </c>
      <c r="I786" s="64" t="str">
        <f>IF(Table6[[#This Row],[School Total Working Days]]="","",Table6[[#This Row],[School Total Working Days]])</f>
        <v/>
      </c>
      <c r="J786" s="64" t="str">
        <f>IF(Table6[[#This Row],[Student Total Attendence]]="","",Table6[[#This Row],[Student Total Attendence]])</f>
        <v/>
      </c>
      <c r="K78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86" s="70" t="str">
        <f>IF(Table6[[#This Row],[Bank Account Number]]="","",Table6[[#This Row],[Bank Account Number]])</f>
        <v/>
      </c>
      <c r="M786" s="65" t="str">
        <f>IF(Table6[[#This Row],[Bank Name]]="","",Table6[[#This Row],[Bank Name]])</f>
        <v/>
      </c>
    </row>
    <row r="787" spans="2:13" ht="15">
      <c r="B787" s="64" t="str">
        <f>IF(C787="","",ROWS($A$4:A787))</f>
        <v/>
      </c>
      <c r="C787" s="64" t="str">
        <f>IF('Student Record'!A785="","",'Student Record'!A785)</f>
        <v/>
      </c>
      <c r="D787" s="64" t="str">
        <f>IF('Student Record'!C785="","",'Student Record'!C785)</f>
        <v/>
      </c>
      <c r="E787" s="65" t="str">
        <f>IF('Student Record'!E785="","",'Student Record'!E785)</f>
        <v/>
      </c>
      <c r="F787" s="65" t="str">
        <f>IF('Student Record'!G785="","",'Student Record'!G785)</f>
        <v/>
      </c>
      <c r="G787" s="64" t="str">
        <f>IF('Student Record'!I785="","",'Student Record'!I785)</f>
        <v/>
      </c>
      <c r="H787" s="64" t="str">
        <f>IF('Student Record'!AD785="","",'Student Record'!AD785)</f>
        <v/>
      </c>
      <c r="I787" s="64" t="str">
        <f>IF(Table6[[#This Row],[School Total Working Days]]="","",Table6[[#This Row],[School Total Working Days]])</f>
        <v/>
      </c>
      <c r="J787" s="64" t="str">
        <f>IF(Table6[[#This Row],[Student Total Attendence]]="","",Table6[[#This Row],[Student Total Attendence]])</f>
        <v/>
      </c>
      <c r="K78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87" s="70" t="str">
        <f>IF(Table6[[#This Row],[Bank Account Number]]="","",Table6[[#This Row],[Bank Account Number]])</f>
        <v/>
      </c>
      <c r="M787" s="65" t="str">
        <f>IF(Table6[[#This Row],[Bank Name]]="","",Table6[[#This Row],[Bank Name]])</f>
        <v/>
      </c>
    </row>
    <row r="788" spans="2:13" ht="15">
      <c r="B788" s="64" t="str">
        <f>IF(C788="","",ROWS($A$4:A788))</f>
        <v/>
      </c>
      <c r="C788" s="64" t="str">
        <f>IF('Student Record'!A786="","",'Student Record'!A786)</f>
        <v/>
      </c>
      <c r="D788" s="64" t="str">
        <f>IF('Student Record'!C786="","",'Student Record'!C786)</f>
        <v/>
      </c>
      <c r="E788" s="65" t="str">
        <f>IF('Student Record'!E786="","",'Student Record'!E786)</f>
        <v/>
      </c>
      <c r="F788" s="65" t="str">
        <f>IF('Student Record'!G786="","",'Student Record'!G786)</f>
        <v/>
      </c>
      <c r="G788" s="64" t="str">
        <f>IF('Student Record'!I786="","",'Student Record'!I786)</f>
        <v/>
      </c>
      <c r="H788" s="64" t="str">
        <f>IF('Student Record'!AD786="","",'Student Record'!AD786)</f>
        <v/>
      </c>
      <c r="I788" s="64" t="str">
        <f>IF(Table6[[#This Row],[School Total Working Days]]="","",Table6[[#This Row],[School Total Working Days]])</f>
        <v/>
      </c>
      <c r="J788" s="64" t="str">
        <f>IF(Table6[[#This Row],[Student Total Attendence]]="","",Table6[[#This Row],[Student Total Attendence]])</f>
        <v/>
      </c>
      <c r="K78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88" s="70" t="str">
        <f>IF(Table6[[#This Row],[Bank Account Number]]="","",Table6[[#This Row],[Bank Account Number]])</f>
        <v/>
      </c>
      <c r="M788" s="65" t="str">
        <f>IF(Table6[[#This Row],[Bank Name]]="","",Table6[[#This Row],[Bank Name]])</f>
        <v/>
      </c>
    </row>
    <row r="789" spans="2:13" ht="15">
      <c r="B789" s="64" t="str">
        <f>IF(C789="","",ROWS($A$4:A789))</f>
        <v/>
      </c>
      <c r="C789" s="64" t="str">
        <f>IF('Student Record'!A787="","",'Student Record'!A787)</f>
        <v/>
      </c>
      <c r="D789" s="64" t="str">
        <f>IF('Student Record'!C787="","",'Student Record'!C787)</f>
        <v/>
      </c>
      <c r="E789" s="65" t="str">
        <f>IF('Student Record'!E787="","",'Student Record'!E787)</f>
        <v/>
      </c>
      <c r="F789" s="65" t="str">
        <f>IF('Student Record'!G787="","",'Student Record'!G787)</f>
        <v/>
      </c>
      <c r="G789" s="64" t="str">
        <f>IF('Student Record'!I787="","",'Student Record'!I787)</f>
        <v/>
      </c>
      <c r="H789" s="64" t="str">
        <f>IF('Student Record'!AD787="","",'Student Record'!AD787)</f>
        <v/>
      </c>
      <c r="I789" s="64" t="str">
        <f>IF(Table6[[#This Row],[School Total Working Days]]="","",Table6[[#This Row],[School Total Working Days]])</f>
        <v/>
      </c>
      <c r="J789" s="64" t="str">
        <f>IF(Table6[[#This Row],[Student Total Attendence]]="","",Table6[[#This Row],[Student Total Attendence]])</f>
        <v/>
      </c>
      <c r="K78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89" s="70" t="str">
        <f>IF(Table6[[#This Row],[Bank Account Number]]="","",Table6[[#This Row],[Bank Account Number]])</f>
        <v/>
      </c>
      <c r="M789" s="65" t="str">
        <f>IF(Table6[[#This Row],[Bank Name]]="","",Table6[[#This Row],[Bank Name]])</f>
        <v/>
      </c>
    </row>
    <row r="790" spans="2:13" ht="15">
      <c r="B790" s="64" t="str">
        <f>IF(C790="","",ROWS($A$4:A790))</f>
        <v/>
      </c>
      <c r="C790" s="64" t="str">
        <f>IF('Student Record'!A788="","",'Student Record'!A788)</f>
        <v/>
      </c>
      <c r="D790" s="64" t="str">
        <f>IF('Student Record'!C788="","",'Student Record'!C788)</f>
        <v/>
      </c>
      <c r="E790" s="65" t="str">
        <f>IF('Student Record'!E788="","",'Student Record'!E788)</f>
        <v/>
      </c>
      <c r="F790" s="65" t="str">
        <f>IF('Student Record'!G788="","",'Student Record'!G788)</f>
        <v/>
      </c>
      <c r="G790" s="64" t="str">
        <f>IF('Student Record'!I788="","",'Student Record'!I788)</f>
        <v/>
      </c>
      <c r="H790" s="64" t="str">
        <f>IF('Student Record'!AD788="","",'Student Record'!AD788)</f>
        <v/>
      </c>
      <c r="I790" s="64" t="str">
        <f>IF(Table6[[#This Row],[School Total Working Days]]="","",Table6[[#This Row],[School Total Working Days]])</f>
        <v/>
      </c>
      <c r="J790" s="64" t="str">
        <f>IF(Table6[[#This Row],[Student Total Attendence]]="","",Table6[[#This Row],[Student Total Attendence]])</f>
        <v/>
      </c>
      <c r="K79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90" s="70" t="str">
        <f>IF(Table6[[#This Row],[Bank Account Number]]="","",Table6[[#This Row],[Bank Account Number]])</f>
        <v/>
      </c>
      <c r="M790" s="65" t="str">
        <f>IF(Table6[[#This Row],[Bank Name]]="","",Table6[[#This Row],[Bank Name]])</f>
        <v/>
      </c>
    </row>
    <row r="791" spans="2:13" ht="15">
      <c r="B791" s="64" t="str">
        <f>IF(C791="","",ROWS($A$4:A791))</f>
        <v/>
      </c>
      <c r="C791" s="64" t="str">
        <f>IF('Student Record'!A789="","",'Student Record'!A789)</f>
        <v/>
      </c>
      <c r="D791" s="64" t="str">
        <f>IF('Student Record'!C789="","",'Student Record'!C789)</f>
        <v/>
      </c>
      <c r="E791" s="65" t="str">
        <f>IF('Student Record'!E789="","",'Student Record'!E789)</f>
        <v/>
      </c>
      <c r="F791" s="65" t="str">
        <f>IF('Student Record'!G789="","",'Student Record'!G789)</f>
        <v/>
      </c>
      <c r="G791" s="64" t="str">
        <f>IF('Student Record'!I789="","",'Student Record'!I789)</f>
        <v/>
      </c>
      <c r="H791" s="64" t="str">
        <f>IF('Student Record'!AD789="","",'Student Record'!AD789)</f>
        <v/>
      </c>
      <c r="I791" s="64" t="str">
        <f>IF(Table6[[#This Row],[School Total Working Days]]="","",Table6[[#This Row],[School Total Working Days]])</f>
        <v/>
      </c>
      <c r="J791" s="64" t="str">
        <f>IF(Table6[[#This Row],[Student Total Attendence]]="","",Table6[[#This Row],[Student Total Attendence]])</f>
        <v/>
      </c>
      <c r="K79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91" s="70" t="str">
        <f>IF(Table6[[#This Row],[Bank Account Number]]="","",Table6[[#This Row],[Bank Account Number]])</f>
        <v/>
      </c>
      <c r="M791" s="65" t="str">
        <f>IF(Table6[[#This Row],[Bank Name]]="","",Table6[[#This Row],[Bank Name]])</f>
        <v/>
      </c>
    </row>
    <row r="792" spans="2:13" ht="15">
      <c r="B792" s="64" t="str">
        <f>IF(C792="","",ROWS($A$4:A792))</f>
        <v/>
      </c>
      <c r="C792" s="64" t="str">
        <f>IF('Student Record'!A790="","",'Student Record'!A790)</f>
        <v/>
      </c>
      <c r="D792" s="64" t="str">
        <f>IF('Student Record'!C790="","",'Student Record'!C790)</f>
        <v/>
      </c>
      <c r="E792" s="65" t="str">
        <f>IF('Student Record'!E790="","",'Student Record'!E790)</f>
        <v/>
      </c>
      <c r="F792" s="65" t="str">
        <f>IF('Student Record'!G790="","",'Student Record'!G790)</f>
        <v/>
      </c>
      <c r="G792" s="64" t="str">
        <f>IF('Student Record'!I790="","",'Student Record'!I790)</f>
        <v/>
      </c>
      <c r="H792" s="64" t="str">
        <f>IF('Student Record'!AD790="","",'Student Record'!AD790)</f>
        <v/>
      </c>
      <c r="I792" s="64" t="str">
        <f>IF(Table6[[#This Row],[School Total Working Days]]="","",Table6[[#This Row],[School Total Working Days]])</f>
        <v/>
      </c>
      <c r="J792" s="64" t="str">
        <f>IF(Table6[[#This Row],[Student Total Attendence]]="","",Table6[[#This Row],[Student Total Attendence]])</f>
        <v/>
      </c>
      <c r="K79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92" s="70" t="str">
        <f>IF(Table6[[#This Row],[Bank Account Number]]="","",Table6[[#This Row],[Bank Account Number]])</f>
        <v/>
      </c>
      <c r="M792" s="65" t="str">
        <f>IF(Table6[[#This Row],[Bank Name]]="","",Table6[[#This Row],[Bank Name]])</f>
        <v/>
      </c>
    </row>
    <row r="793" spans="2:13" ht="15">
      <c r="B793" s="64" t="str">
        <f>IF(C793="","",ROWS($A$4:A793))</f>
        <v/>
      </c>
      <c r="C793" s="64" t="str">
        <f>IF('Student Record'!A791="","",'Student Record'!A791)</f>
        <v/>
      </c>
      <c r="D793" s="64" t="str">
        <f>IF('Student Record'!C791="","",'Student Record'!C791)</f>
        <v/>
      </c>
      <c r="E793" s="65" t="str">
        <f>IF('Student Record'!E791="","",'Student Record'!E791)</f>
        <v/>
      </c>
      <c r="F793" s="65" t="str">
        <f>IF('Student Record'!G791="","",'Student Record'!G791)</f>
        <v/>
      </c>
      <c r="G793" s="64" t="str">
        <f>IF('Student Record'!I791="","",'Student Record'!I791)</f>
        <v/>
      </c>
      <c r="H793" s="64" t="str">
        <f>IF('Student Record'!AD791="","",'Student Record'!AD791)</f>
        <v/>
      </c>
      <c r="I793" s="64" t="str">
        <f>IF(Table6[[#This Row],[School Total Working Days]]="","",Table6[[#This Row],[School Total Working Days]])</f>
        <v/>
      </c>
      <c r="J793" s="64" t="str">
        <f>IF(Table6[[#This Row],[Student Total Attendence]]="","",Table6[[#This Row],[Student Total Attendence]])</f>
        <v/>
      </c>
      <c r="K79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93" s="70" t="str">
        <f>IF(Table6[[#This Row],[Bank Account Number]]="","",Table6[[#This Row],[Bank Account Number]])</f>
        <v/>
      </c>
      <c r="M793" s="65" t="str">
        <f>IF(Table6[[#This Row],[Bank Name]]="","",Table6[[#This Row],[Bank Name]])</f>
        <v/>
      </c>
    </row>
    <row r="794" spans="2:13" ht="15">
      <c r="B794" s="64" t="str">
        <f>IF(C794="","",ROWS($A$4:A794))</f>
        <v/>
      </c>
      <c r="C794" s="64" t="str">
        <f>IF('Student Record'!A792="","",'Student Record'!A792)</f>
        <v/>
      </c>
      <c r="D794" s="64" t="str">
        <f>IF('Student Record'!C792="","",'Student Record'!C792)</f>
        <v/>
      </c>
      <c r="E794" s="65" t="str">
        <f>IF('Student Record'!E792="","",'Student Record'!E792)</f>
        <v/>
      </c>
      <c r="F794" s="65" t="str">
        <f>IF('Student Record'!G792="","",'Student Record'!G792)</f>
        <v/>
      </c>
      <c r="G794" s="64" t="str">
        <f>IF('Student Record'!I792="","",'Student Record'!I792)</f>
        <v/>
      </c>
      <c r="H794" s="64" t="str">
        <f>IF('Student Record'!AD792="","",'Student Record'!AD792)</f>
        <v/>
      </c>
      <c r="I794" s="64" t="str">
        <f>IF(Table6[[#This Row],[School Total Working Days]]="","",Table6[[#This Row],[School Total Working Days]])</f>
        <v/>
      </c>
      <c r="J794" s="64" t="str">
        <f>IF(Table6[[#This Row],[Student Total Attendence]]="","",Table6[[#This Row],[Student Total Attendence]])</f>
        <v/>
      </c>
      <c r="K79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94" s="70" t="str">
        <f>IF(Table6[[#This Row],[Bank Account Number]]="","",Table6[[#This Row],[Bank Account Number]])</f>
        <v/>
      </c>
      <c r="M794" s="65" t="str">
        <f>IF(Table6[[#This Row],[Bank Name]]="","",Table6[[#This Row],[Bank Name]])</f>
        <v/>
      </c>
    </row>
    <row r="795" spans="2:13" ht="15">
      <c r="B795" s="64" t="str">
        <f>IF(C795="","",ROWS($A$4:A795))</f>
        <v/>
      </c>
      <c r="C795" s="64" t="str">
        <f>IF('Student Record'!A793="","",'Student Record'!A793)</f>
        <v/>
      </c>
      <c r="D795" s="64" t="str">
        <f>IF('Student Record'!C793="","",'Student Record'!C793)</f>
        <v/>
      </c>
      <c r="E795" s="65" t="str">
        <f>IF('Student Record'!E793="","",'Student Record'!E793)</f>
        <v/>
      </c>
      <c r="F795" s="65" t="str">
        <f>IF('Student Record'!G793="","",'Student Record'!G793)</f>
        <v/>
      </c>
      <c r="G795" s="64" t="str">
        <f>IF('Student Record'!I793="","",'Student Record'!I793)</f>
        <v/>
      </c>
      <c r="H795" s="64" t="str">
        <f>IF('Student Record'!AD793="","",'Student Record'!AD793)</f>
        <v/>
      </c>
      <c r="I795" s="64" t="str">
        <f>IF(Table6[[#This Row],[School Total Working Days]]="","",Table6[[#This Row],[School Total Working Days]])</f>
        <v/>
      </c>
      <c r="J795" s="64" t="str">
        <f>IF(Table6[[#This Row],[Student Total Attendence]]="","",Table6[[#This Row],[Student Total Attendence]])</f>
        <v/>
      </c>
      <c r="K79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95" s="70" t="str">
        <f>IF(Table6[[#This Row],[Bank Account Number]]="","",Table6[[#This Row],[Bank Account Number]])</f>
        <v/>
      </c>
      <c r="M795" s="65" t="str">
        <f>IF(Table6[[#This Row],[Bank Name]]="","",Table6[[#This Row],[Bank Name]])</f>
        <v/>
      </c>
    </row>
    <row r="796" spans="2:13" ht="15">
      <c r="B796" s="64" t="str">
        <f>IF(C796="","",ROWS($A$4:A796))</f>
        <v/>
      </c>
      <c r="C796" s="64" t="str">
        <f>IF('Student Record'!A794="","",'Student Record'!A794)</f>
        <v/>
      </c>
      <c r="D796" s="64" t="str">
        <f>IF('Student Record'!C794="","",'Student Record'!C794)</f>
        <v/>
      </c>
      <c r="E796" s="65" t="str">
        <f>IF('Student Record'!E794="","",'Student Record'!E794)</f>
        <v/>
      </c>
      <c r="F796" s="65" t="str">
        <f>IF('Student Record'!G794="","",'Student Record'!G794)</f>
        <v/>
      </c>
      <c r="G796" s="64" t="str">
        <f>IF('Student Record'!I794="","",'Student Record'!I794)</f>
        <v/>
      </c>
      <c r="H796" s="64" t="str">
        <f>IF('Student Record'!AD794="","",'Student Record'!AD794)</f>
        <v/>
      </c>
      <c r="I796" s="64" t="str">
        <f>IF(Table6[[#This Row],[School Total Working Days]]="","",Table6[[#This Row],[School Total Working Days]])</f>
        <v/>
      </c>
      <c r="J796" s="64" t="str">
        <f>IF(Table6[[#This Row],[Student Total Attendence]]="","",Table6[[#This Row],[Student Total Attendence]])</f>
        <v/>
      </c>
      <c r="K79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96" s="70" t="str">
        <f>IF(Table6[[#This Row],[Bank Account Number]]="","",Table6[[#This Row],[Bank Account Number]])</f>
        <v/>
      </c>
      <c r="M796" s="65" t="str">
        <f>IF(Table6[[#This Row],[Bank Name]]="","",Table6[[#This Row],[Bank Name]])</f>
        <v/>
      </c>
    </row>
    <row r="797" spans="2:13" ht="15">
      <c r="B797" s="64" t="str">
        <f>IF(C797="","",ROWS($A$4:A797))</f>
        <v/>
      </c>
      <c r="C797" s="64" t="str">
        <f>IF('Student Record'!A795="","",'Student Record'!A795)</f>
        <v/>
      </c>
      <c r="D797" s="64" t="str">
        <f>IF('Student Record'!C795="","",'Student Record'!C795)</f>
        <v/>
      </c>
      <c r="E797" s="65" t="str">
        <f>IF('Student Record'!E795="","",'Student Record'!E795)</f>
        <v/>
      </c>
      <c r="F797" s="65" t="str">
        <f>IF('Student Record'!G795="","",'Student Record'!G795)</f>
        <v/>
      </c>
      <c r="G797" s="64" t="str">
        <f>IF('Student Record'!I795="","",'Student Record'!I795)</f>
        <v/>
      </c>
      <c r="H797" s="64" t="str">
        <f>IF('Student Record'!AD795="","",'Student Record'!AD795)</f>
        <v/>
      </c>
      <c r="I797" s="64" t="str">
        <f>IF(Table6[[#This Row],[School Total Working Days]]="","",Table6[[#This Row],[School Total Working Days]])</f>
        <v/>
      </c>
      <c r="J797" s="64" t="str">
        <f>IF(Table6[[#This Row],[Student Total Attendence]]="","",Table6[[#This Row],[Student Total Attendence]])</f>
        <v/>
      </c>
      <c r="K79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97" s="70" t="str">
        <f>IF(Table6[[#This Row],[Bank Account Number]]="","",Table6[[#This Row],[Bank Account Number]])</f>
        <v/>
      </c>
      <c r="M797" s="65" t="str">
        <f>IF(Table6[[#This Row],[Bank Name]]="","",Table6[[#This Row],[Bank Name]])</f>
        <v/>
      </c>
    </row>
    <row r="798" spans="2:13" ht="15">
      <c r="B798" s="64" t="str">
        <f>IF(C798="","",ROWS($A$4:A798))</f>
        <v/>
      </c>
      <c r="C798" s="64" t="str">
        <f>IF('Student Record'!A796="","",'Student Record'!A796)</f>
        <v/>
      </c>
      <c r="D798" s="64" t="str">
        <f>IF('Student Record'!C796="","",'Student Record'!C796)</f>
        <v/>
      </c>
      <c r="E798" s="65" t="str">
        <f>IF('Student Record'!E796="","",'Student Record'!E796)</f>
        <v/>
      </c>
      <c r="F798" s="65" t="str">
        <f>IF('Student Record'!G796="","",'Student Record'!G796)</f>
        <v/>
      </c>
      <c r="G798" s="64" t="str">
        <f>IF('Student Record'!I796="","",'Student Record'!I796)</f>
        <v/>
      </c>
      <c r="H798" s="64" t="str">
        <f>IF('Student Record'!AD796="","",'Student Record'!AD796)</f>
        <v/>
      </c>
      <c r="I798" s="64" t="str">
        <f>IF(Table6[[#This Row],[School Total Working Days]]="","",Table6[[#This Row],[School Total Working Days]])</f>
        <v/>
      </c>
      <c r="J798" s="64" t="str">
        <f>IF(Table6[[#This Row],[Student Total Attendence]]="","",Table6[[#This Row],[Student Total Attendence]])</f>
        <v/>
      </c>
      <c r="K79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98" s="70" t="str">
        <f>IF(Table6[[#This Row],[Bank Account Number]]="","",Table6[[#This Row],[Bank Account Number]])</f>
        <v/>
      </c>
      <c r="M798" s="65" t="str">
        <f>IF(Table6[[#This Row],[Bank Name]]="","",Table6[[#This Row],[Bank Name]])</f>
        <v/>
      </c>
    </row>
    <row r="799" spans="2:13" ht="15">
      <c r="B799" s="64" t="str">
        <f>IF(C799="","",ROWS($A$4:A799))</f>
        <v/>
      </c>
      <c r="C799" s="64" t="str">
        <f>IF('Student Record'!A797="","",'Student Record'!A797)</f>
        <v/>
      </c>
      <c r="D799" s="64" t="str">
        <f>IF('Student Record'!C797="","",'Student Record'!C797)</f>
        <v/>
      </c>
      <c r="E799" s="65" t="str">
        <f>IF('Student Record'!E797="","",'Student Record'!E797)</f>
        <v/>
      </c>
      <c r="F799" s="65" t="str">
        <f>IF('Student Record'!G797="","",'Student Record'!G797)</f>
        <v/>
      </c>
      <c r="G799" s="64" t="str">
        <f>IF('Student Record'!I797="","",'Student Record'!I797)</f>
        <v/>
      </c>
      <c r="H799" s="64" t="str">
        <f>IF('Student Record'!AD797="","",'Student Record'!AD797)</f>
        <v/>
      </c>
      <c r="I799" s="64" t="str">
        <f>IF(Table6[[#This Row],[School Total Working Days]]="","",Table6[[#This Row],[School Total Working Days]])</f>
        <v/>
      </c>
      <c r="J799" s="64" t="str">
        <f>IF(Table6[[#This Row],[Student Total Attendence]]="","",Table6[[#This Row],[Student Total Attendence]])</f>
        <v/>
      </c>
      <c r="K79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799" s="70" t="str">
        <f>IF(Table6[[#This Row],[Bank Account Number]]="","",Table6[[#This Row],[Bank Account Number]])</f>
        <v/>
      </c>
      <c r="M799" s="65" t="str">
        <f>IF(Table6[[#This Row],[Bank Name]]="","",Table6[[#This Row],[Bank Name]])</f>
        <v/>
      </c>
    </row>
    <row r="800" spans="2:13" ht="15">
      <c r="B800" s="64" t="str">
        <f>IF(C800="","",ROWS($A$4:A800))</f>
        <v/>
      </c>
      <c r="C800" s="64" t="str">
        <f>IF('Student Record'!A798="","",'Student Record'!A798)</f>
        <v/>
      </c>
      <c r="D800" s="64" t="str">
        <f>IF('Student Record'!C798="","",'Student Record'!C798)</f>
        <v/>
      </c>
      <c r="E800" s="65" t="str">
        <f>IF('Student Record'!E798="","",'Student Record'!E798)</f>
        <v/>
      </c>
      <c r="F800" s="65" t="str">
        <f>IF('Student Record'!G798="","",'Student Record'!G798)</f>
        <v/>
      </c>
      <c r="G800" s="64" t="str">
        <f>IF('Student Record'!I798="","",'Student Record'!I798)</f>
        <v/>
      </c>
      <c r="H800" s="64" t="str">
        <f>IF('Student Record'!AD798="","",'Student Record'!AD798)</f>
        <v/>
      </c>
      <c r="I800" s="64" t="str">
        <f>IF(Table6[[#This Row],[School Total Working Days]]="","",Table6[[#This Row],[School Total Working Days]])</f>
        <v/>
      </c>
      <c r="J800" s="64" t="str">
        <f>IF(Table6[[#This Row],[Student Total Attendence]]="","",Table6[[#This Row],[Student Total Attendence]])</f>
        <v/>
      </c>
      <c r="K80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00" s="70" t="str">
        <f>IF(Table6[[#This Row],[Bank Account Number]]="","",Table6[[#This Row],[Bank Account Number]])</f>
        <v/>
      </c>
      <c r="M800" s="65" t="str">
        <f>IF(Table6[[#This Row],[Bank Name]]="","",Table6[[#This Row],[Bank Name]])</f>
        <v/>
      </c>
    </row>
    <row r="801" spans="2:13" ht="15">
      <c r="B801" s="64" t="str">
        <f>IF(C801="","",ROWS($A$4:A801))</f>
        <v/>
      </c>
      <c r="C801" s="64" t="str">
        <f>IF('Student Record'!A799="","",'Student Record'!A799)</f>
        <v/>
      </c>
      <c r="D801" s="64" t="str">
        <f>IF('Student Record'!C799="","",'Student Record'!C799)</f>
        <v/>
      </c>
      <c r="E801" s="65" t="str">
        <f>IF('Student Record'!E799="","",'Student Record'!E799)</f>
        <v/>
      </c>
      <c r="F801" s="65" t="str">
        <f>IF('Student Record'!G799="","",'Student Record'!G799)</f>
        <v/>
      </c>
      <c r="G801" s="64" t="str">
        <f>IF('Student Record'!I799="","",'Student Record'!I799)</f>
        <v/>
      </c>
      <c r="H801" s="64" t="str">
        <f>IF('Student Record'!AD799="","",'Student Record'!AD799)</f>
        <v/>
      </c>
      <c r="I801" s="64" t="str">
        <f>IF(Table6[[#This Row],[School Total Working Days]]="","",Table6[[#This Row],[School Total Working Days]])</f>
        <v/>
      </c>
      <c r="J801" s="64" t="str">
        <f>IF(Table6[[#This Row],[Student Total Attendence]]="","",Table6[[#This Row],[Student Total Attendence]])</f>
        <v/>
      </c>
      <c r="K80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01" s="70" t="str">
        <f>IF(Table6[[#This Row],[Bank Account Number]]="","",Table6[[#This Row],[Bank Account Number]])</f>
        <v/>
      </c>
      <c r="M801" s="65" t="str">
        <f>IF(Table6[[#This Row],[Bank Name]]="","",Table6[[#This Row],[Bank Name]])</f>
        <v/>
      </c>
    </row>
    <row r="802" spans="2:13" ht="15">
      <c r="B802" s="64" t="str">
        <f>IF(C802="","",ROWS($A$4:A802))</f>
        <v/>
      </c>
      <c r="C802" s="64" t="str">
        <f>IF('Student Record'!A800="","",'Student Record'!A800)</f>
        <v/>
      </c>
      <c r="D802" s="64" t="str">
        <f>IF('Student Record'!C800="","",'Student Record'!C800)</f>
        <v/>
      </c>
      <c r="E802" s="65" t="str">
        <f>IF('Student Record'!E800="","",'Student Record'!E800)</f>
        <v/>
      </c>
      <c r="F802" s="65" t="str">
        <f>IF('Student Record'!G800="","",'Student Record'!G800)</f>
        <v/>
      </c>
      <c r="G802" s="64" t="str">
        <f>IF('Student Record'!I800="","",'Student Record'!I800)</f>
        <v/>
      </c>
      <c r="H802" s="64" t="str">
        <f>IF('Student Record'!AD800="","",'Student Record'!AD800)</f>
        <v/>
      </c>
      <c r="I802" s="64" t="str">
        <f>IF(Table6[[#This Row],[School Total Working Days]]="","",Table6[[#This Row],[School Total Working Days]])</f>
        <v/>
      </c>
      <c r="J802" s="64" t="str">
        <f>IF(Table6[[#This Row],[Student Total Attendence]]="","",Table6[[#This Row],[Student Total Attendence]])</f>
        <v/>
      </c>
      <c r="K80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02" s="70" t="str">
        <f>IF(Table6[[#This Row],[Bank Account Number]]="","",Table6[[#This Row],[Bank Account Number]])</f>
        <v/>
      </c>
      <c r="M802" s="65" t="str">
        <f>IF(Table6[[#This Row],[Bank Name]]="","",Table6[[#This Row],[Bank Name]])</f>
        <v/>
      </c>
    </row>
    <row r="803" spans="2:13" ht="15">
      <c r="B803" s="64" t="str">
        <f>IF(C803="","",ROWS($A$4:A803))</f>
        <v/>
      </c>
      <c r="C803" s="64" t="str">
        <f>IF('Student Record'!A801="","",'Student Record'!A801)</f>
        <v/>
      </c>
      <c r="D803" s="64" t="str">
        <f>IF('Student Record'!C801="","",'Student Record'!C801)</f>
        <v/>
      </c>
      <c r="E803" s="65" t="str">
        <f>IF('Student Record'!E801="","",'Student Record'!E801)</f>
        <v/>
      </c>
      <c r="F803" s="65" t="str">
        <f>IF('Student Record'!G801="","",'Student Record'!G801)</f>
        <v/>
      </c>
      <c r="G803" s="64" t="str">
        <f>IF('Student Record'!I801="","",'Student Record'!I801)</f>
        <v/>
      </c>
      <c r="H803" s="64" t="str">
        <f>IF('Student Record'!AD801="","",'Student Record'!AD801)</f>
        <v/>
      </c>
      <c r="I803" s="64" t="str">
        <f>IF(Table6[[#This Row],[School Total Working Days]]="","",Table6[[#This Row],[School Total Working Days]])</f>
        <v/>
      </c>
      <c r="J803" s="64" t="str">
        <f>IF(Table6[[#This Row],[Student Total Attendence]]="","",Table6[[#This Row],[Student Total Attendence]])</f>
        <v/>
      </c>
      <c r="K80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03" s="70" t="str">
        <f>IF(Table6[[#This Row],[Bank Account Number]]="","",Table6[[#This Row],[Bank Account Number]])</f>
        <v/>
      </c>
      <c r="M803" s="65" t="str">
        <f>IF(Table6[[#This Row],[Bank Name]]="","",Table6[[#This Row],[Bank Name]])</f>
        <v/>
      </c>
    </row>
    <row r="804" spans="2:13" ht="15">
      <c r="B804" s="64" t="str">
        <f>IF(C804="","",ROWS($A$4:A804))</f>
        <v/>
      </c>
      <c r="C804" s="64" t="str">
        <f>IF('Student Record'!A802="","",'Student Record'!A802)</f>
        <v/>
      </c>
      <c r="D804" s="64" t="str">
        <f>IF('Student Record'!C802="","",'Student Record'!C802)</f>
        <v/>
      </c>
      <c r="E804" s="65" t="str">
        <f>IF('Student Record'!E802="","",'Student Record'!E802)</f>
        <v/>
      </c>
      <c r="F804" s="65" t="str">
        <f>IF('Student Record'!G802="","",'Student Record'!G802)</f>
        <v/>
      </c>
      <c r="G804" s="64" t="str">
        <f>IF('Student Record'!I802="","",'Student Record'!I802)</f>
        <v/>
      </c>
      <c r="H804" s="64" t="str">
        <f>IF('Student Record'!AD802="","",'Student Record'!AD802)</f>
        <v/>
      </c>
      <c r="I804" s="64" t="str">
        <f>IF(Table6[[#This Row],[School Total Working Days]]="","",Table6[[#This Row],[School Total Working Days]])</f>
        <v/>
      </c>
      <c r="J804" s="64" t="str">
        <f>IF(Table6[[#This Row],[Student Total Attendence]]="","",Table6[[#This Row],[Student Total Attendence]])</f>
        <v/>
      </c>
      <c r="K80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04" s="70" t="str">
        <f>IF(Table6[[#This Row],[Bank Account Number]]="","",Table6[[#This Row],[Bank Account Number]])</f>
        <v/>
      </c>
      <c r="M804" s="65" t="str">
        <f>IF(Table6[[#This Row],[Bank Name]]="","",Table6[[#This Row],[Bank Name]])</f>
        <v/>
      </c>
    </row>
    <row r="805" spans="2:13" ht="15">
      <c r="B805" s="64" t="str">
        <f>IF(C805="","",ROWS($A$4:A805))</f>
        <v/>
      </c>
      <c r="C805" s="64" t="str">
        <f>IF('Student Record'!A803="","",'Student Record'!A803)</f>
        <v/>
      </c>
      <c r="D805" s="64" t="str">
        <f>IF('Student Record'!C803="","",'Student Record'!C803)</f>
        <v/>
      </c>
      <c r="E805" s="65" t="str">
        <f>IF('Student Record'!E803="","",'Student Record'!E803)</f>
        <v/>
      </c>
      <c r="F805" s="65" t="str">
        <f>IF('Student Record'!G803="","",'Student Record'!G803)</f>
        <v/>
      </c>
      <c r="G805" s="64" t="str">
        <f>IF('Student Record'!I803="","",'Student Record'!I803)</f>
        <v/>
      </c>
      <c r="H805" s="64" t="str">
        <f>IF('Student Record'!AD803="","",'Student Record'!AD803)</f>
        <v/>
      </c>
      <c r="I805" s="64" t="str">
        <f>IF(Table6[[#This Row],[School Total Working Days]]="","",Table6[[#This Row],[School Total Working Days]])</f>
        <v/>
      </c>
      <c r="J805" s="64" t="str">
        <f>IF(Table6[[#This Row],[Student Total Attendence]]="","",Table6[[#This Row],[Student Total Attendence]])</f>
        <v/>
      </c>
      <c r="K80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05" s="70" t="str">
        <f>IF(Table6[[#This Row],[Bank Account Number]]="","",Table6[[#This Row],[Bank Account Number]])</f>
        <v/>
      </c>
      <c r="M805" s="65" t="str">
        <f>IF(Table6[[#This Row],[Bank Name]]="","",Table6[[#This Row],[Bank Name]])</f>
        <v/>
      </c>
    </row>
    <row r="806" spans="2:13" ht="15">
      <c r="B806" s="64" t="str">
        <f>IF(C806="","",ROWS($A$4:A806))</f>
        <v/>
      </c>
      <c r="C806" s="64" t="str">
        <f>IF('Student Record'!A804="","",'Student Record'!A804)</f>
        <v/>
      </c>
      <c r="D806" s="64" t="str">
        <f>IF('Student Record'!C804="","",'Student Record'!C804)</f>
        <v/>
      </c>
      <c r="E806" s="65" t="str">
        <f>IF('Student Record'!E804="","",'Student Record'!E804)</f>
        <v/>
      </c>
      <c r="F806" s="65" t="str">
        <f>IF('Student Record'!G804="","",'Student Record'!G804)</f>
        <v/>
      </c>
      <c r="G806" s="64" t="str">
        <f>IF('Student Record'!I804="","",'Student Record'!I804)</f>
        <v/>
      </c>
      <c r="H806" s="64" t="str">
        <f>IF('Student Record'!AD804="","",'Student Record'!AD804)</f>
        <v/>
      </c>
      <c r="I806" s="64" t="str">
        <f>IF(Table6[[#This Row],[School Total Working Days]]="","",Table6[[#This Row],[School Total Working Days]])</f>
        <v/>
      </c>
      <c r="J806" s="64" t="str">
        <f>IF(Table6[[#This Row],[Student Total Attendence]]="","",Table6[[#This Row],[Student Total Attendence]])</f>
        <v/>
      </c>
      <c r="K80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06" s="70" t="str">
        <f>IF(Table6[[#This Row],[Bank Account Number]]="","",Table6[[#This Row],[Bank Account Number]])</f>
        <v/>
      </c>
      <c r="M806" s="65" t="str">
        <f>IF(Table6[[#This Row],[Bank Name]]="","",Table6[[#This Row],[Bank Name]])</f>
        <v/>
      </c>
    </row>
    <row r="807" spans="2:13" ht="15">
      <c r="B807" s="64" t="str">
        <f>IF(C807="","",ROWS($A$4:A807))</f>
        <v/>
      </c>
      <c r="C807" s="64" t="str">
        <f>IF('Student Record'!A805="","",'Student Record'!A805)</f>
        <v/>
      </c>
      <c r="D807" s="64" t="str">
        <f>IF('Student Record'!C805="","",'Student Record'!C805)</f>
        <v/>
      </c>
      <c r="E807" s="65" t="str">
        <f>IF('Student Record'!E805="","",'Student Record'!E805)</f>
        <v/>
      </c>
      <c r="F807" s="65" t="str">
        <f>IF('Student Record'!G805="","",'Student Record'!G805)</f>
        <v/>
      </c>
      <c r="G807" s="64" t="str">
        <f>IF('Student Record'!I805="","",'Student Record'!I805)</f>
        <v/>
      </c>
      <c r="H807" s="64" t="str">
        <f>IF('Student Record'!AD805="","",'Student Record'!AD805)</f>
        <v/>
      </c>
      <c r="I807" s="64" t="str">
        <f>IF(Table6[[#This Row],[School Total Working Days]]="","",Table6[[#This Row],[School Total Working Days]])</f>
        <v/>
      </c>
      <c r="J807" s="64" t="str">
        <f>IF(Table6[[#This Row],[Student Total Attendence]]="","",Table6[[#This Row],[Student Total Attendence]])</f>
        <v/>
      </c>
      <c r="K80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07" s="70" t="str">
        <f>IF(Table6[[#This Row],[Bank Account Number]]="","",Table6[[#This Row],[Bank Account Number]])</f>
        <v/>
      </c>
      <c r="M807" s="65" t="str">
        <f>IF(Table6[[#This Row],[Bank Name]]="","",Table6[[#This Row],[Bank Name]])</f>
        <v/>
      </c>
    </row>
    <row r="808" spans="2:13" ht="15">
      <c r="B808" s="64" t="str">
        <f>IF(C808="","",ROWS($A$4:A808))</f>
        <v/>
      </c>
      <c r="C808" s="64" t="str">
        <f>IF('Student Record'!A806="","",'Student Record'!A806)</f>
        <v/>
      </c>
      <c r="D808" s="64" t="str">
        <f>IF('Student Record'!C806="","",'Student Record'!C806)</f>
        <v/>
      </c>
      <c r="E808" s="65" t="str">
        <f>IF('Student Record'!E806="","",'Student Record'!E806)</f>
        <v/>
      </c>
      <c r="F808" s="65" t="str">
        <f>IF('Student Record'!G806="","",'Student Record'!G806)</f>
        <v/>
      </c>
      <c r="G808" s="64" t="str">
        <f>IF('Student Record'!I806="","",'Student Record'!I806)</f>
        <v/>
      </c>
      <c r="H808" s="64" t="str">
        <f>IF('Student Record'!AD806="","",'Student Record'!AD806)</f>
        <v/>
      </c>
      <c r="I808" s="64" t="str">
        <f>IF(Table6[[#This Row],[School Total Working Days]]="","",Table6[[#This Row],[School Total Working Days]])</f>
        <v/>
      </c>
      <c r="J808" s="64" t="str">
        <f>IF(Table6[[#This Row],[Student Total Attendence]]="","",Table6[[#This Row],[Student Total Attendence]])</f>
        <v/>
      </c>
      <c r="K80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08" s="70" t="str">
        <f>IF(Table6[[#This Row],[Bank Account Number]]="","",Table6[[#This Row],[Bank Account Number]])</f>
        <v/>
      </c>
      <c r="M808" s="65" t="str">
        <f>IF(Table6[[#This Row],[Bank Name]]="","",Table6[[#This Row],[Bank Name]])</f>
        <v/>
      </c>
    </row>
    <row r="809" spans="2:13" ht="15">
      <c r="B809" s="64" t="str">
        <f>IF(C809="","",ROWS($A$4:A809))</f>
        <v/>
      </c>
      <c r="C809" s="64" t="str">
        <f>IF('Student Record'!A807="","",'Student Record'!A807)</f>
        <v/>
      </c>
      <c r="D809" s="64" t="str">
        <f>IF('Student Record'!C807="","",'Student Record'!C807)</f>
        <v/>
      </c>
      <c r="E809" s="65" t="str">
        <f>IF('Student Record'!E807="","",'Student Record'!E807)</f>
        <v/>
      </c>
      <c r="F809" s="65" t="str">
        <f>IF('Student Record'!G807="","",'Student Record'!G807)</f>
        <v/>
      </c>
      <c r="G809" s="64" t="str">
        <f>IF('Student Record'!I807="","",'Student Record'!I807)</f>
        <v/>
      </c>
      <c r="H809" s="64" t="str">
        <f>IF('Student Record'!AD807="","",'Student Record'!AD807)</f>
        <v/>
      </c>
      <c r="I809" s="64" t="str">
        <f>IF(Table6[[#This Row],[School Total Working Days]]="","",Table6[[#This Row],[School Total Working Days]])</f>
        <v/>
      </c>
      <c r="J809" s="64" t="str">
        <f>IF(Table6[[#This Row],[Student Total Attendence]]="","",Table6[[#This Row],[Student Total Attendence]])</f>
        <v/>
      </c>
      <c r="K80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09" s="70" t="str">
        <f>IF(Table6[[#This Row],[Bank Account Number]]="","",Table6[[#This Row],[Bank Account Number]])</f>
        <v/>
      </c>
      <c r="M809" s="65" t="str">
        <f>IF(Table6[[#This Row],[Bank Name]]="","",Table6[[#This Row],[Bank Name]])</f>
        <v/>
      </c>
    </row>
    <row r="810" spans="2:13" ht="15">
      <c r="B810" s="64" t="str">
        <f>IF(C810="","",ROWS($A$4:A810))</f>
        <v/>
      </c>
      <c r="C810" s="64" t="str">
        <f>IF('Student Record'!A808="","",'Student Record'!A808)</f>
        <v/>
      </c>
      <c r="D810" s="64" t="str">
        <f>IF('Student Record'!C808="","",'Student Record'!C808)</f>
        <v/>
      </c>
      <c r="E810" s="65" t="str">
        <f>IF('Student Record'!E808="","",'Student Record'!E808)</f>
        <v/>
      </c>
      <c r="F810" s="65" t="str">
        <f>IF('Student Record'!G808="","",'Student Record'!G808)</f>
        <v/>
      </c>
      <c r="G810" s="64" t="str">
        <f>IF('Student Record'!I808="","",'Student Record'!I808)</f>
        <v/>
      </c>
      <c r="H810" s="64" t="str">
        <f>IF('Student Record'!AD808="","",'Student Record'!AD808)</f>
        <v/>
      </c>
      <c r="I810" s="64" t="str">
        <f>IF(Table6[[#This Row],[School Total Working Days]]="","",Table6[[#This Row],[School Total Working Days]])</f>
        <v/>
      </c>
      <c r="J810" s="64" t="str">
        <f>IF(Table6[[#This Row],[Student Total Attendence]]="","",Table6[[#This Row],[Student Total Attendence]])</f>
        <v/>
      </c>
      <c r="K81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10" s="70" t="str">
        <f>IF(Table6[[#This Row],[Bank Account Number]]="","",Table6[[#This Row],[Bank Account Number]])</f>
        <v/>
      </c>
      <c r="M810" s="65" t="str">
        <f>IF(Table6[[#This Row],[Bank Name]]="","",Table6[[#This Row],[Bank Name]])</f>
        <v/>
      </c>
    </row>
    <row r="811" spans="2:13" ht="15">
      <c r="B811" s="64" t="str">
        <f>IF(C811="","",ROWS($A$4:A811))</f>
        <v/>
      </c>
      <c r="C811" s="64" t="str">
        <f>IF('Student Record'!A809="","",'Student Record'!A809)</f>
        <v/>
      </c>
      <c r="D811" s="64" t="str">
        <f>IF('Student Record'!C809="","",'Student Record'!C809)</f>
        <v/>
      </c>
      <c r="E811" s="65" t="str">
        <f>IF('Student Record'!E809="","",'Student Record'!E809)</f>
        <v/>
      </c>
      <c r="F811" s="65" t="str">
        <f>IF('Student Record'!G809="","",'Student Record'!G809)</f>
        <v/>
      </c>
      <c r="G811" s="64" t="str">
        <f>IF('Student Record'!I809="","",'Student Record'!I809)</f>
        <v/>
      </c>
      <c r="H811" s="64" t="str">
        <f>IF('Student Record'!AD809="","",'Student Record'!AD809)</f>
        <v/>
      </c>
      <c r="I811" s="64" t="str">
        <f>IF(Table6[[#This Row],[School Total Working Days]]="","",Table6[[#This Row],[School Total Working Days]])</f>
        <v/>
      </c>
      <c r="J811" s="64" t="str">
        <f>IF(Table6[[#This Row],[Student Total Attendence]]="","",Table6[[#This Row],[Student Total Attendence]])</f>
        <v/>
      </c>
      <c r="K81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11" s="70" t="str">
        <f>IF(Table6[[#This Row],[Bank Account Number]]="","",Table6[[#This Row],[Bank Account Number]])</f>
        <v/>
      </c>
      <c r="M811" s="65" t="str">
        <f>IF(Table6[[#This Row],[Bank Name]]="","",Table6[[#This Row],[Bank Name]])</f>
        <v/>
      </c>
    </row>
    <row r="812" spans="2:13" ht="15">
      <c r="B812" s="64" t="str">
        <f>IF(C812="","",ROWS($A$4:A812))</f>
        <v/>
      </c>
      <c r="C812" s="64" t="str">
        <f>IF('Student Record'!A810="","",'Student Record'!A810)</f>
        <v/>
      </c>
      <c r="D812" s="64" t="str">
        <f>IF('Student Record'!C810="","",'Student Record'!C810)</f>
        <v/>
      </c>
      <c r="E812" s="65" t="str">
        <f>IF('Student Record'!E810="","",'Student Record'!E810)</f>
        <v/>
      </c>
      <c r="F812" s="65" t="str">
        <f>IF('Student Record'!G810="","",'Student Record'!G810)</f>
        <v/>
      </c>
      <c r="G812" s="64" t="str">
        <f>IF('Student Record'!I810="","",'Student Record'!I810)</f>
        <v/>
      </c>
      <c r="H812" s="64" t="str">
        <f>IF('Student Record'!AD810="","",'Student Record'!AD810)</f>
        <v/>
      </c>
      <c r="I812" s="64" t="str">
        <f>IF(Table6[[#This Row],[School Total Working Days]]="","",Table6[[#This Row],[School Total Working Days]])</f>
        <v/>
      </c>
      <c r="J812" s="64" t="str">
        <f>IF(Table6[[#This Row],[Student Total Attendence]]="","",Table6[[#This Row],[Student Total Attendence]])</f>
        <v/>
      </c>
      <c r="K81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12" s="70" t="str">
        <f>IF(Table6[[#This Row],[Bank Account Number]]="","",Table6[[#This Row],[Bank Account Number]])</f>
        <v/>
      </c>
      <c r="M812" s="65" t="str">
        <f>IF(Table6[[#This Row],[Bank Name]]="","",Table6[[#This Row],[Bank Name]])</f>
        <v/>
      </c>
    </row>
    <row r="813" spans="2:13" ht="15">
      <c r="B813" s="64" t="str">
        <f>IF(C813="","",ROWS($A$4:A813))</f>
        <v/>
      </c>
      <c r="C813" s="64" t="str">
        <f>IF('Student Record'!A811="","",'Student Record'!A811)</f>
        <v/>
      </c>
      <c r="D813" s="64" t="str">
        <f>IF('Student Record'!C811="","",'Student Record'!C811)</f>
        <v/>
      </c>
      <c r="E813" s="65" t="str">
        <f>IF('Student Record'!E811="","",'Student Record'!E811)</f>
        <v/>
      </c>
      <c r="F813" s="65" t="str">
        <f>IF('Student Record'!G811="","",'Student Record'!G811)</f>
        <v/>
      </c>
      <c r="G813" s="64" t="str">
        <f>IF('Student Record'!I811="","",'Student Record'!I811)</f>
        <v/>
      </c>
      <c r="H813" s="64" t="str">
        <f>IF('Student Record'!AD811="","",'Student Record'!AD811)</f>
        <v/>
      </c>
      <c r="I813" s="64" t="str">
        <f>IF(Table6[[#This Row],[School Total Working Days]]="","",Table6[[#This Row],[School Total Working Days]])</f>
        <v/>
      </c>
      <c r="J813" s="64" t="str">
        <f>IF(Table6[[#This Row],[Student Total Attendence]]="","",Table6[[#This Row],[Student Total Attendence]])</f>
        <v/>
      </c>
      <c r="K81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13" s="70" t="str">
        <f>IF(Table6[[#This Row],[Bank Account Number]]="","",Table6[[#This Row],[Bank Account Number]])</f>
        <v/>
      </c>
      <c r="M813" s="65" t="str">
        <f>IF(Table6[[#This Row],[Bank Name]]="","",Table6[[#This Row],[Bank Name]])</f>
        <v/>
      </c>
    </row>
    <row r="814" spans="2:13" ht="15">
      <c r="B814" s="64" t="str">
        <f>IF(C814="","",ROWS($A$4:A814))</f>
        <v/>
      </c>
      <c r="C814" s="64" t="str">
        <f>IF('Student Record'!A812="","",'Student Record'!A812)</f>
        <v/>
      </c>
      <c r="D814" s="64" t="str">
        <f>IF('Student Record'!C812="","",'Student Record'!C812)</f>
        <v/>
      </c>
      <c r="E814" s="65" t="str">
        <f>IF('Student Record'!E812="","",'Student Record'!E812)</f>
        <v/>
      </c>
      <c r="F814" s="65" t="str">
        <f>IF('Student Record'!G812="","",'Student Record'!G812)</f>
        <v/>
      </c>
      <c r="G814" s="64" t="str">
        <f>IF('Student Record'!I812="","",'Student Record'!I812)</f>
        <v/>
      </c>
      <c r="H814" s="64" t="str">
        <f>IF('Student Record'!AD812="","",'Student Record'!AD812)</f>
        <v/>
      </c>
      <c r="I814" s="64" t="str">
        <f>IF(Table6[[#This Row],[School Total Working Days]]="","",Table6[[#This Row],[School Total Working Days]])</f>
        <v/>
      </c>
      <c r="J814" s="64" t="str">
        <f>IF(Table6[[#This Row],[Student Total Attendence]]="","",Table6[[#This Row],[Student Total Attendence]])</f>
        <v/>
      </c>
      <c r="K81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14" s="70" t="str">
        <f>IF(Table6[[#This Row],[Bank Account Number]]="","",Table6[[#This Row],[Bank Account Number]])</f>
        <v/>
      </c>
      <c r="M814" s="65" t="str">
        <f>IF(Table6[[#This Row],[Bank Name]]="","",Table6[[#This Row],[Bank Name]])</f>
        <v/>
      </c>
    </row>
    <row r="815" spans="2:13" ht="15">
      <c r="B815" s="64" t="str">
        <f>IF(C815="","",ROWS($A$4:A815))</f>
        <v/>
      </c>
      <c r="C815" s="64" t="str">
        <f>IF('Student Record'!A813="","",'Student Record'!A813)</f>
        <v/>
      </c>
      <c r="D815" s="64" t="str">
        <f>IF('Student Record'!C813="","",'Student Record'!C813)</f>
        <v/>
      </c>
      <c r="E815" s="65" t="str">
        <f>IF('Student Record'!E813="","",'Student Record'!E813)</f>
        <v/>
      </c>
      <c r="F815" s="65" t="str">
        <f>IF('Student Record'!G813="","",'Student Record'!G813)</f>
        <v/>
      </c>
      <c r="G815" s="64" t="str">
        <f>IF('Student Record'!I813="","",'Student Record'!I813)</f>
        <v/>
      </c>
      <c r="H815" s="64" t="str">
        <f>IF('Student Record'!AD813="","",'Student Record'!AD813)</f>
        <v/>
      </c>
      <c r="I815" s="64" t="str">
        <f>IF(Table6[[#This Row],[School Total Working Days]]="","",Table6[[#This Row],[School Total Working Days]])</f>
        <v/>
      </c>
      <c r="J815" s="64" t="str">
        <f>IF(Table6[[#This Row],[Student Total Attendence]]="","",Table6[[#This Row],[Student Total Attendence]])</f>
        <v/>
      </c>
      <c r="K81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15" s="70" t="str">
        <f>IF(Table6[[#This Row],[Bank Account Number]]="","",Table6[[#This Row],[Bank Account Number]])</f>
        <v/>
      </c>
      <c r="M815" s="65" t="str">
        <f>IF(Table6[[#This Row],[Bank Name]]="","",Table6[[#This Row],[Bank Name]])</f>
        <v/>
      </c>
    </row>
    <row r="816" spans="2:13" ht="15">
      <c r="B816" s="64" t="str">
        <f>IF(C816="","",ROWS($A$4:A816))</f>
        <v/>
      </c>
      <c r="C816" s="64" t="str">
        <f>IF('Student Record'!A814="","",'Student Record'!A814)</f>
        <v/>
      </c>
      <c r="D816" s="64" t="str">
        <f>IF('Student Record'!C814="","",'Student Record'!C814)</f>
        <v/>
      </c>
      <c r="E816" s="65" t="str">
        <f>IF('Student Record'!E814="","",'Student Record'!E814)</f>
        <v/>
      </c>
      <c r="F816" s="65" t="str">
        <f>IF('Student Record'!G814="","",'Student Record'!G814)</f>
        <v/>
      </c>
      <c r="G816" s="64" t="str">
        <f>IF('Student Record'!I814="","",'Student Record'!I814)</f>
        <v/>
      </c>
      <c r="H816" s="64" t="str">
        <f>IF('Student Record'!AD814="","",'Student Record'!AD814)</f>
        <v/>
      </c>
      <c r="I816" s="64" t="str">
        <f>IF(Table6[[#This Row],[School Total Working Days]]="","",Table6[[#This Row],[School Total Working Days]])</f>
        <v/>
      </c>
      <c r="J816" s="64" t="str">
        <f>IF(Table6[[#This Row],[Student Total Attendence]]="","",Table6[[#This Row],[Student Total Attendence]])</f>
        <v/>
      </c>
      <c r="K81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16" s="70" t="str">
        <f>IF(Table6[[#This Row],[Bank Account Number]]="","",Table6[[#This Row],[Bank Account Number]])</f>
        <v/>
      </c>
      <c r="M816" s="65" t="str">
        <f>IF(Table6[[#This Row],[Bank Name]]="","",Table6[[#This Row],[Bank Name]])</f>
        <v/>
      </c>
    </row>
    <row r="817" spans="2:13" ht="15">
      <c r="B817" s="64" t="str">
        <f>IF(C817="","",ROWS($A$4:A817))</f>
        <v/>
      </c>
      <c r="C817" s="64" t="str">
        <f>IF('Student Record'!A815="","",'Student Record'!A815)</f>
        <v/>
      </c>
      <c r="D817" s="64" t="str">
        <f>IF('Student Record'!C815="","",'Student Record'!C815)</f>
        <v/>
      </c>
      <c r="E817" s="65" t="str">
        <f>IF('Student Record'!E815="","",'Student Record'!E815)</f>
        <v/>
      </c>
      <c r="F817" s="65" t="str">
        <f>IF('Student Record'!G815="","",'Student Record'!G815)</f>
        <v/>
      </c>
      <c r="G817" s="64" t="str">
        <f>IF('Student Record'!I815="","",'Student Record'!I815)</f>
        <v/>
      </c>
      <c r="H817" s="64" t="str">
        <f>IF('Student Record'!AD815="","",'Student Record'!AD815)</f>
        <v/>
      </c>
      <c r="I817" s="64" t="str">
        <f>IF(Table6[[#This Row],[School Total Working Days]]="","",Table6[[#This Row],[School Total Working Days]])</f>
        <v/>
      </c>
      <c r="J817" s="64" t="str">
        <f>IF(Table6[[#This Row],[Student Total Attendence]]="","",Table6[[#This Row],[Student Total Attendence]])</f>
        <v/>
      </c>
      <c r="K81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17" s="70" t="str">
        <f>IF(Table6[[#This Row],[Bank Account Number]]="","",Table6[[#This Row],[Bank Account Number]])</f>
        <v/>
      </c>
      <c r="M817" s="65" t="str">
        <f>IF(Table6[[#This Row],[Bank Name]]="","",Table6[[#This Row],[Bank Name]])</f>
        <v/>
      </c>
    </row>
    <row r="818" spans="2:13" ht="15">
      <c r="B818" s="64" t="str">
        <f>IF(C818="","",ROWS($A$4:A818))</f>
        <v/>
      </c>
      <c r="C818" s="64" t="str">
        <f>IF('Student Record'!A816="","",'Student Record'!A816)</f>
        <v/>
      </c>
      <c r="D818" s="64" t="str">
        <f>IF('Student Record'!C816="","",'Student Record'!C816)</f>
        <v/>
      </c>
      <c r="E818" s="65" t="str">
        <f>IF('Student Record'!E816="","",'Student Record'!E816)</f>
        <v/>
      </c>
      <c r="F818" s="65" t="str">
        <f>IF('Student Record'!G816="","",'Student Record'!G816)</f>
        <v/>
      </c>
      <c r="G818" s="64" t="str">
        <f>IF('Student Record'!I816="","",'Student Record'!I816)</f>
        <v/>
      </c>
      <c r="H818" s="64" t="str">
        <f>IF('Student Record'!AD816="","",'Student Record'!AD816)</f>
        <v/>
      </c>
      <c r="I818" s="64" t="str">
        <f>IF(Table6[[#This Row],[School Total Working Days]]="","",Table6[[#This Row],[School Total Working Days]])</f>
        <v/>
      </c>
      <c r="J818" s="64" t="str">
        <f>IF(Table6[[#This Row],[Student Total Attendence]]="","",Table6[[#This Row],[Student Total Attendence]])</f>
        <v/>
      </c>
      <c r="K81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18" s="70" t="str">
        <f>IF(Table6[[#This Row],[Bank Account Number]]="","",Table6[[#This Row],[Bank Account Number]])</f>
        <v/>
      </c>
      <c r="M818" s="65" t="str">
        <f>IF(Table6[[#This Row],[Bank Name]]="","",Table6[[#This Row],[Bank Name]])</f>
        <v/>
      </c>
    </row>
    <row r="819" spans="2:13" ht="15">
      <c r="B819" s="64" t="str">
        <f>IF(C819="","",ROWS($A$4:A819))</f>
        <v/>
      </c>
      <c r="C819" s="64" t="str">
        <f>IF('Student Record'!A817="","",'Student Record'!A817)</f>
        <v/>
      </c>
      <c r="D819" s="64" t="str">
        <f>IF('Student Record'!C817="","",'Student Record'!C817)</f>
        <v/>
      </c>
      <c r="E819" s="65" t="str">
        <f>IF('Student Record'!E817="","",'Student Record'!E817)</f>
        <v/>
      </c>
      <c r="F819" s="65" t="str">
        <f>IF('Student Record'!G817="","",'Student Record'!G817)</f>
        <v/>
      </c>
      <c r="G819" s="64" t="str">
        <f>IF('Student Record'!I817="","",'Student Record'!I817)</f>
        <v/>
      </c>
      <c r="H819" s="64" t="str">
        <f>IF('Student Record'!AD817="","",'Student Record'!AD817)</f>
        <v/>
      </c>
      <c r="I819" s="64" t="str">
        <f>IF(Table6[[#This Row],[School Total Working Days]]="","",Table6[[#This Row],[School Total Working Days]])</f>
        <v/>
      </c>
      <c r="J819" s="64" t="str">
        <f>IF(Table6[[#This Row],[Student Total Attendence]]="","",Table6[[#This Row],[Student Total Attendence]])</f>
        <v/>
      </c>
      <c r="K81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19" s="70" t="str">
        <f>IF(Table6[[#This Row],[Bank Account Number]]="","",Table6[[#This Row],[Bank Account Number]])</f>
        <v/>
      </c>
      <c r="M819" s="65" t="str">
        <f>IF(Table6[[#This Row],[Bank Name]]="","",Table6[[#This Row],[Bank Name]])</f>
        <v/>
      </c>
    </row>
    <row r="820" spans="2:13" ht="15">
      <c r="B820" s="64" t="str">
        <f>IF(C820="","",ROWS($A$4:A820))</f>
        <v/>
      </c>
      <c r="C820" s="64" t="str">
        <f>IF('Student Record'!A818="","",'Student Record'!A818)</f>
        <v/>
      </c>
      <c r="D820" s="64" t="str">
        <f>IF('Student Record'!C818="","",'Student Record'!C818)</f>
        <v/>
      </c>
      <c r="E820" s="65" t="str">
        <f>IF('Student Record'!E818="","",'Student Record'!E818)</f>
        <v/>
      </c>
      <c r="F820" s="65" t="str">
        <f>IF('Student Record'!G818="","",'Student Record'!G818)</f>
        <v/>
      </c>
      <c r="G820" s="64" t="str">
        <f>IF('Student Record'!I818="","",'Student Record'!I818)</f>
        <v/>
      </c>
      <c r="H820" s="64" t="str">
        <f>IF('Student Record'!AD818="","",'Student Record'!AD818)</f>
        <v/>
      </c>
      <c r="I820" s="64" t="str">
        <f>IF(Table6[[#This Row],[School Total Working Days]]="","",Table6[[#This Row],[School Total Working Days]])</f>
        <v/>
      </c>
      <c r="J820" s="64" t="str">
        <f>IF(Table6[[#This Row],[Student Total Attendence]]="","",Table6[[#This Row],[Student Total Attendence]])</f>
        <v/>
      </c>
      <c r="K82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20" s="70" t="str">
        <f>IF(Table6[[#This Row],[Bank Account Number]]="","",Table6[[#This Row],[Bank Account Number]])</f>
        <v/>
      </c>
      <c r="M820" s="65" t="str">
        <f>IF(Table6[[#This Row],[Bank Name]]="","",Table6[[#This Row],[Bank Name]])</f>
        <v/>
      </c>
    </row>
    <row r="821" spans="2:13" ht="15">
      <c r="B821" s="64" t="str">
        <f>IF(C821="","",ROWS($A$4:A821))</f>
        <v/>
      </c>
      <c r="C821" s="64" t="str">
        <f>IF('Student Record'!A819="","",'Student Record'!A819)</f>
        <v/>
      </c>
      <c r="D821" s="64" t="str">
        <f>IF('Student Record'!C819="","",'Student Record'!C819)</f>
        <v/>
      </c>
      <c r="E821" s="65" t="str">
        <f>IF('Student Record'!E819="","",'Student Record'!E819)</f>
        <v/>
      </c>
      <c r="F821" s="65" t="str">
        <f>IF('Student Record'!G819="","",'Student Record'!G819)</f>
        <v/>
      </c>
      <c r="G821" s="64" t="str">
        <f>IF('Student Record'!I819="","",'Student Record'!I819)</f>
        <v/>
      </c>
      <c r="H821" s="64" t="str">
        <f>IF('Student Record'!AD819="","",'Student Record'!AD819)</f>
        <v/>
      </c>
      <c r="I821" s="64" t="str">
        <f>IF(Table6[[#This Row],[School Total Working Days]]="","",Table6[[#This Row],[School Total Working Days]])</f>
        <v/>
      </c>
      <c r="J821" s="64" t="str">
        <f>IF(Table6[[#This Row],[Student Total Attendence]]="","",Table6[[#This Row],[Student Total Attendence]])</f>
        <v/>
      </c>
      <c r="K82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21" s="70" t="str">
        <f>IF(Table6[[#This Row],[Bank Account Number]]="","",Table6[[#This Row],[Bank Account Number]])</f>
        <v/>
      </c>
      <c r="M821" s="65" t="str">
        <f>IF(Table6[[#This Row],[Bank Name]]="","",Table6[[#This Row],[Bank Name]])</f>
        <v/>
      </c>
    </row>
    <row r="822" spans="2:13" ht="15">
      <c r="B822" s="64" t="str">
        <f>IF(C822="","",ROWS($A$4:A822))</f>
        <v/>
      </c>
      <c r="C822" s="64" t="str">
        <f>IF('Student Record'!A820="","",'Student Record'!A820)</f>
        <v/>
      </c>
      <c r="D822" s="64" t="str">
        <f>IF('Student Record'!C820="","",'Student Record'!C820)</f>
        <v/>
      </c>
      <c r="E822" s="65" t="str">
        <f>IF('Student Record'!E820="","",'Student Record'!E820)</f>
        <v/>
      </c>
      <c r="F822" s="65" t="str">
        <f>IF('Student Record'!G820="","",'Student Record'!G820)</f>
        <v/>
      </c>
      <c r="G822" s="64" t="str">
        <f>IF('Student Record'!I820="","",'Student Record'!I820)</f>
        <v/>
      </c>
      <c r="H822" s="64" t="str">
        <f>IF('Student Record'!AD820="","",'Student Record'!AD820)</f>
        <v/>
      </c>
      <c r="I822" s="64" t="str">
        <f>IF(Table6[[#This Row],[School Total Working Days]]="","",Table6[[#This Row],[School Total Working Days]])</f>
        <v/>
      </c>
      <c r="J822" s="64" t="str">
        <f>IF(Table6[[#This Row],[Student Total Attendence]]="","",Table6[[#This Row],[Student Total Attendence]])</f>
        <v/>
      </c>
      <c r="K82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22" s="70" t="str">
        <f>IF(Table6[[#This Row],[Bank Account Number]]="","",Table6[[#This Row],[Bank Account Number]])</f>
        <v/>
      </c>
      <c r="M822" s="65" t="str">
        <f>IF(Table6[[#This Row],[Bank Name]]="","",Table6[[#This Row],[Bank Name]])</f>
        <v/>
      </c>
    </row>
    <row r="823" spans="2:13" ht="15">
      <c r="B823" s="64" t="str">
        <f>IF(C823="","",ROWS($A$4:A823))</f>
        <v/>
      </c>
      <c r="C823" s="64" t="str">
        <f>IF('Student Record'!A821="","",'Student Record'!A821)</f>
        <v/>
      </c>
      <c r="D823" s="64" t="str">
        <f>IF('Student Record'!C821="","",'Student Record'!C821)</f>
        <v/>
      </c>
      <c r="E823" s="65" t="str">
        <f>IF('Student Record'!E821="","",'Student Record'!E821)</f>
        <v/>
      </c>
      <c r="F823" s="65" t="str">
        <f>IF('Student Record'!G821="","",'Student Record'!G821)</f>
        <v/>
      </c>
      <c r="G823" s="64" t="str">
        <f>IF('Student Record'!I821="","",'Student Record'!I821)</f>
        <v/>
      </c>
      <c r="H823" s="64" t="str">
        <f>IF('Student Record'!AD821="","",'Student Record'!AD821)</f>
        <v/>
      </c>
      <c r="I823" s="64" t="str">
        <f>IF(Table6[[#This Row],[School Total Working Days]]="","",Table6[[#This Row],[School Total Working Days]])</f>
        <v/>
      </c>
      <c r="J823" s="64" t="str">
        <f>IF(Table6[[#This Row],[Student Total Attendence]]="","",Table6[[#This Row],[Student Total Attendence]])</f>
        <v/>
      </c>
      <c r="K82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23" s="70" t="str">
        <f>IF(Table6[[#This Row],[Bank Account Number]]="","",Table6[[#This Row],[Bank Account Number]])</f>
        <v/>
      </c>
      <c r="M823" s="65" t="str">
        <f>IF(Table6[[#This Row],[Bank Name]]="","",Table6[[#This Row],[Bank Name]])</f>
        <v/>
      </c>
    </row>
    <row r="824" spans="2:13" ht="15">
      <c r="B824" s="64" t="str">
        <f>IF(C824="","",ROWS($A$4:A824))</f>
        <v/>
      </c>
      <c r="C824" s="64" t="str">
        <f>IF('Student Record'!A822="","",'Student Record'!A822)</f>
        <v/>
      </c>
      <c r="D824" s="64" t="str">
        <f>IF('Student Record'!C822="","",'Student Record'!C822)</f>
        <v/>
      </c>
      <c r="E824" s="65" t="str">
        <f>IF('Student Record'!E822="","",'Student Record'!E822)</f>
        <v/>
      </c>
      <c r="F824" s="65" t="str">
        <f>IF('Student Record'!G822="","",'Student Record'!G822)</f>
        <v/>
      </c>
      <c r="G824" s="64" t="str">
        <f>IF('Student Record'!I822="","",'Student Record'!I822)</f>
        <v/>
      </c>
      <c r="H824" s="64" t="str">
        <f>IF('Student Record'!AD822="","",'Student Record'!AD822)</f>
        <v/>
      </c>
      <c r="I824" s="64" t="str">
        <f>IF(Table6[[#This Row],[School Total Working Days]]="","",Table6[[#This Row],[School Total Working Days]])</f>
        <v/>
      </c>
      <c r="J824" s="64" t="str">
        <f>IF(Table6[[#This Row],[Student Total Attendence]]="","",Table6[[#This Row],[Student Total Attendence]])</f>
        <v/>
      </c>
      <c r="K82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24" s="70" t="str">
        <f>IF(Table6[[#This Row],[Bank Account Number]]="","",Table6[[#This Row],[Bank Account Number]])</f>
        <v/>
      </c>
      <c r="M824" s="65" t="str">
        <f>IF(Table6[[#This Row],[Bank Name]]="","",Table6[[#This Row],[Bank Name]])</f>
        <v/>
      </c>
    </row>
    <row r="825" spans="2:13" ht="15">
      <c r="B825" s="64" t="str">
        <f>IF(C825="","",ROWS($A$4:A825))</f>
        <v/>
      </c>
      <c r="C825" s="64" t="str">
        <f>IF('Student Record'!A823="","",'Student Record'!A823)</f>
        <v/>
      </c>
      <c r="D825" s="64" t="str">
        <f>IF('Student Record'!C823="","",'Student Record'!C823)</f>
        <v/>
      </c>
      <c r="E825" s="65" t="str">
        <f>IF('Student Record'!E823="","",'Student Record'!E823)</f>
        <v/>
      </c>
      <c r="F825" s="65" t="str">
        <f>IF('Student Record'!G823="","",'Student Record'!G823)</f>
        <v/>
      </c>
      <c r="G825" s="64" t="str">
        <f>IF('Student Record'!I823="","",'Student Record'!I823)</f>
        <v/>
      </c>
      <c r="H825" s="64" t="str">
        <f>IF('Student Record'!AD823="","",'Student Record'!AD823)</f>
        <v/>
      </c>
      <c r="I825" s="64" t="str">
        <f>IF(Table6[[#This Row],[School Total Working Days]]="","",Table6[[#This Row],[School Total Working Days]])</f>
        <v/>
      </c>
      <c r="J825" s="64" t="str">
        <f>IF(Table6[[#This Row],[Student Total Attendence]]="","",Table6[[#This Row],[Student Total Attendence]])</f>
        <v/>
      </c>
      <c r="K82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25" s="70" t="str">
        <f>IF(Table6[[#This Row],[Bank Account Number]]="","",Table6[[#This Row],[Bank Account Number]])</f>
        <v/>
      </c>
      <c r="M825" s="65" t="str">
        <f>IF(Table6[[#This Row],[Bank Name]]="","",Table6[[#This Row],[Bank Name]])</f>
        <v/>
      </c>
    </row>
    <row r="826" spans="2:13" ht="15">
      <c r="B826" s="64" t="str">
        <f>IF(C826="","",ROWS($A$4:A826))</f>
        <v/>
      </c>
      <c r="C826" s="64" t="str">
        <f>IF('Student Record'!A824="","",'Student Record'!A824)</f>
        <v/>
      </c>
      <c r="D826" s="64" t="str">
        <f>IF('Student Record'!C824="","",'Student Record'!C824)</f>
        <v/>
      </c>
      <c r="E826" s="65" t="str">
        <f>IF('Student Record'!E824="","",'Student Record'!E824)</f>
        <v/>
      </c>
      <c r="F826" s="65" t="str">
        <f>IF('Student Record'!G824="","",'Student Record'!G824)</f>
        <v/>
      </c>
      <c r="G826" s="64" t="str">
        <f>IF('Student Record'!I824="","",'Student Record'!I824)</f>
        <v/>
      </c>
      <c r="H826" s="64" t="str">
        <f>IF('Student Record'!AD824="","",'Student Record'!AD824)</f>
        <v/>
      </c>
      <c r="I826" s="64" t="str">
        <f>IF(Table6[[#This Row],[School Total Working Days]]="","",Table6[[#This Row],[School Total Working Days]])</f>
        <v/>
      </c>
      <c r="J826" s="64" t="str">
        <f>IF(Table6[[#This Row],[Student Total Attendence]]="","",Table6[[#This Row],[Student Total Attendence]])</f>
        <v/>
      </c>
      <c r="K82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26" s="70" t="str">
        <f>IF(Table6[[#This Row],[Bank Account Number]]="","",Table6[[#This Row],[Bank Account Number]])</f>
        <v/>
      </c>
      <c r="M826" s="65" t="str">
        <f>IF(Table6[[#This Row],[Bank Name]]="","",Table6[[#This Row],[Bank Name]])</f>
        <v/>
      </c>
    </row>
    <row r="827" spans="2:13" ht="15">
      <c r="B827" s="64" t="str">
        <f>IF(C827="","",ROWS($A$4:A827))</f>
        <v/>
      </c>
      <c r="C827" s="64" t="str">
        <f>IF('Student Record'!A825="","",'Student Record'!A825)</f>
        <v/>
      </c>
      <c r="D827" s="64" t="str">
        <f>IF('Student Record'!C825="","",'Student Record'!C825)</f>
        <v/>
      </c>
      <c r="E827" s="65" t="str">
        <f>IF('Student Record'!E825="","",'Student Record'!E825)</f>
        <v/>
      </c>
      <c r="F827" s="65" t="str">
        <f>IF('Student Record'!G825="","",'Student Record'!G825)</f>
        <v/>
      </c>
      <c r="G827" s="64" t="str">
        <f>IF('Student Record'!I825="","",'Student Record'!I825)</f>
        <v/>
      </c>
      <c r="H827" s="64" t="str">
        <f>IF('Student Record'!AD825="","",'Student Record'!AD825)</f>
        <v/>
      </c>
      <c r="I827" s="64" t="str">
        <f>IF(Table6[[#This Row],[School Total Working Days]]="","",Table6[[#This Row],[School Total Working Days]])</f>
        <v/>
      </c>
      <c r="J827" s="64" t="str">
        <f>IF(Table6[[#This Row],[Student Total Attendence]]="","",Table6[[#This Row],[Student Total Attendence]])</f>
        <v/>
      </c>
      <c r="K82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27" s="70" t="str">
        <f>IF(Table6[[#This Row],[Bank Account Number]]="","",Table6[[#This Row],[Bank Account Number]])</f>
        <v/>
      </c>
      <c r="M827" s="65" t="str">
        <f>IF(Table6[[#This Row],[Bank Name]]="","",Table6[[#This Row],[Bank Name]])</f>
        <v/>
      </c>
    </row>
    <row r="828" spans="2:13" ht="15">
      <c r="B828" s="64" t="str">
        <f>IF(C828="","",ROWS($A$4:A828))</f>
        <v/>
      </c>
      <c r="C828" s="64" t="str">
        <f>IF('Student Record'!A826="","",'Student Record'!A826)</f>
        <v/>
      </c>
      <c r="D828" s="64" t="str">
        <f>IF('Student Record'!C826="","",'Student Record'!C826)</f>
        <v/>
      </c>
      <c r="E828" s="65" t="str">
        <f>IF('Student Record'!E826="","",'Student Record'!E826)</f>
        <v/>
      </c>
      <c r="F828" s="65" t="str">
        <f>IF('Student Record'!G826="","",'Student Record'!G826)</f>
        <v/>
      </c>
      <c r="G828" s="64" t="str">
        <f>IF('Student Record'!I826="","",'Student Record'!I826)</f>
        <v/>
      </c>
      <c r="H828" s="64" t="str">
        <f>IF('Student Record'!AD826="","",'Student Record'!AD826)</f>
        <v/>
      </c>
      <c r="I828" s="64" t="str">
        <f>IF(Table6[[#This Row],[School Total Working Days]]="","",Table6[[#This Row],[School Total Working Days]])</f>
        <v/>
      </c>
      <c r="J828" s="64" t="str">
        <f>IF(Table6[[#This Row],[Student Total Attendence]]="","",Table6[[#This Row],[Student Total Attendence]])</f>
        <v/>
      </c>
      <c r="K82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28" s="70" t="str">
        <f>IF(Table6[[#This Row],[Bank Account Number]]="","",Table6[[#This Row],[Bank Account Number]])</f>
        <v/>
      </c>
      <c r="M828" s="65" t="str">
        <f>IF(Table6[[#This Row],[Bank Name]]="","",Table6[[#This Row],[Bank Name]])</f>
        <v/>
      </c>
    </row>
    <row r="829" spans="2:13" ht="15">
      <c r="B829" s="64" t="str">
        <f>IF(C829="","",ROWS($A$4:A829))</f>
        <v/>
      </c>
      <c r="C829" s="64" t="str">
        <f>IF('Student Record'!A827="","",'Student Record'!A827)</f>
        <v/>
      </c>
      <c r="D829" s="64" t="str">
        <f>IF('Student Record'!C827="","",'Student Record'!C827)</f>
        <v/>
      </c>
      <c r="E829" s="65" t="str">
        <f>IF('Student Record'!E827="","",'Student Record'!E827)</f>
        <v/>
      </c>
      <c r="F829" s="65" t="str">
        <f>IF('Student Record'!G827="","",'Student Record'!G827)</f>
        <v/>
      </c>
      <c r="G829" s="64" t="str">
        <f>IF('Student Record'!I827="","",'Student Record'!I827)</f>
        <v/>
      </c>
      <c r="H829" s="64" t="str">
        <f>IF('Student Record'!AD827="","",'Student Record'!AD827)</f>
        <v/>
      </c>
      <c r="I829" s="64" t="str">
        <f>IF(Table6[[#This Row],[School Total Working Days]]="","",Table6[[#This Row],[School Total Working Days]])</f>
        <v/>
      </c>
      <c r="J829" s="64" t="str">
        <f>IF(Table6[[#This Row],[Student Total Attendence]]="","",Table6[[#This Row],[Student Total Attendence]])</f>
        <v/>
      </c>
      <c r="K82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29" s="70" t="str">
        <f>IF(Table6[[#This Row],[Bank Account Number]]="","",Table6[[#This Row],[Bank Account Number]])</f>
        <v/>
      </c>
      <c r="M829" s="65" t="str">
        <f>IF(Table6[[#This Row],[Bank Name]]="","",Table6[[#This Row],[Bank Name]])</f>
        <v/>
      </c>
    </row>
    <row r="830" spans="2:13" ht="15">
      <c r="B830" s="64" t="str">
        <f>IF(C830="","",ROWS($A$4:A830))</f>
        <v/>
      </c>
      <c r="C830" s="64" t="str">
        <f>IF('Student Record'!A828="","",'Student Record'!A828)</f>
        <v/>
      </c>
      <c r="D830" s="64" t="str">
        <f>IF('Student Record'!C828="","",'Student Record'!C828)</f>
        <v/>
      </c>
      <c r="E830" s="65" t="str">
        <f>IF('Student Record'!E828="","",'Student Record'!E828)</f>
        <v/>
      </c>
      <c r="F830" s="65" t="str">
        <f>IF('Student Record'!G828="","",'Student Record'!G828)</f>
        <v/>
      </c>
      <c r="G830" s="64" t="str">
        <f>IF('Student Record'!I828="","",'Student Record'!I828)</f>
        <v/>
      </c>
      <c r="H830" s="64" t="str">
        <f>IF('Student Record'!AD828="","",'Student Record'!AD828)</f>
        <v/>
      </c>
      <c r="I830" s="64" t="str">
        <f>IF(Table6[[#This Row],[School Total Working Days]]="","",Table6[[#This Row],[School Total Working Days]])</f>
        <v/>
      </c>
      <c r="J830" s="64" t="str">
        <f>IF(Table6[[#This Row],[Student Total Attendence]]="","",Table6[[#This Row],[Student Total Attendence]])</f>
        <v/>
      </c>
      <c r="K83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30" s="70" t="str">
        <f>IF(Table6[[#This Row],[Bank Account Number]]="","",Table6[[#This Row],[Bank Account Number]])</f>
        <v/>
      </c>
      <c r="M830" s="65" t="str">
        <f>IF(Table6[[#This Row],[Bank Name]]="","",Table6[[#This Row],[Bank Name]])</f>
        <v/>
      </c>
    </row>
    <row r="831" spans="2:13" ht="15">
      <c r="B831" s="64" t="str">
        <f>IF(C831="","",ROWS($A$4:A831))</f>
        <v/>
      </c>
      <c r="C831" s="64" t="str">
        <f>IF('Student Record'!A829="","",'Student Record'!A829)</f>
        <v/>
      </c>
      <c r="D831" s="64" t="str">
        <f>IF('Student Record'!C829="","",'Student Record'!C829)</f>
        <v/>
      </c>
      <c r="E831" s="65" t="str">
        <f>IF('Student Record'!E829="","",'Student Record'!E829)</f>
        <v/>
      </c>
      <c r="F831" s="65" t="str">
        <f>IF('Student Record'!G829="","",'Student Record'!G829)</f>
        <v/>
      </c>
      <c r="G831" s="64" t="str">
        <f>IF('Student Record'!I829="","",'Student Record'!I829)</f>
        <v/>
      </c>
      <c r="H831" s="64" t="str">
        <f>IF('Student Record'!AD829="","",'Student Record'!AD829)</f>
        <v/>
      </c>
      <c r="I831" s="64" t="str">
        <f>IF(Table6[[#This Row],[School Total Working Days]]="","",Table6[[#This Row],[School Total Working Days]])</f>
        <v/>
      </c>
      <c r="J831" s="64" t="str">
        <f>IF(Table6[[#This Row],[Student Total Attendence]]="","",Table6[[#This Row],[Student Total Attendence]])</f>
        <v/>
      </c>
      <c r="K83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31" s="70" t="str">
        <f>IF(Table6[[#This Row],[Bank Account Number]]="","",Table6[[#This Row],[Bank Account Number]])</f>
        <v/>
      </c>
      <c r="M831" s="65" t="str">
        <f>IF(Table6[[#This Row],[Bank Name]]="","",Table6[[#This Row],[Bank Name]])</f>
        <v/>
      </c>
    </row>
    <row r="832" spans="2:13" ht="15">
      <c r="B832" s="64" t="str">
        <f>IF(C832="","",ROWS($A$4:A832))</f>
        <v/>
      </c>
      <c r="C832" s="64" t="str">
        <f>IF('Student Record'!A830="","",'Student Record'!A830)</f>
        <v/>
      </c>
      <c r="D832" s="64" t="str">
        <f>IF('Student Record'!C830="","",'Student Record'!C830)</f>
        <v/>
      </c>
      <c r="E832" s="65" t="str">
        <f>IF('Student Record'!E830="","",'Student Record'!E830)</f>
        <v/>
      </c>
      <c r="F832" s="65" t="str">
        <f>IF('Student Record'!G830="","",'Student Record'!G830)</f>
        <v/>
      </c>
      <c r="G832" s="64" t="str">
        <f>IF('Student Record'!I830="","",'Student Record'!I830)</f>
        <v/>
      </c>
      <c r="H832" s="64" t="str">
        <f>IF('Student Record'!AD830="","",'Student Record'!AD830)</f>
        <v/>
      </c>
      <c r="I832" s="64" t="str">
        <f>IF(Table6[[#This Row],[School Total Working Days]]="","",Table6[[#This Row],[School Total Working Days]])</f>
        <v/>
      </c>
      <c r="J832" s="64" t="str">
        <f>IF(Table6[[#This Row],[Student Total Attendence]]="","",Table6[[#This Row],[Student Total Attendence]])</f>
        <v/>
      </c>
      <c r="K83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32" s="70" t="str">
        <f>IF(Table6[[#This Row],[Bank Account Number]]="","",Table6[[#This Row],[Bank Account Number]])</f>
        <v/>
      </c>
      <c r="M832" s="65" t="str">
        <f>IF(Table6[[#This Row],[Bank Name]]="","",Table6[[#This Row],[Bank Name]])</f>
        <v/>
      </c>
    </row>
    <row r="833" spans="2:13" ht="15">
      <c r="B833" s="64" t="str">
        <f>IF(C833="","",ROWS($A$4:A833))</f>
        <v/>
      </c>
      <c r="C833" s="64" t="str">
        <f>IF('Student Record'!A831="","",'Student Record'!A831)</f>
        <v/>
      </c>
      <c r="D833" s="64" t="str">
        <f>IF('Student Record'!C831="","",'Student Record'!C831)</f>
        <v/>
      </c>
      <c r="E833" s="65" t="str">
        <f>IF('Student Record'!E831="","",'Student Record'!E831)</f>
        <v/>
      </c>
      <c r="F833" s="65" t="str">
        <f>IF('Student Record'!G831="","",'Student Record'!G831)</f>
        <v/>
      </c>
      <c r="G833" s="64" t="str">
        <f>IF('Student Record'!I831="","",'Student Record'!I831)</f>
        <v/>
      </c>
      <c r="H833" s="64" t="str">
        <f>IF('Student Record'!AD831="","",'Student Record'!AD831)</f>
        <v/>
      </c>
      <c r="I833" s="64" t="str">
        <f>IF(Table6[[#This Row],[School Total Working Days]]="","",Table6[[#This Row],[School Total Working Days]])</f>
        <v/>
      </c>
      <c r="J833" s="64" t="str">
        <f>IF(Table6[[#This Row],[Student Total Attendence]]="","",Table6[[#This Row],[Student Total Attendence]])</f>
        <v/>
      </c>
      <c r="K83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33" s="70" t="str">
        <f>IF(Table6[[#This Row],[Bank Account Number]]="","",Table6[[#This Row],[Bank Account Number]])</f>
        <v/>
      </c>
      <c r="M833" s="65" t="str">
        <f>IF(Table6[[#This Row],[Bank Name]]="","",Table6[[#This Row],[Bank Name]])</f>
        <v/>
      </c>
    </row>
    <row r="834" spans="2:13" ht="15">
      <c r="B834" s="64" t="str">
        <f>IF(C834="","",ROWS($A$4:A834))</f>
        <v/>
      </c>
      <c r="C834" s="64" t="str">
        <f>IF('Student Record'!A832="","",'Student Record'!A832)</f>
        <v/>
      </c>
      <c r="D834" s="64" t="str">
        <f>IF('Student Record'!C832="","",'Student Record'!C832)</f>
        <v/>
      </c>
      <c r="E834" s="65" t="str">
        <f>IF('Student Record'!E832="","",'Student Record'!E832)</f>
        <v/>
      </c>
      <c r="F834" s="65" t="str">
        <f>IF('Student Record'!G832="","",'Student Record'!G832)</f>
        <v/>
      </c>
      <c r="G834" s="64" t="str">
        <f>IF('Student Record'!I832="","",'Student Record'!I832)</f>
        <v/>
      </c>
      <c r="H834" s="64" t="str">
        <f>IF('Student Record'!AD832="","",'Student Record'!AD832)</f>
        <v/>
      </c>
      <c r="I834" s="64" t="str">
        <f>IF(Table6[[#This Row],[School Total Working Days]]="","",Table6[[#This Row],[School Total Working Days]])</f>
        <v/>
      </c>
      <c r="J834" s="64" t="str">
        <f>IF(Table6[[#This Row],[Student Total Attendence]]="","",Table6[[#This Row],[Student Total Attendence]])</f>
        <v/>
      </c>
      <c r="K83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34" s="70" t="str">
        <f>IF(Table6[[#This Row],[Bank Account Number]]="","",Table6[[#This Row],[Bank Account Number]])</f>
        <v/>
      </c>
      <c r="M834" s="65" t="str">
        <f>IF(Table6[[#This Row],[Bank Name]]="","",Table6[[#This Row],[Bank Name]])</f>
        <v/>
      </c>
    </row>
    <row r="835" spans="2:13" ht="15">
      <c r="B835" s="64" t="str">
        <f>IF(C835="","",ROWS($A$4:A835))</f>
        <v/>
      </c>
      <c r="C835" s="64" t="str">
        <f>IF('Student Record'!A833="","",'Student Record'!A833)</f>
        <v/>
      </c>
      <c r="D835" s="64" t="str">
        <f>IF('Student Record'!C833="","",'Student Record'!C833)</f>
        <v/>
      </c>
      <c r="E835" s="65" t="str">
        <f>IF('Student Record'!E833="","",'Student Record'!E833)</f>
        <v/>
      </c>
      <c r="F835" s="65" t="str">
        <f>IF('Student Record'!G833="","",'Student Record'!G833)</f>
        <v/>
      </c>
      <c r="G835" s="64" t="str">
        <f>IF('Student Record'!I833="","",'Student Record'!I833)</f>
        <v/>
      </c>
      <c r="H835" s="64" t="str">
        <f>IF('Student Record'!AD833="","",'Student Record'!AD833)</f>
        <v/>
      </c>
      <c r="I835" s="64" t="str">
        <f>IF(Table6[[#This Row],[School Total Working Days]]="","",Table6[[#This Row],[School Total Working Days]])</f>
        <v/>
      </c>
      <c r="J835" s="64" t="str">
        <f>IF(Table6[[#This Row],[Student Total Attendence]]="","",Table6[[#This Row],[Student Total Attendence]])</f>
        <v/>
      </c>
      <c r="K83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35" s="70" t="str">
        <f>IF(Table6[[#This Row],[Bank Account Number]]="","",Table6[[#This Row],[Bank Account Number]])</f>
        <v/>
      </c>
      <c r="M835" s="65" t="str">
        <f>IF(Table6[[#This Row],[Bank Name]]="","",Table6[[#This Row],[Bank Name]])</f>
        <v/>
      </c>
    </row>
    <row r="836" spans="2:13" ht="15">
      <c r="B836" s="64" t="str">
        <f>IF(C836="","",ROWS($A$4:A836))</f>
        <v/>
      </c>
      <c r="C836" s="64" t="str">
        <f>IF('Student Record'!A834="","",'Student Record'!A834)</f>
        <v/>
      </c>
      <c r="D836" s="64" t="str">
        <f>IF('Student Record'!C834="","",'Student Record'!C834)</f>
        <v/>
      </c>
      <c r="E836" s="65" t="str">
        <f>IF('Student Record'!E834="","",'Student Record'!E834)</f>
        <v/>
      </c>
      <c r="F836" s="65" t="str">
        <f>IF('Student Record'!G834="","",'Student Record'!G834)</f>
        <v/>
      </c>
      <c r="G836" s="64" t="str">
        <f>IF('Student Record'!I834="","",'Student Record'!I834)</f>
        <v/>
      </c>
      <c r="H836" s="64" t="str">
        <f>IF('Student Record'!AD834="","",'Student Record'!AD834)</f>
        <v/>
      </c>
      <c r="I836" s="64" t="str">
        <f>IF(Table6[[#This Row],[School Total Working Days]]="","",Table6[[#This Row],[School Total Working Days]])</f>
        <v/>
      </c>
      <c r="J836" s="64" t="str">
        <f>IF(Table6[[#This Row],[Student Total Attendence]]="","",Table6[[#This Row],[Student Total Attendence]])</f>
        <v/>
      </c>
      <c r="K83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36" s="70" t="str">
        <f>IF(Table6[[#This Row],[Bank Account Number]]="","",Table6[[#This Row],[Bank Account Number]])</f>
        <v/>
      </c>
      <c r="M836" s="65" t="str">
        <f>IF(Table6[[#This Row],[Bank Name]]="","",Table6[[#This Row],[Bank Name]])</f>
        <v/>
      </c>
    </row>
    <row r="837" spans="2:13" ht="15">
      <c r="B837" s="64" t="str">
        <f>IF(C837="","",ROWS($A$4:A837))</f>
        <v/>
      </c>
      <c r="C837" s="64" t="str">
        <f>IF('Student Record'!A835="","",'Student Record'!A835)</f>
        <v/>
      </c>
      <c r="D837" s="64" t="str">
        <f>IF('Student Record'!C835="","",'Student Record'!C835)</f>
        <v/>
      </c>
      <c r="E837" s="65" t="str">
        <f>IF('Student Record'!E835="","",'Student Record'!E835)</f>
        <v/>
      </c>
      <c r="F837" s="65" t="str">
        <f>IF('Student Record'!G835="","",'Student Record'!G835)</f>
        <v/>
      </c>
      <c r="G837" s="64" t="str">
        <f>IF('Student Record'!I835="","",'Student Record'!I835)</f>
        <v/>
      </c>
      <c r="H837" s="64" t="str">
        <f>IF('Student Record'!AD835="","",'Student Record'!AD835)</f>
        <v/>
      </c>
      <c r="I837" s="64" t="str">
        <f>IF(Table6[[#This Row],[School Total Working Days]]="","",Table6[[#This Row],[School Total Working Days]])</f>
        <v/>
      </c>
      <c r="J837" s="64" t="str">
        <f>IF(Table6[[#This Row],[Student Total Attendence]]="","",Table6[[#This Row],[Student Total Attendence]])</f>
        <v/>
      </c>
      <c r="K83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37" s="70" t="str">
        <f>IF(Table6[[#This Row],[Bank Account Number]]="","",Table6[[#This Row],[Bank Account Number]])</f>
        <v/>
      </c>
      <c r="M837" s="65" t="str">
        <f>IF(Table6[[#This Row],[Bank Name]]="","",Table6[[#This Row],[Bank Name]])</f>
        <v/>
      </c>
    </row>
    <row r="838" spans="2:13" ht="15">
      <c r="B838" s="64" t="str">
        <f>IF(C838="","",ROWS($A$4:A838))</f>
        <v/>
      </c>
      <c r="C838" s="64" t="str">
        <f>IF('Student Record'!A836="","",'Student Record'!A836)</f>
        <v/>
      </c>
      <c r="D838" s="64" t="str">
        <f>IF('Student Record'!C836="","",'Student Record'!C836)</f>
        <v/>
      </c>
      <c r="E838" s="65" t="str">
        <f>IF('Student Record'!E836="","",'Student Record'!E836)</f>
        <v/>
      </c>
      <c r="F838" s="65" t="str">
        <f>IF('Student Record'!G836="","",'Student Record'!G836)</f>
        <v/>
      </c>
      <c r="G838" s="64" t="str">
        <f>IF('Student Record'!I836="","",'Student Record'!I836)</f>
        <v/>
      </c>
      <c r="H838" s="64" t="str">
        <f>IF('Student Record'!AD836="","",'Student Record'!AD836)</f>
        <v/>
      </c>
      <c r="I838" s="64" t="str">
        <f>IF(Table6[[#This Row],[School Total Working Days]]="","",Table6[[#This Row],[School Total Working Days]])</f>
        <v/>
      </c>
      <c r="J838" s="64" t="str">
        <f>IF(Table6[[#This Row],[Student Total Attendence]]="","",Table6[[#This Row],[Student Total Attendence]])</f>
        <v/>
      </c>
      <c r="K83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38" s="70" t="str">
        <f>IF(Table6[[#This Row],[Bank Account Number]]="","",Table6[[#This Row],[Bank Account Number]])</f>
        <v/>
      </c>
      <c r="M838" s="65" t="str">
        <f>IF(Table6[[#This Row],[Bank Name]]="","",Table6[[#This Row],[Bank Name]])</f>
        <v/>
      </c>
    </row>
    <row r="839" spans="2:13" ht="15">
      <c r="B839" s="64" t="str">
        <f>IF(C839="","",ROWS($A$4:A839))</f>
        <v/>
      </c>
      <c r="C839" s="64" t="str">
        <f>IF('Student Record'!A837="","",'Student Record'!A837)</f>
        <v/>
      </c>
      <c r="D839" s="64" t="str">
        <f>IF('Student Record'!C837="","",'Student Record'!C837)</f>
        <v/>
      </c>
      <c r="E839" s="65" t="str">
        <f>IF('Student Record'!E837="","",'Student Record'!E837)</f>
        <v/>
      </c>
      <c r="F839" s="65" t="str">
        <f>IF('Student Record'!G837="","",'Student Record'!G837)</f>
        <v/>
      </c>
      <c r="G839" s="64" t="str">
        <f>IF('Student Record'!I837="","",'Student Record'!I837)</f>
        <v/>
      </c>
      <c r="H839" s="64" t="str">
        <f>IF('Student Record'!AD837="","",'Student Record'!AD837)</f>
        <v/>
      </c>
      <c r="I839" s="64" t="str">
        <f>IF(Table6[[#This Row],[School Total Working Days]]="","",Table6[[#This Row],[School Total Working Days]])</f>
        <v/>
      </c>
      <c r="J839" s="64" t="str">
        <f>IF(Table6[[#This Row],[Student Total Attendence]]="","",Table6[[#This Row],[Student Total Attendence]])</f>
        <v/>
      </c>
      <c r="K83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39" s="70" t="str">
        <f>IF(Table6[[#This Row],[Bank Account Number]]="","",Table6[[#This Row],[Bank Account Number]])</f>
        <v/>
      </c>
      <c r="M839" s="65" t="str">
        <f>IF(Table6[[#This Row],[Bank Name]]="","",Table6[[#This Row],[Bank Name]])</f>
        <v/>
      </c>
    </row>
    <row r="840" spans="2:13" ht="15">
      <c r="B840" s="64" t="str">
        <f>IF(C840="","",ROWS($A$4:A840))</f>
        <v/>
      </c>
      <c r="C840" s="64" t="str">
        <f>IF('Student Record'!A838="","",'Student Record'!A838)</f>
        <v/>
      </c>
      <c r="D840" s="64" t="str">
        <f>IF('Student Record'!C838="","",'Student Record'!C838)</f>
        <v/>
      </c>
      <c r="E840" s="65" t="str">
        <f>IF('Student Record'!E838="","",'Student Record'!E838)</f>
        <v/>
      </c>
      <c r="F840" s="65" t="str">
        <f>IF('Student Record'!G838="","",'Student Record'!G838)</f>
        <v/>
      </c>
      <c r="G840" s="64" t="str">
        <f>IF('Student Record'!I838="","",'Student Record'!I838)</f>
        <v/>
      </c>
      <c r="H840" s="64" t="str">
        <f>IF('Student Record'!AD838="","",'Student Record'!AD838)</f>
        <v/>
      </c>
      <c r="I840" s="64" t="str">
        <f>IF(Table6[[#This Row],[School Total Working Days]]="","",Table6[[#This Row],[School Total Working Days]])</f>
        <v/>
      </c>
      <c r="J840" s="64" t="str">
        <f>IF(Table6[[#This Row],[Student Total Attendence]]="","",Table6[[#This Row],[Student Total Attendence]])</f>
        <v/>
      </c>
      <c r="K84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40" s="70" t="str">
        <f>IF(Table6[[#This Row],[Bank Account Number]]="","",Table6[[#This Row],[Bank Account Number]])</f>
        <v/>
      </c>
      <c r="M840" s="65" t="str">
        <f>IF(Table6[[#This Row],[Bank Name]]="","",Table6[[#This Row],[Bank Name]])</f>
        <v/>
      </c>
    </row>
    <row r="841" spans="2:13" ht="15">
      <c r="B841" s="64" t="str">
        <f>IF(C841="","",ROWS($A$4:A841))</f>
        <v/>
      </c>
      <c r="C841" s="64" t="str">
        <f>IF('Student Record'!A839="","",'Student Record'!A839)</f>
        <v/>
      </c>
      <c r="D841" s="64" t="str">
        <f>IF('Student Record'!C839="","",'Student Record'!C839)</f>
        <v/>
      </c>
      <c r="E841" s="65" t="str">
        <f>IF('Student Record'!E839="","",'Student Record'!E839)</f>
        <v/>
      </c>
      <c r="F841" s="65" t="str">
        <f>IF('Student Record'!G839="","",'Student Record'!G839)</f>
        <v/>
      </c>
      <c r="G841" s="64" t="str">
        <f>IF('Student Record'!I839="","",'Student Record'!I839)</f>
        <v/>
      </c>
      <c r="H841" s="64" t="str">
        <f>IF('Student Record'!AD839="","",'Student Record'!AD839)</f>
        <v/>
      </c>
      <c r="I841" s="64" t="str">
        <f>IF(Table6[[#This Row],[School Total Working Days]]="","",Table6[[#This Row],[School Total Working Days]])</f>
        <v/>
      </c>
      <c r="J841" s="64" t="str">
        <f>IF(Table6[[#This Row],[Student Total Attendence]]="","",Table6[[#This Row],[Student Total Attendence]])</f>
        <v/>
      </c>
      <c r="K84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41" s="70" t="str">
        <f>IF(Table6[[#This Row],[Bank Account Number]]="","",Table6[[#This Row],[Bank Account Number]])</f>
        <v/>
      </c>
      <c r="M841" s="65" t="str">
        <f>IF(Table6[[#This Row],[Bank Name]]="","",Table6[[#This Row],[Bank Name]])</f>
        <v/>
      </c>
    </row>
    <row r="842" spans="2:13" ht="15">
      <c r="B842" s="64" t="str">
        <f>IF(C842="","",ROWS($A$4:A842))</f>
        <v/>
      </c>
      <c r="C842" s="64" t="str">
        <f>IF('Student Record'!A840="","",'Student Record'!A840)</f>
        <v/>
      </c>
      <c r="D842" s="64" t="str">
        <f>IF('Student Record'!C840="","",'Student Record'!C840)</f>
        <v/>
      </c>
      <c r="E842" s="65" t="str">
        <f>IF('Student Record'!E840="","",'Student Record'!E840)</f>
        <v/>
      </c>
      <c r="F842" s="65" t="str">
        <f>IF('Student Record'!G840="","",'Student Record'!G840)</f>
        <v/>
      </c>
      <c r="G842" s="64" t="str">
        <f>IF('Student Record'!I840="","",'Student Record'!I840)</f>
        <v/>
      </c>
      <c r="H842" s="64" t="str">
        <f>IF('Student Record'!AD840="","",'Student Record'!AD840)</f>
        <v/>
      </c>
      <c r="I842" s="64" t="str">
        <f>IF(Table6[[#This Row],[School Total Working Days]]="","",Table6[[#This Row],[School Total Working Days]])</f>
        <v/>
      </c>
      <c r="J842" s="64" t="str">
        <f>IF(Table6[[#This Row],[Student Total Attendence]]="","",Table6[[#This Row],[Student Total Attendence]])</f>
        <v/>
      </c>
      <c r="K84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42" s="70" t="str">
        <f>IF(Table6[[#This Row],[Bank Account Number]]="","",Table6[[#This Row],[Bank Account Number]])</f>
        <v/>
      </c>
      <c r="M842" s="65" t="str">
        <f>IF(Table6[[#This Row],[Bank Name]]="","",Table6[[#This Row],[Bank Name]])</f>
        <v/>
      </c>
    </row>
    <row r="843" spans="2:13" ht="15">
      <c r="B843" s="64" t="str">
        <f>IF(C843="","",ROWS($A$4:A843))</f>
        <v/>
      </c>
      <c r="C843" s="64" t="str">
        <f>IF('Student Record'!A841="","",'Student Record'!A841)</f>
        <v/>
      </c>
      <c r="D843" s="64" t="str">
        <f>IF('Student Record'!C841="","",'Student Record'!C841)</f>
        <v/>
      </c>
      <c r="E843" s="65" t="str">
        <f>IF('Student Record'!E841="","",'Student Record'!E841)</f>
        <v/>
      </c>
      <c r="F843" s="65" t="str">
        <f>IF('Student Record'!G841="","",'Student Record'!G841)</f>
        <v/>
      </c>
      <c r="G843" s="64" t="str">
        <f>IF('Student Record'!I841="","",'Student Record'!I841)</f>
        <v/>
      </c>
      <c r="H843" s="64" t="str">
        <f>IF('Student Record'!AD841="","",'Student Record'!AD841)</f>
        <v/>
      </c>
      <c r="I843" s="64" t="str">
        <f>IF(Table6[[#This Row],[School Total Working Days]]="","",Table6[[#This Row],[School Total Working Days]])</f>
        <v/>
      </c>
      <c r="J843" s="64" t="str">
        <f>IF(Table6[[#This Row],[Student Total Attendence]]="","",Table6[[#This Row],[Student Total Attendence]])</f>
        <v/>
      </c>
      <c r="K84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43" s="70" t="str">
        <f>IF(Table6[[#This Row],[Bank Account Number]]="","",Table6[[#This Row],[Bank Account Number]])</f>
        <v/>
      </c>
      <c r="M843" s="65" t="str">
        <f>IF(Table6[[#This Row],[Bank Name]]="","",Table6[[#This Row],[Bank Name]])</f>
        <v/>
      </c>
    </row>
    <row r="844" spans="2:13" ht="15">
      <c r="B844" s="64" t="str">
        <f>IF(C844="","",ROWS($A$4:A844))</f>
        <v/>
      </c>
      <c r="C844" s="64" t="str">
        <f>IF('Student Record'!A842="","",'Student Record'!A842)</f>
        <v/>
      </c>
      <c r="D844" s="64" t="str">
        <f>IF('Student Record'!C842="","",'Student Record'!C842)</f>
        <v/>
      </c>
      <c r="E844" s="65" t="str">
        <f>IF('Student Record'!E842="","",'Student Record'!E842)</f>
        <v/>
      </c>
      <c r="F844" s="65" t="str">
        <f>IF('Student Record'!G842="","",'Student Record'!G842)</f>
        <v/>
      </c>
      <c r="G844" s="64" t="str">
        <f>IF('Student Record'!I842="","",'Student Record'!I842)</f>
        <v/>
      </c>
      <c r="H844" s="64" t="str">
        <f>IF('Student Record'!AD842="","",'Student Record'!AD842)</f>
        <v/>
      </c>
      <c r="I844" s="64" t="str">
        <f>IF(Table6[[#This Row],[School Total Working Days]]="","",Table6[[#This Row],[School Total Working Days]])</f>
        <v/>
      </c>
      <c r="J844" s="64" t="str">
        <f>IF(Table6[[#This Row],[Student Total Attendence]]="","",Table6[[#This Row],[Student Total Attendence]])</f>
        <v/>
      </c>
      <c r="K84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44" s="70" t="str">
        <f>IF(Table6[[#This Row],[Bank Account Number]]="","",Table6[[#This Row],[Bank Account Number]])</f>
        <v/>
      </c>
      <c r="M844" s="65" t="str">
        <f>IF(Table6[[#This Row],[Bank Name]]="","",Table6[[#This Row],[Bank Name]])</f>
        <v/>
      </c>
    </row>
    <row r="845" spans="2:13" ht="15">
      <c r="B845" s="64" t="str">
        <f>IF(C845="","",ROWS($A$4:A845))</f>
        <v/>
      </c>
      <c r="C845" s="64" t="str">
        <f>IF('Student Record'!A843="","",'Student Record'!A843)</f>
        <v/>
      </c>
      <c r="D845" s="64" t="str">
        <f>IF('Student Record'!C843="","",'Student Record'!C843)</f>
        <v/>
      </c>
      <c r="E845" s="65" t="str">
        <f>IF('Student Record'!E843="","",'Student Record'!E843)</f>
        <v/>
      </c>
      <c r="F845" s="65" t="str">
        <f>IF('Student Record'!G843="","",'Student Record'!G843)</f>
        <v/>
      </c>
      <c r="G845" s="64" t="str">
        <f>IF('Student Record'!I843="","",'Student Record'!I843)</f>
        <v/>
      </c>
      <c r="H845" s="64" t="str">
        <f>IF('Student Record'!AD843="","",'Student Record'!AD843)</f>
        <v/>
      </c>
      <c r="I845" s="64" t="str">
        <f>IF(Table6[[#This Row],[School Total Working Days]]="","",Table6[[#This Row],[School Total Working Days]])</f>
        <v/>
      </c>
      <c r="J845" s="64" t="str">
        <f>IF(Table6[[#This Row],[Student Total Attendence]]="","",Table6[[#This Row],[Student Total Attendence]])</f>
        <v/>
      </c>
      <c r="K84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45" s="70" t="str">
        <f>IF(Table6[[#This Row],[Bank Account Number]]="","",Table6[[#This Row],[Bank Account Number]])</f>
        <v/>
      </c>
      <c r="M845" s="65" t="str">
        <f>IF(Table6[[#This Row],[Bank Name]]="","",Table6[[#This Row],[Bank Name]])</f>
        <v/>
      </c>
    </row>
    <row r="846" spans="2:13" ht="15">
      <c r="B846" s="64" t="str">
        <f>IF(C846="","",ROWS($A$4:A846))</f>
        <v/>
      </c>
      <c r="C846" s="64" t="str">
        <f>IF('Student Record'!A844="","",'Student Record'!A844)</f>
        <v/>
      </c>
      <c r="D846" s="64" t="str">
        <f>IF('Student Record'!C844="","",'Student Record'!C844)</f>
        <v/>
      </c>
      <c r="E846" s="65" t="str">
        <f>IF('Student Record'!E844="","",'Student Record'!E844)</f>
        <v/>
      </c>
      <c r="F846" s="65" t="str">
        <f>IF('Student Record'!G844="","",'Student Record'!G844)</f>
        <v/>
      </c>
      <c r="G846" s="64" t="str">
        <f>IF('Student Record'!I844="","",'Student Record'!I844)</f>
        <v/>
      </c>
      <c r="H846" s="64" t="str">
        <f>IF('Student Record'!AD844="","",'Student Record'!AD844)</f>
        <v/>
      </c>
      <c r="I846" s="64" t="str">
        <f>IF(Table6[[#This Row],[School Total Working Days]]="","",Table6[[#This Row],[School Total Working Days]])</f>
        <v/>
      </c>
      <c r="J846" s="64" t="str">
        <f>IF(Table6[[#This Row],[Student Total Attendence]]="","",Table6[[#This Row],[Student Total Attendence]])</f>
        <v/>
      </c>
      <c r="K84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46" s="70" t="str">
        <f>IF(Table6[[#This Row],[Bank Account Number]]="","",Table6[[#This Row],[Bank Account Number]])</f>
        <v/>
      </c>
      <c r="M846" s="65" t="str">
        <f>IF(Table6[[#This Row],[Bank Name]]="","",Table6[[#This Row],[Bank Name]])</f>
        <v/>
      </c>
    </row>
    <row r="847" spans="2:13" ht="15">
      <c r="B847" s="64" t="str">
        <f>IF(C847="","",ROWS($A$4:A847))</f>
        <v/>
      </c>
      <c r="C847" s="64" t="str">
        <f>IF('Student Record'!A845="","",'Student Record'!A845)</f>
        <v/>
      </c>
      <c r="D847" s="64" t="str">
        <f>IF('Student Record'!C845="","",'Student Record'!C845)</f>
        <v/>
      </c>
      <c r="E847" s="65" t="str">
        <f>IF('Student Record'!E845="","",'Student Record'!E845)</f>
        <v/>
      </c>
      <c r="F847" s="65" t="str">
        <f>IF('Student Record'!G845="","",'Student Record'!G845)</f>
        <v/>
      </c>
      <c r="G847" s="64" t="str">
        <f>IF('Student Record'!I845="","",'Student Record'!I845)</f>
        <v/>
      </c>
      <c r="H847" s="64" t="str">
        <f>IF('Student Record'!AD845="","",'Student Record'!AD845)</f>
        <v/>
      </c>
      <c r="I847" s="64" t="str">
        <f>IF(Table6[[#This Row],[School Total Working Days]]="","",Table6[[#This Row],[School Total Working Days]])</f>
        <v/>
      </c>
      <c r="J847" s="64" t="str">
        <f>IF(Table6[[#This Row],[Student Total Attendence]]="","",Table6[[#This Row],[Student Total Attendence]])</f>
        <v/>
      </c>
      <c r="K84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47" s="70" t="str">
        <f>IF(Table6[[#This Row],[Bank Account Number]]="","",Table6[[#This Row],[Bank Account Number]])</f>
        <v/>
      </c>
      <c r="M847" s="65" t="str">
        <f>IF(Table6[[#This Row],[Bank Name]]="","",Table6[[#This Row],[Bank Name]])</f>
        <v/>
      </c>
    </row>
    <row r="848" spans="2:13" ht="15">
      <c r="B848" s="64" t="str">
        <f>IF(C848="","",ROWS($A$4:A848))</f>
        <v/>
      </c>
      <c r="C848" s="64" t="str">
        <f>IF('Student Record'!A846="","",'Student Record'!A846)</f>
        <v/>
      </c>
      <c r="D848" s="64" t="str">
        <f>IF('Student Record'!C846="","",'Student Record'!C846)</f>
        <v/>
      </c>
      <c r="E848" s="65" t="str">
        <f>IF('Student Record'!E846="","",'Student Record'!E846)</f>
        <v/>
      </c>
      <c r="F848" s="65" t="str">
        <f>IF('Student Record'!G846="","",'Student Record'!G846)</f>
        <v/>
      </c>
      <c r="G848" s="64" t="str">
        <f>IF('Student Record'!I846="","",'Student Record'!I846)</f>
        <v/>
      </c>
      <c r="H848" s="64" t="str">
        <f>IF('Student Record'!AD846="","",'Student Record'!AD846)</f>
        <v/>
      </c>
      <c r="I848" s="64" t="str">
        <f>IF(Table6[[#This Row],[School Total Working Days]]="","",Table6[[#This Row],[School Total Working Days]])</f>
        <v/>
      </c>
      <c r="J848" s="64" t="str">
        <f>IF(Table6[[#This Row],[Student Total Attendence]]="","",Table6[[#This Row],[Student Total Attendence]])</f>
        <v/>
      </c>
      <c r="K84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48" s="70" t="str">
        <f>IF(Table6[[#This Row],[Bank Account Number]]="","",Table6[[#This Row],[Bank Account Number]])</f>
        <v/>
      </c>
      <c r="M848" s="65" t="str">
        <f>IF(Table6[[#This Row],[Bank Name]]="","",Table6[[#This Row],[Bank Name]])</f>
        <v/>
      </c>
    </row>
    <row r="849" spans="2:13" ht="15">
      <c r="B849" s="64" t="str">
        <f>IF(C849="","",ROWS($A$4:A849))</f>
        <v/>
      </c>
      <c r="C849" s="64" t="str">
        <f>IF('Student Record'!A847="","",'Student Record'!A847)</f>
        <v/>
      </c>
      <c r="D849" s="64" t="str">
        <f>IF('Student Record'!C847="","",'Student Record'!C847)</f>
        <v/>
      </c>
      <c r="E849" s="65" t="str">
        <f>IF('Student Record'!E847="","",'Student Record'!E847)</f>
        <v/>
      </c>
      <c r="F849" s="65" t="str">
        <f>IF('Student Record'!G847="","",'Student Record'!G847)</f>
        <v/>
      </c>
      <c r="G849" s="64" t="str">
        <f>IF('Student Record'!I847="","",'Student Record'!I847)</f>
        <v/>
      </c>
      <c r="H849" s="64" t="str">
        <f>IF('Student Record'!AD847="","",'Student Record'!AD847)</f>
        <v/>
      </c>
      <c r="I849" s="64" t="str">
        <f>IF(Table6[[#This Row],[School Total Working Days]]="","",Table6[[#This Row],[School Total Working Days]])</f>
        <v/>
      </c>
      <c r="J849" s="64" t="str">
        <f>IF(Table6[[#This Row],[Student Total Attendence]]="","",Table6[[#This Row],[Student Total Attendence]])</f>
        <v/>
      </c>
      <c r="K84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49" s="70" t="str">
        <f>IF(Table6[[#This Row],[Bank Account Number]]="","",Table6[[#This Row],[Bank Account Number]])</f>
        <v/>
      </c>
      <c r="M849" s="65" t="str">
        <f>IF(Table6[[#This Row],[Bank Name]]="","",Table6[[#This Row],[Bank Name]])</f>
        <v/>
      </c>
    </row>
    <row r="850" spans="2:13" ht="15">
      <c r="B850" s="64" t="str">
        <f>IF(C850="","",ROWS($A$4:A850))</f>
        <v/>
      </c>
      <c r="C850" s="64" t="str">
        <f>IF('Student Record'!A848="","",'Student Record'!A848)</f>
        <v/>
      </c>
      <c r="D850" s="64" t="str">
        <f>IF('Student Record'!C848="","",'Student Record'!C848)</f>
        <v/>
      </c>
      <c r="E850" s="65" t="str">
        <f>IF('Student Record'!E848="","",'Student Record'!E848)</f>
        <v/>
      </c>
      <c r="F850" s="65" t="str">
        <f>IF('Student Record'!G848="","",'Student Record'!G848)</f>
        <v/>
      </c>
      <c r="G850" s="64" t="str">
        <f>IF('Student Record'!I848="","",'Student Record'!I848)</f>
        <v/>
      </c>
      <c r="H850" s="64" t="str">
        <f>IF('Student Record'!AD848="","",'Student Record'!AD848)</f>
        <v/>
      </c>
      <c r="I850" s="64" t="str">
        <f>IF(Table6[[#This Row],[School Total Working Days]]="","",Table6[[#This Row],[School Total Working Days]])</f>
        <v/>
      </c>
      <c r="J850" s="64" t="str">
        <f>IF(Table6[[#This Row],[Student Total Attendence]]="","",Table6[[#This Row],[Student Total Attendence]])</f>
        <v/>
      </c>
      <c r="K85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50" s="70" t="str">
        <f>IF(Table6[[#This Row],[Bank Account Number]]="","",Table6[[#This Row],[Bank Account Number]])</f>
        <v/>
      </c>
      <c r="M850" s="65" t="str">
        <f>IF(Table6[[#This Row],[Bank Name]]="","",Table6[[#This Row],[Bank Name]])</f>
        <v/>
      </c>
    </row>
    <row r="851" spans="2:13" ht="15">
      <c r="B851" s="64" t="str">
        <f>IF(C851="","",ROWS($A$4:A851))</f>
        <v/>
      </c>
      <c r="C851" s="64" t="str">
        <f>IF('Student Record'!A849="","",'Student Record'!A849)</f>
        <v/>
      </c>
      <c r="D851" s="64" t="str">
        <f>IF('Student Record'!C849="","",'Student Record'!C849)</f>
        <v/>
      </c>
      <c r="E851" s="65" t="str">
        <f>IF('Student Record'!E849="","",'Student Record'!E849)</f>
        <v/>
      </c>
      <c r="F851" s="65" t="str">
        <f>IF('Student Record'!G849="","",'Student Record'!G849)</f>
        <v/>
      </c>
      <c r="G851" s="64" t="str">
        <f>IF('Student Record'!I849="","",'Student Record'!I849)</f>
        <v/>
      </c>
      <c r="H851" s="64" t="str">
        <f>IF('Student Record'!AD849="","",'Student Record'!AD849)</f>
        <v/>
      </c>
      <c r="I851" s="64" t="str">
        <f>IF(Table6[[#This Row],[School Total Working Days]]="","",Table6[[#This Row],[School Total Working Days]])</f>
        <v/>
      </c>
      <c r="J851" s="64" t="str">
        <f>IF(Table6[[#This Row],[Student Total Attendence]]="","",Table6[[#This Row],[Student Total Attendence]])</f>
        <v/>
      </c>
      <c r="K85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51" s="70" t="str">
        <f>IF(Table6[[#This Row],[Bank Account Number]]="","",Table6[[#This Row],[Bank Account Number]])</f>
        <v/>
      </c>
      <c r="M851" s="65" t="str">
        <f>IF(Table6[[#This Row],[Bank Name]]="","",Table6[[#This Row],[Bank Name]])</f>
        <v/>
      </c>
    </row>
    <row r="852" spans="2:13" ht="15">
      <c r="B852" s="64" t="str">
        <f>IF(C852="","",ROWS($A$4:A852))</f>
        <v/>
      </c>
      <c r="C852" s="64" t="str">
        <f>IF('Student Record'!A850="","",'Student Record'!A850)</f>
        <v/>
      </c>
      <c r="D852" s="64" t="str">
        <f>IF('Student Record'!C850="","",'Student Record'!C850)</f>
        <v/>
      </c>
      <c r="E852" s="65" t="str">
        <f>IF('Student Record'!E850="","",'Student Record'!E850)</f>
        <v/>
      </c>
      <c r="F852" s="65" t="str">
        <f>IF('Student Record'!G850="","",'Student Record'!G850)</f>
        <v/>
      </c>
      <c r="G852" s="64" t="str">
        <f>IF('Student Record'!I850="","",'Student Record'!I850)</f>
        <v/>
      </c>
      <c r="H852" s="64" t="str">
        <f>IF('Student Record'!AD850="","",'Student Record'!AD850)</f>
        <v/>
      </c>
      <c r="I852" s="64" t="str">
        <f>IF(Table6[[#This Row],[School Total Working Days]]="","",Table6[[#This Row],[School Total Working Days]])</f>
        <v/>
      </c>
      <c r="J852" s="64" t="str">
        <f>IF(Table6[[#This Row],[Student Total Attendence]]="","",Table6[[#This Row],[Student Total Attendence]])</f>
        <v/>
      </c>
      <c r="K85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52" s="70" t="str">
        <f>IF(Table6[[#This Row],[Bank Account Number]]="","",Table6[[#This Row],[Bank Account Number]])</f>
        <v/>
      </c>
      <c r="M852" s="65" t="str">
        <f>IF(Table6[[#This Row],[Bank Name]]="","",Table6[[#This Row],[Bank Name]])</f>
        <v/>
      </c>
    </row>
    <row r="853" spans="2:13" ht="15">
      <c r="B853" s="64" t="str">
        <f>IF(C853="","",ROWS($A$4:A853))</f>
        <v/>
      </c>
      <c r="C853" s="64" t="str">
        <f>IF('Student Record'!A851="","",'Student Record'!A851)</f>
        <v/>
      </c>
      <c r="D853" s="64" t="str">
        <f>IF('Student Record'!C851="","",'Student Record'!C851)</f>
        <v/>
      </c>
      <c r="E853" s="65" t="str">
        <f>IF('Student Record'!E851="","",'Student Record'!E851)</f>
        <v/>
      </c>
      <c r="F853" s="65" t="str">
        <f>IF('Student Record'!G851="","",'Student Record'!G851)</f>
        <v/>
      </c>
      <c r="G853" s="64" t="str">
        <f>IF('Student Record'!I851="","",'Student Record'!I851)</f>
        <v/>
      </c>
      <c r="H853" s="64" t="str">
        <f>IF('Student Record'!AD851="","",'Student Record'!AD851)</f>
        <v/>
      </c>
      <c r="I853" s="64" t="str">
        <f>IF(Table6[[#This Row],[School Total Working Days]]="","",Table6[[#This Row],[School Total Working Days]])</f>
        <v/>
      </c>
      <c r="J853" s="64" t="str">
        <f>IF(Table6[[#This Row],[Student Total Attendence]]="","",Table6[[#This Row],[Student Total Attendence]])</f>
        <v/>
      </c>
      <c r="K85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53" s="70" t="str">
        <f>IF(Table6[[#This Row],[Bank Account Number]]="","",Table6[[#This Row],[Bank Account Number]])</f>
        <v/>
      </c>
      <c r="M853" s="65" t="str">
        <f>IF(Table6[[#This Row],[Bank Name]]="","",Table6[[#This Row],[Bank Name]])</f>
        <v/>
      </c>
    </row>
    <row r="854" spans="2:13" ht="15">
      <c r="B854" s="64" t="str">
        <f>IF(C854="","",ROWS($A$4:A854))</f>
        <v/>
      </c>
      <c r="C854" s="64" t="str">
        <f>IF('Student Record'!A852="","",'Student Record'!A852)</f>
        <v/>
      </c>
      <c r="D854" s="64" t="str">
        <f>IF('Student Record'!C852="","",'Student Record'!C852)</f>
        <v/>
      </c>
      <c r="E854" s="65" t="str">
        <f>IF('Student Record'!E852="","",'Student Record'!E852)</f>
        <v/>
      </c>
      <c r="F854" s="65" t="str">
        <f>IF('Student Record'!G852="","",'Student Record'!G852)</f>
        <v/>
      </c>
      <c r="G854" s="64" t="str">
        <f>IF('Student Record'!I852="","",'Student Record'!I852)</f>
        <v/>
      </c>
      <c r="H854" s="64" t="str">
        <f>IF('Student Record'!AD852="","",'Student Record'!AD852)</f>
        <v/>
      </c>
      <c r="I854" s="64" t="str">
        <f>IF(Table6[[#This Row],[School Total Working Days]]="","",Table6[[#This Row],[School Total Working Days]])</f>
        <v/>
      </c>
      <c r="J854" s="64" t="str">
        <f>IF(Table6[[#This Row],[Student Total Attendence]]="","",Table6[[#This Row],[Student Total Attendence]])</f>
        <v/>
      </c>
      <c r="K85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54" s="70" t="str">
        <f>IF(Table6[[#This Row],[Bank Account Number]]="","",Table6[[#This Row],[Bank Account Number]])</f>
        <v/>
      </c>
      <c r="M854" s="65" t="str">
        <f>IF(Table6[[#This Row],[Bank Name]]="","",Table6[[#This Row],[Bank Name]])</f>
        <v/>
      </c>
    </row>
    <row r="855" spans="2:13" ht="15">
      <c r="B855" s="64" t="str">
        <f>IF(C855="","",ROWS($A$4:A855))</f>
        <v/>
      </c>
      <c r="C855" s="64" t="str">
        <f>IF('Student Record'!A853="","",'Student Record'!A853)</f>
        <v/>
      </c>
      <c r="D855" s="64" t="str">
        <f>IF('Student Record'!C853="","",'Student Record'!C853)</f>
        <v/>
      </c>
      <c r="E855" s="65" t="str">
        <f>IF('Student Record'!E853="","",'Student Record'!E853)</f>
        <v/>
      </c>
      <c r="F855" s="65" t="str">
        <f>IF('Student Record'!G853="","",'Student Record'!G853)</f>
        <v/>
      </c>
      <c r="G855" s="64" t="str">
        <f>IF('Student Record'!I853="","",'Student Record'!I853)</f>
        <v/>
      </c>
      <c r="H855" s="64" t="str">
        <f>IF('Student Record'!AD853="","",'Student Record'!AD853)</f>
        <v/>
      </c>
      <c r="I855" s="64" t="str">
        <f>IF(Table6[[#This Row],[School Total Working Days]]="","",Table6[[#This Row],[School Total Working Days]])</f>
        <v/>
      </c>
      <c r="J855" s="64" t="str">
        <f>IF(Table6[[#This Row],[Student Total Attendence]]="","",Table6[[#This Row],[Student Total Attendence]])</f>
        <v/>
      </c>
      <c r="K85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55" s="70" t="str">
        <f>IF(Table6[[#This Row],[Bank Account Number]]="","",Table6[[#This Row],[Bank Account Number]])</f>
        <v/>
      </c>
      <c r="M855" s="65" t="str">
        <f>IF(Table6[[#This Row],[Bank Name]]="","",Table6[[#This Row],[Bank Name]])</f>
        <v/>
      </c>
    </row>
    <row r="856" spans="2:13" ht="15">
      <c r="B856" s="64" t="str">
        <f>IF(C856="","",ROWS($A$4:A856))</f>
        <v/>
      </c>
      <c r="C856" s="64" t="str">
        <f>IF('Student Record'!A854="","",'Student Record'!A854)</f>
        <v/>
      </c>
      <c r="D856" s="64" t="str">
        <f>IF('Student Record'!C854="","",'Student Record'!C854)</f>
        <v/>
      </c>
      <c r="E856" s="65" t="str">
        <f>IF('Student Record'!E854="","",'Student Record'!E854)</f>
        <v/>
      </c>
      <c r="F856" s="65" t="str">
        <f>IF('Student Record'!G854="","",'Student Record'!G854)</f>
        <v/>
      </c>
      <c r="G856" s="64" t="str">
        <f>IF('Student Record'!I854="","",'Student Record'!I854)</f>
        <v/>
      </c>
      <c r="H856" s="64" t="str">
        <f>IF('Student Record'!AD854="","",'Student Record'!AD854)</f>
        <v/>
      </c>
      <c r="I856" s="64" t="str">
        <f>IF(Table6[[#This Row],[School Total Working Days]]="","",Table6[[#This Row],[School Total Working Days]])</f>
        <v/>
      </c>
      <c r="J856" s="64" t="str">
        <f>IF(Table6[[#This Row],[Student Total Attendence]]="","",Table6[[#This Row],[Student Total Attendence]])</f>
        <v/>
      </c>
      <c r="K85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56" s="70" t="str">
        <f>IF(Table6[[#This Row],[Bank Account Number]]="","",Table6[[#This Row],[Bank Account Number]])</f>
        <v/>
      </c>
      <c r="M856" s="65" t="str">
        <f>IF(Table6[[#This Row],[Bank Name]]="","",Table6[[#This Row],[Bank Name]])</f>
        <v/>
      </c>
    </row>
    <row r="857" spans="2:13" ht="15">
      <c r="B857" s="64" t="str">
        <f>IF(C857="","",ROWS($A$4:A857))</f>
        <v/>
      </c>
      <c r="C857" s="64" t="str">
        <f>IF('Student Record'!A855="","",'Student Record'!A855)</f>
        <v/>
      </c>
      <c r="D857" s="64" t="str">
        <f>IF('Student Record'!C855="","",'Student Record'!C855)</f>
        <v/>
      </c>
      <c r="E857" s="65" t="str">
        <f>IF('Student Record'!E855="","",'Student Record'!E855)</f>
        <v/>
      </c>
      <c r="F857" s="65" t="str">
        <f>IF('Student Record'!G855="","",'Student Record'!G855)</f>
        <v/>
      </c>
      <c r="G857" s="64" t="str">
        <f>IF('Student Record'!I855="","",'Student Record'!I855)</f>
        <v/>
      </c>
      <c r="H857" s="64" t="str">
        <f>IF('Student Record'!AD855="","",'Student Record'!AD855)</f>
        <v/>
      </c>
      <c r="I857" s="64" t="str">
        <f>IF(Table6[[#This Row],[School Total Working Days]]="","",Table6[[#This Row],[School Total Working Days]])</f>
        <v/>
      </c>
      <c r="J857" s="64" t="str">
        <f>IF(Table6[[#This Row],[Student Total Attendence]]="","",Table6[[#This Row],[Student Total Attendence]])</f>
        <v/>
      </c>
      <c r="K85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57" s="70" t="str">
        <f>IF(Table6[[#This Row],[Bank Account Number]]="","",Table6[[#This Row],[Bank Account Number]])</f>
        <v/>
      </c>
      <c r="M857" s="65" t="str">
        <f>IF(Table6[[#This Row],[Bank Name]]="","",Table6[[#This Row],[Bank Name]])</f>
        <v/>
      </c>
    </row>
    <row r="858" spans="2:13" ht="15">
      <c r="B858" s="64" t="str">
        <f>IF(C858="","",ROWS($A$4:A858))</f>
        <v/>
      </c>
      <c r="C858" s="64" t="str">
        <f>IF('Student Record'!A856="","",'Student Record'!A856)</f>
        <v/>
      </c>
      <c r="D858" s="64" t="str">
        <f>IF('Student Record'!C856="","",'Student Record'!C856)</f>
        <v/>
      </c>
      <c r="E858" s="65" t="str">
        <f>IF('Student Record'!E856="","",'Student Record'!E856)</f>
        <v/>
      </c>
      <c r="F858" s="65" t="str">
        <f>IF('Student Record'!G856="","",'Student Record'!G856)</f>
        <v/>
      </c>
      <c r="G858" s="64" t="str">
        <f>IF('Student Record'!I856="","",'Student Record'!I856)</f>
        <v/>
      </c>
      <c r="H858" s="64" t="str">
        <f>IF('Student Record'!AD856="","",'Student Record'!AD856)</f>
        <v/>
      </c>
      <c r="I858" s="64" t="str">
        <f>IF(Table6[[#This Row],[School Total Working Days]]="","",Table6[[#This Row],[School Total Working Days]])</f>
        <v/>
      </c>
      <c r="J858" s="64" t="str">
        <f>IF(Table6[[#This Row],[Student Total Attendence]]="","",Table6[[#This Row],[Student Total Attendence]])</f>
        <v/>
      </c>
      <c r="K85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58" s="70" t="str">
        <f>IF(Table6[[#This Row],[Bank Account Number]]="","",Table6[[#This Row],[Bank Account Number]])</f>
        <v/>
      </c>
      <c r="M858" s="65" t="str">
        <f>IF(Table6[[#This Row],[Bank Name]]="","",Table6[[#This Row],[Bank Name]])</f>
        <v/>
      </c>
    </row>
    <row r="859" spans="2:13" ht="15">
      <c r="B859" s="64" t="str">
        <f>IF(C859="","",ROWS($A$4:A859))</f>
        <v/>
      </c>
      <c r="C859" s="64" t="str">
        <f>IF('Student Record'!A857="","",'Student Record'!A857)</f>
        <v/>
      </c>
      <c r="D859" s="64" t="str">
        <f>IF('Student Record'!C857="","",'Student Record'!C857)</f>
        <v/>
      </c>
      <c r="E859" s="65" t="str">
        <f>IF('Student Record'!E857="","",'Student Record'!E857)</f>
        <v/>
      </c>
      <c r="F859" s="65" t="str">
        <f>IF('Student Record'!G857="","",'Student Record'!G857)</f>
        <v/>
      </c>
      <c r="G859" s="64" t="str">
        <f>IF('Student Record'!I857="","",'Student Record'!I857)</f>
        <v/>
      </c>
      <c r="H859" s="64" t="str">
        <f>IF('Student Record'!AD857="","",'Student Record'!AD857)</f>
        <v/>
      </c>
      <c r="I859" s="64" t="str">
        <f>IF(Table6[[#This Row],[School Total Working Days]]="","",Table6[[#This Row],[School Total Working Days]])</f>
        <v/>
      </c>
      <c r="J859" s="64" t="str">
        <f>IF(Table6[[#This Row],[Student Total Attendence]]="","",Table6[[#This Row],[Student Total Attendence]])</f>
        <v/>
      </c>
      <c r="K85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59" s="70" t="str">
        <f>IF(Table6[[#This Row],[Bank Account Number]]="","",Table6[[#This Row],[Bank Account Number]])</f>
        <v/>
      </c>
      <c r="M859" s="65" t="str">
        <f>IF(Table6[[#This Row],[Bank Name]]="","",Table6[[#This Row],[Bank Name]])</f>
        <v/>
      </c>
    </row>
    <row r="860" spans="2:13" ht="15">
      <c r="B860" s="64" t="str">
        <f>IF(C860="","",ROWS($A$4:A860))</f>
        <v/>
      </c>
      <c r="C860" s="64" t="str">
        <f>IF('Student Record'!A858="","",'Student Record'!A858)</f>
        <v/>
      </c>
      <c r="D860" s="64" t="str">
        <f>IF('Student Record'!C858="","",'Student Record'!C858)</f>
        <v/>
      </c>
      <c r="E860" s="65" t="str">
        <f>IF('Student Record'!E858="","",'Student Record'!E858)</f>
        <v/>
      </c>
      <c r="F860" s="65" t="str">
        <f>IF('Student Record'!G858="","",'Student Record'!G858)</f>
        <v/>
      </c>
      <c r="G860" s="64" t="str">
        <f>IF('Student Record'!I858="","",'Student Record'!I858)</f>
        <v/>
      </c>
      <c r="H860" s="64" t="str">
        <f>IF('Student Record'!AD858="","",'Student Record'!AD858)</f>
        <v/>
      </c>
      <c r="I860" s="64" t="str">
        <f>IF(Table6[[#This Row],[School Total Working Days]]="","",Table6[[#This Row],[School Total Working Days]])</f>
        <v/>
      </c>
      <c r="J860" s="64" t="str">
        <f>IF(Table6[[#This Row],[Student Total Attendence]]="","",Table6[[#This Row],[Student Total Attendence]])</f>
        <v/>
      </c>
      <c r="K86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60" s="70" t="str">
        <f>IF(Table6[[#This Row],[Bank Account Number]]="","",Table6[[#This Row],[Bank Account Number]])</f>
        <v/>
      </c>
      <c r="M860" s="65" t="str">
        <f>IF(Table6[[#This Row],[Bank Name]]="","",Table6[[#This Row],[Bank Name]])</f>
        <v/>
      </c>
    </row>
    <row r="861" spans="2:13" ht="15">
      <c r="B861" s="64" t="str">
        <f>IF(C861="","",ROWS($A$4:A861))</f>
        <v/>
      </c>
      <c r="C861" s="64" t="str">
        <f>IF('Student Record'!A859="","",'Student Record'!A859)</f>
        <v/>
      </c>
      <c r="D861" s="64" t="str">
        <f>IF('Student Record'!C859="","",'Student Record'!C859)</f>
        <v/>
      </c>
      <c r="E861" s="65" t="str">
        <f>IF('Student Record'!E859="","",'Student Record'!E859)</f>
        <v/>
      </c>
      <c r="F861" s="65" t="str">
        <f>IF('Student Record'!G859="","",'Student Record'!G859)</f>
        <v/>
      </c>
      <c r="G861" s="64" t="str">
        <f>IF('Student Record'!I859="","",'Student Record'!I859)</f>
        <v/>
      </c>
      <c r="H861" s="64" t="str">
        <f>IF('Student Record'!AD859="","",'Student Record'!AD859)</f>
        <v/>
      </c>
      <c r="I861" s="64" t="str">
        <f>IF(Table6[[#This Row],[School Total Working Days]]="","",Table6[[#This Row],[School Total Working Days]])</f>
        <v/>
      </c>
      <c r="J861" s="64" t="str">
        <f>IF(Table6[[#This Row],[Student Total Attendence]]="","",Table6[[#This Row],[Student Total Attendence]])</f>
        <v/>
      </c>
      <c r="K86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61" s="70" t="str">
        <f>IF(Table6[[#This Row],[Bank Account Number]]="","",Table6[[#This Row],[Bank Account Number]])</f>
        <v/>
      </c>
      <c r="M861" s="65" t="str">
        <f>IF(Table6[[#This Row],[Bank Name]]="","",Table6[[#This Row],[Bank Name]])</f>
        <v/>
      </c>
    </row>
    <row r="862" spans="2:13" ht="15">
      <c r="B862" s="64" t="str">
        <f>IF(C862="","",ROWS($A$4:A862))</f>
        <v/>
      </c>
      <c r="C862" s="64" t="str">
        <f>IF('Student Record'!A860="","",'Student Record'!A860)</f>
        <v/>
      </c>
      <c r="D862" s="64" t="str">
        <f>IF('Student Record'!C860="","",'Student Record'!C860)</f>
        <v/>
      </c>
      <c r="E862" s="65" t="str">
        <f>IF('Student Record'!E860="","",'Student Record'!E860)</f>
        <v/>
      </c>
      <c r="F862" s="65" t="str">
        <f>IF('Student Record'!G860="","",'Student Record'!G860)</f>
        <v/>
      </c>
      <c r="G862" s="64" t="str">
        <f>IF('Student Record'!I860="","",'Student Record'!I860)</f>
        <v/>
      </c>
      <c r="H862" s="64" t="str">
        <f>IF('Student Record'!AD860="","",'Student Record'!AD860)</f>
        <v/>
      </c>
      <c r="I862" s="64" t="str">
        <f>IF(Table6[[#This Row],[School Total Working Days]]="","",Table6[[#This Row],[School Total Working Days]])</f>
        <v/>
      </c>
      <c r="J862" s="64" t="str">
        <f>IF(Table6[[#This Row],[Student Total Attendence]]="","",Table6[[#This Row],[Student Total Attendence]])</f>
        <v/>
      </c>
      <c r="K86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62" s="70" t="str">
        <f>IF(Table6[[#This Row],[Bank Account Number]]="","",Table6[[#This Row],[Bank Account Number]])</f>
        <v/>
      </c>
      <c r="M862" s="65" t="str">
        <f>IF(Table6[[#This Row],[Bank Name]]="","",Table6[[#This Row],[Bank Name]])</f>
        <v/>
      </c>
    </row>
    <row r="863" spans="2:13" ht="15">
      <c r="B863" s="64" t="str">
        <f>IF(C863="","",ROWS($A$4:A863))</f>
        <v/>
      </c>
      <c r="C863" s="64" t="str">
        <f>IF('Student Record'!A861="","",'Student Record'!A861)</f>
        <v/>
      </c>
      <c r="D863" s="64" t="str">
        <f>IF('Student Record'!C861="","",'Student Record'!C861)</f>
        <v/>
      </c>
      <c r="E863" s="65" t="str">
        <f>IF('Student Record'!E861="","",'Student Record'!E861)</f>
        <v/>
      </c>
      <c r="F863" s="65" t="str">
        <f>IF('Student Record'!G861="","",'Student Record'!G861)</f>
        <v/>
      </c>
      <c r="G863" s="64" t="str">
        <f>IF('Student Record'!I861="","",'Student Record'!I861)</f>
        <v/>
      </c>
      <c r="H863" s="64" t="str">
        <f>IF('Student Record'!AD861="","",'Student Record'!AD861)</f>
        <v/>
      </c>
      <c r="I863" s="64" t="str">
        <f>IF(Table6[[#This Row],[School Total Working Days]]="","",Table6[[#This Row],[School Total Working Days]])</f>
        <v/>
      </c>
      <c r="J863" s="64" t="str">
        <f>IF(Table6[[#This Row],[Student Total Attendence]]="","",Table6[[#This Row],[Student Total Attendence]])</f>
        <v/>
      </c>
      <c r="K86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63" s="70" t="str">
        <f>IF(Table6[[#This Row],[Bank Account Number]]="","",Table6[[#This Row],[Bank Account Number]])</f>
        <v/>
      </c>
      <c r="M863" s="65" t="str">
        <f>IF(Table6[[#This Row],[Bank Name]]="","",Table6[[#This Row],[Bank Name]])</f>
        <v/>
      </c>
    </row>
    <row r="864" spans="2:13" ht="15">
      <c r="B864" s="64" t="str">
        <f>IF(C864="","",ROWS($A$4:A864))</f>
        <v/>
      </c>
      <c r="C864" s="64" t="str">
        <f>IF('Student Record'!A862="","",'Student Record'!A862)</f>
        <v/>
      </c>
      <c r="D864" s="64" t="str">
        <f>IF('Student Record'!C862="","",'Student Record'!C862)</f>
        <v/>
      </c>
      <c r="E864" s="65" t="str">
        <f>IF('Student Record'!E862="","",'Student Record'!E862)</f>
        <v/>
      </c>
      <c r="F864" s="65" t="str">
        <f>IF('Student Record'!G862="","",'Student Record'!G862)</f>
        <v/>
      </c>
      <c r="G864" s="64" t="str">
        <f>IF('Student Record'!I862="","",'Student Record'!I862)</f>
        <v/>
      </c>
      <c r="H864" s="64" t="str">
        <f>IF('Student Record'!AD862="","",'Student Record'!AD862)</f>
        <v/>
      </c>
      <c r="I864" s="64" t="str">
        <f>IF(Table6[[#This Row],[School Total Working Days]]="","",Table6[[#This Row],[School Total Working Days]])</f>
        <v/>
      </c>
      <c r="J864" s="64" t="str">
        <f>IF(Table6[[#This Row],[Student Total Attendence]]="","",Table6[[#This Row],[Student Total Attendence]])</f>
        <v/>
      </c>
      <c r="K86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64" s="70" t="str">
        <f>IF(Table6[[#This Row],[Bank Account Number]]="","",Table6[[#This Row],[Bank Account Number]])</f>
        <v/>
      </c>
      <c r="M864" s="65" t="str">
        <f>IF(Table6[[#This Row],[Bank Name]]="","",Table6[[#This Row],[Bank Name]])</f>
        <v/>
      </c>
    </row>
    <row r="865" spans="2:13" ht="15">
      <c r="B865" s="64" t="str">
        <f>IF(C865="","",ROWS($A$4:A865))</f>
        <v/>
      </c>
      <c r="C865" s="64" t="str">
        <f>IF('Student Record'!A863="","",'Student Record'!A863)</f>
        <v/>
      </c>
      <c r="D865" s="64" t="str">
        <f>IF('Student Record'!C863="","",'Student Record'!C863)</f>
        <v/>
      </c>
      <c r="E865" s="65" t="str">
        <f>IF('Student Record'!E863="","",'Student Record'!E863)</f>
        <v/>
      </c>
      <c r="F865" s="65" t="str">
        <f>IF('Student Record'!G863="","",'Student Record'!G863)</f>
        <v/>
      </c>
      <c r="G865" s="64" t="str">
        <f>IF('Student Record'!I863="","",'Student Record'!I863)</f>
        <v/>
      </c>
      <c r="H865" s="64" t="str">
        <f>IF('Student Record'!AD863="","",'Student Record'!AD863)</f>
        <v/>
      </c>
      <c r="I865" s="64" t="str">
        <f>IF(Table6[[#This Row],[School Total Working Days]]="","",Table6[[#This Row],[School Total Working Days]])</f>
        <v/>
      </c>
      <c r="J865" s="64" t="str">
        <f>IF(Table6[[#This Row],[Student Total Attendence]]="","",Table6[[#This Row],[Student Total Attendence]])</f>
        <v/>
      </c>
      <c r="K86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65" s="70" t="str">
        <f>IF(Table6[[#This Row],[Bank Account Number]]="","",Table6[[#This Row],[Bank Account Number]])</f>
        <v/>
      </c>
      <c r="M865" s="65" t="str">
        <f>IF(Table6[[#This Row],[Bank Name]]="","",Table6[[#This Row],[Bank Name]])</f>
        <v/>
      </c>
    </row>
    <row r="866" spans="2:13" ht="15">
      <c r="B866" s="64" t="str">
        <f>IF(C866="","",ROWS($A$4:A866))</f>
        <v/>
      </c>
      <c r="C866" s="64" t="str">
        <f>IF('Student Record'!A864="","",'Student Record'!A864)</f>
        <v/>
      </c>
      <c r="D866" s="64" t="str">
        <f>IF('Student Record'!C864="","",'Student Record'!C864)</f>
        <v/>
      </c>
      <c r="E866" s="65" t="str">
        <f>IF('Student Record'!E864="","",'Student Record'!E864)</f>
        <v/>
      </c>
      <c r="F866" s="65" t="str">
        <f>IF('Student Record'!G864="","",'Student Record'!G864)</f>
        <v/>
      </c>
      <c r="G866" s="64" t="str">
        <f>IF('Student Record'!I864="","",'Student Record'!I864)</f>
        <v/>
      </c>
      <c r="H866" s="64" t="str">
        <f>IF('Student Record'!AD864="","",'Student Record'!AD864)</f>
        <v/>
      </c>
      <c r="I866" s="64" t="str">
        <f>IF(Table6[[#This Row],[School Total Working Days]]="","",Table6[[#This Row],[School Total Working Days]])</f>
        <v/>
      </c>
      <c r="J866" s="64" t="str">
        <f>IF(Table6[[#This Row],[Student Total Attendence]]="","",Table6[[#This Row],[Student Total Attendence]])</f>
        <v/>
      </c>
      <c r="K86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66" s="70" t="str">
        <f>IF(Table6[[#This Row],[Bank Account Number]]="","",Table6[[#This Row],[Bank Account Number]])</f>
        <v/>
      </c>
      <c r="M866" s="65" t="str">
        <f>IF(Table6[[#This Row],[Bank Name]]="","",Table6[[#This Row],[Bank Name]])</f>
        <v/>
      </c>
    </row>
    <row r="867" spans="2:13" ht="15">
      <c r="B867" s="64" t="str">
        <f>IF(C867="","",ROWS($A$4:A867))</f>
        <v/>
      </c>
      <c r="C867" s="64" t="str">
        <f>IF('Student Record'!A865="","",'Student Record'!A865)</f>
        <v/>
      </c>
      <c r="D867" s="64" t="str">
        <f>IF('Student Record'!C865="","",'Student Record'!C865)</f>
        <v/>
      </c>
      <c r="E867" s="65" t="str">
        <f>IF('Student Record'!E865="","",'Student Record'!E865)</f>
        <v/>
      </c>
      <c r="F867" s="65" t="str">
        <f>IF('Student Record'!G865="","",'Student Record'!G865)</f>
        <v/>
      </c>
      <c r="G867" s="64" t="str">
        <f>IF('Student Record'!I865="","",'Student Record'!I865)</f>
        <v/>
      </c>
      <c r="H867" s="64" t="str">
        <f>IF('Student Record'!AD865="","",'Student Record'!AD865)</f>
        <v/>
      </c>
      <c r="I867" s="64" t="str">
        <f>IF(Table6[[#This Row],[School Total Working Days]]="","",Table6[[#This Row],[School Total Working Days]])</f>
        <v/>
      </c>
      <c r="J867" s="64" t="str">
        <f>IF(Table6[[#This Row],[Student Total Attendence]]="","",Table6[[#This Row],[Student Total Attendence]])</f>
        <v/>
      </c>
      <c r="K86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67" s="70" t="str">
        <f>IF(Table6[[#This Row],[Bank Account Number]]="","",Table6[[#This Row],[Bank Account Number]])</f>
        <v/>
      </c>
      <c r="M867" s="65" t="str">
        <f>IF(Table6[[#This Row],[Bank Name]]="","",Table6[[#This Row],[Bank Name]])</f>
        <v/>
      </c>
    </row>
    <row r="868" spans="2:13" ht="15">
      <c r="B868" s="64" t="str">
        <f>IF(C868="","",ROWS($A$4:A868))</f>
        <v/>
      </c>
      <c r="C868" s="64" t="str">
        <f>IF('Student Record'!A866="","",'Student Record'!A866)</f>
        <v/>
      </c>
      <c r="D868" s="64" t="str">
        <f>IF('Student Record'!C866="","",'Student Record'!C866)</f>
        <v/>
      </c>
      <c r="E868" s="65" t="str">
        <f>IF('Student Record'!E866="","",'Student Record'!E866)</f>
        <v/>
      </c>
      <c r="F868" s="65" t="str">
        <f>IF('Student Record'!G866="","",'Student Record'!G866)</f>
        <v/>
      </c>
      <c r="G868" s="64" t="str">
        <f>IF('Student Record'!I866="","",'Student Record'!I866)</f>
        <v/>
      </c>
      <c r="H868" s="64" t="str">
        <f>IF('Student Record'!AD866="","",'Student Record'!AD866)</f>
        <v/>
      </c>
      <c r="I868" s="64" t="str">
        <f>IF(Table6[[#This Row],[School Total Working Days]]="","",Table6[[#This Row],[School Total Working Days]])</f>
        <v/>
      </c>
      <c r="J868" s="64" t="str">
        <f>IF(Table6[[#This Row],[Student Total Attendence]]="","",Table6[[#This Row],[Student Total Attendence]])</f>
        <v/>
      </c>
      <c r="K86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68" s="70" t="str">
        <f>IF(Table6[[#This Row],[Bank Account Number]]="","",Table6[[#This Row],[Bank Account Number]])</f>
        <v/>
      </c>
      <c r="M868" s="65" t="str">
        <f>IF(Table6[[#This Row],[Bank Name]]="","",Table6[[#This Row],[Bank Name]])</f>
        <v/>
      </c>
    </row>
    <row r="869" spans="2:13" ht="15">
      <c r="B869" s="64" t="str">
        <f>IF(C869="","",ROWS($A$4:A869))</f>
        <v/>
      </c>
      <c r="C869" s="64" t="str">
        <f>IF('Student Record'!A867="","",'Student Record'!A867)</f>
        <v/>
      </c>
      <c r="D869" s="64" t="str">
        <f>IF('Student Record'!C867="","",'Student Record'!C867)</f>
        <v/>
      </c>
      <c r="E869" s="65" t="str">
        <f>IF('Student Record'!E867="","",'Student Record'!E867)</f>
        <v/>
      </c>
      <c r="F869" s="65" t="str">
        <f>IF('Student Record'!G867="","",'Student Record'!G867)</f>
        <v/>
      </c>
      <c r="G869" s="64" t="str">
        <f>IF('Student Record'!I867="","",'Student Record'!I867)</f>
        <v/>
      </c>
      <c r="H869" s="64" t="str">
        <f>IF('Student Record'!AD867="","",'Student Record'!AD867)</f>
        <v/>
      </c>
      <c r="I869" s="64" t="str">
        <f>IF(Table6[[#This Row],[School Total Working Days]]="","",Table6[[#This Row],[School Total Working Days]])</f>
        <v/>
      </c>
      <c r="J869" s="64" t="str">
        <f>IF(Table6[[#This Row],[Student Total Attendence]]="","",Table6[[#This Row],[Student Total Attendence]])</f>
        <v/>
      </c>
      <c r="K86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69" s="70" t="str">
        <f>IF(Table6[[#This Row],[Bank Account Number]]="","",Table6[[#This Row],[Bank Account Number]])</f>
        <v/>
      </c>
      <c r="M869" s="65" t="str">
        <f>IF(Table6[[#This Row],[Bank Name]]="","",Table6[[#This Row],[Bank Name]])</f>
        <v/>
      </c>
    </row>
    <row r="870" spans="2:13" ht="15">
      <c r="B870" s="64" t="str">
        <f>IF(C870="","",ROWS($A$4:A870))</f>
        <v/>
      </c>
      <c r="C870" s="64" t="str">
        <f>IF('Student Record'!A868="","",'Student Record'!A868)</f>
        <v/>
      </c>
      <c r="D870" s="64" t="str">
        <f>IF('Student Record'!C868="","",'Student Record'!C868)</f>
        <v/>
      </c>
      <c r="E870" s="65" t="str">
        <f>IF('Student Record'!E868="","",'Student Record'!E868)</f>
        <v/>
      </c>
      <c r="F870" s="65" t="str">
        <f>IF('Student Record'!G868="","",'Student Record'!G868)</f>
        <v/>
      </c>
      <c r="G870" s="64" t="str">
        <f>IF('Student Record'!I868="","",'Student Record'!I868)</f>
        <v/>
      </c>
      <c r="H870" s="64" t="str">
        <f>IF('Student Record'!AD868="","",'Student Record'!AD868)</f>
        <v/>
      </c>
      <c r="I870" s="64" t="str">
        <f>IF(Table6[[#This Row],[School Total Working Days]]="","",Table6[[#This Row],[School Total Working Days]])</f>
        <v/>
      </c>
      <c r="J870" s="64" t="str">
        <f>IF(Table6[[#This Row],[Student Total Attendence]]="","",Table6[[#This Row],[Student Total Attendence]])</f>
        <v/>
      </c>
      <c r="K87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70" s="70" t="str">
        <f>IF(Table6[[#This Row],[Bank Account Number]]="","",Table6[[#This Row],[Bank Account Number]])</f>
        <v/>
      </c>
      <c r="M870" s="65" t="str">
        <f>IF(Table6[[#This Row],[Bank Name]]="","",Table6[[#This Row],[Bank Name]])</f>
        <v/>
      </c>
    </row>
    <row r="871" spans="2:13" ht="15">
      <c r="B871" s="64" t="str">
        <f>IF(C871="","",ROWS($A$4:A871))</f>
        <v/>
      </c>
      <c r="C871" s="64" t="str">
        <f>IF('Student Record'!A869="","",'Student Record'!A869)</f>
        <v/>
      </c>
      <c r="D871" s="64" t="str">
        <f>IF('Student Record'!C869="","",'Student Record'!C869)</f>
        <v/>
      </c>
      <c r="E871" s="65" t="str">
        <f>IF('Student Record'!E869="","",'Student Record'!E869)</f>
        <v/>
      </c>
      <c r="F871" s="65" t="str">
        <f>IF('Student Record'!G869="","",'Student Record'!G869)</f>
        <v/>
      </c>
      <c r="G871" s="64" t="str">
        <f>IF('Student Record'!I869="","",'Student Record'!I869)</f>
        <v/>
      </c>
      <c r="H871" s="64" t="str">
        <f>IF('Student Record'!AD869="","",'Student Record'!AD869)</f>
        <v/>
      </c>
      <c r="I871" s="64" t="str">
        <f>IF(Table6[[#This Row],[School Total Working Days]]="","",Table6[[#This Row],[School Total Working Days]])</f>
        <v/>
      </c>
      <c r="J871" s="64" t="str">
        <f>IF(Table6[[#This Row],[Student Total Attendence]]="","",Table6[[#This Row],[Student Total Attendence]])</f>
        <v/>
      </c>
      <c r="K87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71" s="70" t="str">
        <f>IF(Table6[[#This Row],[Bank Account Number]]="","",Table6[[#This Row],[Bank Account Number]])</f>
        <v/>
      </c>
      <c r="M871" s="65" t="str">
        <f>IF(Table6[[#This Row],[Bank Name]]="","",Table6[[#This Row],[Bank Name]])</f>
        <v/>
      </c>
    </row>
    <row r="872" spans="2:13" ht="15">
      <c r="B872" s="64" t="str">
        <f>IF(C872="","",ROWS($A$4:A872))</f>
        <v/>
      </c>
      <c r="C872" s="64" t="str">
        <f>IF('Student Record'!A870="","",'Student Record'!A870)</f>
        <v/>
      </c>
      <c r="D872" s="64" t="str">
        <f>IF('Student Record'!C870="","",'Student Record'!C870)</f>
        <v/>
      </c>
      <c r="E872" s="65" t="str">
        <f>IF('Student Record'!E870="","",'Student Record'!E870)</f>
        <v/>
      </c>
      <c r="F872" s="65" t="str">
        <f>IF('Student Record'!G870="","",'Student Record'!G870)</f>
        <v/>
      </c>
      <c r="G872" s="64" t="str">
        <f>IF('Student Record'!I870="","",'Student Record'!I870)</f>
        <v/>
      </c>
      <c r="H872" s="64" t="str">
        <f>IF('Student Record'!AD870="","",'Student Record'!AD870)</f>
        <v/>
      </c>
      <c r="I872" s="64" t="str">
        <f>IF(Table6[[#This Row],[School Total Working Days]]="","",Table6[[#This Row],[School Total Working Days]])</f>
        <v/>
      </c>
      <c r="J872" s="64" t="str">
        <f>IF(Table6[[#This Row],[Student Total Attendence]]="","",Table6[[#This Row],[Student Total Attendence]])</f>
        <v/>
      </c>
      <c r="K87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72" s="70" t="str">
        <f>IF(Table6[[#This Row],[Bank Account Number]]="","",Table6[[#This Row],[Bank Account Number]])</f>
        <v/>
      </c>
      <c r="M872" s="65" t="str">
        <f>IF(Table6[[#This Row],[Bank Name]]="","",Table6[[#This Row],[Bank Name]])</f>
        <v/>
      </c>
    </row>
    <row r="873" spans="2:13" ht="15">
      <c r="B873" s="64" t="str">
        <f>IF(C873="","",ROWS($A$4:A873))</f>
        <v/>
      </c>
      <c r="C873" s="64" t="str">
        <f>IF('Student Record'!A871="","",'Student Record'!A871)</f>
        <v/>
      </c>
      <c r="D873" s="64" t="str">
        <f>IF('Student Record'!C871="","",'Student Record'!C871)</f>
        <v/>
      </c>
      <c r="E873" s="65" t="str">
        <f>IF('Student Record'!E871="","",'Student Record'!E871)</f>
        <v/>
      </c>
      <c r="F873" s="65" t="str">
        <f>IF('Student Record'!G871="","",'Student Record'!G871)</f>
        <v/>
      </c>
      <c r="G873" s="64" t="str">
        <f>IF('Student Record'!I871="","",'Student Record'!I871)</f>
        <v/>
      </c>
      <c r="H873" s="64" t="str">
        <f>IF('Student Record'!AD871="","",'Student Record'!AD871)</f>
        <v/>
      </c>
      <c r="I873" s="64" t="str">
        <f>IF(Table6[[#This Row],[School Total Working Days]]="","",Table6[[#This Row],[School Total Working Days]])</f>
        <v/>
      </c>
      <c r="J873" s="64" t="str">
        <f>IF(Table6[[#This Row],[Student Total Attendence]]="","",Table6[[#This Row],[Student Total Attendence]])</f>
        <v/>
      </c>
      <c r="K87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73" s="70" t="str">
        <f>IF(Table6[[#This Row],[Bank Account Number]]="","",Table6[[#This Row],[Bank Account Number]])</f>
        <v/>
      </c>
      <c r="M873" s="65" t="str">
        <f>IF(Table6[[#This Row],[Bank Name]]="","",Table6[[#This Row],[Bank Name]])</f>
        <v/>
      </c>
    </row>
    <row r="874" spans="2:13" ht="15">
      <c r="B874" s="64" t="str">
        <f>IF(C874="","",ROWS($A$4:A874))</f>
        <v/>
      </c>
      <c r="C874" s="64" t="str">
        <f>IF('Student Record'!A872="","",'Student Record'!A872)</f>
        <v/>
      </c>
      <c r="D874" s="64" t="str">
        <f>IF('Student Record'!C872="","",'Student Record'!C872)</f>
        <v/>
      </c>
      <c r="E874" s="65" t="str">
        <f>IF('Student Record'!E872="","",'Student Record'!E872)</f>
        <v/>
      </c>
      <c r="F874" s="65" t="str">
        <f>IF('Student Record'!G872="","",'Student Record'!G872)</f>
        <v/>
      </c>
      <c r="G874" s="64" t="str">
        <f>IF('Student Record'!I872="","",'Student Record'!I872)</f>
        <v/>
      </c>
      <c r="H874" s="64" t="str">
        <f>IF('Student Record'!AD872="","",'Student Record'!AD872)</f>
        <v/>
      </c>
      <c r="I874" s="64" t="str">
        <f>IF(Table6[[#This Row],[School Total Working Days]]="","",Table6[[#This Row],[School Total Working Days]])</f>
        <v/>
      </c>
      <c r="J874" s="64" t="str">
        <f>IF(Table6[[#This Row],[Student Total Attendence]]="","",Table6[[#This Row],[Student Total Attendence]])</f>
        <v/>
      </c>
      <c r="K87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74" s="70" t="str">
        <f>IF(Table6[[#This Row],[Bank Account Number]]="","",Table6[[#This Row],[Bank Account Number]])</f>
        <v/>
      </c>
      <c r="M874" s="65" t="str">
        <f>IF(Table6[[#This Row],[Bank Name]]="","",Table6[[#This Row],[Bank Name]])</f>
        <v/>
      </c>
    </row>
    <row r="875" spans="2:13" ht="15">
      <c r="B875" s="64" t="str">
        <f>IF(C875="","",ROWS($A$4:A875))</f>
        <v/>
      </c>
      <c r="C875" s="64" t="str">
        <f>IF('Student Record'!A873="","",'Student Record'!A873)</f>
        <v/>
      </c>
      <c r="D875" s="64" t="str">
        <f>IF('Student Record'!C873="","",'Student Record'!C873)</f>
        <v/>
      </c>
      <c r="E875" s="65" t="str">
        <f>IF('Student Record'!E873="","",'Student Record'!E873)</f>
        <v/>
      </c>
      <c r="F875" s="65" t="str">
        <f>IF('Student Record'!G873="","",'Student Record'!G873)</f>
        <v/>
      </c>
      <c r="G875" s="64" t="str">
        <f>IF('Student Record'!I873="","",'Student Record'!I873)</f>
        <v/>
      </c>
      <c r="H875" s="64" t="str">
        <f>IF('Student Record'!AD873="","",'Student Record'!AD873)</f>
        <v/>
      </c>
      <c r="I875" s="64" t="str">
        <f>IF(Table6[[#This Row],[School Total Working Days]]="","",Table6[[#This Row],[School Total Working Days]])</f>
        <v/>
      </c>
      <c r="J875" s="64" t="str">
        <f>IF(Table6[[#This Row],[Student Total Attendence]]="","",Table6[[#This Row],[Student Total Attendence]])</f>
        <v/>
      </c>
      <c r="K87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75" s="70" t="str">
        <f>IF(Table6[[#This Row],[Bank Account Number]]="","",Table6[[#This Row],[Bank Account Number]])</f>
        <v/>
      </c>
      <c r="M875" s="65" t="str">
        <f>IF(Table6[[#This Row],[Bank Name]]="","",Table6[[#This Row],[Bank Name]])</f>
        <v/>
      </c>
    </row>
    <row r="876" spans="2:13" ht="15">
      <c r="B876" s="64" t="str">
        <f>IF(C876="","",ROWS($A$4:A876))</f>
        <v/>
      </c>
      <c r="C876" s="64" t="str">
        <f>IF('Student Record'!A874="","",'Student Record'!A874)</f>
        <v/>
      </c>
      <c r="D876" s="64" t="str">
        <f>IF('Student Record'!C874="","",'Student Record'!C874)</f>
        <v/>
      </c>
      <c r="E876" s="65" t="str">
        <f>IF('Student Record'!E874="","",'Student Record'!E874)</f>
        <v/>
      </c>
      <c r="F876" s="65" t="str">
        <f>IF('Student Record'!G874="","",'Student Record'!G874)</f>
        <v/>
      </c>
      <c r="G876" s="64" t="str">
        <f>IF('Student Record'!I874="","",'Student Record'!I874)</f>
        <v/>
      </c>
      <c r="H876" s="64" t="str">
        <f>IF('Student Record'!AD874="","",'Student Record'!AD874)</f>
        <v/>
      </c>
      <c r="I876" s="64" t="str">
        <f>IF(Table6[[#This Row],[School Total Working Days]]="","",Table6[[#This Row],[School Total Working Days]])</f>
        <v/>
      </c>
      <c r="J876" s="64" t="str">
        <f>IF(Table6[[#This Row],[Student Total Attendence]]="","",Table6[[#This Row],[Student Total Attendence]])</f>
        <v/>
      </c>
      <c r="K87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76" s="70" t="str">
        <f>IF(Table6[[#This Row],[Bank Account Number]]="","",Table6[[#This Row],[Bank Account Number]])</f>
        <v/>
      </c>
      <c r="M876" s="65" t="str">
        <f>IF(Table6[[#This Row],[Bank Name]]="","",Table6[[#This Row],[Bank Name]])</f>
        <v/>
      </c>
    </row>
    <row r="877" spans="2:13" ht="15">
      <c r="B877" s="64" t="str">
        <f>IF(C877="","",ROWS($A$4:A877))</f>
        <v/>
      </c>
      <c r="C877" s="64" t="str">
        <f>IF('Student Record'!A875="","",'Student Record'!A875)</f>
        <v/>
      </c>
      <c r="D877" s="64" t="str">
        <f>IF('Student Record'!C875="","",'Student Record'!C875)</f>
        <v/>
      </c>
      <c r="E877" s="65" t="str">
        <f>IF('Student Record'!E875="","",'Student Record'!E875)</f>
        <v/>
      </c>
      <c r="F877" s="65" t="str">
        <f>IF('Student Record'!G875="","",'Student Record'!G875)</f>
        <v/>
      </c>
      <c r="G877" s="64" t="str">
        <f>IF('Student Record'!I875="","",'Student Record'!I875)</f>
        <v/>
      </c>
      <c r="H877" s="64" t="str">
        <f>IF('Student Record'!AD875="","",'Student Record'!AD875)</f>
        <v/>
      </c>
      <c r="I877" s="64" t="str">
        <f>IF(Table6[[#This Row],[School Total Working Days]]="","",Table6[[#This Row],[School Total Working Days]])</f>
        <v/>
      </c>
      <c r="J877" s="64" t="str">
        <f>IF(Table6[[#This Row],[Student Total Attendence]]="","",Table6[[#This Row],[Student Total Attendence]])</f>
        <v/>
      </c>
      <c r="K87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77" s="70" t="str">
        <f>IF(Table6[[#This Row],[Bank Account Number]]="","",Table6[[#This Row],[Bank Account Number]])</f>
        <v/>
      </c>
      <c r="M877" s="65" t="str">
        <f>IF(Table6[[#This Row],[Bank Name]]="","",Table6[[#This Row],[Bank Name]])</f>
        <v/>
      </c>
    </row>
    <row r="878" spans="2:13" ht="15">
      <c r="B878" s="64" t="str">
        <f>IF(C878="","",ROWS($A$4:A878))</f>
        <v/>
      </c>
      <c r="C878" s="64" t="str">
        <f>IF('Student Record'!A876="","",'Student Record'!A876)</f>
        <v/>
      </c>
      <c r="D878" s="64" t="str">
        <f>IF('Student Record'!C876="","",'Student Record'!C876)</f>
        <v/>
      </c>
      <c r="E878" s="65" t="str">
        <f>IF('Student Record'!E876="","",'Student Record'!E876)</f>
        <v/>
      </c>
      <c r="F878" s="65" t="str">
        <f>IF('Student Record'!G876="","",'Student Record'!G876)</f>
        <v/>
      </c>
      <c r="G878" s="64" t="str">
        <f>IF('Student Record'!I876="","",'Student Record'!I876)</f>
        <v/>
      </c>
      <c r="H878" s="64" t="str">
        <f>IF('Student Record'!AD876="","",'Student Record'!AD876)</f>
        <v/>
      </c>
      <c r="I878" s="64" t="str">
        <f>IF(Table6[[#This Row],[School Total Working Days]]="","",Table6[[#This Row],[School Total Working Days]])</f>
        <v/>
      </c>
      <c r="J878" s="64" t="str">
        <f>IF(Table6[[#This Row],[Student Total Attendence]]="","",Table6[[#This Row],[Student Total Attendence]])</f>
        <v/>
      </c>
      <c r="K87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78" s="70" t="str">
        <f>IF(Table6[[#This Row],[Bank Account Number]]="","",Table6[[#This Row],[Bank Account Number]])</f>
        <v/>
      </c>
      <c r="M878" s="65" t="str">
        <f>IF(Table6[[#This Row],[Bank Name]]="","",Table6[[#This Row],[Bank Name]])</f>
        <v/>
      </c>
    </row>
    <row r="879" spans="2:13" ht="15">
      <c r="B879" s="64" t="str">
        <f>IF(C879="","",ROWS($A$4:A879))</f>
        <v/>
      </c>
      <c r="C879" s="64" t="str">
        <f>IF('Student Record'!A877="","",'Student Record'!A877)</f>
        <v/>
      </c>
      <c r="D879" s="64" t="str">
        <f>IF('Student Record'!C877="","",'Student Record'!C877)</f>
        <v/>
      </c>
      <c r="E879" s="65" t="str">
        <f>IF('Student Record'!E877="","",'Student Record'!E877)</f>
        <v/>
      </c>
      <c r="F879" s="65" t="str">
        <f>IF('Student Record'!G877="","",'Student Record'!G877)</f>
        <v/>
      </c>
      <c r="G879" s="64" t="str">
        <f>IF('Student Record'!I877="","",'Student Record'!I877)</f>
        <v/>
      </c>
      <c r="H879" s="64" t="str">
        <f>IF('Student Record'!AD877="","",'Student Record'!AD877)</f>
        <v/>
      </c>
      <c r="I879" s="64" t="str">
        <f>IF(Table6[[#This Row],[School Total Working Days]]="","",Table6[[#This Row],[School Total Working Days]])</f>
        <v/>
      </c>
      <c r="J879" s="64" t="str">
        <f>IF(Table6[[#This Row],[Student Total Attendence]]="","",Table6[[#This Row],[Student Total Attendence]])</f>
        <v/>
      </c>
      <c r="K87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79" s="70" t="str">
        <f>IF(Table6[[#This Row],[Bank Account Number]]="","",Table6[[#This Row],[Bank Account Number]])</f>
        <v/>
      </c>
      <c r="M879" s="65" t="str">
        <f>IF(Table6[[#This Row],[Bank Name]]="","",Table6[[#This Row],[Bank Name]])</f>
        <v/>
      </c>
    </row>
    <row r="880" spans="2:13" ht="15">
      <c r="B880" s="64" t="str">
        <f>IF(C880="","",ROWS($A$4:A880))</f>
        <v/>
      </c>
      <c r="C880" s="64" t="str">
        <f>IF('Student Record'!A878="","",'Student Record'!A878)</f>
        <v/>
      </c>
      <c r="D880" s="64" t="str">
        <f>IF('Student Record'!C878="","",'Student Record'!C878)</f>
        <v/>
      </c>
      <c r="E880" s="65" t="str">
        <f>IF('Student Record'!E878="","",'Student Record'!E878)</f>
        <v/>
      </c>
      <c r="F880" s="65" t="str">
        <f>IF('Student Record'!G878="","",'Student Record'!G878)</f>
        <v/>
      </c>
      <c r="G880" s="64" t="str">
        <f>IF('Student Record'!I878="","",'Student Record'!I878)</f>
        <v/>
      </c>
      <c r="H880" s="64" t="str">
        <f>IF('Student Record'!AD878="","",'Student Record'!AD878)</f>
        <v/>
      </c>
      <c r="I880" s="64" t="str">
        <f>IF(Table6[[#This Row],[School Total Working Days]]="","",Table6[[#This Row],[School Total Working Days]])</f>
        <v/>
      </c>
      <c r="J880" s="64" t="str">
        <f>IF(Table6[[#This Row],[Student Total Attendence]]="","",Table6[[#This Row],[Student Total Attendence]])</f>
        <v/>
      </c>
      <c r="K88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80" s="70" t="str">
        <f>IF(Table6[[#This Row],[Bank Account Number]]="","",Table6[[#This Row],[Bank Account Number]])</f>
        <v/>
      </c>
      <c r="M880" s="65" t="str">
        <f>IF(Table6[[#This Row],[Bank Name]]="","",Table6[[#This Row],[Bank Name]])</f>
        <v/>
      </c>
    </row>
    <row r="881" spans="2:13" ht="15">
      <c r="B881" s="64" t="str">
        <f>IF(C881="","",ROWS($A$4:A881))</f>
        <v/>
      </c>
      <c r="C881" s="64" t="str">
        <f>IF('Student Record'!A879="","",'Student Record'!A879)</f>
        <v/>
      </c>
      <c r="D881" s="64" t="str">
        <f>IF('Student Record'!C879="","",'Student Record'!C879)</f>
        <v/>
      </c>
      <c r="E881" s="65" t="str">
        <f>IF('Student Record'!E879="","",'Student Record'!E879)</f>
        <v/>
      </c>
      <c r="F881" s="65" t="str">
        <f>IF('Student Record'!G879="","",'Student Record'!G879)</f>
        <v/>
      </c>
      <c r="G881" s="64" t="str">
        <f>IF('Student Record'!I879="","",'Student Record'!I879)</f>
        <v/>
      </c>
      <c r="H881" s="64" t="str">
        <f>IF('Student Record'!AD879="","",'Student Record'!AD879)</f>
        <v/>
      </c>
      <c r="I881" s="64" t="str">
        <f>IF(Table6[[#This Row],[School Total Working Days]]="","",Table6[[#This Row],[School Total Working Days]])</f>
        <v/>
      </c>
      <c r="J881" s="64" t="str">
        <f>IF(Table6[[#This Row],[Student Total Attendence]]="","",Table6[[#This Row],[Student Total Attendence]])</f>
        <v/>
      </c>
      <c r="K88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81" s="70" t="str">
        <f>IF(Table6[[#This Row],[Bank Account Number]]="","",Table6[[#This Row],[Bank Account Number]])</f>
        <v/>
      </c>
      <c r="M881" s="65" t="str">
        <f>IF(Table6[[#This Row],[Bank Name]]="","",Table6[[#This Row],[Bank Name]])</f>
        <v/>
      </c>
    </row>
    <row r="882" spans="2:13" ht="15">
      <c r="B882" s="64" t="str">
        <f>IF(C882="","",ROWS($A$4:A882))</f>
        <v/>
      </c>
      <c r="C882" s="64" t="str">
        <f>IF('Student Record'!A880="","",'Student Record'!A880)</f>
        <v/>
      </c>
      <c r="D882" s="64" t="str">
        <f>IF('Student Record'!C880="","",'Student Record'!C880)</f>
        <v/>
      </c>
      <c r="E882" s="65" t="str">
        <f>IF('Student Record'!E880="","",'Student Record'!E880)</f>
        <v/>
      </c>
      <c r="F882" s="65" t="str">
        <f>IF('Student Record'!G880="","",'Student Record'!G880)</f>
        <v/>
      </c>
      <c r="G882" s="64" t="str">
        <f>IF('Student Record'!I880="","",'Student Record'!I880)</f>
        <v/>
      </c>
      <c r="H882" s="64" t="str">
        <f>IF('Student Record'!AD880="","",'Student Record'!AD880)</f>
        <v/>
      </c>
      <c r="I882" s="64" t="str">
        <f>IF(Table6[[#This Row],[School Total Working Days]]="","",Table6[[#This Row],[School Total Working Days]])</f>
        <v/>
      </c>
      <c r="J882" s="64" t="str">
        <f>IF(Table6[[#This Row],[Student Total Attendence]]="","",Table6[[#This Row],[Student Total Attendence]])</f>
        <v/>
      </c>
      <c r="K88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82" s="70" t="str">
        <f>IF(Table6[[#This Row],[Bank Account Number]]="","",Table6[[#This Row],[Bank Account Number]])</f>
        <v/>
      </c>
      <c r="M882" s="65" t="str">
        <f>IF(Table6[[#This Row],[Bank Name]]="","",Table6[[#This Row],[Bank Name]])</f>
        <v/>
      </c>
    </row>
    <row r="883" spans="2:13" ht="15">
      <c r="B883" s="64" t="str">
        <f>IF(C883="","",ROWS($A$4:A883))</f>
        <v/>
      </c>
      <c r="C883" s="64" t="str">
        <f>IF('Student Record'!A881="","",'Student Record'!A881)</f>
        <v/>
      </c>
      <c r="D883" s="64" t="str">
        <f>IF('Student Record'!C881="","",'Student Record'!C881)</f>
        <v/>
      </c>
      <c r="E883" s="65" t="str">
        <f>IF('Student Record'!E881="","",'Student Record'!E881)</f>
        <v/>
      </c>
      <c r="F883" s="65" t="str">
        <f>IF('Student Record'!G881="","",'Student Record'!G881)</f>
        <v/>
      </c>
      <c r="G883" s="64" t="str">
        <f>IF('Student Record'!I881="","",'Student Record'!I881)</f>
        <v/>
      </c>
      <c r="H883" s="64" t="str">
        <f>IF('Student Record'!AD881="","",'Student Record'!AD881)</f>
        <v/>
      </c>
      <c r="I883" s="64" t="str">
        <f>IF(Table6[[#This Row],[School Total Working Days]]="","",Table6[[#This Row],[School Total Working Days]])</f>
        <v/>
      </c>
      <c r="J883" s="64" t="str">
        <f>IF(Table6[[#This Row],[Student Total Attendence]]="","",Table6[[#This Row],[Student Total Attendence]])</f>
        <v/>
      </c>
      <c r="K88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83" s="70" t="str">
        <f>IF(Table6[[#This Row],[Bank Account Number]]="","",Table6[[#This Row],[Bank Account Number]])</f>
        <v/>
      </c>
      <c r="M883" s="65" t="str">
        <f>IF(Table6[[#This Row],[Bank Name]]="","",Table6[[#This Row],[Bank Name]])</f>
        <v/>
      </c>
    </row>
    <row r="884" spans="2:13" ht="15">
      <c r="B884" s="64" t="str">
        <f>IF(C884="","",ROWS($A$4:A884))</f>
        <v/>
      </c>
      <c r="C884" s="64" t="str">
        <f>IF('Student Record'!A882="","",'Student Record'!A882)</f>
        <v/>
      </c>
      <c r="D884" s="64" t="str">
        <f>IF('Student Record'!C882="","",'Student Record'!C882)</f>
        <v/>
      </c>
      <c r="E884" s="65" t="str">
        <f>IF('Student Record'!E882="","",'Student Record'!E882)</f>
        <v/>
      </c>
      <c r="F884" s="65" t="str">
        <f>IF('Student Record'!G882="","",'Student Record'!G882)</f>
        <v/>
      </c>
      <c r="G884" s="64" t="str">
        <f>IF('Student Record'!I882="","",'Student Record'!I882)</f>
        <v/>
      </c>
      <c r="H884" s="64" t="str">
        <f>IF('Student Record'!AD882="","",'Student Record'!AD882)</f>
        <v/>
      </c>
      <c r="I884" s="64" t="str">
        <f>IF(Table6[[#This Row],[School Total Working Days]]="","",Table6[[#This Row],[School Total Working Days]])</f>
        <v/>
      </c>
      <c r="J884" s="64" t="str">
        <f>IF(Table6[[#This Row],[Student Total Attendence]]="","",Table6[[#This Row],[Student Total Attendence]])</f>
        <v/>
      </c>
      <c r="K88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84" s="70" t="str">
        <f>IF(Table6[[#This Row],[Bank Account Number]]="","",Table6[[#This Row],[Bank Account Number]])</f>
        <v/>
      </c>
      <c r="M884" s="65" t="str">
        <f>IF(Table6[[#This Row],[Bank Name]]="","",Table6[[#This Row],[Bank Name]])</f>
        <v/>
      </c>
    </row>
    <row r="885" spans="2:13" ht="15">
      <c r="B885" s="64" t="str">
        <f>IF(C885="","",ROWS($A$4:A885))</f>
        <v/>
      </c>
      <c r="C885" s="64" t="str">
        <f>IF('Student Record'!A883="","",'Student Record'!A883)</f>
        <v/>
      </c>
      <c r="D885" s="64" t="str">
        <f>IF('Student Record'!C883="","",'Student Record'!C883)</f>
        <v/>
      </c>
      <c r="E885" s="65" t="str">
        <f>IF('Student Record'!E883="","",'Student Record'!E883)</f>
        <v/>
      </c>
      <c r="F885" s="65" t="str">
        <f>IF('Student Record'!G883="","",'Student Record'!G883)</f>
        <v/>
      </c>
      <c r="G885" s="64" t="str">
        <f>IF('Student Record'!I883="","",'Student Record'!I883)</f>
        <v/>
      </c>
      <c r="H885" s="64" t="str">
        <f>IF('Student Record'!AD883="","",'Student Record'!AD883)</f>
        <v/>
      </c>
      <c r="I885" s="64" t="str">
        <f>IF(Table6[[#This Row],[School Total Working Days]]="","",Table6[[#This Row],[School Total Working Days]])</f>
        <v/>
      </c>
      <c r="J885" s="64" t="str">
        <f>IF(Table6[[#This Row],[Student Total Attendence]]="","",Table6[[#This Row],[Student Total Attendence]])</f>
        <v/>
      </c>
      <c r="K88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85" s="70" t="str">
        <f>IF(Table6[[#This Row],[Bank Account Number]]="","",Table6[[#This Row],[Bank Account Number]])</f>
        <v/>
      </c>
      <c r="M885" s="65" t="str">
        <f>IF(Table6[[#This Row],[Bank Name]]="","",Table6[[#This Row],[Bank Name]])</f>
        <v/>
      </c>
    </row>
    <row r="886" spans="2:13" ht="15">
      <c r="B886" s="64" t="str">
        <f>IF(C886="","",ROWS($A$4:A886))</f>
        <v/>
      </c>
      <c r="C886" s="64" t="str">
        <f>IF('Student Record'!A884="","",'Student Record'!A884)</f>
        <v/>
      </c>
      <c r="D886" s="64" t="str">
        <f>IF('Student Record'!C884="","",'Student Record'!C884)</f>
        <v/>
      </c>
      <c r="E886" s="65" t="str">
        <f>IF('Student Record'!E884="","",'Student Record'!E884)</f>
        <v/>
      </c>
      <c r="F886" s="65" t="str">
        <f>IF('Student Record'!G884="","",'Student Record'!G884)</f>
        <v/>
      </c>
      <c r="G886" s="64" t="str">
        <f>IF('Student Record'!I884="","",'Student Record'!I884)</f>
        <v/>
      </c>
      <c r="H886" s="64" t="str">
        <f>IF('Student Record'!AD884="","",'Student Record'!AD884)</f>
        <v/>
      </c>
      <c r="I886" s="64" t="str">
        <f>IF(Table6[[#This Row],[School Total Working Days]]="","",Table6[[#This Row],[School Total Working Days]])</f>
        <v/>
      </c>
      <c r="J886" s="64" t="str">
        <f>IF(Table6[[#This Row],[Student Total Attendence]]="","",Table6[[#This Row],[Student Total Attendence]])</f>
        <v/>
      </c>
      <c r="K88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86" s="70" t="str">
        <f>IF(Table6[[#This Row],[Bank Account Number]]="","",Table6[[#This Row],[Bank Account Number]])</f>
        <v/>
      </c>
      <c r="M886" s="65" t="str">
        <f>IF(Table6[[#This Row],[Bank Name]]="","",Table6[[#This Row],[Bank Name]])</f>
        <v/>
      </c>
    </row>
    <row r="887" spans="2:13" ht="15">
      <c r="B887" s="64" t="str">
        <f>IF(C887="","",ROWS($A$4:A887))</f>
        <v/>
      </c>
      <c r="C887" s="64" t="str">
        <f>IF('Student Record'!A885="","",'Student Record'!A885)</f>
        <v/>
      </c>
      <c r="D887" s="64" t="str">
        <f>IF('Student Record'!C885="","",'Student Record'!C885)</f>
        <v/>
      </c>
      <c r="E887" s="65" t="str">
        <f>IF('Student Record'!E885="","",'Student Record'!E885)</f>
        <v/>
      </c>
      <c r="F887" s="65" t="str">
        <f>IF('Student Record'!G885="","",'Student Record'!G885)</f>
        <v/>
      </c>
      <c r="G887" s="64" t="str">
        <f>IF('Student Record'!I885="","",'Student Record'!I885)</f>
        <v/>
      </c>
      <c r="H887" s="64" t="str">
        <f>IF('Student Record'!AD885="","",'Student Record'!AD885)</f>
        <v/>
      </c>
      <c r="I887" s="64" t="str">
        <f>IF(Table6[[#This Row],[School Total Working Days]]="","",Table6[[#This Row],[School Total Working Days]])</f>
        <v/>
      </c>
      <c r="J887" s="64" t="str">
        <f>IF(Table6[[#This Row],[Student Total Attendence]]="","",Table6[[#This Row],[Student Total Attendence]])</f>
        <v/>
      </c>
      <c r="K88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87" s="70" t="str">
        <f>IF(Table6[[#This Row],[Bank Account Number]]="","",Table6[[#This Row],[Bank Account Number]])</f>
        <v/>
      </c>
      <c r="M887" s="65" t="str">
        <f>IF(Table6[[#This Row],[Bank Name]]="","",Table6[[#This Row],[Bank Name]])</f>
        <v/>
      </c>
    </row>
    <row r="888" spans="2:13" ht="15">
      <c r="B888" s="64" t="str">
        <f>IF(C888="","",ROWS($A$4:A888))</f>
        <v/>
      </c>
      <c r="C888" s="64" t="str">
        <f>IF('Student Record'!A886="","",'Student Record'!A886)</f>
        <v/>
      </c>
      <c r="D888" s="64" t="str">
        <f>IF('Student Record'!C886="","",'Student Record'!C886)</f>
        <v/>
      </c>
      <c r="E888" s="65" t="str">
        <f>IF('Student Record'!E886="","",'Student Record'!E886)</f>
        <v/>
      </c>
      <c r="F888" s="65" t="str">
        <f>IF('Student Record'!G886="","",'Student Record'!G886)</f>
        <v/>
      </c>
      <c r="G888" s="64" t="str">
        <f>IF('Student Record'!I886="","",'Student Record'!I886)</f>
        <v/>
      </c>
      <c r="H888" s="64" t="str">
        <f>IF('Student Record'!AD886="","",'Student Record'!AD886)</f>
        <v/>
      </c>
      <c r="I888" s="64" t="str">
        <f>IF(Table6[[#This Row],[School Total Working Days]]="","",Table6[[#This Row],[School Total Working Days]])</f>
        <v/>
      </c>
      <c r="J888" s="64" t="str">
        <f>IF(Table6[[#This Row],[Student Total Attendence]]="","",Table6[[#This Row],[Student Total Attendence]])</f>
        <v/>
      </c>
      <c r="K88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88" s="70" t="str">
        <f>IF(Table6[[#This Row],[Bank Account Number]]="","",Table6[[#This Row],[Bank Account Number]])</f>
        <v/>
      </c>
      <c r="M888" s="65" t="str">
        <f>IF(Table6[[#This Row],[Bank Name]]="","",Table6[[#This Row],[Bank Name]])</f>
        <v/>
      </c>
    </row>
    <row r="889" spans="2:13" ht="15">
      <c r="B889" s="64" t="str">
        <f>IF(C889="","",ROWS($A$4:A889))</f>
        <v/>
      </c>
      <c r="C889" s="64" t="str">
        <f>IF('Student Record'!A887="","",'Student Record'!A887)</f>
        <v/>
      </c>
      <c r="D889" s="64" t="str">
        <f>IF('Student Record'!C887="","",'Student Record'!C887)</f>
        <v/>
      </c>
      <c r="E889" s="65" t="str">
        <f>IF('Student Record'!E887="","",'Student Record'!E887)</f>
        <v/>
      </c>
      <c r="F889" s="65" t="str">
        <f>IF('Student Record'!G887="","",'Student Record'!G887)</f>
        <v/>
      </c>
      <c r="G889" s="64" t="str">
        <f>IF('Student Record'!I887="","",'Student Record'!I887)</f>
        <v/>
      </c>
      <c r="H889" s="64" t="str">
        <f>IF('Student Record'!AD887="","",'Student Record'!AD887)</f>
        <v/>
      </c>
      <c r="I889" s="64" t="str">
        <f>IF(Table6[[#This Row],[School Total Working Days]]="","",Table6[[#This Row],[School Total Working Days]])</f>
        <v/>
      </c>
      <c r="J889" s="64" t="str">
        <f>IF(Table6[[#This Row],[Student Total Attendence]]="","",Table6[[#This Row],[Student Total Attendence]])</f>
        <v/>
      </c>
      <c r="K88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89" s="70" t="str">
        <f>IF(Table6[[#This Row],[Bank Account Number]]="","",Table6[[#This Row],[Bank Account Number]])</f>
        <v/>
      </c>
      <c r="M889" s="65" t="str">
        <f>IF(Table6[[#This Row],[Bank Name]]="","",Table6[[#This Row],[Bank Name]])</f>
        <v/>
      </c>
    </row>
    <row r="890" spans="2:13" ht="15">
      <c r="B890" s="64" t="str">
        <f>IF(C890="","",ROWS($A$4:A890))</f>
        <v/>
      </c>
      <c r="C890" s="64" t="str">
        <f>IF('Student Record'!A888="","",'Student Record'!A888)</f>
        <v/>
      </c>
      <c r="D890" s="64" t="str">
        <f>IF('Student Record'!C888="","",'Student Record'!C888)</f>
        <v/>
      </c>
      <c r="E890" s="65" t="str">
        <f>IF('Student Record'!E888="","",'Student Record'!E888)</f>
        <v/>
      </c>
      <c r="F890" s="65" t="str">
        <f>IF('Student Record'!G888="","",'Student Record'!G888)</f>
        <v/>
      </c>
      <c r="G890" s="64" t="str">
        <f>IF('Student Record'!I888="","",'Student Record'!I888)</f>
        <v/>
      </c>
      <c r="H890" s="64" t="str">
        <f>IF('Student Record'!AD888="","",'Student Record'!AD888)</f>
        <v/>
      </c>
      <c r="I890" s="64" t="str">
        <f>IF(Table6[[#This Row],[School Total Working Days]]="","",Table6[[#This Row],[School Total Working Days]])</f>
        <v/>
      </c>
      <c r="J890" s="64" t="str">
        <f>IF(Table6[[#This Row],[Student Total Attendence]]="","",Table6[[#This Row],[Student Total Attendence]])</f>
        <v/>
      </c>
      <c r="K89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90" s="70" t="str">
        <f>IF(Table6[[#This Row],[Bank Account Number]]="","",Table6[[#This Row],[Bank Account Number]])</f>
        <v/>
      </c>
      <c r="M890" s="65" t="str">
        <f>IF(Table6[[#This Row],[Bank Name]]="","",Table6[[#This Row],[Bank Name]])</f>
        <v/>
      </c>
    </row>
    <row r="891" spans="2:13" ht="15">
      <c r="B891" s="64" t="str">
        <f>IF(C891="","",ROWS($A$4:A891))</f>
        <v/>
      </c>
      <c r="C891" s="64" t="str">
        <f>IF('Student Record'!A889="","",'Student Record'!A889)</f>
        <v/>
      </c>
      <c r="D891" s="64" t="str">
        <f>IF('Student Record'!C889="","",'Student Record'!C889)</f>
        <v/>
      </c>
      <c r="E891" s="65" t="str">
        <f>IF('Student Record'!E889="","",'Student Record'!E889)</f>
        <v/>
      </c>
      <c r="F891" s="65" t="str">
        <f>IF('Student Record'!G889="","",'Student Record'!G889)</f>
        <v/>
      </c>
      <c r="G891" s="64" t="str">
        <f>IF('Student Record'!I889="","",'Student Record'!I889)</f>
        <v/>
      </c>
      <c r="H891" s="64" t="str">
        <f>IF('Student Record'!AD889="","",'Student Record'!AD889)</f>
        <v/>
      </c>
      <c r="I891" s="64" t="str">
        <f>IF(Table6[[#This Row],[School Total Working Days]]="","",Table6[[#This Row],[School Total Working Days]])</f>
        <v/>
      </c>
      <c r="J891" s="64" t="str">
        <f>IF(Table6[[#This Row],[Student Total Attendence]]="","",Table6[[#This Row],[Student Total Attendence]])</f>
        <v/>
      </c>
      <c r="K89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91" s="70" t="str">
        <f>IF(Table6[[#This Row],[Bank Account Number]]="","",Table6[[#This Row],[Bank Account Number]])</f>
        <v/>
      </c>
      <c r="M891" s="65" t="str">
        <f>IF(Table6[[#This Row],[Bank Name]]="","",Table6[[#This Row],[Bank Name]])</f>
        <v/>
      </c>
    </row>
    <row r="892" spans="2:13" ht="15">
      <c r="B892" s="64" t="str">
        <f>IF(C892="","",ROWS($A$4:A892))</f>
        <v/>
      </c>
      <c r="C892" s="64" t="str">
        <f>IF('Student Record'!A890="","",'Student Record'!A890)</f>
        <v/>
      </c>
      <c r="D892" s="64" t="str">
        <f>IF('Student Record'!C890="","",'Student Record'!C890)</f>
        <v/>
      </c>
      <c r="E892" s="65" t="str">
        <f>IF('Student Record'!E890="","",'Student Record'!E890)</f>
        <v/>
      </c>
      <c r="F892" s="65" t="str">
        <f>IF('Student Record'!G890="","",'Student Record'!G890)</f>
        <v/>
      </c>
      <c r="G892" s="64" t="str">
        <f>IF('Student Record'!I890="","",'Student Record'!I890)</f>
        <v/>
      </c>
      <c r="H892" s="64" t="str">
        <f>IF('Student Record'!AD890="","",'Student Record'!AD890)</f>
        <v/>
      </c>
      <c r="I892" s="64" t="str">
        <f>IF(Table6[[#This Row],[School Total Working Days]]="","",Table6[[#This Row],[School Total Working Days]])</f>
        <v/>
      </c>
      <c r="J892" s="64" t="str">
        <f>IF(Table6[[#This Row],[Student Total Attendence]]="","",Table6[[#This Row],[Student Total Attendence]])</f>
        <v/>
      </c>
      <c r="K89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92" s="70" t="str">
        <f>IF(Table6[[#This Row],[Bank Account Number]]="","",Table6[[#This Row],[Bank Account Number]])</f>
        <v/>
      </c>
      <c r="M892" s="65" t="str">
        <f>IF(Table6[[#This Row],[Bank Name]]="","",Table6[[#This Row],[Bank Name]])</f>
        <v/>
      </c>
    </row>
    <row r="893" spans="2:13" ht="15">
      <c r="B893" s="64" t="str">
        <f>IF(C893="","",ROWS($A$4:A893))</f>
        <v/>
      </c>
      <c r="C893" s="64" t="str">
        <f>IF('Student Record'!A891="","",'Student Record'!A891)</f>
        <v/>
      </c>
      <c r="D893" s="64" t="str">
        <f>IF('Student Record'!C891="","",'Student Record'!C891)</f>
        <v/>
      </c>
      <c r="E893" s="65" t="str">
        <f>IF('Student Record'!E891="","",'Student Record'!E891)</f>
        <v/>
      </c>
      <c r="F893" s="65" t="str">
        <f>IF('Student Record'!G891="","",'Student Record'!G891)</f>
        <v/>
      </c>
      <c r="G893" s="64" t="str">
        <f>IF('Student Record'!I891="","",'Student Record'!I891)</f>
        <v/>
      </c>
      <c r="H893" s="64" t="str">
        <f>IF('Student Record'!AD891="","",'Student Record'!AD891)</f>
        <v/>
      </c>
      <c r="I893" s="64" t="str">
        <f>IF(Table6[[#This Row],[School Total Working Days]]="","",Table6[[#This Row],[School Total Working Days]])</f>
        <v/>
      </c>
      <c r="J893" s="64" t="str">
        <f>IF(Table6[[#This Row],[Student Total Attendence]]="","",Table6[[#This Row],[Student Total Attendence]])</f>
        <v/>
      </c>
      <c r="K89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93" s="70" t="str">
        <f>IF(Table6[[#This Row],[Bank Account Number]]="","",Table6[[#This Row],[Bank Account Number]])</f>
        <v/>
      </c>
      <c r="M893" s="65" t="str">
        <f>IF(Table6[[#This Row],[Bank Name]]="","",Table6[[#This Row],[Bank Name]])</f>
        <v/>
      </c>
    </row>
    <row r="894" spans="2:13" ht="15">
      <c r="B894" s="64" t="str">
        <f>IF(C894="","",ROWS($A$4:A894))</f>
        <v/>
      </c>
      <c r="C894" s="64" t="str">
        <f>IF('Student Record'!A892="","",'Student Record'!A892)</f>
        <v/>
      </c>
      <c r="D894" s="64" t="str">
        <f>IF('Student Record'!C892="","",'Student Record'!C892)</f>
        <v/>
      </c>
      <c r="E894" s="65" t="str">
        <f>IF('Student Record'!E892="","",'Student Record'!E892)</f>
        <v/>
      </c>
      <c r="F894" s="65" t="str">
        <f>IF('Student Record'!G892="","",'Student Record'!G892)</f>
        <v/>
      </c>
      <c r="G894" s="64" t="str">
        <f>IF('Student Record'!I892="","",'Student Record'!I892)</f>
        <v/>
      </c>
      <c r="H894" s="64" t="str">
        <f>IF('Student Record'!AD892="","",'Student Record'!AD892)</f>
        <v/>
      </c>
      <c r="I894" s="64" t="str">
        <f>IF(Table6[[#This Row],[School Total Working Days]]="","",Table6[[#This Row],[School Total Working Days]])</f>
        <v/>
      </c>
      <c r="J894" s="64" t="str">
        <f>IF(Table6[[#This Row],[Student Total Attendence]]="","",Table6[[#This Row],[Student Total Attendence]])</f>
        <v/>
      </c>
      <c r="K89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94" s="70" t="str">
        <f>IF(Table6[[#This Row],[Bank Account Number]]="","",Table6[[#This Row],[Bank Account Number]])</f>
        <v/>
      </c>
      <c r="M894" s="65" t="str">
        <f>IF(Table6[[#This Row],[Bank Name]]="","",Table6[[#This Row],[Bank Name]])</f>
        <v/>
      </c>
    </row>
    <row r="895" spans="2:13" ht="15">
      <c r="B895" s="64" t="str">
        <f>IF(C895="","",ROWS($A$4:A895))</f>
        <v/>
      </c>
      <c r="C895" s="64" t="str">
        <f>IF('Student Record'!A893="","",'Student Record'!A893)</f>
        <v/>
      </c>
      <c r="D895" s="64" t="str">
        <f>IF('Student Record'!C893="","",'Student Record'!C893)</f>
        <v/>
      </c>
      <c r="E895" s="65" t="str">
        <f>IF('Student Record'!E893="","",'Student Record'!E893)</f>
        <v/>
      </c>
      <c r="F895" s="65" t="str">
        <f>IF('Student Record'!G893="","",'Student Record'!G893)</f>
        <v/>
      </c>
      <c r="G895" s="64" t="str">
        <f>IF('Student Record'!I893="","",'Student Record'!I893)</f>
        <v/>
      </c>
      <c r="H895" s="64" t="str">
        <f>IF('Student Record'!AD893="","",'Student Record'!AD893)</f>
        <v/>
      </c>
      <c r="I895" s="64" t="str">
        <f>IF(Table6[[#This Row],[School Total Working Days]]="","",Table6[[#This Row],[School Total Working Days]])</f>
        <v/>
      </c>
      <c r="J895" s="64" t="str">
        <f>IF(Table6[[#This Row],[Student Total Attendence]]="","",Table6[[#This Row],[Student Total Attendence]])</f>
        <v/>
      </c>
      <c r="K89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95" s="70" t="str">
        <f>IF(Table6[[#This Row],[Bank Account Number]]="","",Table6[[#This Row],[Bank Account Number]])</f>
        <v/>
      </c>
      <c r="M895" s="65" t="str">
        <f>IF(Table6[[#This Row],[Bank Name]]="","",Table6[[#This Row],[Bank Name]])</f>
        <v/>
      </c>
    </row>
    <row r="896" spans="2:13" ht="15">
      <c r="B896" s="64" t="str">
        <f>IF(C896="","",ROWS($A$4:A896))</f>
        <v/>
      </c>
      <c r="C896" s="64" t="str">
        <f>IF('Student Record'!A894="","",'Student Record'!A894)</f>
        <v/>
      </c>
      <c r="D896" s="64" t="str">
        <f>IF('Student Record'!C894="","",'Student Record'!C894)</f>
        <v/>
      </c>
      <c r="E896" s="65" t="str">
        <f>IF('Student Record'!E894="","",'Student Record'!E894)</f>
        <v/>
      </c>
      <c r="F896" s="65" t="str">
        <f>IF('Student Record'!G894="","",'Student Record'!G894)</f>
        <v/>
      </c>
      <c r="G896" s="64" t="str">
        <f>IF('Student Record'!I894="","",'Student Record'!I894)</f>
        <v/>
      </c>
      <c r="H896" s="64" t="str">
        <f>IF('Student Record'!AD894="","",'Student Record'!AD894)</f>
        <v/>
      </c>
      <c r="I896" s="64" t="str">
        <f>IF(Table6[[#This Row],[School Total Working Days]]="","",Table6[[#This Row],[School Total Working Days]])</f>
        <v/>
      </c>
      <c r="J896" s="64" t="str">
        <f>IF(Table6[[#This Row],[Student Total Attendence]]="","",Table6[[#This Row],[Student Total Attendence]])</f>
        <v/>
      </c>
      <c r="K89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96" s="70" t="str">
        <f>IF(Table6[[#This Row],[Bank Account Number]]="","",Table6[[#This Row],[Bank Account Number]])</f>
        <v/>
      </c>
      <c r="M896" s="65" t="str">
        <f>IF(Table6[[#This Row],[Bank Name]]="","",Table6[[#This Row],[Bank Name]])</f>
        <v/>
      </c>
    </row>
    <row r="897" spans="2:13" ht="15">
      <c r="B897" s="64" t="str">
        <f>IF(C897="","",ROWS($A$4:A897))</f>
        <v/>
      </c>
      <c r="C897" s="64" t="str">
        <f>IF('Student Record'!A895="","",'Student Record'!A895)</f>
        <v/>
      </c>
      <c r="D897" s="64" t="str">
        <f>IF('Student Record'!C895="","",'Student Record'!C895)</f>
        <v/>
      </c>
      <c r="E897" s="65" t="str">
        <f>IF('Student Record'!E895="","",'Student Record'!E895)</f>
        <v/>
      </c>
      <c r="F897" s="65" t="str">
        <f>IF('Student Record'!G895="","",'Student Record'!G895)</f>
        <v/>
      </c>
      <c r="G897" s="64" t="str">
        <f>IF('Student Record'!I895="","",'Student Record'!I895)</f>
        <v/>
      </c>
      <c r="H897" s="64" t="str">
        <f>IF('Student Record'!AD895="","",'Student Record'!AD895)</f>
        <v/>
      </c>
      <c r="I897" s="64" t="str">
        <f>IF(Table6[[#This Row],[School Total Working Days]]="","",Table6[[#This Row],[School Total Working Days]])</f>
        <v/>
      </c>
      <c r="J897" s="64" t="str">
        <f>IF(Table6[[#This Row],[Student Total Attendence]]="","",Table6[[#This Row],[Student Total Attendence]])</f>
        <v/>
      </c>
      <c r="K89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97" s="70" t="str">
        <f>IF(Table6[[#This Row],[Bank Account Number]]="","",Table6[[#This Row],[Bank Account Number]])</f>
        <v/>
      </c>
      <c r="M897" s="65" t="str">
        <f>IF(Table6[[#This Row],[Bank Name]]="","",Table6[[#This Row],[Bank Name]])</f>
        <v/>
      </c>
    </row>
    <row r="898" spans="2:13" ht="15">
      <c r="B898" s="64" t="str">
        <f>IF(C898="","",ROWS($A$4:A898))</f>
        <v/>
      </c>
      <c r="C898" s="64" t="str">
        <f>IF('Student Record'!A896="","",'Student Record'!A896)</f>
        <v/>
      </c>
      <c r="D898" s="64" t="str">
        <f>IF('Student Record'!C896="","",'Student Record'!C896)</f>
        <v/>
      </c>
      <c r="E898" s="65" t="str">
        <f>IF('Student Record'!E896="","",'Student Record'!E896)</f>
        <v/>
      </c>
      <c r="F898" s="65" t="str">
        <f>IF('Student Record'!G896="","",'Student Record'!G896)</f>
        <v/>
      </c>
      <c r="G898" s="64" t="str">
        <f>IF('Student Record'!I896="","",'Student Record'!I896)</f>
        <v/>
      </c>
      <c r="H898" s="64" t="str">
        <f>IF('Student Record'!AD896="","",'Student Record'!AD896)</f>
        <v/>
      </c>
      <c r="I898" s="64" t="str">
        <f>IF(Table6[[#This Row],[School Total Working Days]]="","",Table6[[#This Row],[School Total Working Days]])</f>
        <v/>
      </c>
      <c r="J898" s="64" t="str">
        <f>IF(Table6[[#This Row],[Student Total Attendence]]="","",Table6[[#This Row],[Student Total Attendence]])</f>
        <v/>
      </c>
      <c r="K89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98" s="70" t="str">
        <f>IF(Table6[[#This Row],[Bank Account Number]]="","",Table6[[#This Row],[Bank Account Number]])</f>
        <v/>
      </c>
      <c r="M898" s="65" t="str">
        <f>IF(Table6[[#This Row],[Bank Name]]="","",Table6[[#This Row],[Bank Name]])</f>
        <v/>
      </c>
    </row>
    <row r="899" spans="2:13" ht="15">
      <c r="B899" s="64" t="str">
        <f>IF(C899="","",ROWS($A$4:A899))</f>
        <v/>
      </c>
      <c r="C899" s="64" t="str">
        <f>IF('Student Record'!A897="","",'Student Record'!A897)</f>
        <v/>
      </c>
      <c r="D899" s="64" t="str">
        <f>IF('Student Record'!C897="","",'Student Record'!C897)</f>
        <v/>
      </c>
      <c r="E899" s="65" t="str">
        <f>IF('Student Record'!E897="","",'Student Record'!E897)</f>
        <v/>
      </c>
      <c r="F899" s="65" t="str">
        <f>IF('Student Record'!G897="","",'Student Record'!G897)</f>
        <v/>
      </c>
      <c r="G899" s="64" t="str">
        <f>IF('Student Record'!I897="","",'Student Record'!I897)</f>
        <v/>
      </c>
      <c r="H899" s="64" t="str">
        <f>IF('Student Record'!AD897="","",'Student Record'!AD897)</f>
        <v/>
      </c>
      <c r="I899" s="64" t="str">
        <f>IF(Table6[[#This Row],[School Total Working Days]]="","",Table6[[#This Row],[School Total Working Days]])</f>
        <v/>
      </c>
      <c r="J899" s="64" t="str">
        <f>IF(Table6[[#This Row],[Student Total Attendence]]="","",Table6[[#This Row],[Student Total Attendence]])</f>
        <v/>
      </c>
      <c r="K89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899" s="70" t="str">
        <f>IF(Table6[[#This Row],[Bank Account Number]]="","",Table6[[#This Row],[Bank Account Number]])</f>
        <v/>
      </c>
      <c r="M899" s="65" t="str">
        <f>IF(Table6[[#This Row],[Bank Name]]="","",Table6[[#This Row],[Bank Name]])</f>
        <v/>
      </c>
    </row>
    <row r="900" spans="2:13" ht="15">
      <c r="B900" s="64" t="str">
        <f>IF(C900="","",ROWS($A$4:A900))</f>
        <v/>
      </c>
      <c r="C900" s="64" t="str">
        <f>IF('Student Record'!A898="","",'Student Record'!A898)</f>
        <v/>
      </c>
      <c r="D900" s="64" t="str">
        <f>IF('Student Record'!C898="","",'Student Record'!C898)</f>
        <v/>
      </c>
      <c r="E900" s="65" t="str">
        <f>IF('Student Record'!E898="","",'Student Record'!E898)</f>
        <v/>
      </c>
      <c r="F900" s="65" t="str">
        <f>IF('Student Record'!G898="","",'Student Record'!G898)</f>
        <v/>
      </c>
      <c r="G900" s="64" t="str">
        <f>IF('Student Record'!I898="","",'Student Record'!I898)</f>
        <v/>
      </c>
      <c r="H900" s="64" t="str">
        <f>IF('Student Record'!AD898="","",'Student Record'!AD898)</f>
        <v/>
      </c>
      <c r="I900" s="64" t="str">
        <f>IF(Table6[[#This Row],[School Total Working Days]]="","",Table6[[#This Row],[School Total Working Days]])</f>
        <v/>
      </c>
      <c r="J900" s="64" t="str">
        <f>IF(Table6[[#This Row],[Student Total Attendence]]="","",Table6[[#This Row],[Student Total Attendence]])</f>
        <v/>
      </c>
      <c r="K90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00" s="70" t="str">
        <f>IF(Table6[[#This Row],[Bank Account Number]]="","",Table6[[#This Row],[Bank Account Number]])</f>
        <v/>
      </c>
      <c r="M900" s="65" t="str">
        <f>IF(Table6[[#This Row],[Bank Name]]="","",Table6[[#This Row],[Bank Name]])</f>
        <v/>
      </c>
    </row>
    <row r="901" spans="2:13" ht="15">
      <c r="B901" s="64" t="str">
        <f>IF(C901="","",ROWS($A$4:A901))</f>
        <v/>
      </c>
      <c r="C901" s="64" t="str">
        <f>IF('Student Record'!A899="","",'Student Record'!A899)</f>
        <v/>
      </c>
      <c r="D901" s="64" t="str">
        <f>IF('Student Record'!C899="","",'Student Record'!C899)</f>
        <v/>
      </c>
      <c r="E901" s="65" t="str">
        <f>IF('Student Record'!E899="","",'Student Record'!E899)</f>
        <v/>
      </c>
      <c r="F901" s="65" t="str">
        <f>IF('Student Record'!G899="","",'Student Record'!G899)</f>
        <v/>
      </c>
      <c r="G901" s="64" t="str">
        <f>IF('Student Record'!I899="","",'Student Record'!I899)</f>
        <v/>
      </c>
      <c r="H901" s="64" t="str">
        <f>IF('Student Record'!AD899="","",'Student Record'!AD899)</f>
        <v/>
      </c>
      <c r="I901" s="64" t="str">
        <f>IF(Table6[[#This Row],[School Total Working Days]]="","",Table6[[#This Row],[School Total Working Days]])</f>
        <v/>
      </c>
      <c r="J901" s="64" t="str">
        <f>IF(Table6[[#This Row],[Student Total Attendence]]="","",Table6[[#This Row],[Student Total Attendence]])</f>
        <v/>
      </c>
      <c r="K90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01" s="70" t="str">
        <f>IF(Table6[[#This Row],[Bank Account Number]]="","",Table6[[#This Row],[Bank Account Number]])</f>
        <v/>
      </c>
      <c r="M901" s="65" t="str">
        <f>IF(Table6[[#This Row],[Bank Name]]="","",Table6[[#This Row],[Bank Name]])</f>
        <v/>
      </c>
    </row>
    <row r="902" spans="2:13" ht="15">
      <c r="B902" s="64" t="str">
        <f>IF(C902="","",ROWS($A$4:A902))</f>
        <v/>
      </c>
      <c r="C902" s="64" t="str">
        <f>IF('Student Record'!A900="","",'Student Record'!A900)</f>
        <v/>
      </c>
      <c r="D902" s="64" t="str">
        <f>IF('Student Record'!C900="","",'Student Record'!C900)</f>
        <v/>
      </c>
      <c r="E902" s="65" t="str">
        <f>IF('Student Record'!E900="","",'Student Record'!E900)</f>
        <v/>
      </c>
      <c r="F902" s="65" t="str">
        <f>IF('Student Record'!G900="","",'Student Record'!G900)</f>
        <v/>
      </c>
      <c r="G902" s="64" t="str">
        <f>IF('Student Record'!I900="","",'Student Record'!I900)</f>
        <v/>
      </c>
      <c r="H902" s="64" t="str">
        <f>IF('Student Record'!AD900="","",'Student Record'!AD900)</f>
        <v/>
      </c>
      <c r="I902" s="64" t="str">
        <f>IF(Table6[[#This Row],[School Total Working Days]]="","",Table6[[#This Row],[School Total Working Days]])</f>
        <v/>
      </c>
      <c r="J902" s="64" t="str">
        <f>IF(Table6[[#This Row],[Student Total Attendence]]="","",Table6[[#This Row],[Student Total Attendence]])</f>
        <v/>
      </c>
      <c r="K90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02" s="70" t="str">
        <f>IF(Table6[[#This Row],[Bank Account Number]]="","",Table6[[#This Row],[Bank Account Number]])</f>
        <v/>
      </c>
      <c r="M902" s="65" t="str">
        <f>IF(Table6[[#This Row],[Bank Name]]="","",Table6[[#This Row],[Bank Name]])</f>
        <v/>
      </c>
    </row>
    <row r="903" spans="2:13" ht="15">
      <c r="B903" s="64" t="str">
        <f>IF(C903="","",ROWS($A$4:A903))</f>
        <v/>
      </c>
      <c r="C903" s="64" t="str">
        <f>IF('Student Record'!A901="","",'Student Record'!A901)</f>
        <v/>
      </c>
      <c r="D903" s="64" t="str">
        <f>IF('Student Record'!C901="","",'Student Record'!C901)</f>
        <v/>
      </c>
      <c r="E903" s="65" t="str">
        <f>IF('Student Record'!E901="","",'Student Record'!E901)</f>
        <v/>
      </c>
      <c r="F903" s="65" t="str">
        <f>IF('Student Record'!G901="","",'Student Record'!G901)</f>
        <v/>
      </c>
      <c r="G903" s="64" t="str">
        <f>IF('Student Record'!I901="","",'Student Record'!I901)</f>
        <v/>
      </c>
      <c r="H903" s="64" t="str">
        <f>IF('Student Record'!AD901="","",'Student Record'!AD901)</f>
        <v/>
      </c>
      <c r="I903" s="64" t="str">
        <f>IF(Table6[[#This Row],[School Total Working Days]]="","",Table6[[#This Row],[School Total Working Days]])</f>
        <v/>
      </c>
      <c r="J903" s="64" t="str">
        <f>IF(Table6[[#This Row],[Student Total Attendence]]="","",Table6[[#This Row],[Student Total Attendence]])</f>
        <v/>
      </c>
      <c r="K90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03" s="70" t="str">
        <f>IF(Table6[[#This Row],[Bank Account Number]]="","",Table6[[#This Row],[Bank Account Number]])</f>
        <v/>
      </c>
      <c r="M903" s="65" t="str">
        <f>IF(Table6[[#This Row],[Bank Name]]="","",Table6[[#This Row],[Bank Name]])</f>
        <v/>
      </c>
    </row>
    <row r="904" spans="2:13" ht="15">
      <c r="B904" s="64" t="str">
        <f>IF(C904="","",ROWS($A$4:A904))</f>
        <v/>
      </c>
      <c r="C904" s="64" t="str">
        <f>IF('Student Record'!A902="","",'Student Record'!A902)</f>
        <v/>
      </c>
      <c r="D904" s="64" t="str">
        <f>IF('Student Record'!C902="","",'Student Record'!C902)</f>
        <v/>
      </c>
      <c r="E904" s="65" t="str">
        <f>IF('Student Record'!E902="","",'Student Record'!E902)</f>
        <v/>
      </c>
      <c r="F904" s="65" t="str">
        <f>IF('Student Record'!G902="","",'Student Record'!G902)</f>
        <v/>
      </c>
      <c r="G904" s="64" t="str">
        <f>IF('Student Record'!I902="","",'Student Record'!I902)</f>
        <v/>
      </c>
      <c r="H904" s="64" t="str">
        <f>IF('Student Record'!AD902="","",'Student Record'!AD902)</f>
        <v/>
      </c>
      <c r="I904" s="64" t="str">
        <f>IF(Table6[[#This Row],[School Total Working Days]]="","",Table6[[#This Row],[School Total Working Days]])</f>
        <v/>
      </c>
      <c r="J904" s="64" t="str">
        <f>IF(Table6[[#This Row],[Student Total Attendence]]="","",Table6[[#This Row],[Student Total Attendence]])</f>
        <v/>
      </c>
      <c r="K90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04" s="70" t="str">
        <f>IF(Table6[[#This Row],[Bank Account Number]]="","",Table6[[#This Row],[Bank Account Number]])</f>
        <v/>
      </c>
      <c r="M904" s="65" t="str">
        <f>IF(Table6[[#This Row],[Bank Name]]="","",Table6[[#This Row],[Bank Name]])</f>
        <v/>
      </c>
    </row>
    <row r="905" spans="2:13" ht="15">
      <c r="B905" s="64" t="str">
        <f>IF(C905="","",ROWS($A$4:A905))</f>
        <v/>
      </c>
      <c r="C905" s="64" t="str">
        <f>IF('Student Record'!A903="","",'Student Record'!A903)</f>
        <v/>
      </c>
      <c r="D905" s="64" t="str">
        <f>IF('Student Record'!C903="","",'Student Record'!C903)</f>
        <v/>
      </c>
      <c r="E905" s="65" t="str">
        <f>IF('Student Record'!E903="","",'Student Record'!E903)</f>
        <v/>
      </c>
      <c r="F905" s="65" t="str">
        <f>IF('Student Record'!G903="","",'Student Record'!G903)</f>
        <v/>
      </c>
      <c r="G905" s="64" t="str">
        <f>IF('Student Record'!I903="","",'Student Record'!I903)</f>
        <v/>
      </c>
      <c r="H905" s="64" t="str">
        <f>IF('Student Record'!AD903="","",'Student Record'!AD903)</f>
        <v/>
      </c>
      <c r="I905" s="64" t="str">
        <f>IF(Table6[[#This Row],[School Total Working Days]]="","",Table6[[#This Row],[School Total Working Days]])</f>
        <v/>
      </c>
      <c r="J905" s="64" t="str">
        <f>IF(Table6[[#This Row],[Student Total Attendence]]="","",Table6[[#This Row],[Student Total Attendence]])</f>
        <v/>
      </c>
      <c r="K90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05" s="70" t="str">
        <f>IF(Table6[[#This Row],[Bank Account Number]]="","",Table6[[#This Row],[Bank Account Number]])</f>
        <v/>
      </c>
      <c r="M905" s="65" t="str">
        <f>IF(Table6[[#This Row],[Bank Name]]="","",Table6[[#This Row],[Bank Name]])</f>
        <v/>
      </c>
    </row>
    <row r="906" spans="2:13" ht="15">
      <c r="B906" s="64" t="str">
        <f>IF(C906="","",ROWS($A$4:A906))</f>
        <v/>
      </c>
      <c r="C906" s="64" t="str">
        <f>IF('Student Record'!A904="","",'Student Record'!A904)</f>
        <v/>
      </c>
      <c r="D906" s="64" t="str">
        <f>IF('Student Record'!C904="","",'Student Record'!C904)</f>
        <v/>
      </c>
      <c r="E906" s="65" t="str">
        <f>IF('Student Record'!E904="","",'Student Record'!E904)</f>
        <v/>
      </c>
      <c r="F906" s="65" t="str">
        <f>IF('Student Record'!G904="","",'Student Record'!G904)</f>
        <v/>
      </c>
      <c r="G906" s="64" t="str">
        <f>IF('Student Record'!I904="","",'Student Record'!I904)</f>
        <v/>
      </c>
      <c r="H906" s="64" t="str">
        <f>IF('Student Record'!AD904="","",'Student Record'!AD904)</f>
        <v/>
      </c>
      <c r="I906" s="64" t="str">
        <f>IF(Table6[[#This Row],[School Total Working Days]]="","",Table6[[#This Row],[School Total Working Days]])</f>
        <v/>
      </c>
      <c r="J906" s="64" t="str">
        <f>IF(Table6[[#This Row],[Student Total Attendence]]="","",Table6[[#This Row],[Student Total Attendence]])</f>
        <v/>
      </c>
      <c r="K90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06" s="70" t="str">
        <f>IF(Table6[[#This Row],[Bank Account Number]]="","",Table6[[#This Row],[Bank Account Number]])</f>
        <v/>
      </c>
      <c r="M906" s="65" t="str">
        <f>IF(Table6[[#This Row],[Bank Name]]="","",Table6[[#This Row],[Bank Name]])</f>
        <v/>
      </c>
    </row>
    <row r="907" spans="2:13" ht="15">
      <c r="B907" s="64" t="str">
        <f>IF(C907="","",ROWS($A$4:A907))</f>
        <v/>
      </c>
      <c r="C907" s="64" t="str">
        <f>IF('Student Record'!A905="","",'Student Record'!A905)</f>
        <v/>
      </c>
      <c r="D907" s="64" t="str">
        <f>IF('Student Record'!C905="","",'Student Record'!C905)</f>
        <v/>
      </c>
      <c r="E907" s="65" t="str">
        <f>IF('Student Record'!E905="","",'Student Record'!E905)</f>
        <v/>
      </c>
      <c r="F907" s="65" t="str">
        <f>IF('Student Record'!G905="","",'Student Record'!G905)</f>
        <v/>
      </c>
      <c r="G907" s="64" t="str">
        <f>IF('Student Record'!I905="","",'Student Record'!I905)</f>
        <v/>
      </c>
      <c r="H907" s="64" t="str">
        <f>IF('Student Record'!AD905="","",'Student Record'!AD905)</f>
        <v/>
      </c>
      <c r="I907" s="64" t="str">
        <f>IF(Table6[[#This Row],[School Total Working Days]]="","",Table6[[#This Row],[School Total Working Days]])</f>
        <v/>
      </c>
      <c r="J907" s="64" t="str">
        <f>IF(Table6[[#This Row],[Student Total Attendence]]="","",Table6[[#This Row],[Student Total Attendence]])</f>
        <v/>
      </c>
      <c r="K90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07" s="70" t="str">
        <f>IF(Table6[[#This Row],[Bank Account Number]]="","",Table6[[#This Row],[Bank Account Number]])</f>
        <v/>
      </c>
      <c r="M907" s="65" t="str">
        <f>IF(Table6[[#This Row],[Bank Name]]="","",Table6[[#This Row],[Bank Name]])</f>
        <v/>
      </c>
    </row>
    <row r="908" spans="2:13" ht="15">
      <c r="B908" s="64" t="str">
        <f>IF(C908="","",ROWS($A$4:A908))</f>
        <v/>
      </c>
      <c r="C908" s="64" t="str">
        <f>IF('Student Record'!A906="","",'Student Record'!A906)</f>
        <v/>
      </c>
      <c r="D908" s="64" t="str">
        <f>IF('Student Record'!C906="","",'Student Record'!C906)</f>
        <v/>
      </c>
      <c r="E908" s="65" t="str">
        <f>IF('Student Record'!E906="","",'Student Record'!E906)</f>
        <v/>
      </c>
      <c r="F908" s="65" t="str">
        <f>IF('Student Record'!G906="","",'Student Record'!G906)</f>
        <v/>
      </c>
      <c r="G908" s="64" t="str">
        <f>IF('Student Record'!I906="","",'Student Record'!I906)</f>
        <v/>
      </c>
      <c r="H908" s="64" t="str">
        <f>IF('Student Record'!AD906="","",'Student Record'!AD906)</f>
        <v/>
      </c>
      <c r="I908" s="64" t="str">
        <f>IF(Table6[[#This Row],[School Total Working Days]]="","",Table6[[#This Row],[School Total Working Days]])</f>
        <v/>
      </c>
      <c r="J908" s="64" t="str">
        <f>IF(Table6[[#This Row],[Student Total Attendence]]="","",Table6[[#This Row],[Student Total Attendence]])</f>
        <v/>
      </c>
      <c r="K90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08" s="70" t="str">
        <f>IF(Table6[[#This Row],[Bank Account Number]]="","",Table6[[#This Row],[Bank Account Number]])</f>
        <v/>
      </c>
      <c r="M908" s="65" t="str">
        <f>IF(Table6[[#This Row],[Bank Name]]="","",Table6[[#This Row],[Bank Name]])</f>
        <v/>
      </c>
    </row>
    <row r="909" spans="2:13" ht="15">
      <c r="B909" s="64" t="str">
        <f>IF(C909="","",ROWS($A$4:A909))</f>
        <v/>
      </c>
      <c r="C909" s="64" t="str">
        <f>IF('Student Record'!A907="","",'Student Record'!A907)</f>
        <v/>
      </c>
      <c r="D909" s="64" t="str">
        <f>IF('Student Record'!C907="","",'Student Record'!C907)</f>
        <v/>
      </c>
      <c r="E909" s="65" t="str">
        <f>IF('Student Record'!E907="","",'Student Record'!E907)</f>
        <v/>
      </c>
      <c r="F909" s="65" t="str">
        <f>IF('Student Record'!G907="","",'Student Record'!G907)</f>
        <v/>
      </c>
      <c r="G909" s="64" t="str">
        <f>IF('Student Record'!I907="","",'Student Record'!I907)</f>
        <v/>
      </c>
      <c r="H909" s="64" t="str">
        <f>IF('Student Record'!AD907="","",'Student Record'!AD907)</f>
        <v/>
      </c>
      <c r="I909" s="64" t="str">
        <f>IF(Table6[[#This Row],[School Total Working Days]]="","",Table6[[#This Row],[School Total Working Days]])</f>
        <v/>
      </c>
      <c r="J909" s="64" t="str">
        <f>IF(Table6[[#This Row],[Student Total Attendence]]="","",Table6[[#This Row],[Student Total Attendence]])</f>
        <v/>
      </c>
      <c r="K90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09" s="70" t="str">
        <f>IF(Table6[[#This Row],[Bank Account Number]]="","",Table6[[#This Row],[Bank Account Number]])</f>
        <v/>
      </c>
      <c r="M909" s="65" t="str">
        <f>IF(Table6[[#This Row],[Bank Name]]="","",Table6[[#This Row],[Bank Name]])</f>
        <v/>
      </c>
    </row>
    <row r="910" spans="2:13" ht="15">
      <c r="B910" s="64" t="str">
        <f>IF(C910="","",ROWS($A$4:A910))</f>
        <v/>
      </c>
      <c r="C910" s="64" t="str">
        <f>IF('Student Record'!A908="","",'Student Record'!A908)</f>
        <v/>
      </c>
      <c r="D910" s="64" t="str">
        <f>IF('Student Record'!C908="","",'Student Record'!C908)</f>
        <v/>
      </c>
      <c r="E910" s="65" t="str">
        <f>IF('Student Record'!E908="","",'Student Record'!E908)</f>
        <v/>
      </c>
      <c r="F910" s="65" t="str">
        <f>IF('Student Record'!G908="","",'Student Record'!G908)</f>
        <v/>
      </c>
      <c r="G910" s="64" t="str">
        <f>IF('Student Record'!I908="","",'Student Record'!I908)</f>
        <v/>
      </c>
      <c r="H910" s="64" t="str">
        <f>IF('Student Record'!AD908="","",'Student Record'!AD908)</f>
        <v/>
      </c>
      <c r="I910" s="64" t="str">
        <f>IF(Table6[[#This Row],[School Total Working Days]]="","",Table6[[#This Row],[School Total Working Days]])</f>
        <v/>
      </c>
      <c r="J910" s="64" t="str">
        <f>IF(Table6[[#This Row],[Student Total Attendence]]="","",Table6[[#This Row],[Student Total Attendence]])</f>
        <v/>
      </c>
      <c r="K91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10" s="70" t="str">
        <f>IF(Table6[[#This Row],[Bank Account Number]]="","",Table6[[#This Row],[Bank Account Number]])</f>
        <v/>
      </c>
      <c r="M910" s="65" t="str">
        <f>IF(Table6[[#This Row],[Bank Name]]="","",Table6[[#This Row],[Bank Name]])</f>
        <v/>
      </c>
    </row>
    <row r="911" spans="2:13" ht="15">
      <c r="B911" s="64" t="str">
        <f>IF(C911="","",ROWS($A$4:A911))</f>
        <v/>
      </c>
      <c r="C911" s="64" t="str">
        <f>IF('Student Record'!A909="","",'Student Record'!A909)</f>
        <v/>
      </c>
      <c r="D911" s="64" t="str">
        <f>IF('Student Record'!C909="","",'Student Record'!C909)</f>
        <v/>
      </c>
      <c r="E911" s="65" t="str">
        <f>IF('Student Record'!E909="","",'Student Record'!E909)</f>
        <v/>
      </c>
      <c r="F911" s="65" t="str">
        <f>IF('Student Record'!G909="","",'Student Record'!G909)</f>
        <v/>
      </c>
      <c r="G911" s="64" t="str">
        <f>IF('Student Record'!I909="","",'Student Record'!I909)</f>
        <v/>
      </c>
      <c r="H911" s="64" t="str">
        <f>IF('Student Record'!AD909="","",'Student Record'!AD909)</f>
        <v/>
      </c>
      <c r="I911" s="64" t="str">
        <f>IF(Table6[[#This Row],[School Total Working Days]]="","",Table6[[#This Row],[School Total Working Days]])</f>
        <v/>
      </c>
      <c r="J911" s="64" t="str">
        <f>IF(Table6[[#This Row],[Student Total Attendence]]="","",Table6[[#This Row],[Student Total Attendence]])</f>
        <v/>
      </c>
      <c r="K91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11" s="70" t="str">
        <f>IF(Table6[[#This Row],[Bank Account Number]]="","",Table6[[#This Row],[Bank Account Number]])</f>
        <v/>
      </c>
      <c r="M911" s="65" t="str">
        <f>IF(Table6[[#This Row],[Bank Name]]="","",Table6[[#This Row],[Bank Name]])</f>
        <v/>
      </c>
    </row>
    <row r="912" spans="2:13" ht="15">
      <c r="B912" s="64" t="str">
        <f>IF(C912="","",ROWS($A$4:A912))</f>
        <v/>
      </c>
      <c r="C912" s="64" t="str">
        <f>IF('Student Record'!A910="","",'Student Record'!A910)</f>
        <v/>
      </c>
      <c r="D912" s="64" t="str">
        <f>IF('Student Record'!C910="","",'Student Record'!C910)</f>
        <v/>
      </c>
      <c r="E912" s="65" t="str">
        <f>IF('Student Record'!E910="","",'Student Record'!E910)</f>
        <v/>
      </c>
      <c r="F912" s="65" t="str">
        <f>IF('Student Record'!G910="","",'Student Record'!G910)</f>
        <v/>
      </c>
      <c r="G912" s="64" t="str">
        <f>IF('Student Record'!I910="","",'Student Record'!I910)</f>
        <v/>
      </c>
      <c r="H912" s="64" t="str">
        <f>IF('Student Record'!AD910="","",'Student Record'!AD910)</f>
        <v/>
      </c>
      <c r="I912" s="64" t="str">
        <f>IF(Table6[[#This Row],[School Total Working Days]]="","",Table6[[#This Row],[School Total Working Days]])</f>
        <v/>
      </c>
      <c r="J912" s="64" t="str">
        <f>IF(Table6[[#This Row],[Student Total Attendence]]="","",Table6[[#This Row],[Student Total Attendence]])</f>
        <v/>
      </c>
      <c r="K91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12" s="70" t="str">
        <f>IF(Table6[[#This Row],[Bank Account Number]]="","",Table6[[#This Row],[Bank Account Number]])</f>
        <v/>
      </c>
      <c r="M912" s="65" t="str">
        <f>IF(Table6[[#This Row],[Bank Name]]="","",Table6[[#This Row],[Bank Name]])</f>
        <v/>
      </c>
    </row>
    <row r="913" spans="2:13" ht="15">
      <c r="B913" s="64" t="str">
        <f>IF(C913="","",ROWS($A$4:A913))</f>
        <v/>
      </c>
      <c r="C913" s="64" t="str">
        <f>IF('Student Record'!A911="","",'Student Record'!A911)</f>
        <v/>
      </c>
      <c r="D913" s="64" t="str">
        <f>IF('Student Record'!C911="","",'Student Record'!C911)</f>
        <v/>
      </c>
      <c r="E913" s="65" t="str">
        <f>IF('Student Record'!E911="","",'Student Record'!E911)</f>
        <v/>
      </c>
      <c r="F913" s="65" t="str">
        <f>IF('Student Record'!G911="","",'Student Record'!G911)</f>
        <v/>
      </c>
      <c r="G913" s="64" t="str">
        <f>IF('Student Record'!I911="","",'Student Record'!I911)</f>
        <v/>
      </c>
      <c r="H913" s="64" t="str">
        <f>IF('Student Record'!AD911="","",'Student Record'!AD911)</f>
        <v/>
      </c>
      <c r="I913" s="64" t="str">
        <f>IF(Table6[[#This Row],[School Total Working Days]]="","",Table6[[#This Row],[School Total Working Days]])</f>
        <v/>
      </c>
      <c r="J913" s="64" t="str">
        <f>IF(Table6[[#This Row],[Student Total Attendence]]="","",Table6[[#This Row],[Student Total Attendence]])</f>
        <v/>
      </c>
      <c r="K91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13" s="70" t="str">
        <f>IF(Table6[[#This Row],[Bank Account Number]]="","",Table6[[#This Row],[Bank Account Number]])</f>
        <v/>
      </c>
      <c r="M913" s="65" t="str">
        <f>IF(Table6[[#This Row],[Bank Name]]="","",Table6[[#This Row],[Bank Name]])</f>
        <v/>
      </c>
    </row>
    <row r="914" spans="2:13" ht="15">
      <c r="B914" s="64" t="str">
        <f>IF(C914="","",ROWS($A$4:A914))</f>
        <v/>
      </c>
      <c r="C914" s="64" t="str">
        <f>IF('Student Record'!A912="","",'Student Record'!A912)</f>
        <v/>
      </c>
      <c r="D914" s="64" t="str">
        <f>IF('Student Record'!C912="","",'Student Record'!C912)</f>
        <v/>
      </c>
      <c r="E914" s="65" t="str">
        <f>IF('Student Record'!E912="","",'Student Record'!E912)</f>
        <v/>
      </c>
      <c r="F914" s="65" t="str">
        <f>IF('Student Record'!G912="","",'Student Record'!G912)</f>
        <v/>
      </c>
      <c r="G914" s="64" t="str">
        <f>IF('Student Record'!I912="","",'Student Record'!I912)</f>
        <v/>
      </c>
      <c r="H914" s="64" t="str">
        <f>IF('Student Record'!AD912="","",'Student Record'!AD912)</f>
        <v/>
      </c>
      <c r="I914" s="64" t="str">
        <f>IF(Table6[[#This Row],[School Total Working Days]]="","",Table6[[#This Row],[School Total Working Days]])</f>
        <v/>
      </c>
      <c r="J914" s="64" t="str">
        <f>IF(Table6[[#This Row],[Student Total Attendence]]="","",Table6[[#This Row],[Student Total Attendence]])</f>
        <v/>
      </c>
      <c r="K91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14" s="70" t="str">
        <f>IF(Table6[[#This Row],[Bank Account Number]]="","",Table6[[#This Row],[Bank Account Number]])</f>
        <v/>
      </c>
      <c r="M914" s="65" t="str">
        <f>IF(Table6[[#This Row],[Bank Name]]="","",Table6[[#This Row],[Bank Name]])</f>
        <v/>
      </c>
    </row>
    <row r="915" spans="2:13" ht="15">
      <c r="B915" s="64" t="str">
        <f>IF(C915="","",ROWS($A$4:A915))</f>
        <v/>
      </c>
      <c r="C915" s="64" t="str">
        <f>IF('Student Record'!A913="","",'Student Record'!A913)</f>
        <v/>
      </c>
      <c r="D915" s="64" t="str">
        <f>IF('Student Record'!C913="","",'Student Record'!C913)</f>
        <v/>
      </c>
      <c r="E915" s="65" t="str">
        <f>IF('Student Record'!E913="","",'Student Record'!E913)</f>
        <v/>
      </c>
      <c r="F915" s="65" t="str">
        <f>IF('Student Record'!G913="","",'Student Record'!G913)</f>
        <v/>
      </c>
      <c r="G915" s="64" t="str">
        <f>IF('Student Record'!I913="","",'Student Record'!I913)</f>
        <v/>
      </c>
      <c r="H915" s="64" t="str">
        <f>IF('Student Record'!AD913="","",'Student Record'!AD913)</f>
        <v/>
      </c>
      <c r="I915" s="64" t="str">
        <f>IF(Table6[[#This Row],[School Total Working Days]]="","",Table6[[#This Row],[School Total Working Days]])</f>
        <v/>
      </c>
      <c r="J915" s="64" t="str">
        <f>IF(Table6[[#This Row],[Student Total Attendence]]="","",Table6[[#This Row],[Student Total Attendence]])</f>
        <v/>
      </c>
      <c r="K91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15" s="70" t="str">
        <f>IF(Table6[[#This Row],[Bank Account Number]]="","",Table6[[#This Row],[Bank Account Number]])</f>
        <v/>
      </c>
      <c r="M915" s="65" t="str">
        <f>IF(Table6[[#This Row],[Bank Name]]="","",Table6[[#This Row],[Bank Name]])</f>
        <v/>
      </c>
    </row>
    <row r="916" spans="2:13" ht="15">
      <c r="B916" s="64" t="str">
        <f>IF(C916="","",ROWS($A$4:A916))</f>
        <v/>
      </c>
      <c r="C916" s="64" t="str">
        <f>IF('Student Record'!A914="","",'Student Record'!A914)</f>
        <v/>
      </c>
      <c r="D916" s="64" t="str">
        <f>IF('Student Record'!C914="","",'Student Record'!C914)</f>
        <v/>
      </c>
      <c r="E916" s="65" t="str">
        <f>IF('Student Record'!E914="","",'Student Record'!E914)</f>
        <v/>
      </c>
      <c r="F916" s="65" t="str">
        <f>IF('Student Record'!G914="","",'Student Record'!G914)</f>
        <v/>
      </c>
      <c r="G916" s="64" t="str">
        <f>IF('Student Record'!I914="","",'Student Record'!I914)</f>
        <v/>
      </c>
      <c r="H916" s="64" t="str">
        <f>IF('Student Record'!AD914="","",'Student Record'!AD914)</f>
        <v/>
      </c>
      <c r="I916" s="64" t="str">
        <f>IF(Table6[[#This Row],[School Total Working Days]]="","",Table6[[#This Row],[School Total Working Days]])</f>
        <v/>
      </c>
      <c r="J916" s="64" t="str">
        <f>IF(Table6[[#This Row],[Student Total Attendence]]="","",Table6[[#This Row],[Student Total Attendence]])</f>
        <v/>
      </c>
      <c r="K91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16" s="70" t="str">
        <f>IF(Table6[[#This Row],[Bank Account Number]]="","",Table6[[#This Row],[Bank Account Number]])</f>
        <v/>
      </c>
      <c r="M916" s="65" t="str">
        <f>IF(Table6[[#This Row],[Bank Name]]="","",Table6[[#This Row],[Bank Name]])</f>
        <v/>
      </c>
    </row>
    <row r="917" spans="2:13" ht="15">
      <c r="B917" s="64" t="str">
        <f>IF(C917="","",ROWS($A$4:A917))</f>
        <v/>
      </c>
      <c r="C917" s="64" t="str">
        <f>IF('Student Record'!A915="","",'Student Record'!A915)</f>
        <v/>
      </c>
      <c r="D917" s="64" t="str">
        <f>IF('Student Record'!C915="","",'Student Record'!C915)</f>
        <v/>
      </c>
      <c r="E917" s="65" t="str">
        <f>IF('Student Record'!E915="","",'Student Record'!E915)</f>
        <v/>
      </c>
      <c r="F917" s="65" t="str">
        <f>IF('Student Record'!G915="","",'Student Record'!G915)</f>
        <v/>
      </c>
      <c r="G917" s="64" t="str">
        <f>IF('Student Record'!I915="","",'Student Record'!I915)</f>
        <v/>
      </c>
      <c r="H917" s="64" t="str">
        <f>IF('Student Record'!AD915="","",'Student Record'!AD915)</f>
        <v/>
      </c>
      <c r="I917" s="64" t="str">
        <f>IF(Table6[[#This Row],[School Total Working Days]]="","",Table6[[#This Row],[School Total Working Days]])</f>
        <v/>
      </c>
      <c r="J917" s="64" t="str">
        <f>IF(Table6[[#This Row],[Student Total Attendence]]="","",Table6[[#This Row],[Student Total Attendence]])</f>
        <v/>
      </c>
      <c r="K91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17" s="70" t="str">
        <f>IF(Table6[[#This Row],[Bank Account Number]]="","",Table6[[#This Row],[Bank Account Number]])</f>
        <v/>
      </c>
      <c r="M917" s="65" t="str">
        <f>IF(Table6[[#This Row],[Bank Name]]="","",Table6[[#This Row],[Bank Name]])</f>
        <v/>
      </c>
    </row>
    <row r="918" spans="2:13" ht="15">
      <c r="B918" s="64" t="str">
        <f>IF(C918="","",ROWS($A$4:A918))</f>
        <v/>
      </c>
      <c r="C918" s="64" t="str">
        <f>IF('Student Record'!A916="","",'Student Record'!A916)</f>
        <v/>
      </c>
      <c r="D918" s="64" t="str">
        <f>IF('Student Record'!C916="","",'Student Record'!C916)</f>
        <v/>
      </c>
      <c r="E918" s="65" t="str">
        <f>IF('Student Record'!E916="","",'Student Record'!E916)</f>
        <v/>
      </c>
      <c r="F918" s="65" t="str">
        <f>IF('Student Record'!G916="","",'Student Record'!G916)</f>
        <v/>
      </c>
      <c r="G918" s="64" t="str">
        <f>IF('Student Record'!I916="","",'Student Record'!I916)</f>
        <v/>
      </c>
      <c r="H918" s="64" t="str">
        <f>IF('Student Record'!AD916="","",'Student Record'!AD916)</f>
        <v/>
      </c>
      <c r="I918" s="64" t="str">
        <f>IF(Table6[[#This Row],[School Total Working Days]]="","",Table6[[#This Row],[School Total Working Days]])</f>
        <v/>
      </c>
      <c r="J918" s="64" t="str">
        <f>IF(Table6[[#This Row],[Student Total Attendence]]="","",Table6[[#This Row],[Student Total Attendence]])</f>
        <v/>
      </c>
      <c r="K91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18" s="70" t="str">
        <f>IF(Table6[[#This Row],[Bank Account Number]]="","",Table6[[#This Row],[Bank Account Number]])</f>
        <v/>
      </c>
      <c r="M918" s="65" t="str">
        <f>IF(Table6[[#This Row],[Bank Name]]="","",Table6[[#This Row],[Bank Name]])</f>
        <v/>
      </c>
    </row>
    <row r="919" spans="2:13" ht="15">
      <c r="B919" s="64" t="str">
        <f>IF(C919="","",ROWS($A$4:A919))</f>
        <v/>
      </c>
      <c r="C919" s="64" t="str">
        <f>IF('Student Record'!A917="","",'Student Record'!A917)</f>
        <v/>
      </c>
      <c r="D919" s="64" t="str">
        <f>IF('Student Record'!C917="","",'Student Record'!C917)</f>
        <v/>
      </c>
      <c r="E919" s="65" t="str">
        <f>IF('Student Record'!E917="","",'Student Record'!E917)</f>
        <v/>
      </c>
      <c r="F919" s="65" t="str">
        <f>IF('Student Record'!G917="","",'Student Record'!G917)</f>
        <v/>
      </c>
      <c r="G919" s="64" t="str">
        <f>IF('Student Record'!I917="","",'Student Record'!I917)</f>
        <v/>
      </c>
      <c r="H919" s="64" t="str">
        <f>IF('Student Record'!AD917="","",'Student Record'!AD917)</f>
        <v/>
      </c>
      <c r="I919" s="64" t="str">
        <f>IF(Table6[[#This Row],[School Total Working Days]]="","",Table6[[#This Row],[School Total Working Days]])</f>
        <v/>
      </c>
      <c r="J919" s="64" t="str">
        <f>IF(Table6[[#This Row],[Student Total Attendence]]="","",Table6[[#This Row],[Student Total Attendence]])</f>
        <v/>
      </c>
      <c r="K91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19" s="70" t="str">
        <f>IF(Table6[[#This Row],[Bank Account Number]]="","",Table6[[#This Row],[Bank Account Number]])</f>
        <v/>
      </c>
      <c r="M919" s="65" t="str">
        <f>IF(Table6[[#This Row],[Bank Name]]="","",Table6[[#This Row],[Bank Name]])</f>
        <v/>
      </c>
    </row>
    <row r="920" spans="2:13" ht="15">
      <c r="B920" s="64" t="str">
        <f>IF(C920="","",ROWS($A$4:A920))</f>
        <v/>
      </c>
      <c r="C920" s="64" t="str">
        <f>IF('Student Record'!A918="","",'Student Record'!A918)</f>
        <v/>
      </c>
      <c r="D920" s="64" t="str">
        <f>IF('Student Record'!C918="","",'Student Record'!C918)</f>
        <v/>
      </c>
      <c r="E920" s="65" t="str">
        <f>IF('Student Record'!E918="","",'Student Record'!E918)</f>
        <v/>
      </c>
      <c r="F920" s="65" t="str">
        <f>IF('Student Record'!G918="","",'Student Record'!G918)</f>
        <v/>
      </c>
      <c r="G920" s="64" t="str">
        <f>IF('Student Record'!I918="","",'Student Record'!I918)</f>
        <v/>
      </c>
      <c r="H920" s="64" t="str">
        <f>IF('Student Record'!AD918="","",'Student Record'!AD918)</f>
        <v/>
      </c>
      <c r="I920" s="64" t="str">
        <f>IF(Table6[[#This Row],[School Total Working Days]]="","",Table6[[#This Row],[School Total Working Days]])</f>
        <v/>
      </c>
      <c r="J920" s="64" t="str">
        <f>IF(Table6[[#This Row],[Student Total Attendence]]="","",Table6[[#This Row],[Student Total Attendence]])</f>
        <v/>
      </c>
      <c r="K92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20" s="70" t="str">
        <f>IF(Table6[[#This Row],[Bank Account Number]]="","",Table6[[#This Row],[Bank Account Number]])</f>
        <v/>
      </c>
      <c r="M920" s="65" t="str">
        <f>IF(Table6[[#This Row],[Bank Name]]="","",Table6[[#This Row],[Bank Name]])</f>
        <v/>
      </c>
    </row>
    <row r="921" spans="2:13" ht="15">
      <c r="B921" s="64" t="str">
        <f>IF(C921="","",ROWS($A$4:A921))</f>
        <v/>
      </c>
      <c r="C921" s="64" t="str">
        <f>IF('Student Record'!A919="","",'Student Record'!A919)</f>
        <v/>
      </c>
      <c r="D921" s="64" t="str">
        <f>IF('Student Record'!C919="","",'Student Record'!C919)</f>
        <v/>
      </c>
      <c r="E921" s="65" t="str">
        <f>IF('Student Record'!E919="","",'Student Record'!E919)</f>
        <v/>
      </c>
      <c r="F921" s="65" t="str">
        <f>IF('Student Record'!G919="","",'Student Record'!G919)</f>
        <v/>
      </c>
      <c r="G921" s="64" t="str">
        <f>IF('Student Record'!I919="","",'Student Record'!I919)</f>
        <v/>
      </c>
      <c r="H921" s="64" t="str">
        <f>IF('Student Record'!AD919="","",'Student Record'!AD919)</f>
        <v/>
      </c>
      <c r="I921" s="64" t="str">
        <f>IF(Table6[[#This Row],[School Total Working Days]]="","",Table6[[#This Row],[School Total Working Days]])</f>
        <v/>
      </c>
      <c r="J921" s="64" t="str">
        <f>IF(Table6[[#This Row],[Student Total Attendence]]="","",Table6[[#This Row],[Student Total Attendence]])</f>
        <v/>
      </c>
      <c r="K92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21" s="70" t="str">
        <f>IF(Table6[[#This Row],[Bank Account Number]]="","",Table6[[#This Row],[Bank Account Number]])</f>
        <v/>
      </c>
      <c r="M921" s="65" t="str">
        <f>IF(Table6[[#This Row],[Bank Name]]="","",Table6[[#This Row],[Bank Name]])</f>
        <v/>
      </c>
    </row>
    <row r="922" spans="2:13" ht="15">
      <c r="B922" s="64" t="str">
        <f>IF(C922="","",ROWS($A$4:A922))</f>
        <v/>
      </c>
      <c r="C922" s="64" t="str">
        <f>IF('Student Record'!A920="","",'Student Record'!A920)</f>
        <v/>
      </c>
      <c r="D922" s="64" t="str">
        <f>IF('Student Record'!C920="","",'Student Record'!C920)</f>
        <v/>
      </c>
      <c r="E922" s="65" t="str">
        <f>IF('Student Record'!E920="","",'Student Record'!E920)</f>
        <v/>
      </c>
      <c r="F922" s="65" t="str">
        <f>IF('Student Record'!G920="","",'Student Record'!G920)</f>
        <v/>
      </c>
      <c r="G922" s="64" t="str">
        <f>IF('Student Record'!I920="","",'Student Record'!I920)</f>
        <v/>
      </c>
      <c r="H922" s="64" t="str">
        <f>IF('Student Record'!AD920="","",'Student Record'!AD920)</f>
        <v/>
      </c>
      <c r="I922" s="64" t="str">
        <f>IF(Table6[[#This Row],[School Total Working Days]]="","",Table6[[#This Row],[School Total Working Days]])</f>
        <v/>
      </c>
      <c r="J922" s="64" t="str">
        <f>IF(Table6[[#This Row],[Student Total Attendence]]="","",Table6[[#This Row],[Student Total Attendence]])</f>
        <v/>
      </c>
      <c r="K92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22" s="70" t="str">
        <f>IF(Table6[[#This Row],[Bank Account Number]]="","",Table6[[#This Row],[Bank Account Number]])</f>
        <v/>
      </c>
      <c r="M922" s="65" t="str">
        <f>IF(Table6[[#This Row],[Bank Name]]="","",Table6[[#This Row],[Bank Name]])</f>
        <v/>
      </c>
    </row>
    <row r="923" spans="2:13" ht="15">
      <c r="B923" s="64" t="str">
        <f>IF(C923="","",ROWS($A$4:A923))</f>
        <v/>
      </c>
      <c r="C923" s="64" t="str">
        <f>IF('Student Record'!A921="","",'Student Record'!A921)</f>
        <v/>
      </c>
      <c r="D923" s="64" t="str">
        <f>IF('Student Record'!C921="","",'Student Record'!C921)</f>
        <v/>
      </c>
      <c r="E923" s="65" t="str">
        <f>IF('Student Record'!E921="","",'Student Record'!E921)</f>
        <v/>
      </c>
      <c r="F923" s="65" t="str">
        <f>IF('Student Record'!G921="","",'Student Record'!G921)</f>
        <v/>
      </c>
      <c r="G923" s="64" t="str">
        <f>IF('Student Record'!I921="","",'Student Record'!I921)</f>
        <v/>
      </c>
      <c r="H923" s="64" t="str">
        <f>IF('Student Record'!AD921="","",'Student Record'!AD921)</f>
        <v/>
      </c>
      <c r="I923" s="64" t="str">
        <f>IF(Table6[[#This Row],[School Total Working Days]]="","",Table6[[#This Row],[School Total Working Days]])</f>
        <v/>
      </c>
      <c r="J923" s="64" t="str">
        <f>IF(Table6[[#This Row],[Student Total Attendence]]="","",Table6[[#This Row],[Student Total Attendence]])</f>
        <v/>
      </c>
      <c r="K92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23" s="70" t="str">
        <f>IF(Table6[[#This Row],[Bank Account Number]]="","",Table6[[#This Row],[Bank Account Number]])</f>
        <v/>
      </c>
      <c r="M923" s="65" t="str">
        <f>IF(Table6[[#This Row],[Bank Name]]="","",Table6[[#This Row],[Bank Name]])</f>
        <v/>
      </c>
    </row>
    <row r="924" spans="2:13" ht="15">
      <c r="B924" s="64" t="str">
        <f>IF(C924="","",ROWS($A$4:A924))</f>
        <v/>
      </c>
      <c r="C924" s="64" t="str">
        <f>IF('Student Record'!A922="","",'Student Record'!A922)</f>
        <v/>
      </c>
      <c r="D924" s="64" t="str">
        <f>IF('Student Record'!C922="","",'Student Record'!C922)</f>
        <v/>
      </c>
      <c r="E924" s="65" t="str">
        <f>IF('Student Record'!E922="","",'Student Record'!E922)</f>
        <v/>
      </c>
      <c r="F924" s="65" t="str">
        <f>IF('Student Record'!G922="","",'Student Record'!G922)</f>
        <v/>
      </c>
      <c r="G924" s="64" t="str">
        <f>IF('Student Record'!I922="","",'Student Record'!I922)</f>
        <v/>
      </c>
      <c r="H924" s="64" t="str">
        <f>IF('Student Record'!AD922="","",'Student Record'!AD922)</f>
        <v/>
      </c>
      <c r="I924" s="64" t="str">
        <f>IF(Table6[[#This Row],[School Total Working Days]]="","",Table6[[#This Row],[School Total Working Days]])</f>
        <v/>
      </c>
      <c r="J924" s="64" t="str">
        <f>IF(Table6[[#This Row],[Student Total Attendence]]="","",Table6[[#This Row],[Student Total Attendence]])</f>
        <v/>
      </c>
      <c r="K92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24" s="70" t="str">
        <f>IF(Table6[[#This Row],[Bank Account Number]]="","",Table6[[#This Row],[Bank Account Number]])</f>
        <v/>
      </c>
      <c r="M924" s="65" t="str">
        <f>IF(Table6[[#This Row],[Bank Name]]="","",Table6[[#This Row],[Bank Name]])</f>
        <v/>
      </c>
    </row>
    <row r="925" spans="2:13" ht="15">
      <c r="B925" s="64" t="str">
        <f>IF(C925="","",ROWS($A$4:A925))</f>
        <v/>
      </c>
      <c r="C925" s="64" t="str">
        <f>IF('Student Record'!A923="","",'Student Record'!A923)</f>
        <v/>
      </c>
      <c r="D925" s="64" t="str">
        <f>IF('Student Record'!C923="","",'Student Record'!C923)</f>
        <v/>
      </c>
      <c r="E925" s="65" t="str">
        <f>IF('Student Record'!E923="","",'Student Record'!E923)</f>
        <v/>
      </c>
      <c r="F925" s="65" t="str">
        <f>IF('Student Record'!G923="","",'Student Record'!G923)</f>
        <v/>
      </c>
      <c r="G925" s="64" t="str">
        <f>IF('Student Record'!I923="","",'Student Record'!I923)</f>
        <v/>
      </c>
      <c r="H925" s="64" t="str">
        <f>IF('Student Record'!AD923="","",'Student Record'!AD923)</f>
        <v/>
      </c>
      <c r="I925" s="64" t="str">
        <f>IF(Table6[[#This Row],[School Total Working Days]]="","",Table6[[#This Row],[School Total Working Days]])</f>
        <v/>
      </c>
      <c r="J925" s="64" t="str">
        <f>IF(Table6[[#This Row],[Student Total Attendence]]="","",Table6[[#This Row],[Student Total Attendence]])</f>
        <v/>
      </c>
      <c r="K92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25" s="70" t="str">
        <f>IF(Table6[[#This Row],[Bank Account Number]]="","",Table6[[#This Row],[Bank Account Number]])</f>
        <v/>
      </c>
      <c r="M925" s="65" t="str">
        <f>IF(Table6[[#This Row],[Bank Name]]="","",Table6[[#This Row],[Bank Name]])</f>
        <v/>
      </c>
    </row>
    <row r="926" spans="2:13" ht="15">
      <c r="B926" s="64" t="str">
        <f>IF(C926="","",ROWS($A$4:A926))</f>
        <v/>
      </c>
      <c r="C926" s="64" t="str">
        <f>IF('Student Record'!A924="","",'Student Record'!A924)</f>
        <v/>
      </c>
      <c r="D926" s="64" t="str">
        <f>IF('Student Record'!C924="","",'Student Record'!C924)</f>
        <v/>
      </c>
      <c r="E926" s="65" t="str">
        <f>IF('Student Record'!E924="","",'Student Record'!E924)</f>
        <v/>
      </c>
      <c r="F926" s="65" t="str">
        <f>IF('Student Record'!G924="","",'Student Record'!G924)</f>
        <v/>
      </c>
      <c r="G926" s="64" t="str">
        <f>IF('Student Record'!I924="","",'Student Record'!I924)</f>
        <v/>
      </c>
      <c r="H926" s="64" t="str">
        <f>IF('Student Record'!AD924="","",'Student Record'!AD924)</f>
        <v/>
      </c>
      <c r="I926" s="64" t="str">
        <f>IF(Table6[[#This Row],[School Total Working Days]]="","",Table6[[#This Row],[School Total Working Days]])</f>
        <v/>
      </c>
      <c r="J926" s="64" t="str">
        <f>IF(Table6[[#This Row],[Student Total Attendence]]="","",Table6[[#This Row],[Student Total Attendence]])</f>
        <v/>
      </c>
      <c r="K92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26" s="70" t="str">
        <f>IF(Table6[[#This Row],[Bank Account Number]]="","",Table6[[#This Row],[Bank Account Number]])</f>
        <v/>
      </c>
      <c r="M926" s="65" t="str">
        <f>IF(Table6[[#This Row],[Bank Name]]="","",Table6[[#This Row],[Bank Name]])</f>
        <v/>
      </c>
    </row>
    <row r="927" spans="2:13" ht="15">
      <c r="B927" s="64" t="str">
        <f>IF(C927="","",ROWS($A$4:A927))</f>
        <v/>
      </c>
      <c r="C927" s="64" t="str">
        <f>IF('Student Record'!A925="","",'Student Record'!A925)</f>
        <v/>
      </c>
      <c r="D927" s="64" t="str">
        <f>IF('Student Record'!C925="","",'Student Record'!C925)</f>
        <v/>
      </c>
      <c r="E927" s="65" t="str">
        <f>IF('Student Record'!E925="","",'Student Record'!E925)</f>
        <v/>
      </c>
      <c r="F927" s="65" t="str">
        <f>IF('Student Record'!G925="","",'Student Record'!G925)</f>
        <v/>
      </c>
      <c r="G927" s="64" t="str">
        <f>IF('Student Record'!I925="","",'Student Record'!I925)</f>
        <v/>
      </c>
      <c r="H927" s="64" t="str">
        <f>IF('Student Record'!AD925="","",'Student Record'!AD925)</f>
        <v/>
      </c>
      <c r="I927" s="64" t="str">
        <f>IF(Table6[[#This Row],[School Total Working Days]]="","",Table6[[#This Row],[School Total Working Days]])</f>
        <v/>
      </c>
      <c r="J927" s="64" t="str">
        <f>IF(Table6[[#This Row],[Student Total Attendence]]="","",Table6[[#This Row],[Student Total Attendence]])</f>
        <v/>
      </c>
      <c r="K92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27" s="70" t="str">
        <f>IF(Table6[[#This Row],[Bank Account Number]]="","",Table6[[#This Row],[Bank Account Number]])</f>
        <v/>
      </c>
      <c r="M927" s="65" t="str">
        <f>IF(Table6[[#This Row],[Bank Name]]="","",Table6[[#This Row],[Bank Name]])</f>
        <v/>
      </c>
    </row>
    <row r="928" spans="2:13" ht="15">
      <c r="B928" s="64" t="str">
        <f>IF(C928="","",ROWS($A$4:A928))</f>
        <v/>
      </c>
      <c r="C928" s="64" t="str">
        <f>IF('Student Record'!A926="","",'Student Record'!A926)</f>
        <v/>
      </c>
      <c r="D928" s="64" t="str">
        <f>IF('Student Record'!C926="","",'Student Record'!C926)</f>
        <v/>
      </c>
      <c r="E928" s="65" t="str">
        <f>IF('Student Record'!E926="","",'Student Record'!E926)</f>
        <v/>
      </c>
      <c r="F928" s="65" t="str">
        <f>IF('Student Record'!G926="","",'Student Record'!G926)</f>
        <v/>
      </c>
      <c r="G928" s="64" t="str">
        <f>IF('Student Record'!I926="","",'Student Record'!I926)</f>
        <v/>
      </c>
      <c r="H928" s="64" t="str">
        <f>IF('Student Record'!AD926="","",'Student Record'!AD926)</f>
        <v/>
      </c>
      <c r="I928" s="64" t="str">
        <f>IF(Table6[[#This Row],[School Total Working Days]]="","",Table6[[#This Row],[School Total Working Days]])</f>
        <v/>
      </c>
      <c r="J928" s="64" t="str">
        <f>IF(Table6[[#This Row],[Student Total Attendence]]="","",Table6[[#This Row],[Student Total Attendence]])</f>
        <v/>
      </c>
      <c r="K92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28" s="70" t="str">
        <f>IF(Table6[[#This Row],[Bank Account Number]]="","",Table6[[#This Row],[Bank Account Number]])</f>
        <v/>
      </c>
      <c r="M928" s="65" t="str">
        <f>IF(Table6[[#This Row],[Bank Name]]="","",Table6[[#This Row],[Bank Name]])</f>
        <v/>
      </c>
    </row>
    <row r="929" spans="2:13" ht="15">
      <c r="B929" s="64" t="str">
        <f>IF(C929="","",ROWS($A$4:A929))</f>
        <v/>
      </c>
      <c r="C929" s="64" t="str">
        <f>IF('Student Record'!A927="","",'Student Record'!A927)</f>
        <v/>
      </c>
      <c r="D929" s="64" t="str">
        <f>IF('Student Record'!C927="","",'Student Record'!C927)</f>
        <v/>
      </c>
      <c r="E929" s="65" t="str">
        <f>IF('Student Record'!E927="","",'Student Record'!E927)</f>
        <v/>
      </c>
      <c r="F929" s="65" t="str">
        <f>IF('Student Record'!G927="","",'Student Record'!G927)</f>
        <v/>
      </c>
      <c r="G929" s="64" t="str">
        <f>IF('Student Record'!I927="","",'Student Record'!I927)</f>
        <v/>
      </c>
      <c r="H929" s="64" t="str">
        <f>IF('Student Record'!AD927="","",'Student Record'!AD927)</f>
        <v/>
      </c>
      <c r="I929" s="64" t="str">
        <f>IF(Table6[[#This Row],[School Total Working Days]]="","",Table6[[#This Row],[School Total Working Days]])</f>
        <v/>
      </c>
      <c r="J929" s="64" t="str">
        <f>IF(Table6[[#This Row],[Student Total Attendence]]="","",Table6[[#This Row],[Student Total Attendence]])</f>
        <v/>
      </c>
      <c r="K92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29" s="70" t="str">
        <f>IF(Table6[[#This Row],[Bank Account Number]]="","",Table6[[#This Row],[Bank Account Number]])</f>
        <v/>
      </c>
      <c r="M929" s="65" t="str">
        <f>IF(Table6[[#This Row],[Bank Name]]="","",Table6[[#This Row],[Bank Name]])</f>
        <v/>
      </c>
    </row>
    <row r="930" spans="2:13" ht="15">
      <c r="B930" s="64" t="str">
        <f>IF(C930="","",ROWS($A$4:A930))</f>
        <v/>
      </c>
      <c r="C930" s="64" t="str">
        <f>IF('Student Record'!A928="","",'Student Record'!A928)</f>
        <v/>
      </c>
      <c r="D930" s="64" t="str">
        <f>IF('Student Record'!C928="","",'Student Record'!C928)</f>
        <v/>
      </c>
      <c r="E930" s="65" t="str">
        <f>IF('Student Record'!E928="","",'Student Record'!E928)</f>
        <v/>
      </c>
      <c r="F930" s="65" t="str">
        <f>IF('Student Record'!G928="","",'Student Record'!G928)</f>
        <v/>
      </c>
      <c r="G930" s="64" t="str">
        <f>IF('Student Record'!I928="","",'Student Record'!I928)</f>
        <v/>
      </c>
      <c r="H930" s="64" t="str">
        <f>IF('Student Record'!AD928="","",'Student Record'!AD928)</f>
        <v/>
      </c>
      <c r="I930" s="64" t="str">
        <f>IF(Table6[[#This Row],[School Total Working Days]]="","",Table6[[#This Row],[School Total Working Days]])</f>
        <v/>
      </c>
      <c r="J930" s="64" t="str">
        <f>IF(Table6[[#This Row],[Student Total Attendence]]="","",Table6[[#This Row],[Student Total Attendence]])</f>
        <v/>
      </c>
      <c r="K93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30" s="70" t="str">
        <f>IF(Table6[[#This Row],[Bank Account Number]]="","",Table6[[#This Row],[Bank Account Number]])</f>
        <v/>
      </c>
      <c r="M930" s="65" t="str">
        <f>IF(Table6[[#This Row],[Bank Name]]="","",Table6[[#This Row],[Bank Name]])</f>
        <v/>
      </c>
    </row>
    <row r="931" spans="2:13" ht="15">
      <c r="B931" s="64" t="str">
        <f>IF(C931="","",ROWS($A$4:A931))</f>
        <v/>
      </c>
      <c r="C931" s="64" t="str">
        <f>IF('Student Record'!A929="","",'Student Record'!A929)</f>
        <v/>
      </c>
      <c r="D931" s="64" t="str">
        <f>IF('Student Record'!C929="","",'Student Record'!C929)</f>
        <v/>
      </c>
      <c r="E931" s="65" t="str">
        <f>IF('Student Record'!E929="","",'Student Record'!E929)</f>
        <v/>
      </c>
      <c r="F931" s="65" t="str">
        <f>IF('Student Record'!G929="","",'Student Record'!G929)</f>
        <v/>
      </c>
      <c r="G931" s="64" t="str">
        <f>IF('Student Record'!I929="","",'Student Record'!I929)</f>
        <v/>
      </c>
      <c r="H931" s="64" t="str">
        <f>IF('Student Record'!AD929="","",'Student Record'!AD929)</f>
        <v/>
      </c>
      <c r="I931" s="64" t="str">
        <f>IF(Table6[[#This Row],[School Total Working Days]]="","",Table6[[#This Row],[School Total Working Days]])</f>
        <v/>
      </c>
      <c r="J931" s="64" t="str">
        <f>IF(Table6[[#This Row],[Student Total Attendence]]="","",Table6[[#This Row],[Student Total Attendence]])</f>
        <v/>
      </c>
      <c r="K93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31" s="70" t="str">
        <f>IF(Table6[[#This Row],[Bank Account Number]]="","",Table6[[#This Row],[Bank Account Number]])</f>
        <v/>
      </c>
      <c r="M931" s="65" t="str">
        <f>IF(Table6[[#This Row],[Bank Name]]="","",Table6[[#This Row],[Bank Name]])</f>
        <v/>
      </c>
    </row>
    <row r="932" spans="2:13" ht="15">
      <c r="B932" s="64" t="str">
        <f>IF(C932="","",ROWS($A$4:A932))</f>
        <v/>
      </c>
      <c r="C932" s="64" t="str">
        <f>IF('Student Record'!A930="","",'Student Record'!A930)</f>
        <v/>
      </c>
      <c r="D932" s="64" t="str">
        <f>IF('Student Record'!C930="","",'Student Record'!C930)</f>
        <v/>
      </c>
      <c r="E932" s="65" t="str">
        <f>IF('Student Record'!E930="","",'Student Record'!E930)</f>
        <v/>
      </c>
      <c r="F932" s="65" t="str">
        <f>IF('Student Record'!G930="","",'Student Record'!G930)</f>
        <v/>
      </c>
      <c r="G932" s="64" t="str">
        <f>IF('Student Record'!I930="","",'Student Record'!I930)</f>
        <v/>
      </c>
      <c r="H932" s="64" t="str">
        <f>IF('Student Record'!AD930="","",'Student Record'!AD930)</f>
        <v/>
      </c>
      <c r="I932" s="64" t="str">
        <f>IF(Table6[[#This Row],[School Total Working Days]]="","",Table6[[#This Row],[School Total Working Days]])</f>
        <v/>
      </c>
      <c r="J932" s="64" t="str">
        <f>IF(Table6[[#This Row],[Student Total Attendence]]="","",Table6[[#This Row],[Student Total Attendence]])</f>
        <v/>
      </c>
      <c r="K93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32" s="70" t="str">
        <f>IF(Table6[[#This Row],[Bank Account Number]]="","",Table6[[#This Row],[Bank Account Number]])</f>
        <v/>
      </c>
      <c r="M932" s="65" t="str">
        <f>IF(Table6[[#This Row],[Bank Name]]="","",Table6[[#This Row],[Bank Name]])</f>
        <v/>
      </c>
    </row>
    <row r="933" spans="2:13" ht="15">
      <c r="B933" s="64" t="str">
        <f>IF(C933="","",ROWS($A$4:A933))</f>
        <v/>
      </c>
      <c r="C933" s="64" t="str">
        <f>IF('Student Record'!A931="","",'Student Record'!A931)</f>
        <v/>
      </c>
      <c r="D933" s="64" t="str">
        <f>IF('Student Record'!C931="","",'Student Record'!C931)</f>
        <v/>
      </c>
      <c r="E933" s="65" t="str">
        <f>IF('Student Record'!E931="","",'Student Record'!E931)</f>
        <v/>
      </c>
      <c r="F933" s="65" t="str">
        <f>IF('Student Record'!G931="","",'Student Record'!G931)</f>
        <v/>
      </c>
      <c r="G933" s="64" t="str">
        <f>IF('Student Record'!I931="","",'Student Record'!I931)</f>
        <v/>
      </c>
      <c r="H933" s="64" t="str">
        <f>IF('Student Record'!AD931="","",'Student Record'!AD931)</f>
        <v/>
      </c>
      <c r="I933" s="64" t="str">
        <f>IF(Table6[[#This Row],[School Total Working Days]]="","",Table6[[#This Row],[School Total Working Days]])</f>
        <v/>
      </c>
      <c r="J933" s="64" t="str">
        <f>IF(Table6[[#This Row],[Student Total Attendence]]="","",Table6[[#This Row],[Student Total Attendence]])</f>
        <v/>
      </c>
      <c r="K93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33" s="70" t="str">
        <f>IF(Table6[[#This Row],[Bank Account Number]]="","",Table6[[#This Row],[Bank Account Number]])</f>
        <v/>
      </c>
      <c r="M933" s="65" t="str">
        <f>IF(Table6[[#This Row],[Bank Name]]="","",Table6[[#This Row],[Bank Name]])</f>
        <v/>
      </c>
    </row>
    <row r="934" spans="2:13" ht="15">
      <c r="B934" s="64" t="str">
        <f>IF(C934="","",ROWS($A$4:A934))</f>
        <v/>
      </c>
      <c r="C934" s="64" t="str">
        <f>IF('Student Record'!A932="","",'Student Record'!A932)</f>
        <v/>
      </c>
      <c r="D934" s="64" t="str">
        <f>IF('Student Record'!C932="","",'Student Record'!C932)</f>
        <v/>
      </c>
      <c r="E934" s="65" t="str">
        <f>IF('Student Record'!E932="","",'Student Record'!E932)</f>
        <v/>
      </c>
      <c r="F934" s="65" t="str">
        <f>IF('Student Record'!G932="","",'Student Record'!G932)</f>
        <v/>
      </c>
      <c r="G934" s="64" t="str">
        <f>IF('Student Record'!I932="","",'Student Record'!I932)</f>
        <v/>
      </c>
      <c r="H934" s="64" t="str">
        <f>IF('Student Record'!AD932="","",'Student Record'!AD932)</f>
        <v/>
      </c>
      <c r="I934" s="64" t="str">
        <f>IF(Table6[[#This Row],[School Total Working Days]]="","",Table6[[#This Row],[School Total Working Days]])</f>
        <v/>
      </c>
      <c r="J934" s="64" t="str">
        <f>IF(Table6[[#This Row],[Student Total Attendence]]="","",Table6[[#This Row],[Student Total Attendence]])</f>
        <v/>
      </c>
      <c r="K93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34" s="70" t="str">
        <f>IF(Table6[[#This Row],[Bank Account Number]]="","",Table6[[#This Row],[Bank Account Number]])</f>
        <v/>
      </c>
      <c r="M934" s="65" t="str">
        <f>IF(Table6[[#This Row],[Bank Name]]="","",Table6[[#This Row],[Bank Name]])</f>
        <v/>
      </c>
    </row>
    <row r="935" spans="2:13" ht="15">
      <c r="B935" s="64" t="str">
        <f>IF(C935="","",ROWS($A$4:A935))</f>
        <v/>
      </c>
      <c r="C935" s="64" t="str">
        <f>IF('Student Record'!A933="","",'Student Record'!A933)</f>
        <v/>
      </c>
      <c r="D935" s="64" t="str">
        <f>IF('Student Record'!C933="","",'Student Record'!C933)</f>
        <v/>
      </c>
      <c r="E935" s="65" t="str">
        <f>IF('Student Record'!E933="","",'Student Record'!E933)</f>
        <v/>
      </c>
      <c r="F935" s="65" t="str">
        <f>IF('Student Record'!G933="","",'Student Record'!G933)</f>
        <v/>
      </c>
      <c r="G935" s="64" t="str">
        <f>IF('Student Record'!I933="","",'Student Record'!I933)</f>
        <v/>
      </c>
      <c r="H935" s="64" t="str">
        <f>IF('Student Record'!AD933="","",'Student Record'!AD933)</f>
        <v/>
      </c>
      <c r="I935" s="64" t="str">
        <f>IF(Table6[[#This Row],[School Total Working Days]]="","",Table6[[#This Row],[School Total Working Days]])</f>
        <v/>
      </c>
      <c r="J935" s="64" t="str">
        <f>IF(Table6[[#This Row],[Student Total Attendence]]="","",Table6[[#This Row],[Student Total Attendence]])</f>
        <v/>
      </c>
      <c r="K93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35" s="70" t="str">
        <f>IF(Table6[[#This Row],[Bank Account Number]]="","",Table6[[#This Row],[Bank Account Number]])</f>
        <v/>
      </c>
      <c r="M935" s="65" t="str">
        <f>IF(Table6[[#This Row],[Bank Name]]="","",Table6[[#This Row],[Bank Name]])</f>
        <v/>
      </c>
    </row>
    <row r="936" spans="2:13" ht="15">
      <c r="B936" s="64" t="str">
        <f>IF(C936="","",ROWS($A$4:A936))</f>
        <v/>
      </c>
      <c r="C936" s="64" t="str">
        <f>IF('Student Record'!A934="","",'Student Record'!A934)</f>
        <v/>
      </c>
      <c r="D936" s="64" t="str">
        <f>IF('Student Record'!C934="","",'Student Record'!C934)</f>
        <v/>
      </c>
      <c r="E936" s="65" t="str">
        <f>IF('Student Record'!E934="","",'Student Record'!E934)</f>
        <v/>
      </c>
      <c r="F936" s="65" t="str">
        <f>IF('Student Record'!G934="","",'Student Record'!G934)</f>
        <v/>
      </c>
      <c r="G936" s="64" t="str">
        <f>IF('Student Record'!I934="","",'Student Record'!I934)</f>
        <v/>
      </c>
      <c r="H936" s="64" t="str">
        <f>IF('Student Record'!AD934="","",'Student Record'!AD934)</f>
        <v/>
      </c>
      <c r="I936" s="64" t="str">
        <f>IF(Table6[[#This Row],[School Total Working Days]]="","",Table6[[#This Row],[School Total Working Days]])</f>
        <v/>
      </c>
      <c r="J936" s="64" t="str">
        <f>IF(Table6[[#This Row],[Student Total Attendence]]="","",Table6[[#This Row],[Student Total Attendence]])</f>
        <v/>
      </c>
      <c r="K93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36" s="70" t="str">
        <f>IF(Table6[[#This Row],[Bank Account Number]]="","",Table6[[#This Row],[Bank Account Number]])</f>
        <v/>
      </c>
      <c r="M936" s="65" t="str">
        <f>IF(Table6[[#This Row],[Bank Name]]="","",Table6[[#This Row],[Bank Name]])</f>
        <v/>
      </c>
    </row>
    <row r="937" spans="2:13" ht="15">
      <c r="B937" s="64" t="str">
        <f>IF(C937="","",ROWS($A$4:A937))</f>
        <v/>
      </c>
      <c r="C937" s="64" t="str">
        <f>IF('Student Record'!A935="","",'Student Record'!A935)</f>
        <v/>
      </c>
      <c r="D937" s="64" t="str">
        <f>IF('Student Record'!C935="","",'Student Record'!C935)</f>
        <v/>
      </c>
      <c r="E937" s="65" t="str">
        <f>IF('Student Record'!E935="","",'Student Record'!E935)</f>
        <v/>
      </c>
      <c r="F937" s="65" t="str">
        <f>IF('Student Record'!G935="","",'Student Record'!G935)</f>
        <v/>
      </c>
      <c r="G937" s="64" t="str">
        <f>IF('Student Record'!I935="","",'Student Record'!I935)</f>
        <v/>
      </c>
      <c r="H937" s="64" t="str">
        <f>IF('Student Record'!AD935="","",'Student Record'!AD935)</f>
        <v/>
      </c>
      <c r="I937" s="64" t="str">
        <f>IF(Table6[[#This Row],[School Total Working Days]]="","",Table6[[#This Row],[School Total Working Days]])</f>
        <v/>
      </c>
      <c r="J937" s="64" t="str">
        <f>IF(Table6[[#This Row],[Student Total Attendence]]="","",Table6[[#This Row],[Student Total Attendence]])</f>
        <v/>
      </c>
      <c r="K93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37" s="70" t="str">
        <f>IF(Table6[[#This Row],[Bank Account Number]]="","",Table6[[#This Row],[Bank Account Number]])</f>
        <v/>
      </c>
      <c r="M937" s="65" t="str">
        <f>IF(Table6[[#This Row],[Bank Name]]="","",Table6[[#This Row],[Bank Name]])</f>
        <v/>
      </c>
    </row>
    <row r="938" spans="2:13" ht="15">
      <c r="B938" s="64" t="str">
        <f>IF(C938="","",ROWS($A$4:A938))</f>
        <v/>
      </c>
      <c r="C938" s="64" t="str">
        <f>IF('Student Record'!A936="","",'Student Record'!A936)</f>
        <v/>
      </c>
      <c r="D938" s="64" t="str">
        <f>IF('Student Record'!C936="","",'Student Record'!C936)</f>
        <v/>
      </c>
      <c r="E938" s="65" t="str">
        <f>IF('Student Record'!E936="","",'Student Record'!E936)</f>
        <v/>
      </c>
      <c r="F938" s="65" t="str">
        <f>IF('Student Record'!G936="","",'Student Record'!G936)</f>
        <v/>
      </c>
      <c r="G938" s="64" t="str">
        <f>IF('Student Record'!I936="","",'Student Record'!I936)</f>
        <v/>
      </c>
      <c r="H938" s="64" t="str">
        <f>IF('Student Record'!AD936="","",'Student Record'!AD936)</f>
        <v/>
      </c>
      <c r="I938" s="64" t="str">
        <f>IF(Table6[[#This Row],[School Total Working Days]]="","",Table6[[#This Row],[School Total Working Days]])</f>
        <v/>
      </c>
      <c r="J938" s="64" t="str">
        <f>IF(Table6[[#This Row],[Student Total Attendence]]="","",Table6[[#This Row],[Student Total Attendence]])</f>
        <v/>
      </c>
      <c r="K93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38" s="70" t="str">
        <f>IF(Table6[[#This Row],[Bank Account Number]]="","",Table6[[#This Row],[Bank Account Number]])</f>
        <v/>
      </c>
      <c r="M938" s="65" t="str">
        <f>IF(Table6[[#This Row],[Bank Name]]="","",Table6[[#This Row],[Bank Name]])</f>
        <v/>
      </c>
    </row>
    <row r="939" spans="2:13" ht="15">
      <c r="B939" s="64" t="str">
        <f>IF(C939="","",ROWS($A$4:A939))</f>
        <v/>
      </c>
      <c r="C939" s="64" t="str">
        <f>IF('Student Record'!A937="","",'Student Record'!A937)</f>
        <v/>
      </c>
      <c r="D939" s="64" t="str">
        <f>IF('Student Record'!C937="","",'Student Record'!C937)</f>
        <v/>
      </c>
      <c r="E939" s="65" t="str">
        <f>IF('Student Record'!E937="","",'Student Record'!E937)</f>
        <v/>
      </c>
      <c r="F939" s="65" t="str">
        <f>IF('Student Record'!G937="","",'Student Record'!G937)</f>
        <v/>
      </c>
      <c r="G939" s="64" t="str">
        <f>IF('Student Record'!I937="","",'Student Record'!I937)</f>
        <v/>
      </c>
      <c r="H939" s="64" t="str">
        <f>IF('Student Record'!AD937="","",'Student Record'!AD937)</f>
        <v/>
      </c>
      <c r="I939" s="64" t="str">
        <f>IF(Table6[[#This Row],[School Total Working Days]]="","",Table6[[#This Row],[School Total Working Days]])</f>
        <v/>
      </c>
      <c r="J939" s="64" t="str">
        <f>IF(Table6[[#This Row],[Student Total Attendence]]="","",Table6[[#This Row],[Student Total Attendence]])</f>
        <v/>
      </c>
      <c r="K93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39" s="70" t="str">
        <f>IF(Table6[[#This Row],[Bank Account Number]]="","",Table6[[#This Row],[Bank Account Number]])</f>
        <v/>
      </c>
      <c r="M939" s="65" t="str">
        <f>IF(Table6[[#This Row],[Bank Name]]="","",Table6[[#This Row],[Bank Name]])</f>
        <v/>
      </c>
    </row>
    <row r="940" spans="2:13" ht="15">
      <c r="B940" s="64" t="str">
        <f>IF(C940="","",ROWS($A$4:A940))</f>
        <v/>
      </c>
      <c r="C940" s="64" t="str">
        <f>IF('Student Record'!A938="","",'Student Record'!A938)</f>
        <v/>
      </c>
      <c r="D940" s="64" t="str">
        <f>IF('Student Record'!C938="","",'Student Record'!C938)</f>
        <v/>
      </c>
      <c r="E940" s="65" t="str">
        <f>IF('Student Record'!E938="","",'Student Record'!E938)</f>
        <v/>
      </c>
      <c r="F940" s="65" t="str">
        <f>IF('Student Record'!G938="","",'Student Record'!G938)</f>
        <v/>
      </c>
      <c r="G940" s="64" t="str">
        <f>IF('Student Record'!I938="","",'Student Record'!I938)</f>
        <v/>
      </c>
      <c r="H940" s="64" t="str">
        <f>IF('Student Record'!AD938="","",'Student Record'!AD938)</f>
        <v/>
      </c>
      <c r="I940" s="64" t="str">
        <f>IF(Table6[[#This Row],[School Total Working Days]]="","",Table6[[#This Row],[School Total Working Days]])</f>
        <v/>
      </c>
      <c r="J940" s="64" t="str">
        <f>IF(Table6[[#This Row],[Student Total Attendence]]="","",Table6[[#This Row],[Student Total Attendence]])</f>
        <v/>
      </c>
      <c r="K94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40" s="70" t="str">
        <f>IF(Table6[[#This Row],[Bank Account Number]]="","",Table6[[#This Row],[Bank Account Number]])</f>
        <v/>
      </c>
      <c r="M940" s="65" t="str">
        <f>IF(Table6[[#This Row],[Bank Name]]="","",Table6[[#This Row],[Bank Name]])</f>
        <v/>
      </c>
    </row>
    <row r="941" spans="2:13" ht="15">
      <c r="B941" s="64" t="str">
        <f>IF(C941="","",ROWS($A$4:A941))</f>
        <v/>
      </c>
      <c r="C941" s="64" t="str">
        <f>IF('Student Record'!A939="","",'Student Record'!A939)</f>
        <v/>
      </c>
      <c r="D941" s="64" t="str">
        <f>IF('Student Record'!C939="","",'Student Record'!C939)</f>
        <v/>
      </c>
      <c r="E941" s="65" t="str">
        <f>IF('Student Record'!E939="","",'Student Record'!E939)</f>
        <v/>
      </c>
      <c r="F941" s="65" t="str">
        <f>IF('Student Record'!G939="","",'Student Record'!G939)</f>
        <v/>
      </c>
      <c r="G941" s="64" t="str">
        <f>IF('Student Record'!I939="","",'Student Record'!I939)</f>
        <v/>
      </c>
      <c r="H941" s="64" t="str">
        <f>IF('Student Record'!AD939="","",'Student Record'!AD939)</f>
        <v/>
      </c>
      <c r="I941" s="64" t="str">
        <f>IF(Table6[[#This Row],[School Total Working Days]]="","",Table6[[#This Row],[School Total Working Days]])</f>
        <v/>
      </c>
      <c r="J941" s="64" t="str">
        <f>IF(Table6[[#This Row],[Student Total Attendence]]="","",Table6[[#This Row],[Student Total Attendence]])</f>
        <v/>
      </c>
      <c r="K94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41" s="70" t="str">
        <f>IF(Table6[[#This Row],[Bank Account Number]]="","",Table6[[#This Row],[Bank Account Number]])</f>
        <v/>
      </c>
      <c r="M941" s="65" t="str">
        <f>IF(Table6[[#This Row],[Bank Name]]="","",Table6[[#This Row],[Bank Name]])</f>
        <v/>
      </c>
    </row>
    <row r="942" spans="2:13" ht="15">
      <c r="B942" s="64" t="str">
        <f>IF(C942="","",ROWS($A$4:A942))</f>
        <v/>
      </c>
      <c r="C942" s="64" t="str">
        <f>IF('Student Record'!A940="","",'Student Record'!A940)</f>
        <v/>
      </c>
      <c r="D942" s="64" t="str">
        <f>IF('Student Record'!C940="","",'Student Record'!C940)</f>
        <v/>
      </c>
      <c r="E942" s="65" t="str">
        <f>IF('Student Record'!E940="","",'Student Record'!E940)</f>
        <v/>
      </c>
      <c r="F942" s="65" t="str">
        <f>IF('Student Record'!G940="","",'Student Record'!G940)</f>
        <v/>
      </c>
      <c r="G942" s="64" t="str">
        <f>IF('Student Record'!I940="","",'Student Record'!I940)</f>
        <v/>
      </c>
      <c r="H942" s="64" t="str">
        <f>IF('Student Record'!AD940="","",'Student Record'!AD940)</f>
        <v/>
      </c>
      <c r="I942" s="64" t="str">
        <f>IF(Table6[[#This Row],[School Total Working Days]]="","",Table6[[#This Row],[School Total Working Days]])</f>
        <v/>
      </c>
      <c r="J942" s="64" t="str">
        <f>IF(Table6[[#This Row],[Student Total Attendence]]="","",Table6[[#This Row],[Student Total Attendence]])</f>
        <v/>
      </c>
      <c r="K94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42" s="70" t="str">
        <f>IF(Table6[[#This Row],[Bank Account Number]]="","",Table6[[#This Row],[Bank Account Number]])</f>
        <v/>
      </c>
      <c r="M942" s="65" t="str">
        <f>IF(Table6[[#This Row],[Bank Name]]="","",Table6[[#This Row],[Bank Name]])</f>
        <v/>
      </c>
    </row>
    <row r="943" spans="2:13" ht="15">
      <c r="B943" s="64" t="str">
        <f>IF(C943="","",ROWS($A$4:A943))</f>
        <v/>
      </c>
      <c r="C943" s="64" t="str">
        <f>IF('Student Record'!A941="","",'Student Record'!A941)</f>
        <v/>
      </c>
      <c r="D943" s="64" t="str">
        <f>IF('Student Record'!C941="","",'Student Record'!C941)</f>
        <v/>
      </c>
      <c r="E943" s="65" t="str">
        <f>IF('Student Record'!E941="","",'Student Record'!E941)</f>
        <v/>
      </c>
      <c r="F943" s="65" t="str">
        <f>IF('Student Record'!G941="","",'Student Record'!G941)</f>
        <v/>
      </c>
      <c r="G943" s="64" t="str">
        <f>IF('Student Record'!I941="","",'Student Record'!I941)</f>
        <v/>
      </c>
      <c r="H943" s="64" t="str">
        <f>IF('Student Record'!AD941="","",'Student Record'!AD941)</f>
        <v/>
      </c>
      <c r="I943" s="64" t="str">
        <f>IF(Table6[[#This Row],[School Total Working Days]]="","",Table6[[#This Row],[School Total Working Days]])</f>
        <v/>
      </c>
      <c r="J943" s="64" t="str">
        <f>IF(Table6[[#This Row],[Student Total Attendence]]="","",Table6[[#This Row],[Student Total Attendence]])</f>
        <v/>
      </c>
      <c r="K94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43" s="70" t="str">
        <f>IF(Table6[[#This Row],[Bank Account Number]]="","",Table6[[#This Row],[Bank Account Number]])</f>
        <v/>
      </c>
      <c r="M943" s="65" t="str">
        <f>IF(Table6[[#This Row],[Bank Name]]="","",Table6[[#This Row],[Bank Name]])</f>
        <v/>
      </c>
    </row>
    <row r="944" spans="2:13" ht="15">
      <c r="B944" s="64" t="str">
        <f>IF(C944="","",ROWS($A$4:A944))</f>
        <v/>
      </c>
      <c r="C944" s="64" t="str">
        <f>IF('Student Record'!A942="","",'Student Record'!A942)</f>
        <v/>
      </c>
      <c r="D944" s="64" t="str">
        <f>IF('Student Record'!C942="","",'Student Record'!C942)</f>
        <v/>
      </c>
      <c r="E944" s="65" t="str">
        <f>IF('Student Record'!E942="","",'Student Record'!E942)</f>
        <v/>
      </c>
      <c r="F944" s="65" t="str">
        <f>IF('Student Record'!G942="","",'Student Record'!G942)</f>
        <v/>
      </c>
      <c r="G944" s="64" t="str">
        <f>IF('Student Record'!I942="","",'Student Record'!I942)</f>
        <v/>
      </c>
      <c r="H944" s="64" t="str">
        <f>IF('Student Record'!AD942="","",'Student Record'!AD942)</f>
        <v/>
      </c>
      <c r="I944" s="64" t="str">
        <f>IF(Table6[[#This Row],[School Total Working Days]]="","",Table6[[#This Row],[School Total Working Days]])</f>
        <v/>
      </c>
      <c r="J944" s="64" t="str">
        <f>IF(Table6[[#This Row],[Student Total Attendence]]="","",Table6[[#This Row],[Student Total Attendence]])</f>
        <v/>
      </c>
      <c r="K94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44" s="70" t="str">
        <f>IF(Table6[[#This Row],[Bank Account Number]]="","",Table6[[#This Row],[Bank Account Number]])</f>
        <v/>
      </c>
      <c r="M944" s="65" t="str">
        <f>IF(Table6[[#This Row],[Bank Name]]="","",Table6[[#This Row],[Bank Name]])</f>
        <v/>
      </c>
    </row>
    <row r="945" spans="2:13" ht="15">
      <c r="B945" s="64" t="str">
        <f>IF(C945="","",ROWS($A$4:A945))</f>
        <v/>
      </c>
      <c r="C945" s="64" t="str">
        <f>IF('Student Record'!A943="","",'Student Record'!A943)</f>
        <v/>
      </c>
      <c r="D945" s="64" t="str">
        <f>IF('Student Record'!C943="","",'Student Record'!C943)</f>
        <v/>
      </c>
      <c r="E945" s="65" t="str">
        <f>IF('Student Record'!E943="","",'Student Record'!E943)</f>
        <v/>
      </c>
      <c r="F945" s="65" t="str">
        <f>IF('Student Record'!G943="","",'Student Record'!G943)</f>
        <v/>
      </c>
      <c r="G945" s="64" t="str">
        <f>IF('Student Record'!I943="","",'Student Record'!I943)</f>
        <v/>
      </c>
      <c r="H945" s="64" t="str">
        <f>IF('Student Record'!AD943="","",'Student Record'!AD943)</f>
        <v/>
      </c>
      <c r="I945" s="64" t="str">
        <f>IF(Table6[[#This Row],[School Total Working Days]]="","",Table6[[#This Row],[School Total Working Days]])</f>
        <v/>
      </c>
      <c r="J945" s="64" t="str">
        <f>IF(Table6[[#This Row],[Student Total Attendence]]="","",Table6[[#This Row],[Student Total Attendence]])</f>
        <v/>
      </c>
      <c r="K94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45" s="70" t="str">
        <f>IF(Table6[[#This Row],[Bank Account Number]]="","",Table6[[#This Row],[Bank Account Number]])</f>
        <v/>
      </c>
      <c r="M945" s="65" t="str">
        <f>IF(Table6[[#This Row],[Bank Name]]="","",Table6[[#This Row],[Bank Name]])</f>
        <v/>
      </c>
    </row>
    <row r="946" spans="2:13" ht="15">
      <c r="B946" s="64" t="str">
        <f>IF(C946="","",ROWS($A$4:A946))</f>
        <v/>
      </c>
      <c r="C946" s="64" t="str">
        <f>IF('Student Record'!A944="","",'Student Record'!A944)</f>
        <v/>
      </c>
      <c r="D946" s="64" t="str">
        <f>IF('Student Record'!C944="","",'Student Record'!C944)</f>
        <v/>
      </c>
      <c r="E946" s="65" t="str">
        <f>IF('Student Record'!E944="","",'Student Record'!E944)</f>
        <v/>
      </c>
      <c r="F946" s="65" t="str">
        <f>IF('Student Record'!G944="","",'Student Record'!G944)</f>
        <v/>
      </c>
      <c r="G946" s="64" t="str">
        <f>IF('Student Record'!I944="","",'Student Record'!I944)</f>
        <v/>
      </c>
      <c r="H946" s="64" t="str">
        <f>IF('Student Record'!AD944="","",'Student Record'!AD944)</f>
        <v/>
      </c>
      <c r="I946" s="64" t="str">
        <f>IF(Table6[[#This Row],[School Total Working Days]]="","",Table6[[#This Row],[School Total Working Days]])</f>
        <v/>
      </c>
      <c r="J946" s="64" t="str">
        <f>IF(Table6[[#This Row],[Student Total Attendence]]="","",Table6[[#This Row],[Student Total Attendence]])</f>
        <v/>
      </c>
      <c r="K94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46" s="70" t="str">
        <f>IF(Table6[[#This Row],[Bank Account Number]]="","",Table6[[#This Row],[Bank Account Number]])</f>
        <v/>
      </c>
      <c r="M946" s="65" t="str">
        <f>IF(Table6[[#This Row],[Bank Name]]="","",Table6[[#This Row],[Bank Name]])</f>
        <v/>
      </c>
    </row>
    <row r="947" spans="2:13" ht="15">
      <c r="B947" s="64" t="str">
        <f>IF(C947="","",ROWS($A$4:A947))</f>
        <v/>
      </c>
      <c r="C947" s="64" t="str">
        <f>IF('Student Record'!A945="","",'Student Record'!A945)</f>
        <v/>
      </c>
      <c r="D947" s="64" t="str">
        <f>IF('Student Record'!C945="","",'Student Record'!C945)</f>
        <v/>
      </c>
      <c r="E947" s="65" t="str">
        <f>IF('Student Record'!E945="","",'Student Record'!E945)</f>
        <v/>
      </c>
      <c r="F947" s="65" t="str">
        <f>IF('Student Record'!G945="","",'Student Record'!G945)</f>
        <v/>
      </c>
      <c r="G947" s="64" t="str">
        <f>IF('Student Record'!I945="","",'Student Record'!I945)</f>
        <v/>
      </c>
      <c r="H947" s="64" t="str">
        <f>IF('Student Record'!AD945="","",'Student Record'!AD945)</f>
        <v/>
      </c>
      <c r="I947" s="64" t="str">
        <f>IF(Table6[[#This Row],[School Total Working Days]]="","",Table6[[#This Row],[School Total Working Days]])</f>
        <v/>
      </c>
      <c r="J947" s="64" t="str">
        <f>IF(Table6[[#This Row],[Student Total Attendence]]="","",Table6[[#This Row],[Student Total Attendence]])</f>
        <v/>
      </c>
      <c r="K94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47" s="70" t="str">
        <f>IF(Table6[[#This Row],[Bank Account Number]]="","",Table6[[#This Row],[Bank Account Number]])</f>
        <v/>
      </c>
      <c r="M947" s="65" t="str">
        <f>IF(Table6[[#This Row],[Bank Name]]="","",Table6[[#This Row],[Bank Name]])</f>
        <v/>
      </c>
    </row>
    <row r="948" spans="2:13" ht="15">
      <c r="B948" s="64" t="str">
        <f>IF(C948="","",ROWS($A$4:A948))</f>
        <v/>
      </c>
      <c r="C948" s="64" t="str">
        <f>IF('Student Record'!A946="","",'Student Record'!A946)</f>
        <v/>
      </c>
      <c r="D948" s="64" t="str">
        <f>IF('Student Record'!C946="","",'Student Record'!C946)</f>
        <v/>
      </c>
      <c r="E948" s="65" t="str">
        <f>IF('Student Record'!E946="","",'Student Record'!E946)</f>
        <v/>
      </c>
      <c r="F948" s="65" t="str">
        <f>IF('Student Record'!G946="","",'Student Record'!G946)</f>
        <v/>
      </c>
      <c r="G948" s="64" t="str">
        <f>IF('Student Record'!I946="","",'Student Record'!I946)</f>
        <v/>
      </c>
      <c r="H948" s="64" t="str">
        <f>IF('Student Record'!AD946="","",'Student Record'!AD946)</f>
        <v/>
      </c>
      <c r="I948" s="64" t="str">
        <f>IF(Table6[[#This Row],[School Total Working Days]]="","",Table6[[#This Row],[School Total Working Days]])</f>
        <v/>
      </c>
      <c r="J948" s="64" t="str">
        <f>IF(Table6[[#This Row],[Student Total Attendence]]="","",Table6[[#This Row],[Student Total Attendence]])</f>
        <v/>
      </c>
      <c r="K94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48" s="70" t="str">
        <f>IF(Table6[[#This Row],[Bank Account Number]]="","",Table6[[#This Row],[Bank Account Number]])</f>
        <v/>
      </c>
      <c r="M948" s="65" t="str">
        <f>IF(Table6[[#This Row],[Bank Name]]="","",Table6[[#This Row],[Bank Name]])</f>
        <v/>
      </c>
    </row>
    <row r="949" spans="2:13" ht="15">
      <c r="B949" s="64" t="str">
        <f>IF(C949="","",ROWS($A$4:A949))</f>
        <v/>
      </c>
      <c r="C949" s="64" t="str">
        <f>IF('Student Record'!A947="","",'Student Record'!A947)</f>
        <v/>
      </c>
      <c r="D949" s="64" t="str">
        <f>IF('Student Record'!C947="","",'Student Record'!C947)</f>
        <v/>
      </c>
      <c r="E949" s="65" t="str">
        <f>IF('Student Record'!E947="","",'Student Record'!E947)</f>
        <v/>
      </c>
      <c r="F949" s="65" t="str">
        <f>IF('Student Record'!G947="","",'Student Record'!G947)</f>
        <v/>
      </c>
      <c r="G949" s="64" t="str">
        <f>IF('Student Record'!I947="","",'Student Record'!I947)</f>
        <v/>
      </c>
      <c r="H949" s="64" t="str">
        <f>IF('Student Record'!AD947="","",'Student Record'!AD947)</f>
        <v/>
      </c>
      <c r="I949" s="64" t="str">
        <f>IF(Table6[[#This Row],[School Total Working Days]]="","",Table6[[#This Row],[School Total Working Days]])</f>
        <v/>
      </c>
      <c r="J949" s="64" t="str">
        <f>IF(Table6[[#This Row],[Student Total Attendence]]="","",Table6[[#This Row],[Student Total Attendence]])</f>
        <v/>
      </c>
      <c r="K94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49" s="70" t="str">
        <f>IF(Table6[[#This Row],[Bank Account Number]]="","",Table6[[#This Row],[Bank Account Number]])</f>
        <v/>
      </c>
      <c r="M949" s="65" t="str">
        <f>IF(Table6[[#This Row],[Bank Name]]="","",Table6[[#This Row],[Bank Name]])</f>
        <v/>
      </c>
    </row>
    <row r="950" spans="2:13" ht="15">
      <c r="B950" s="64" t="str">
        <f>IF(C950="","",ROWS($A$4:A950))</f>
        <v/>
      </c>
      <c r="C950" s="64" t="str">
        <f>IF('Student Record'!A948="","",'Student Record'!A948)</f>
        <v/>
      </c>
      <c r="D950" s="64" t="str">
        <f>IF('Student Record'!C948="","",'Student Record'!C948)</f>
        <v/>
      </c>
      <c r="E950" s="65" t="str">
        <f>IF('Student Record'!E948="","",'Student Record'!E948)</f>
        <v/>
      </c>
      <c r="F950" s="65" t="str">
        <f>IF('Student Record'!G948="","",'Student Record'!G948)</f>
        <v/>
      </c>
      <c r="G950" s="64" t="str">
        <f>IF('Student Record'!I948="","",'Student Record'!I948)</f>
        <v/>
      </c>
      <c r="H950" s="64" t="str">
        <f>IF('Student Record'!AD948="","",'Student Record'!AD948)</f>
        <v/>
      </c>
      <c r="I950" s="64" t="str">
        <f>IF(Table6[[#This Row],[School Total Working Days]]="","",Table6[[#This Row],[School Total Working Days]])</f>
        <v/>
      </c>
      <c r="J950" s="64" t="str">
        <f>IF(Table6[[#This Row],[Student Total Attendence]]="","",Table6[[#This Row],[Student Total Attendence]])</f>
        <v/>
      </c>
      <c r="K95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50" s="70" t="str">
        <f>IF(Table6[[#This Row],[Bank Account Number]]="","",Table6[[#This Row],[Bank Account Number]])</f>
        <v/>
      </c>
      <c r="M950" s="65" t="str">
        <f>IF(Table6[[#This Row],[Bank Name]]="","",Table6[[#This Row],[Bank Name]])</f>
        <v/>
      </c>
    </row>
    <row r="951" spans="2:13" ht="15">
      <c r="B951" s="64" t="str">
        <f>IF(C951="","",ROWS($A$4:A951))</f>
        <v/>
      </c>
      <c r="C951" s="64" t="str">
        <f>IF('Student Record'!A949="","",'Student Record'!A949)</f>
        <v/>
      </c>
      <c r="D951" s="64" t="str">
        <f>IF('Student Record'!C949="","",'Student Record'!C949)</f>
        <v/>
      </c>
      <c r="E951" s="65" t="str">
        <f>IF('Student Record'!E949="","",'Student Record'!E949)</f>
        <v/>
      </c>
      <c r="F951" s="65" t="str">
        <f>IF('Student Record'!G949="","",'Student Record'!G949)</f>
        <v/>
      </c>
      <c r="G951" s="64" t="str">
        <f>IF('Student Record'!I949="","",'Student Record'!I949)</f>
        <v/>
      </c>
      <c r="H951" s="64" t="str">
        <f>IF('Student Record'!AD949="","",'Student Record'!AD949)</f>
        <v/>
      </c>
      <c r="I951" s="64" t="str">
        <f>IF(Table6[[#This Row],[School Total Working Days]]="","",Table6[[#This Row],[School Total Working Days]])</f>
        <v/>
      </c>
      <c r="J951" s="64" t="str">
        <f>IF(Table6[[#This Row],[Student Total Attendence]]="","",Table6[[#This Row],[Student Total Attendence]])</f>
        <v/>
      </c>
      <c r="K95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51" s="70" t="str">
        <f>IF(Table6[[#This Row],[Bank Account Number]]="","",Table6[[#This Row],[Bank Account Number]])</f>
        <v/>
      </c>
      <c r="M951" s="65" t="str">
        <f>IF(Table6[[#This Row],[Bank Name]]="","",Table6[[#This Row],[Bank Name]])</f>
        <v/>
      </c>
    </row>
    <row r="952" spans="2:13" ht="15">
      <c r="B952" s="64" t="str">
        <f>IF(C952="","",ROWS($A$4:A952))</f>
        <v/>
      </c>
      <c r="C952" s="64" t="str">
        <f>IF('Student Record'!A950="","",'Student Record'!A950)</f>
        <v/>
      </c>
      <c r="D952" s="64" t="str">
        <f>IF('Student Record'!C950="","",'Student Record'!C950)</f>
        <v/>
      </c>
      <c r="E952" s="65" t="str">
        <f>IF('Student Record'!E950="","",'Student Record'!E950)</f>
        <v/>
      </c>
      <c r="F952" s="65" t="str">
        <f>IF('Student Record'!G950="","",'Student Record'!G950)</f>
        <v/>
      </c>
      <c r="G952" s="64" t="str">
        <f>IF('Student Record'!I950="","",'Student Record'!I950)</f>
        <v/>
      </c>
      <c r="H952" s="64" t="str">
        <f>IF('Student Record'!AD950="","",'Student Record'!AD950)</f>
        <v/>
      </c>
      <c r="I952" s="64" t="str">
        <f>IF(Table6[[#This Row],[School Total Working Days]]="","",Table6[[#This Row],[School Total Working Days]])</f>
        <v/>
      </c>
      <c r="J952" s="64" t="str">
        <f>IF(Table6[[#This Row],[Student Total Attendence]]="","",Table6[[#This Row],[Student Total Attendence]])</f>
        <v/>
      </c>
      <c r="K95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52" s="70" t="str">
        <f>IF(Table6[[#This Row],[Bank Account Number]]="","",Table6[[#This Row],[Bank Account Number]])</f>
        <v/>
      </c>
      <c r="M952" s="65" t="str">
        <f>IF(Table6[[#This Row],[Bank Name]]="","",Table6[[#This Row],[Bank Name]])</f>
        <v/>
      </c>
    </row>
    <row r="953" spans="2:13" ht="15">
      <c r="B953" s="64" t="str">
        <f>IF(C953="","",ROWS($A$4:A953))</f>
        <v/>
      </c>
      <c r="C953" s="64" t="str">
        <f>IF('Student Record'!A951="","",'Student Record'!A951)</f>
        <v/>
      </c>
      <c r="D953" s="64" t="str">
        <f>IF('Student Record'!C951="","",'Student Record'!C951)</f>
        <v/>
      </c>
      <c r="E953" s="65" t="str">
        <f>IF('Student Record'!E951="","",'Student Record'!E951)</f>
        <v/>
      </c>
      <c r="F953" s="65" t="str">
        <f>IF('Student Record'!G951="","",'Student Record'!G951)</f>
        <v/>
      </c>
      <c r="G953" s="64" t="str">
        <f>IF('Student Record'!I951="","",'Student Record'!I951)</f>
        <v/>
      </c>
      <c r="H953" s="64" t="str">
        <f>IF('Student Record'!AD951="","",'Student Record'!AD951)</f>
        <v/>
      </c>
      <c r="I953" s="64" t="str">
        <f>IF(Table6[[#This Row],[School Total Working Days]]="","",Table6[[#This Row],[School Total Working Days]])</f>
        <v/>
      </c>
      <c r="J953" s="64" t="str">
        <f>IF(Table6[[#This Row],[Student Total Attendence]]="","",Table6[[#This Row],[Student Total Attendence]])</f>
        <v/>
      </c>
      <c r="K95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53" s="70" t="str">
        <f>IF(Table6[[#This Row],[Bank Account Number]]="","",Table6[[#This Row],[Bank Account Number]])</f>
        <v/>
      </c>
      <c r="M953" s="65" t="str">
        <f>IF(Table6[[#This Row],[Bank Name]]="","",Table6[[#This Row],[Bank Name]])</f>
        <v/>
      </c>
    </row>
    <row r="954" spans="2:13" ht="15">
      <c r="B954" s="64" t="str">
        <f>IF(C954="","",ROWS($A$4:A954))</f>
        <v/>
      </c>
      <c r="C954" s="64" t="str">
        <f>IF('Student Record'!A952="","",'Student Record'!A952)</f>
        <v/>
      </c>
      <c r="D954" s="64" t="str">
        <f>IF('Student Record'!C952="","",'Student Record'!C952)</f>
        <v/>
      </c>
      <c r="E954" s="65" t="str">
        <f>IF('Student Record'!E952="","",'Student Record'!E952)</f>
        <v/>
      </c>
      <c r="F954" s="65" t="str">
        <f>IF('Student Record'!G952="","",'Student Record'!G952)</f>
        <v/>
      </c>
      <c r="G954" s="64" t="str">
        <f>IF('Student Record'!I952="","",'Student Record'!I952)</f>
        <v/>
      </c>
      <c r="H954" s="64" t="str">
        <f>IF('Student Record'!AD952="","",'Student Record'!AD952)</f>
        <v/>
      </c>
      <c r="I954" s="64" t="str">
        <f>IF(Table6[[#This Row],[School Total Working Days]]="","",Table6[[#This Row],[School Total Working Days]])</f>
        <v/>
      </c>
      <c r="J954" s="64" t="str">
        <f>IF(Table6[[#This Row],[Student Total Attendence]]="","",Table6[[#This Row],[Student Total Attendence]])</f>
        <v/>
      </c>
      <c r="K95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54" s="70" t="str">
        <f>IF(Table6[[#This Row],[Bank Account Number]]="","",Table6[[#This Row],[Bank Account Number]])</f>
        <v/>
      </c>
      <c r="M954" s="65" t="str">
        <f>IF(Table6[[#This Row],[Bank Name]]="","",Table6[[#This Row],[Bank Name]])</f>
        <v/>
      </c>
    </row>
    <row r="955" spans="2:13" ht="15">
      <c r="B955" s="64" t="str">
        <f>IF(C955="","",ROWS($A$4:A955))</f>
        <v/>
      </c>
      <c r="C955" s="64" t="str">
        <f>IF('Student Record'!A953="","",'Student Record'!A953)</f>
        <v/>
      </c>
      <c r="D955" s="64" t="str">
        <f>IF('Student Record'!C953="","",'Student Record'!C953)</f>
        <v/>
      </c>
      <c r="E955" s="65" t="str">
        <f>IF('Student Record'!E953="","",'Student Record'!E953)</f>
        <v/>
      </c>
      <c r="F955" s="65" t="str">
        <f>IF('Student Record'!G953="","",'Student Record'!G953)</f>
        <v/>
      </c>
      <c r="G955" s="64" t="str">
        <f>IF('Student Record'!I953="","",'Student Record'!I953)</f>
        <v/>
      </c>
      <c r="H955" s="64" t="str">
        <f>IF('Student Record'!AD953="","",'Student Record'!AD953)</f>
        <v/>
      </c>
      <c r="I955" s="64" t="str">
        <f>IF(Table6[[#This Row],[School Total Working Days]]="","",Table6[[#This Row],[School Total Working Days]])</f>
        <v/>
      </c>
      <c r="J955" s="64" t="str">
        <f>IF(Table6[[#This Row],[Student Total Attendence]]="","",Table6[[#This Row],[Student Total Attendence]])</f>
        <v/>
      </c>
      <c r="K95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55" s="70" t="str">
        <f>IF(Table6[[#This Row],[Bank Account Number]]="","",Table6[[#This Row],[Bank Account Number]])</f>
        <v/>
      </c>
      <c r="M955" s="65" t="str">
        <f>IF(Table6[[#This Row],[Bank Name]]="","",Table6[[#This Row],[Bank Name]])</f>
        <v/>
      </c>
    </row>
    <row r="956" spans="2:13" ht="15">
      <c r="B956" s="64" t="str">
        <f>IF(C956="","",ROWS($A$4:A956))</f>
        <v/>
      </c>
      <c r="C956" s="64" t="str">
        <f>IF('Student Record'!A954="","",'Student Record'!A954)</f>
        <v/>
      </c>
      <c r="D956" s="64" t="str">
        <f>IF('Student Record'!C954="","",'Student Record'!C954)</f>
        <v/>
      </c>
      <c r="E956" s="65" t="str">
        <f>IF('Student Record'!E954="","",'Student Record'!E954)</f>
        <v/>
      </c>
      <c r="F956" s="65" t="str">
        <f>IF('Student Record'!G954="","",'Student Record'!G954)</f>
        <v/>
      </c>
      <c r="G956" s="64" t="str">
        <f>IF('Student Record'!I954="","",'Student Record'!I954)</f>
        <v/>
      </c>
      <c r="H956" s="64" t="str">
        <f>IF('Student Record'!AD954="","",'Student Record'!AD954)</f>
        <v/>
      </c>
      <c r="I956" s="64" t="str">
        <f>IF(Table6[[#This Row],[School Total Working Days]]="","",Table6[[#This Row],[School Total Working Days]])</f>
        <v/>
      </c>
      <c r="J956" s="64" t="str">
        <f>IF(Table6[[#This Row],[Student Total Attendence]]="","",Table6[[#This Row],[Student Total Attendence]])</f>
        <v/>
      </c>
      <c r="K95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56" s="70" t="str">
        <f>IF(Table6[[#This Row],[Bank Account Number]]="","",Table6[[#This Row],[Bank Account Number]])</f>
        <v/>
      </c>
      <c r="M956" s="65" t="str">
        <f>IF(Table6[[#This Row],[Bank Name]]="","",Table6[[#This Row],[Bank Name]])</f>
        <v/>
      </c>
    </row>
    <row r="957" spans="2:13" ht="15">
      <c r="B957" s="64" t="str">
        <f>IF(C957="","",ROWS($A$4:A957))</f>
        <v/>
      </c>
      <c r="C957" s="64" t="str">
        <f>IF('Student Record'!A955="","",'Student Record'!A955)</f>
        <v/>
      </c>
      <c r="D957" s="64" t="str">
        <f>IF('Student Record'!C955="","",'Student Record'!C955)</f>
        <v/>
      </c>
      <c r="E957" s="65" t="str">
        <f>IF('Student Record'!E955="","",'Student Record'!E955)</f>
        <v/>
      </c>
      <c r="F957" s="65" t="str">
        <f>IF('Student Record'!G955="","",'Student Record'!G955)</f>
        <v/>
      </c>
      <c r="G957" s="64" t="str">
        <f>IF('Student Record'!I955="","",'Student Record'!I955)</f>
        <v/>
      </c>
      <c r="H957" s="64" t="str">
        <f>IF('Student Record'!AD955="","",'Student Record'!AD955)</f>
        <v/>
      </c>
      <c r="I957" s="64" t="str">
        <f>IF(Table6[[#This Row],[School Total Working Days]]="","",Table6[[#This Row],[School Total Working Days]])</f>
        <v/>
      </c>
      <c r="J957" s="64" t="str">
        <f>IF(Table6[[#This Row],[Student Total Attendence]]="","",Table6[[#This Row],[Student Total Attendence]])</f>
        <v/>
      </c>
      <c r="K95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57" s="70" t="str">
        <f>IF(Table6[[#This Row],[Bank Account Number]]="","",Table6[[#This Row],[Bank Account Number]])</f>
        <v/>
      </c>
      <c r="M957" s="65" t="str">
        <f>IF(Table6[[#This Row],[Bank Name]]="","",Table6[[#This Row],[Bank Name]])</f>
        <v/>
      </c>
    </row>
    <row r="958" spans="2:13" ht="15">
      <c r="B958" s="64" t="str">
        <f>IF(C958="","",ROWS($A$4:A958))</f>
        <v/>
      </c>
      <c r="C958" s="64" t="str">
        <f>IF('Student Record'!A956="","",'Student Record'!A956)</f>
        <v/>
      </c>
      <c r="D958" s="64" t="str">
        <f>IF('Student Record'!C956="","",'Student Record'!C956)</f>
        <v/>
      </c>
      <c r="E958" s="65" t="str">
        <f>IF('Student Record'!E956="","",'Student Record'!E956)</f>
        <v/>
      </c>
      <c r="F958" s="65" t="str">
        <f>IF('Student Record'!G956="","",'Student Record'!G956)</f>
        <v/>
      </c>
      <c r="G958" s="64" t="str">
        <f>IF('Student Record'!I956="","",'Student Record'!I956)</f>
        <v/>
      </c>
      <c r="H958" s="64" t="str">
        <f>IF('Student Record'!AD956="","",'Student Record'!AD956)</f>
        <v/>
      </c>
      <c r="I958" s="64" t="str">
        <f>IF(Table6[[#This Row],[School Total Working Days]]="","",Table6[[#This Row],[School Total Working Days]])</f>
        <v/>
      </c>
      <c r="J958" s="64" t="str">
        <f>IF(Table6[[#This Row],[Student Total Attendence]]="","",Table6[[#This Row],[Student Total Attendence]])</f>
        <v/>
      </c>
      <c r="K95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58" s="70" t="str">
        <f>IF(Table6[[#This Row],[Bank Account Number]]="","",Table6[[#This Row],[Bank Account Number]])</f>
        <v/>
      </c>
      <c r="M958" s="65" t="str">
        <f>IF(Table6[[#This Row],[Bank Name]]="","",Table6[[#This Row],[Bank Name]])</f>
        <v/>
      </c>
    </row>
    <row r="959" spans="2:13" ht="15">
      <c r="B959" s="64" t="str">
        <f>IF(C959="","",ROWS($A$4:A959))</f>
        <v/>
      </c>
      <c r="C959" s="64" t="str">
        <f>IF('Student Record'!A957="","",'Student Record'!A957)</f>
        <v/>
      </c>
      <c r="D959" s="64" t="str">
        <f>IF('Student Record'!C957="","",'Student Record'!C957)</f>
        <v/>
      </c>
      <c r="E959" s="65" t="str">
        <f>IF('Student Record'!E957="","",'Student Record'!E957)</f>
        <v/>
      </c>
      <c r="F959" s="65" t="str">
        <f>IF('Student Record'!G957="","",'Student Record'!G957)</f>
        <v/>
      </c>
      <c r="G959" s="64" t="str">
        <f>IF('Student Record'!I957="","",'Student Record'!I957)</f>
        <v/>
      </c>
      <c r="H959" s="64" t="str">
        <f>IF('Student Record'!AD957="","",'Student Record'!AD957)</f>
        <v/>
      </c>
      <c r="I959" s="64" t="str">
        <f>IF(Table6[[#This Row],[School Total Working Days]]="","",Table6[[#This Row],[School Total Working Days]])</f>
        <v/>
      </c>
      <c r="J959" s="64" t="str">
        <f>IF(Table6[[#This Row],[Student Total Attendence]]="","",Table6[[#This Row],[Student Total Attendence]])</f>
        <v/>
      </c>
      <c r="K95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59" s="70" t="str">
        <f>IF(Table6[[#This Row],[Bank Account Number]]="","",Table6[[#This Row],[Bank Account Number]])</f>
        <v/>
      </c>
      <c r="M959" s="65" t="str">
        <f>IF(Table6[[#This Row],[Bank Name]]="","",Table6[[#This Row],[Bank Name]])</f>
        <v/>
      </c>
    </row>
    <row r="960" spans="2:13" ht="15">
      <c r="B960" s="64" t="str">
        <f>IF(C960="","",ROWS($A$4:A960))</f>
        <v/>
      </c>
      <c r="C960" s="64" t="str">
        <f>IF('Student Record'!A958="","",'Student Record'!A958)</f>
        <v/>
      </c>
      <c r="D960" s="64" t="str">
        <f>IF('Student Record'!C958="","",'Student Record'!C958)</f>
        <v/>
      </c>
      <c r="E960" s="65" t="str">
        <f>IF('Student Record'!E958="","",'Student Record'!E958)</f>
        <v/>
      </c>
      <c r="F960" s="65" t="str">
        <f>IF('Student Record'!G958="","",'Student Record'!G958)</f>
        <v/>
      </c>
      <c r="G960" s="64" t="str">
        <f>IF('Student Record'!I958="","",'Student Record'!I958)</f>
        <v/>
      </c>
      <c r="H960" s="64" t="str">
        <f>IF('Student Record'!AD958="","",'Student Record'!AD958)</f>
        <v/>
      </c>
      <c r="I960" s="64" t="str">
        <f>IF(Table6[[#This Row],[School Total Working Days]]="","",Table6[[#This Row],[School Total Working Days]])</f>
        <v/>
      </c>
      <c r="J960" s="64" t="str">
        <f>IF(Table6[[#This Row],[Student Total Attendence]]="","",Table6[[#This Row],[Student Total Attendence]])</f>
        <v/>
      </c>
      <c r="K96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60" s="70" t="str">
        <f>IF(Table6[[#This Row],[Bank Account Number]]="","",Table6[[#This Row],[Bank Account Number]])</f>
        <v/>
      </c>
      <c r="M960" s="65" t="str">
        <f>IF(Table6[[#This Row],[Bank Name]]="","",Table6[[#This Row],[Bank Name]])</f>
        <v/>
      </c>
    </row>
    <row r="961" spans="2:13" ht="15">
      <c r="B961" s="64" t="str">
        <f>IF(C961="","",ROWS($A$4:A961))</f>
        <v/>
      </c>
      <c r="C961" s="64" t="str">
        <f>IF('Student Record'!A959="","",'Student Record'!A959)</f>
        <v/>
      </c>
      <c r="D961" s="64" t="str">
        <f>IF('Student Record'!C959="","",'Student Record'!C959)</f>
        <v/>
      </c>
      <c r="E961" s="65" t="str">
        <f>IF('Student Record'!E959="","",'Student Record'!E959)</f>
        <v/>
      </c>
      <c r="F961" s="65" t="str">
        <f>IF('Student Record'!G959="","",'Student Record'!G959)</f>
        <v/>
      </c>
      <c r="G961" s="64" t="str">
        <f>IF('Student Record'!I959="","",'Student Record'!I959)</f>
        <v/>
      </c>
      <c r="H961" s="64" t="str">
        <f>IF('Student Record'!AD959="","",'Student Record'!AD959)</f>
        <v/>
      </c>
      <c r="I961" s="64" t="str">
        <f>IF(Table6[[#This Row],[School Total Working Days]]="","",Table6[[#This Row],[School Total Working Days]])</f>
        <v/>
      </c>
      <c r="J961" s="64" t="str">
        <f>IF(Table6[[#This Row],[Student Total Attendence]]="","",Table6[[#This Row],[Student Total Attendence]])</f>
        <v/>
      </c>
      <c r="K96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61" s="70" t="str">
        <f>IF(Table6[[#This Row],[Bank Account Number]]="","",Table6[[#This Row],[Bank Account Number]])</f>
        <v/>
      </c>
      <c r="M961" s="65" t="str">
        <f>IF(Table6[[#This Row],[Bank Name]]="","",Table6[[#This Row],[Bank Name]])</f>
        <v/>
      </c>
    </row>
    <row r="962" spans="2:13" ht="15">
      <c r="B962" s="64" t="str">
        <f>IF(C962="","",ROWS($A$4:A962))</f>
        <v/>
      </c>
      <c r="C962" s="64" t="str">
        <f>IF('Student Record'!A960="","",'Student Record'!A960)</f>
        <v/>
      </c>
      <c r="D962" s="64" t="str">
        <f>IF('Student Record'!C960="","",'Student Record'!C960)</f>
        <v/>
      </c>
      <c r="E962" s="65" t="str">
        <f>IF('Student Record'!E960="","",'Student Record'!E960)</f>
        <v/>
      </c>
      <c r="F962" s="65" t="str">
        <f>IF('Student Record'!G960="","",'Student Record'!G960)</f>
        <v/>
      </c>
      <c r="G962" s="64" t="str">
        <f>IF('Student Record'!I960="","",'Student Record'!I960)</f>
        <v/>
      </c>
      <c r="H962" s="64" t="str">
        <f>IF('Student Record'!AD960="","",'Student Record'!AD960)</f>
        <v/>
      </c>
      <c r="I962" s="64" t="str">
        <f>IF(Table6[[#This Row],[School Total Working Days]]="","",Table6[[#This Row],[School Total Working Days]])</f>
        <v/>
      </c>
      <c r="J962" s="64" t="str">
        <f>IF(Table6[[#This Row],[Student Total Attendence]]="","",Table6[[#This Row],[Student Total Attendence]])</f>
        <v/>
      </c>
      <c r="K96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62" s="70" t="str">
        <f>IF(Table6[[#This Row],[Bank Account Number]]="","",Table6[[#This Row],[Bank Account Number]])</f>
        <v/>
      </c>
      <c r="M962" s="65" t="str">
        <f>IF(Table6[[#This Row],[Bank Name]]="","",Table6[[#This Row],[Bank Name]])</f>
        <v/>
      </c>
    </row>
    <row r="963" spans="2:13" ht="15">
      <c r="B963" s="64" t="str">
        <f>IF(C963="","",ROWS($A$4:A963))</f>
        <v/>
      </c>
      <c r="C963" s="64" t="str">
        <f>IF('Student Record'!A961="","",'Student Record'!A961)</f>
        <v/>
      </c>
      <c r="D963" s="64" t="str">
        <f>IF('Student Record'!C961="","",'Student Record'!C961)</f>
        <v/>
      </c>
      <c r="E963" s="65" t="str">
        <f>IF('Student Record'!E961="","",'Student Record'!E961)</f>
        <v/>
      </c>
      <c r="F963" s="65" t="str">
        <f>IF('Student Record'!G961="","",'Student Record'!G961)</f>
        <v/>
      </c>
      <c r="G963" s="64" t="str">
        <f>IF('Student Record'!I961="","",'Student Record'!I961)</f>
        <v/>
      </c>
      <c r="H963" s="64" t="str">
        <f>IF('Student Record'!AD961="","",'Student Record'!AD961)</f>
        <v/>
      </c>
      <c r="I963" s="64" t="str">
        <f>IF(Table6[[#This Row],[School Total Working Days]]="","",Table6[[#This Row],[School Total Working Days]])</f>
        <v/>
      </c>
      <c r="J963" s="64" t="str">
        <f>IF(Table6[[#This Row],[Student Total Attendence]]="","",Table6[[#This Row],[Student Total Attendence]])</f>
        <v/>
      </c>
      <c r="K96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63" s="70" t="str">
        <f>IF(Table6[[#This Row],[Bank Account Number]]="","",Table6[[#This Row],[Bank Account Number]])</f>
        <v/>
      </c>
      <c r="M963" s="65" t="str">
        <f>IF(Table6[[#This Row],[Bank Name]]="","",Table6[[#This Row],[Bank Name]])</f>
        <v/>
      </c>
    </row>
    <row r="964" spans="2:13" ht="15">
      <c r="B964" s="64" t="str">
        <f>IF(C964="","",ROWS($A$4:A964))</f>
        <v/>
      </c>
      <c r="C964" s="64" t="str">
        <f>IF('Student Record'!A962="","",'Student Record'!A962)</f>
        <v/>
      </c>
      <c r="D964" s="64" t="str">
        <f>IF('Student Record'!C962="","",'Student Record'!C962)</f>
        <v/>
      </c>
      <c r="E964" s="65" t="str">
        <f>IF('Student Record'!E962="","",'Student Record'!E962)</f>
        <v/>
      </c>
      <c r="F964" s="65" t="str">
        <f>IF('Student Record'!G962="","",'Student Record'!G962)</f>
        <v/>
      </c>
      <c r="G964" s="64" t="str">
        <f>IF('Student Record'!I962="","",'Student Record'!I962)</f>
        <v/>
      </c>
      <c r="H964" s="64" t="str">
        <f>IF('Student Record'!AD962="","",'Student Record'!AD962)</f>
        <v/>
      </c>
      <c r="I964" s="64" t="str">
        <f>IF(Table6[[#This Row],[School Total Working Days]]="","",Table6[[#This Row],[School Total Working Days]])</f>
        <v/>
      </c>
      <c r="J964" s="64" t="str">
        <f>IF(Table6[[#This Row],[Student Total Attendence]]="","",Table6[[#This Row],[Student Total Attendence]])</f>
        <v/>
      </c>
      <c r="K96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64" s="70" t="str">
        <f>IF(Table6[[#This Row],[Bank Account Number]]="","",Table6[[#This Row],[Bank Account Number]])</f>
        <v/>
      </c>
      <c r="M964" s="65" t="str">
        <f>IF(Table6[[#This Row],[Bank Name]]="","",Table6[[#This Row],[Bank Name]])</f>
        <v/>
      </c>
    </row>
    <row r="965" spans="2:13" ht="15">
      <c r="B965" s="64" t="str">
        <f>IF(C965="","",ROWS($A$4:A965))</f>
        <v/>
      </c>
      <c r="C965" s="64" t="str">
        <f>IF('Student Record'!A963="","",'Student Record'!A963)</f>
        <v/>
      </c>
      <c r="D965" s="64" t="str">
        <f>IF('Student Record'!C963="","",'Student Record'!C963)</f>
        <v/>
      </c>
      <c r="E965" s="65" t="str">
        <f>IF('Student Record'!E963="","",'Student Record'!E963)</f>
        <v/>
      </c>
      <c r="F965" s="65" t="str">
        <f>IF('Student Record'!G963="","",'Student Record'!G963)</f>
        <v/>
      </c>
      <c r="G965" s="64" t="str">
        <f>IF('Student Record'!I963="","",'Student Record'!I963)</f>
        <v/>
      </c>
      <c r="H965" s="64" t="str">
        <f>IF('Student Record'!AD963="","",'Student Record'!AD963)</f>
        <v/>
      </c>
      <c r="I965" s="64" t="str">
        <f>IF(Table6[[#This Row],[School Total Working Days]]="","",Table6[[#This Row],[School Total Working Days]])</f>
        <v/>
      </c>
      <c r="J965" s="64" t="str">
        <f>IF(Table6[[#This Row],[Student Total Attendence]]="","",Table6[[#This Row],[Student Total Attendence]])</f>
        <v/>
      </c>
      <c r="K96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65" s="70" t="str">
        <f>IF(Table6[[#This Row],[Bank Account Number]]="","",Table6[[#This Row],[Bank Account Number]])</f>
        <v/>
      </c>
      <c r="M965" s="65" t="str">
        <f>IF(Table6[[#This Row],[Bank Name]]="","",Table6[[#This Row],[Bank Name]])</f>
        <v/>
      </c>
    </row>
    <row r="966" spans="2:13" ht="15">
      <c r="B966" s="64" t="str">
        <f>IF(C966="","",ROWS($A$4:A966))</f>
        <v/>
      </c>
      <c r="C966" s="64" t="str">
        <f>IF('Student Record'!A964="","",'Student Record'!A964)</f>
        <v/>
      </c>
      <c r="D966" s="64" t="str">
        <f>IF('Student Record'!C964="","",'Student Record'!C964)</f>
        <v/>
      </c>
      <c r="E966" s="65" t="str">
        <f>IF('Student Record'!E964="","",'Student Record'!E964)</f>
        <v/>
      </c>
      <c r="F966" s="65" t="str">
        <f>IF('Student Record'!G964="","",'Student Record'!G964)</f>
        <v/>
      </c>
      <c r="G966" s="64" t="str">
        <f>IF('Student Record'!I964="","",'Student Record'!I964)</f>
        <v/>
      </c>
      <c r="H966" s="64" t="str">
        <f>IF('Student Record'!AD964="","",'Student Record'!AD964)</f>
        <v/>
      </c>
      <c r="I966" s="64" t="str">
        <f>IF(Table6[[#This Row],[School Total Working Days]]="","",Table6[[#This Row],[School Total Working Days]])</f>
        <v/>
      </c>
      <c r="J966" s="64" t="str">
        <f>IF(Table6[[#This Row],[Student Total Attendence]]="","",Table6[[#This Row],[Student Total Attendence]])</f>
        <v/>
      </c>
      <c r="K96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66" s="70" t="str">
        <f>IF(Table6[[#This Row],[Bank Account Number]]="","",Table6[[#This Row],[Bank Account Number]])</f>
        <v/>
      </c>
      <c r="M966" s="65" t="str">
        <f>IF(Table6[[#This Row],[Bank Name]]="","",Table6[[#This Row],[Bank Name]])</f>
        <v/>
      </c>
    </row>
    <row r="967" spans="2:13" ht="15">
      <c r="B967" s="64" t="str">
        <f>IF(C967="","",ROWS($A$4:A967))</f>
        <v/>
      </c>
      <c r="C967" s="64" t="str">
        <f>IF('Student Record'!A965="","",'Student Record'!A965)</f>
        <v/>
      </c>
      <c r="D967" s="64" t="str">
        <f>IF('Student Record'!C965="","",'Student Record'!C965)</f>
        <v/>
      </c>
      <c r="E967" s="65" t="str">
        <f>IF('Student Record'!E965="","",'Student Record'!E965)</f>
        <v/>
      </c>
      <c r="F967" s="65" t="str">
        <f>IF('Student Record'!G965="","",'Student Record'!G965)</f>
        <v/>
      </c>
      <c r="G967" s="64" t="str">
        <f>IF('Student Record'!I965="","",'Student Record'!I965)</f>
        <v/>
      </c>
      <c r="H967" s="64" t="str">
        <f>IF('Student Record'!AD965="","",'Student Record'!AD965)</f>
        <v/>
      </c>
      <c r="I967" s="64" t="str">
        <f>IF(Table6[[#This Row],[School Total Working Days]]="","",Table6[[#This Row],[School Total Working Days]])</f>
        <v/>
      </c>
      <c r="J967" s="64" t="str">
        <f>IF(Table6[[#This Row],[Student Total Attendence]]="","",Table6[[#This Row],[Student Total Attendence]])</f>
        <v/>
      </c>
      <c r="K96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67" s="70" t="str">
        <f>IF(Table6[[#This Row],[Bank Account Number]]="","",Table6[[#This Row],[Bank Account Number]])</f>
        <v/>
      </c>
      <c r="M967" s="65" t="str">
        <f>IF(Table6[[#This Row],[Bank Name]]="","",Table6[[#This Row],[Bank Name]])</f>
        <v/>
      </c>
    </row>
    <row r="968" spans="2:13" ht="15">
      <c r="B968" s="64" t="str">
        <f>IF(C968="","",ROWS($A$4:A968))</f>
        <v/>
      </c>
      <c r="C968" s="64" t="str">
        <f>IF('Student Record'!A966="","",'Student Record'!A966)</f>
        <v/>
      </c>
      <c r="D968" s="64" t="str">
        <f>IF('Student Record'!C966="","",'Student Record'!C966)</f>
        <v/>
      </c>
      <c r="E968" s="65" t="str">
        <f>IF('Student Record'!E966="","",'Student Record'!E966)</f>
        <v/>
      </c>
      <c r="F968" s="65" t="str">
        <f>IF('Student Record'!G966="","",'Student Record'!G966)</f>
        <v/>
      </c>
      <c r="G968" s="64" t="str">
        <f>IF('Student Record'!I966="","",'Student Record'!I966)</f>
        <v/>
      </c>
      <c r="H968" s="64" t="str">
        <f>IF('Student Record'!AD966="","",'Student Record'!AD966)</f>
        <v/>
      </c>
      <c r="I968" s="64" t="str">
        <f>IF(Table6[[#This Row],[School Total Working Days]]="","",Table6[[#This Row],[School Total Working Days]])</f>
        <v/>
      </c>
      <c r="J968" s="64" t="str">
        <f>IF(Table6[[#This Row],[Student Total Attendence]]="","",Table6[[#This Row],[Student Total Attendence]])</f>
        <v/>
      </c>
      <c r="K96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68" s="70" t="str">
        <f>IF(Table6[[#This Row],[Bank Account Number]]="","",Table6[[#This Row],[Bank Account Number]])</f>
        <v/>
      </c>
      <c r="M968" s="65" t="str">
        <f>IF(Table6[[#This Row],[Bank Name]]="","",Table6[[#This Row],[Bank Name]])</f>
        <v/>
      </c>
    </row>
    <row r="969" spans="2:13" ht="15">
      <c r="B969" s="64" t="str">
        <f>IF(C969="","",ROWS($A$4:A969))</f>
        <v/>
      </c>
      <c r="C969" s="64" t="str">
        <f>IF('Student Record'!A967="","",'Student Record'!A967)</f>
        <v/>
      </c>
      <c r="D969" s="64" t="str">
        <f>IF('Student Record'!C967="","",'Student Record'!C967)</f>
        <v/>
      </c>
      <c r="E969" s="65" t="str">
        <f>IF('Student Record'!E967="","",'Student Record'!E967)</f>
        <v/>
      </c>
      <c r="F969" s="65" t="str">
        <f>IF('Student Record'!G967="","",'Student Record'!G967)</f>
        <v/>
      </c>
      <c r="G969" s="64" t="str">
        <f>IF('Student Record'!I967="","",'Student Record'!I967)</f>
        <v/>
      </c>
      <c r="H969" s="64" t="str">
        <f>IF('Student Record'!AD967="","",'Student Record'!AD967)</f>
        <v/>
      </c>
      <c r="I969" s="64" t="str">
        <f>IF(Table6[[#This Row],[School Total Working Days]]="","",Table6[[#This Row],[School Total Working Days]])</f>
        <v/>
      </c>
      <c r="J969" s="64" t="str">
        <f>IF(Table6[[#This Row],[Student Total Attendence]]="","",Table6[[#This Row],[Student Total Attendence]])</f>
        <v/>
      </c>
      <c r="K96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69" s="70" t="str">
        <f>IF(Table6[[#This Row],[Bank Account Number]]="","",Table6[[#This Row],[Bank Account Number]])</f>
        <v/>
      </c>
      <c r="M969" s="65" t="str">
        <f>IF(Table6[[#This Row],[Bank Name]]="","",Table6[[#This Row],[Bank Name]])</f>
        <v/>
      </c>
    </row>
    <row r="970" spans="2:13" ht="15">
      <c r="B970" s="64" t="str">
        <f>IF(C970="","",ROWS($A$4:A970))</f>
        <v/>
      </c>
      <c r="C970" s="64" t="str">
        <f>IF('Student Record'!A968="","",'Student Record'!A968)</f>
        <v/>
      </c>
      <c r="D970" s="64" t="str">
        <f>IF('Student Record'!C968="","",'Student Record'!C968)</f>
        <v/>
      </c>
      <c r="E970" s="65" t="str">
        <f>IF('Student Record'!E968="","",'Student Record'!E968)</f>
        <v/>
      </c>
      <c r="F970" s="65" t="str">
        <f>IF('Student Record'!G968="","",'Student Record'!G968)</f>
        <v/>
      </c>
      <c r="G970" s="64" t="str">
        <f>IF('Student Record'!I968="","",'Student Record'!I968)</f>
        <v/>
      </c>
      <c r="H970" s="64" t="str">
        <f>IF('Student Record'!AD968="","",'Student Record'!AD968)</f>
        <v/>
      </c>
      <c r="I970" s="64" t="str">
        <f>IF(Table6[[#This Row],[School Total Working Days]]="","",Table6[[#This Row],[School Total Working Days]])</f>
        <v/>
      </c>
      <c r="J970" s="64" t="str">
        <f>IF(Table6[[#This Row],[Student Total Attendence]]="","",Table6[[#This Row],[Student Total Attendence]])</f>
        <v/>
      </c>
      <c r="K97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70" s="70" t="str">
        <f>IF(Table6[[#This Row],[Bank Account Number]]="","",Table6[[#This Row],[Bank Account Number]])</f>
        <v/>
      </c>
      <c r="M970" s="65" t="str">
        <f>IF(Table6[[#This Row],[Bank Name]]="","",Table6[[#This Row],[Bank Name]])</f>
        <v/>
      </c>
    </row>
    <row r="971" spans="2:13" ht="15">
      <c r="B971" s="64" t="str">
        <f>IF(C971="","",ROWS($A$4:A971))</f>
        <v/>
      </c>
      <c r="C971" s="64" t="str">
        <f>IF('Student Record'!A969="","",'Student Record'!A969)</f>
        <v/>
      </c>
      <c r="D971" s="64" t="str">
        <f>IF('Student Record'!C969="","",'Student Record'!C969)</f>
        <v/>
      </c>
      <c r="E971" s="65" t="str">
        <f>IF('Student Record'!E969="","",'Student Record'!E969)</f>
        <v/>
      </c>
      <c r="F971" s="65" t="str">
        <f>IF('Student Record'!G969="","",'Student Record'!G969)</f>
        <v/>
      </c>
      <c r="G971" s="64" t="str">
        <f>IF('Student Record'!I969="","",'Student Record'!I969)</f>
        <v/>
      </c>
      <c r="H971" s="64" t="str">
        <f>IF('Student Record'!AD969="","",'Student Record'!AD969)</f>
        <v/>
      </c>
      <c r="I971" s="64" t="str">
        <f>IF(Table6[[#This Row],[School Total Working Days]]="","",Table6[[#This Row],[School Total Working Days]])</f>
        <v/>
      </c>
      <c r="J971" s="64" t="str">
        <f>IF(Table6[[#This Row],[Student Total Attendence]]="","",Table6[[#This Row],[Student Total Attendence]])</f>
        <v/>
      </c>
      <c r="K97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71" s="70" t="str">
        <f>IF(Table6[[#This Row],[Bank Account Number]]="","",Table6[[#This Row],[Bank Account Number]])</f>
        <v/>
      </c>
      <c r="M971" s="65" t="str">
        <f>IF(Table6[[#This Row],[Bank Name]]="","",Table6[[#This Row],[Bank Name]])</f>
        <v/>
      </c>
    </row>
    <row r="972" spans="2:13" ht="15">
      <c r="B972" s="64" t="str">
        <f>IF(C972="","",ROWS($A$4:A972))</f>
        <v/>
      </c>
      <c r="C972" s="64" t="str">
        <f>IF('Student Record'!A970="","",'Student Record'!A970)</f>
        <v/>
      </c>
      <c r="D972" s="64" t="str">
        <f>IF('Student Record'!C970="","",'Student Record'!C970)</f>
        <v/>
      </c>
      <c r="E972" s="65" t="str">
        <f>IF('Student Record'!E970="","",'Student Record'!E970)</f>
        <v/>
      </c>
      <c r="F972" s="65" t="str">
        <f>IF('Student Record'!G970="","",'Student Record'!G970)</f>
        <v/>
      </c>
      <c r="G972" s="64" t="str">
        <f>IF('Student Record'!I970="","",'Student Record'!I970)</f>
        <v/>
      </c>
      <c r="H972" s="64" t="str">
        <f>IF('Student Record'!AD970="","",'Student Record'!AD970)</f>
        <v/>
      </c>
      <c r="I972" s="64" t="str">
        <f>IF(Table6[[#This Row],[School Total Working Days]]="","",Table6[[#This Row],[School Total Working Days]])</f>
        <v/>
      </c>
      <c r="J972" s="64" t="str">
        <f>IF(Table6[[#This Row],[Student Total Attendence]]="","",Table6[[#This Row],[Student Total Attendence]])</f>
        <v/>
      </c>
      <c r="K97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72" s="70" t="str">
        <f>IF(Table6[[#This Row],[Bank Account Number]]="","",Table6[[#This Row],[Bank Account Number]])</f>
        <v/>
      </c>
      <c r="M972" s="65" t="str">
        <f>IF(Table6[[#This Row],[Bank Name]]="","",Table6[[#This Row],[Bank Name]])</f>
        <v/>
      </c>
    </row>
    <row r="973" spans="2:13" ht="15">
      <c r="B973" s="64" t="str">
        <f>IF(C973="","",ROWS($A$4:A973))</f>
        <v/>
      </c>
      <c r="C973" s="64" t="str">
        <f>IF('Student Record'!A971="","",'Student Record'!A971)</f>
        <v/>
      </c>
      <c r="D973" s="64" t="str">
        <f>IF('Student Record'!C971="","",'Student Record'!C971)</f>
        <v/>
      </c>
      <c r="E973" s="65" t="str">
        <f>IF('Student Record'!E971="","",'Student Record'!E971)</f>
        <v/>
      </c>
      <c r="F973" s="65" t="str">
        <f>IF('Student Record'!G971="","",'Student Record'!G971)</f>
        <v/>
      </c>
      <c r="G973" s="64" t="str">
        <f>IF('Student Record'!I971="","",'Student Record'!I971)</f>
        <v/>
      </c>
      <c r="H973" s="64" t="str">
        <f>IF('Student Record'!AD971="","",'Student Record'!AD971)</f>
        <v/>
      </c>
      <c r="I973" s="64" t="str">
        <f>IF(Table6[[#This Row],[School Total Working Days]]="","",Table6[[#This Row],[School Total Working Days]])</f>
        <v/>
      </c>
      <c r="J973" s="64" t="str">
        <f>IF(Table6[[#This Row],[Student Total Attendence]]="","",Table6[[#This Row],[Student Total Attendence]])</f>
        <v/>
      </c>
      <c r="K97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73" s="70" t="str">
        <f>IF(Table6[[#This Row],[Bank Account Number]]="","",Table6[[#This Row],[Bank Account Number]])</f>
        <v/>
      </c>
      <c r="M973" s="65" t="str">
        <f>IF(Table6[[#This Row],[Bank Name]]="","",Table6[[#This Row],[Bank Name]])</f>
        <v/>
      </c>
    </row>
    <row r="974" spans="2:13" ht="15">
      <c r="B974" s="64" t="str">
        <f>IF(C974="","",ROWS($A$4:A974))</f>
        <v/>
      </c>
      <c r="C974" s="64" t="str">
        <f>IF('Student Record'!A972="","",'Student Record'!A972)</f>
        <v/>
      </c>
      <c r="D974" s="64" t="str">
        <f>IF('Student Record'!C972="","",'Student Record'!C972)</f>
        <v/>
      </c>
      <c r="E974" s="65" t="str">
        <f>IF('Student Record'!E972="","",'Student Record'!E972)</f>
        <v/>
      </c>
      <c r="F974" s="65" t="str">
        <f>IF('Student Record'!G972="","",'Student Record'!G972)</f>
        <v/>
      </c>
      <c r="G974" s="64" t="str">
        <f>IF('Student Record'!I972="","",'Student Record'!I972)</f>
        <v/>
      </c>
      <c r="H974" s="64" t="str">
        <f>IF('Student Record'!AD972="","",'Student Record'!AD972)</f>
        <v/>
      </c>
      <c r="I974" s="64" t="str">
        <f>IF(Table6[[#This Row],[School Total Working Days]]="","",Table6[[#This Row],[School Total Working Days]])</f>
        <v/>
      </c>
      <c r="J974" s="64" t="str">
        <f>IF(Table6[[#This Row],[Student Total Attendence]]="","",Table6[[#This Row],[Student Total Attendence]])</f>
        <v/>
      </c>
      <c r="K97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74" s="70" t="str">
        <f>IF(Table6[[#This Row],[Bank Account Number]]="","",Table6[[#This Row],[Bank Account Number]])</f>
        <v/>
      </c>
      <c r="M974" s="65" t="str">
        <f>IF(Table6[[#This Row],[Bank Name]]="","",Table6[[#This Row],[Bank Name]])</f>
        <v/>
      </c>
    </row>
    <row r="975" spans="2:13" ht="15">
      <c r="B975" s="64" t="str">
        <f>IF(C975="","",ROWS($A$4:A975))</f>
        <v/>
      </c>
      <c r="C975" s="64" t="str">
        <f>IF('Student Record'!A973="","",'Student Record'!A973)</f>
        <v/>
      </c>
      <c r="D975" s="64" t="str">
        <f>IF('Student Record'!C973="","",'Student Record'!C973)</f>
        <v/>
      </c>
      <c r="E975" s="65" t="str">
        <f>IF('Student Record'!E973="","",'Student Record'!E973)</f>
        <v/>
      </c>
      <c r="F975" s="65" t="str">
        <f>IF('Student Record'!G973="","",'Student Record'!G973)</f>
        <v/>
      </c>
      <c r="G975" s="64" t="str">
        <f>IF('Student Record'!I973="","",'Student Record'!I973)</f>
        <v/>
      </c>
      <c r="H975" s="64" t="str">
        <f>IF('Student Record'!AD973="","",'Student Record'!AD973)</f>
        <v/>
      </c>
      <c r="I975" s="64" t="str">
        <f>IF(Table6[[#This Row],[School Total Working Days]]="","",Table6[[#This Row],[School Total Working Days]])</f>
        <v/>
      </c>
      <c r="J975" s="64" t="str">
        <f>IF(Table6[[#This Row],[Student Total Attendence]]="","",Table6[[#This Row],[Student Total Attendence]])</f>
        <v/>
      </c>
      <c r="K97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75" s="70" t="str">
        <f>IF(Table6[[#This Row],[Bank Account Number]]="","",Table6[[#This Row],[Bank Account Number]])</f>
        <v/>
      </c>
      <c r="M975" s="65" t="str">
        <f>IF(Table6[[#This Row],[Bank Name]]="","",Table6[[#This Row],[Bank Name]])</f>
        <v/>
      </c>
    </row>
    <row r="976" spans="2:13" ht="15">
      <c r="B976" s="64" t="str">
        <f>IF(C976="","",ROWS($A$4:A976))</f>
        <v/>
      </c>
      <c r="C976" s="64" t="str">
        <f>IF('Student Record'!A974="","",'Student Record'!A974)</f>
        <v/>
      </c>
      <c r="D976" s="64" t="str">
        <f>IF('Student Record'!C974="","",'Student Record'!C974)</f>
        <v/>
      </c>
      <c r="E976" s="65" t="str">
        <f>IF('Student Record'!E974="","",'Student Record'!E974)</f>
        <v/>
      </c>
      <c r="F976" s="65" t="str">
        <f>IF('Student Record'!G974="","",'Student Record'!G974)</f>
        <v/>
      </c>
      <c r="G976" s="64" t="str">
        <f>IF('Student Record'!I974="","",'Student Record'!I974)</f>
        <v/>
      </c>
      <c r="H976" s="64" t="str">
        <f>IF('Student Record'!AD974="","",'Student Record'!AD974)</f>
        <v/>
      </c>
      <c r="I976" s="64" t="str">
        <f>IF(Table6[[#This Row],[School Total Working Days]]="","",Table6[[#This Row],[School Total Working Days]])</f>
        <v/>
      </c>
      <c r="J976" s="64" t="str">
        <f>IF(Table6[[#This Row],[Student Total Attendence]]="","",Table6[[#This Row],[Student Total Attendence]])</f>
        <v/>
      </c>
      <c r="K97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76" s="70" t="str">
        <f>IF(Table6[[#This Row],[Bank Account Number]]="","",Table6[[#This Row],[Bank Account Number]])</f>
        <v/>
      </c>
      <c r="M976" s="65" t="str">
        <f>IF(Table6[[#This Row],[Bank Name]]="","",Table6[[#This Row],[Bank Name]])</f>
        <v/>
      </c>
    </row>
    <row r="977" spans="2:13" ht="15">
      <c r="B977" s="64" t="str">
        <f>IF(C977="","",ROWS($A$4:A977))</f>
        <v/>
      </c>
      <c r="C977" s="64" t="str">
        <f>IF('Student Record'!A975="","",'Student Record'!A975)</f>
        <v/>
      </c>
      <c r="D977" s="64" t="str">
        <f>IF('Student Record'!C975="","",'Student Record'!C975)</f>
        <v/>
      </c>
      <c r="E977" s="65" t="str">
        <f>IF('Student Record'!E975="","",'Student Record'!E975)</f>
        <v/>
      </c>
      <c r="F977" s="65" t="str">
        <f>IF('Student Record'!G975="","",'Student Record'!G975)</f>
        <v/>
      </c>
      <c r="G977" s="64" t="str">
        <f>IF('Student Record'!I975="","",'Student Record'!I975)</f>
        <v/>
      </c>
      <c r="H977" s="64" t="str">
        <f>IF('Student Record'!AD975="","",'Student Record'!AD975)</f>
        <v/>
      </c>
      <c r="I977" s="64" t="str">
        <f>IF(Table6[[#This Row],[School Total Working Days]]="","",Table6[[#This Row],[School Total Working Days]])</f>
        <v/>
      </c>
      <c r="J977" s="64" t="str">
        <f>IF(Table6[[#This Row],[Student Total Attendence]]="","",Table6[[#This Row],[Student Total Attendence]])</f>
        <v/>
      </c>
      <c r="K97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77" s="70" t="str">
        <f>IF(Table6[[#This Row],[Bank Account Number]]="","",Table6[[#This Row],[Bank Account Number]])</f>
        <v/>
      </c>
      <c r="M977" s="65" t="str">
        <f>IF(Table6[[#This Row],[Bank Name]]="","",Table6[[#This Row],[Bank Name]])</f>
        <v/>
      </c>
    </row>
    <row r="978" spans="2:13" ht="15">
      <c r="B978" s="64" t="str">
        <f>IF(C978="","",ROWS($A$4:A978))</f>
        <v/>
      </c>
      <c r="C978" s="64" t="str">
        <f>IF('Student Record'!A976="","",'Student Record'!A976)</f>
        <v/>
      </c>
      <c r="D978" s="64" t="str">
        <f>IF('Student Record'!C976="","",'Student Record'!C976)</f>
        <v/>
      </c>
      <c r="E978" s="65" t="str">
        <f>IF('Student Record'!E976="","",'Student Record'!E976)</f>
        <v/>
      </c>
      <c r="F978" s="65" t="str">
        <f>IF('Student Record'!G976="","",'Student Record'!G976)</f>
        <v/>
      </c>
      <c r="G978" s="64" t="str">
        <f>IF('Student Record'!I976="","",'Student Record'!I976)</f>
        <v/>
      </c>
      <c r="H978" s="64" t="str">
        <f>IF('Student Record'!AD976="","",'Student Record'!AD976)</f>
        <v/>
      </c>
      <c r="I978" s="64" t="str">
        <f>IF(Table6[[#This Row],[School Total Working Days]]="","",Table6[[#This Row],[School Total Working Days]])</f>
        <v/>
      </c>
      <c r="J978" s="64" t="str">
        <f>IF(Table6[[#This Row],[Student Total Attendence]]="","",Table6[[#This Row],[Student Total Attendence]])</f>
        <v/>
      </c>
      <c r="K97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78" s="70" t="str">
        <f>IF(Table6[[#This Row],[Bank Account Number]]="","",Table6[[#This Row],[Bank Account Number]])</f>
        <v/>
      </c>
      <c r="M978" s="65" t="str">
        <f>IF(Table6[[#This Row],[Bank Name]]="","",Table6[[#This Row],[Bank Name]])</f>
        <v/>
      </c>
    </row>
    <row r="979" spans="2:13" ht="15">
      <c r="B979" s="64" t="str">
        <f>IF(C979="","",ROWS($A$4:A979))</f>
        <v/>
      </c>
      <c r="C979" s="64" t="str">
        <f>IF('Student Record'!A977="","",'Student Record'!A977)</f>
        <v/>
      </c>
      <c r="D979" s="64" t="str">
        <f>IF('Student Record'!C977="","",'Student Record'!C977)</f>
        <v/>
      </c>
      <c r="E979" s="65" t="str">
        <f>IF('Student Record'!E977="","",'Student Record'!E977)</f>
        <v/>
      </c>
      <c r="F979" s="65" t="str">
        <f>IF('Student Record'!G977="","",'Student Record'!G977)</f>
        <v/>
      </c>
      <c r="G979" s="64" t="str">
        <f>IF('Student Record'!I977="","",'Student Record'!I977)</f>
        <v/>
      </c>
      <c r="H979" s="64" t="str">
        <f>IF('Student Record'!AD977="","",'Student Record'!AD977)</f>
        <v/>
      </c>
      <c r="I979" s="64" t="str">
        <f>IF(Table6[[#This Row],[School Total Working Days]]="","",Table6[[#This Row],[School Total Working Days]])</f>
        <v/>
      </c>
      <c r="J979" s="64" t="str">
        <f>IF(Table6[[#This Row],[Student Total Attendence]]="","",Table6[[#This Row],[Student Total Attendence]])</f>
        <v/>
      </c>
      <c r="K97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79" s="70" t="str">
        <f>IF(Table6[[#This Row],[Bank Account Number]]="","",Table6[[#This Row],[Bank Account Number]])</f>
        <v/>
      </c>
      <c r="M979" s="65" t="str">
        <f>IF(Table6[[#This Row],[Bank Name]]="","",Table6[[#This Row],[Bank Name]])</f>
        <v/>
      </c>
    </row>
    <row r="980" spans="2:13" ht="15">
      <c r="B980" s="64" t="str">
        <f>IF(C980="","",ROWS($A$4:A980))</f>
        <v/>
      </c>
      <c r="C980" s="64" t="str">
        <f>IF('Student Record'!A978="","",'Student Record'!A978)</f>
        <v/>
      </c>
      <c r="D980" s="64" t="str">
        <f>IF('Student Record'!C978="","",'Student Record'!C978)</f>
        <v/>
      </c>
      <c r="E980" s="65" t="str">
        <f>IF('Student Record'!E978="","",'Student Record'!E978)</f>
        <v/>
      </c>
      <c r="F980" s="65" t="str">
        <f>IF('Student Record'!G978="","",'Student Record'!G978)</f>
        <v/>
      </c>
      <c r="G980" s="64" t="str">
        <f>IF('Student Record'!I978="","",'Student Record'!I978)</f>
        <v/>
      </c>
      <c r="H980" s="64" t="str">
        <f>IF('Student Record'!AD978="","",'Student Record'!AD978)</f>
        <v/>
      </c>
      <c r="I980" s="64" t="str">
        <f>IF(Table6[[#This Row],[School Total Working Days]]="","",Table6[[#This Row],[School Total Working Days]])</f>
        <v/>
      </c>
      <c r="J980" s="64" t="str">
        <f>IF(Table6[[#This Row],[Student Total Attendence]]="","",Table6[[#This Row],[Student Total Attendence]])</f>
        <v/>
      </c>
      <c r="K98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80" s="70" t="str">
        <f>IF(Table6[[#This Row],[Bank Account Number]]="","",Table6[[#This Row],[Bank Account Number]])</f>
        <v/>
      </c>
      <c r="M980" s="65" t="str">
        <f>IF(Table6[[#This Row],[Bank Name]]="","",Table6[[#This Row],[Bank Name]])</f>
        <v/>
      </c>
    </row>
    <row r="981" spans="2:13" ht="15">
      <c r="B981" s="64" t="str">
        <f>IF(C981="","",ROWS($A$4:A981))</f>
        <v/>
      </c>
      <c r="C981" s="64" t="str">
        <f>IF('Student Record'!A979="","",'Student Record'!A979)</f>
        <v/>
      </c>
      <c r="D981" s="64" t="str">
        <f>IF('Student Record'!C979="","",'Student Record'!C979)</f>
        <v/>
      </c>
      <c r="E981" s="65" t="str">
        <f>IF('Student Record'!E979="","",'Student Record'!E979)</f>
        <v/>
      </c>
      <c r="F981" s="65" t="str">
        <f>IF('Student Record'!G979="","",'Student Record'!G979)</f>
        <v/>
      </c>
      <c r="G981" s="64" t="str">
        <f>IF('Student Record'!I979="","",'Student Record'!I979)</f>
        <v/>
      </c>
      <c r="H981" s="64" t="str">
        <f>IF('Student Record'!AD979="","",'Student Record'!AD979)</f>
        <v/>
      </c>
      <c r="I981" s="64" t="str">
        <f>IF(Table6[[#This Row],[School Total Working Days]]="","",Table6[[#This Row],[School Total Working Days]])</f>
        <v/>
      </c>
      <c r="J981" s="64" t="str">
        <f>IF(Table6[[#This Row],[Student Total Attendence]]="","",Table6[[#This Row],[Student Total Attendence]])</f>
        <v/>
      </c>
      <c r="K98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81" s="70" t="str">
        <f>IF(Table6[[#This Row],[Bank Account Number]]="","",Table6[[#This Row],[Bank Account Number]])</f>
        <v/>
      </c>
      <c r="M981" s="65" t="str">
        <f>IF(Table6[[#This Row],[Bank Name]]="","",Table6[[#This Row],[Bank Name]])</f>
        <v/>
      </c>
    </row>
    <row r="982" spans="2:13" ht="15">
      <c r="B982" s="64" t="str">
        <f>IF(C982="","",ROWS($A$4:A982))</f>
        <v/>
      </c>
      <c r="C982" s="64" t="str">
        <f>IF('Student Record'!A980="","",'Student Record'!A980)</f>
        <v/>
      </c>
      <c r="D982" s="64" t="str">
        <f>IF('Student Record'!C980="","",'Student Record'!C980)</f>
        <v/>
      </c>
      <c r="E982" s="65" t="str">
        <f>IF('Student Record'!E980="","",'Student Record'!E980)</f>
        <v/>
      </c>
      <c r="F982" s="65" t="str">
        <f>IF('Student Record'!G980="","",'Student Record'!G980)</f>
        <v/>
      </c>
      <c r="G982" s="64" t="str">
        <f>IF('Student Record'!I980="","",'Student Record'!I980)</f>
        <v/>
      </c>
      <c r="H982" s="64" t="str">
        <f>IF('Student Record'!AD980="","",'Student Record'!AD980)</f>
        <v/>
      </c>
      <c r="I982" s="64" t="str">
        <f>IF(Table6[[#This Row],[School Total Working Days]]="","",Table6[[#This Row],[School Total Working Days]])</f>
        <v/>
      </c>
      <c r="J982" s="64" t="str">
        <f>IF(Table6[[#This Row],[Student Total Attendence]]="","",Table6[[#This Row],[Student Total Attendence]])</f>
        <v/>
      </c>
      <c r="K98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82" s="70" t="str">
        <f>IF(Table6[[#This Row],[Bank Account Number]]="","",Table6[[#This Row],[Bank Account Number]])</f>
        <v/>
      </c>
      <c r="M982" s="65" t="str">
        <f>IF(Table6[[#This Row],[Bank Name]]="","",Table6[[#This Row],[Bank Name]])</f>
        <v/>
      </c>
    </row>
    <row r="983" spans="2:13" ht="15">
      <c r="B983" s="64" t="str">
        <f>IF(C983="","",ROWS($A$4:A983))</f>
        <v/>
      </c>
      <c r="C983" s="64" t="str">
        <f>IF('Student Record'!A981="","",'Student Record'!A981)</f>
        <v/>
      </c>
      <c r="D983" s="64" t="str">
        <f>IF('Student Record'!C981="","",'Student Record'!C981)</f>
        <v/>
      </c>
      <c r="E983" s="65" t="str">
        <f>IF('Student Record'!E981="","",'Student Record'!E981)</f>
        <v/>
      </c>
      <c r="F983" s="65" t="str">
        <f>IF('Student Record'!G981="","",'Student Record'!G981)</f>
        <v/>
      </c>
      <c r="G983" s="64" t="str">
        <f>IF('Student Record'!I981="","",'Student Record'!I981)</f>
        <v/>
      </c>
      <c r="H983" s="64" t="str">
        <f>IF('Student Record'!AD981="","",'Student Record'!AD981)</f>
        <v/>
      </c>
      <c r="I983" s="64" t="str">
        <f>IF(Table6[[#This Row],[School Total Working Days]]="","",Table6[[#This Row],[School Total Working Days]])</f>
        <v/>
      </c>
      <c r="J983" s="64" t="str">
        <f>IF(Table6[[#This Row],[Student Total Attendence]]="","",Table6[[#This Row],[Student Total Attendence]])</f>
        <v/>
      </c>
      <c r="K98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83" s="70" t="str">
        <f>IF(Table6[[#This Row],[Bank Account Number]]="","",Table6[[#This Row],[Bank Account Number]])</f>
        <v/>
      </c>
      <c r="M983" s="65" t="str">
        <f>IF(Table6[[#This Row],[Bank Name]]="","",Table6[[#This Row],[Bank Name]])</f>
        <v/>
      </c>
    </row>
    <row r="984" spans="2:13" ht="15">
      <c r="B984" s="64" t="str">
        <f>IF(C984="","",ROWS($A$4:A984))</f>
        <v/>
      </c>
      <c r="C984" s="64" t="str">
        <f>IF('Student Record'!A982="","",'Student Record'!A982)</f>
        <v/>
      </c>
      <c r="D984" s="64" t="str">
        <f>IF('Student Record'!C982="","",'Student Record'!C982)</f>
        <v/>
      </c>
      <c r="E984" s="65" t="str">
        <f>IF('Student Record'!E982="","",'Student Record'!E982)</f>
        <v/>
      </c>
      <c r="F984" s="65" t="str">
        <f>IF('Student Record'!G982="","",'Student Record'!G982)</f>
        <v/>
      </c>
      <c r="G984" s="64" t="str">
        <f>IF('Student Record'!I982="","",'Student Record'!I982)</f>
        <v/>
      </c>
      <c r="H984" s="64" t="str">
        <f>IF('Student Record'!AD982="","",'Student Record'!AD982)</f>
        <v/>
      </c>
      <c r="I984" s="64" t="str">
        <f>IF(Table6[[#This Row],[School Total Working Days]]="","",Table6[[#This Row],[School Total Working Days]])</f>
        <v/>
      </c>
      <c r="J984" s="64" t="str">
        <f>IF(Table6[[#This Row],[Student Total Attendence]]="","",Table6[[#This Row],[Student Total Attendence]])</f>
        <v/>
      </c>
      <c r="K98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84" s="70" t="str">
        <f>IF(Table6[[#This Row],[Bank Account Number]]="","",Table6[[#This Row],[Bank Account Number]])</f>
        <v/>
      </c>
      <c r="M984" s="65" t="str">
        <f>IF(Table6[[#This Row],[Bank Name]]="","",Table6[[#This Row],[Bank Name]])</f>
        <v/>
      </c>
    </row>
    <row r="985" spans="2:13" ht="15">
      <c r="B985" s="64" t="str">
        <f>IF(C985="","",ROWS($A$4:A985))</f>
        <v/>
      </c>
      <c r="C985" s="64" t="str">
        <f>IF('Student Record'!A983="","",'Student Record'!A983)</f>
        <v/>
      </c>
      <c r="D985" s="64" t="str">
        <f>IF('Student Record'!C983="","",'Student Record'!C983)</f>
        <v/>
      </c>
      <c r="E985" s="65" t="str">
        <f>IF('Student Record'!E983="","",'Student Record'!E983)</f>
        <v/>
      </c>
      <c r="F985" s="65" t="str">
        <f>IF('Student Record'!G983="","",'Student Record'!G983)</f>
        <v/>
      </c>
      <c r="G985" s="64" t="str">
        <f>IF('Student Record'!I983="","",'Student Record'!I983)</f>
        <v/>
      </c>
      <c r="H985" s="64" t="str">
        <f>IF('Student Record'!AD983="","",'Student Record'!AD983)</f>
        <v/>
      </c>
      <c r="I985" s="64" t="str">
        <f>IF(Table6[[#This Row],[School Total Working Days]]="","",Table6[[#This Row],[School Total Working Days]])</f>
        <v/>
      </c>
      <c r="J985" s="64" t="str">
        <f>IF(Table6[[#This Row],[Student Total Attendence]]="","",Table6[[#This Row],[Student Total Attendence]])</f>
        <v/>
      </c>
      <c r="K98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85" s="70" t="str">
        <f>IF(Table6[[#This Row],[Bank Account Number]]="","",Table6[[#This Row],[Bank Account Number]])</f>
        <v/>
      </c>
      <c r="M985" s="65" t="str">
        <f>IF(Table6[[#This Row],[Bank Name]]="","",Table6[[#This Row],[Bank Name]])</f>
        <v/>
      </c>
    </row>
    <row r="986" spans="2:13" ht="15">
      <c r="B986" s="64" t="str">
        <f>IF(C986="","",ROWS($A$4:A986))</f>
        <v/>
      </c>
      <c r="C986" s="64" t="str">
        <f>IF('Student Record'!A984="","",'Student Record'!A984)</f>
        <v/>
      </c>
      <c r="D986" s="64" t="str">
        <f>IF('Student Record'!C984="","",'Student Record'!C984)</f>
        <v/>
      </c>
      <c r="E986" s="65" t="str">
        <f>IF('Student Record'!E984="","",'Student Record'!E984)</f>
        <v/>
      </c>
      <c r="F986" s="65" t="str">
        <f>IF('Student Record'!G984="","",'Student Record'!G984)</f>
        <v/>
      </c>
      <c r="G986" s="64" t="str">
        <f>IF('Student Record'!I984="","",'Student Record'!I984)</f>
        <v/>
      </c>
      <c r="H986" s="64" t="str">
        <f>IF('Student Record'!AD984="","",'Student Record'!AD984)</f>
        <v/>
      </c>
      <c r="I986" s="64" t="str">
        <f>IF(Table6[[#This Row],[School Total Working Days]]="","",Table6[[#This Row],[School Total Working Days]])</f>
        <v/>
      </c>
      <c r="J986" s="64" t="str">
        <f>IF(Table6[[#This Row],[Student Total Attendence]]="","",Table6[[#This Row],[Student Total Attendence]])</f>
        <v/>
      </c>
      <c r="K98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86" s="70" t="str">
        <f>IF(Table6[[#This Row],[Bank Account Number]]="","",Table6[[#This Row],[Bank Account Number]])</f>
        <v/>
      </c>
      <c r="M986" s="65" t="str">
        <f>IF(Table6[[#This Row],[Bank Name]]="","",Table6[[#This Row],[Bank Name]])</f>
        <v/>
      </c>
    </row>
    <row r="987" spans="2:13" ht="15">
      <c r="B987" s="64" t="str">
        <f>IF(C987="","",ROWS($A$4:A987))</f>
        <v/>
      </c>
      <c r="C987" s="64" t="str">
        <f>IF('Student Record'!A985="","",'Student Record'!A985)</f>
        <v/>
      </c>
      <c r="D987" s="64" t="str">
        <f>IF('Student Record'!C985="","",'Student Record'!C985)</f>
        <v/>
      </c>
      <c r="E987" s="65" t="str">
        <f>IF('Student Record'!E985="","",'Student Record'!E985)</f>
        <v/>
      </c>
      <c r="F987" s="65" t="str">
        <f>IF('Student Record'!G985="","",'Student Record'!G985)</f>
        <v/>
      </c>
      <c r="G987" s="64" t="str">
        <f>IF('Student Record'!I985="","",'Student Record'!I985)</f>
        <v/>
      </c>
      <c r="H987" s="64" t="str">
        <f>IF('Student Record'!AD985="","",'Student Record'!AD985)</f>
        <v/>
      </c>
      <c r="I987" s="64" t="str">
        <f>IF(Table6[[#This Row],[School Total Working Days]]="","",Table6[[#This Row],[School Total Working Days]])</f>
        <v/>
      </c>
      <c r="J987" s="64" t="str">
        <f>IF(Table6[[#This Row],[Student Total Attendence]]="","",Table6[[#This Row],[Student Total Attendence]])</f>
        <v/>
      </c>
      <c r="K98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87" s="70" t="str">
        <f>IF(Table6[[#This Row],[Bank Account Number]]="","",Table6[[#This Row],[Bank Account Number]])</f>
        <v/>
      </c>
      <c r="M987" s="65" t="str">
        <f>IF(Table6[[#This Row],[Bank Name]]="","",Table6[[#This Row],[Bank Name]])</f>
        <v/>
      </c>
    </row>
    <row r="988" spans="2:13" ht="15">
      <c r="B988" s="64" t="str">
        <f>IF(C988="","",ROWS($A$4:A988))</f>
        <v/>
      </c>
      <c r="C988" s="64" t="str">
        <f>IF('Student Record'!A986="","",'Student Record'!A986)</f>
        <v/>
      </c>
      <c r="D988" s="64" t="str">
        <f>IF('Student Record'!C986="","",'Student Record'!C986)</f>
        <v/>
      </c>
      <c r="E988" s="65" t="str">
        <f>IF('Student Record'!E986="","",'Student Record'!E986)</f>
        <v/>
      </c>
      <c r="F988" s="65" t="str">
        <f>IF('Student Record'!G986="","",'Student Record'!G986)</f>
        <v/>
      </c>
      <c r="G988" s="64" t="str">
        <f>IF('Student Record'!I986="","",'Student Record'!I986)</f>
        <v/>
      </c>
      <c r="H988" s="64" t="str">
        <f>IF('Student Record'!AD986="","",'Student Record'!AD986)</f>
        <v/>
      </c>
      <c r="I988" s="64" t="str">
        <f>IF(Table6[[#This Row],[School Total Working Days]]="","",Table6[[#This Row],[School Total Working Days]])</f>
        <v/>
      </c>
      <c r="J988" s="64" t="str">
        <f>IF(Table6[[#This Row],[Student Total Attendence]]="","",Table6[[#This Row],[Student Total Attendence]])</f>
        <v/>
      </c>
      <c r="K98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88" s="70" t="str">
        <f>IF(Table6[[#This Row],[Bank Account Number]]="","",Table6[[#This Row],[Bank Account Number]])</f>
        <v/>
      </c>
      <c r="M988" s="65" t="str">
        <f>IF(Table6[[#This Row],[Bank Name]]="","",Table6[[#This Row],[Bank Name]])</f>
        <v/>
      </c>
    </row>
    <row r="989" spans="2:13" ht="15">
      <c r="B989" s="64" t="str">
        <f>IF(C989="","",ROWS($A$4:A989))</f>
        <v/>
      </c>
      <c r="C989" s="64" t="str">
        <f>IF('Student Record'!A987="","",'Student Record'!A987)</f>
        <v/>
      </c>
      <c r="D989" s="64" t="str">
        <f>IF('Student Record'!C987="","",'Student Record'!C987)</f>
        <v/>
      </c>
      <c r="E989" s="65" t="str">
        <f>IF('Student Record'!E987="","",'Student Record'!E987)</f>
        <v/>
      </c>
      <c r="F989" s="65" t="str">
        <f>IF('Student Record'!G987="","",'Student Record'!G987)</f>
        <v/>
      </c>
      <c r="G989" s="64" t="str">
        <f>IF('Student Record'!I987="","",'Student Record'!I987)</f>
        <v/>
      </c>
      <c r="H989" s="64" t="str">
        <f>IF('Student Record'!AD987="","",'Student Record'!AD987)</f>
        <v/>
      </c>
      <c r="I989" s="64" t="str">
        <f>IF(Table6[[#This Row],[School Total Working Days]]="","",Table6[[#This Row],[School Total Working Days]])</f>
        <v/>
      </c>
      <c r="J989" s="64" t="str">
        <f>IF(Table6[[#This Row],[Student Total Attendence]]="","",Table6[[#This Row],[Student Total Attendence]])</f>
        <v/>
      </c>
      <c r="K98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89" s="70" t="str">
        <f>IF(Table6[[#This Row],[Bank Account Number]]="","",Table6[[#This Row],[Bank Account Number]])</f>
        <v/>
      </c>
      <c r="M989" s="65" t="str">
        <f>IF(Table6[[#This Row],[Bank Name]]="","",Table6[[#This Row],[Bank Name]])</f>
        <v/>
      </c>
    </row>
    <row r="990" spans="2:13" ht="15">
      <c r="B990" s="64" t="str">
        <f>IF(C990="","",ROWS($A$4:A990))</f>
        <v/>
      </c>
      <c r="C990" s="64" t="str">
        <f>IF('Student Record'!A988="","",'Student Record'!A988)</f>
        <v/>
      </c>
      <c r="D990" s="64" t="str">
        <f>IF('Student Record'!C988="","",'Student Record'!C988)</f>
        <v/>
      </c>
      <c r="E990" s="65" t="str">
        <f>IF('Student Record'!E988="","",'Student Record'!E988)</f>
        <v/>
      </c>
      <c r="F990" s="65" t="str">
        <f>IF('Student Record'!G988="","",'Student Record'!G988)</f>
        <v/>
      </c>
      <c r="G990" s="64" t="str">
        <f>IF('Student Record'!I988="","",'Student Record'!I988)</f>
        <v/>
      </c>
      <c r="H990" s="64" t="str">
        <f>IF('Student Record'!AD988="","",'Student Record'!AD988)</f>
        <v/>
      </c>
      <c r="I990" s="64" t="str">
        <f>IF(Table6[[#This Row],[School Total Working Days]]="","",Table6[[#This Row],[School Total Working Days]])</f>
        <v/>
      </c>
      <c r="J990" s="64" t="str">
        <f>IF(Table6[[#This Row],[Student Total Attendence]]="","",Table6[[#This Row],[Student Total Attendence]])</f>
        <v/>
      </c>
      <c r="K99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90" s="70" t="str">
        <f>IF(Table6[[#This Row],[Bank Account Number]]="","",Table6[[#This Row],[Bank Account Number]])</f>
        <v/>
      </c>
      <c r="M990" s="65" t="str">
        <f>IF(Table6[[#This Row],[Bank Name]]="","",Table6[[#This Row],[Bank Name]])</f>
        <v/>
      </c>
    </row>
    <row r="991" spans="2:13" ht="15">
      <c r="B991" s="64" t="str">
        <f>IF(C991="","",ROWS($A$4:A991))</f>
        <v/>
      </c>
      <c r="C991" s="64" t="str">
        <f>IF('Student Record'!A989="","",'Student Record'!A989)</f>
        <v/>
      </c>
      <c r="D991" s="64" t="str">
        <f>IF('Student Record'!C989="","",'Student Record'!C989)</f>
        <v/>
      </c>
      <c r="E991" s="65" t="str">
        <f>IF('Student Record'!E989="","",'Student Record'!E989)</f>
        <v/>
      </c>
      <c r="F991" s="65" t="str">
        <f>IF('Student Record'!G989="","",'Student Record'!G989)</f>
        <v/>
      </c>
      <c r="G991" s="64" t="str">
        <f>IF('Student Record'!I989="","",'Student Record'!I989)</f>
        <v/>
      </c>
      <c r="H991" s="64" t="str">
        <f>IF('Student Record'!AD989="","",'Student Record'!AD989)</f>
        <v/>
      </c>
      <c r="I991" s="64" t="str">
        <f>IF(Table6[[#This Row],[School Total Working Days]]="","",Table6[[#This Row],[School Total Working Days]])</f>
        <v/>
      </c>
      <c r="J991" s="64" t="str">
        <f>IF(Table6[[#This Row],[Student Total Attendence]]="","",Table6[[#This Row],[Student Total Attendence]])</f>
        <v/>
      </c>
      <c r="K99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91" s="70" t="str">
        <f>IF(Table6[[#This Row],[Bank Account Number]]="","",Table6[[#This Row],[Bank Account Number]])</f>
        <v/>
      </c>
      <c r="M991" s="65" t="str">
        <f>IF(Table6[[#This Row],[Bank Name]]="","",Table6[[#This Row],[Bank Name]])</f>
        <v/>
      </c>
    </row>
    <row r="992" spans="2:13" ht="15">
      <c r="B992" s="64" t="str">
        <f>IF(C992="","",ROWS($A$4:A992))</f>
        <v/>
      </c>
      <c r="C992" s="64" t="str">
        <f>IF('Student Record'!A990="","",'Student Record'!A990)</f>
        <v/>
      </c>
      <c r="D992" s="64" t="str">
        <f>IF('Student Record'!C990="","",'Student Record'!C990)</f>
        <v/>
      </c>
      <c r="E992" s="65" t="str">
        <f>IF('Student Record'!E990="","",'Student Record'!E990)</f>
        <v/>
      </c>
      <c r="F992" s="65" t="str">
        <f>IF('Student Record'!G990="","",'Student Record'!G990)</f>
        <v/>
      </c>
      <c r="G992" s="64" t="str">
        <f>IF('Student Record'!I990="","",'Student Record'!I990)</f>
        <v/>
      </c>
      <c r="H992" s="64" t="str">
        <f>IF('Student Record'!AD990="","",'Student Record'!AD990)</f>
        <v/>
      </c>
      <c r="I992" s="64" t="str">
        <f>IF(Table6[[#This Row],[School Total Working Days]]="","",Table6[[#This Row],[School Total Working Days]])</f>
        <v/>
      </c>
      <c r="J992" s="64" t="str">
        <f>IF(Table6[[#This Row],[Student Total Attendence]]="","",Table6[[#This Row],[Student Total Attendence]])</f>
        <v/>
      </c>
      <c r="K99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92" s="70" t="str">
        <f>IF(Table6[[#This Row],[Bank Account Number]]="","",Table6[[#This Row],[Bank Account Number]])</f>
        <v/>
      </c>
      <c r="M992" s="65" t="str">
        <f>IF(Table6[[#This Row],[Bank Name]]="","",Table6[[#This Row],[Bank Name]])</f>
        <v/>
      </c>
    </row>
    <row r="993" spans="2:13" ht="15">
      <c r="B993" s="64" t="str">
        <f>IF(C993="","",ROWS($A$4:A993))</f>
        <v/>
      </c>
      <c r="C993" s="64" t="str">
        <f>IF('Student Record'!A991="","",'Student Record'!A991)</f>
        <v/>
      </c>
      <c r="D993" s="64" t="str">
        <f>IF('Student Record'!C991="","",'Student Record'!C991)</f>
        <v/>
      </c>
      <c r="E993" s="65" t="str">
        <f>IF('Student Record'!E991="","",'Student Record'!E991)</f>
        <v/>
      </c>
      <c r="F993" s="65" t="str">
        <f>IF('Student Record'!G991="","",'Student Record'!G991)</f>
        <v/>
      </c>
      <c r="G993" s="64" t="str">
        <f>IF('Student Record'!I991="","",'Student Record'!I991)</f>
        <v/>
      </c>
      <c r="H993" s="64" t="str">
        <f>IF('Student Record'!AD991="","",'Student Record'!AD991)</f>
        <v/>
      </c>
      <c r="I993" s="64" t="str">
        <f>IF(Table6[[#This Row],[School Total Working Days]]="","",Table6[[#This Row],[School Total Working Days]])</f>
        <v/>
      </c>
      <c r="J993" s="64" t="str">
        <f>IF(Table6[[#This Row],[Student Total Attendence]]="","",Table6[[#This Row],[Student Total Attendence]])</f>
        <v/>
      </c>
      <c r="K99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93" s="70" t="str">
        <f>IF(Table6[[#This Row],[Bank Account Number]]="","",Table6[[#This Row],[Bank Account Number]])</f>
        <v/>
      </c>
      <c r="M993" s="65" t="str">
        <f>IF(Table6[[#This Row],[Bank Name]]="","",Table6[[#This Row],[Bank Name]])</f>
        <v/>
      </c>
    </row>
    <row r="994" spans="2:13" ht="15">
      <c r="B994" s="64" t="str">
        <f>IF(C994="","",ROWS($A$4:A994))</f>
        <v/>
      </c>
      <c r="C994" s="64" t="str">
        <f>IF('Student Record'!A992="","",'Student Record'!A992)</f>
        <v/>
      </c>
      <c r="D994" s="64" t="str">
        <f>IF('Student Record'!C992="","",'Student Record'!C992)</f>
        <v/>
      </c>
      <c r="E994" s="65" t="str">
        <f>IF('Student Record'!E992="","",'Student Record'!E992)</f>
        <v/>
      </c>
      <c r="F994" s="65" t="str">
        <f>IF('Student Record'!G992="","",'Student Record'!G992)</f>
        <v/>
      </c>
      <c r="G994" s="64" t="str">
        <f>IF('Student Record'!I992="","",'Student Record'!I992)</f>
        <v/>
      </c>
      <c r="H994" s="64" t="str">
        <f>IF('Student Record'!AD992="","",'Student Record'!AD992)</f>
        <v/>
      </c>
      <c r="I994" s="64" t="str">
        <f>IF(Table6[[#This Row],[School Total Working Days]]="","",Table6[[#This Row],[School Total Working Days]])</f>
        <v/>
      </c>
      <c r="J994" s="64" t="str">
        <f>IF(Table6[[#This Row],[Student Total Attendence]]="","",Table6[[#This Row],[Student Total Attendence]])</f>
        <v/>
      </c>
      <c r="K99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94" s="70" t="str">
        <f>IF(Table6[[#This Row],[Bank Account Number]]="","",Table6[[#This Row],[Bank Account Number]])</f>
        <v/>
      </c>
      <c r="M994" s="65" t="str">
        <f>IF(Table6[[#This Row],[Bank Name]]="","",Table6[[#This Row],[Bank Name]])</f>
        <v/>
      </c>
    </row>
    <row r="995" spans="2:13" ht="15">
      <c r="B995" s="64" t="str">
        <f>IF(C995="","",ROWS($A$4:A995))</f>
        <v/>
      </c>
      <c r="C995" s="64" t="str">
        <f>IF('Student Record'!A993="","",'Student Record'!A993)</f>
        <v/>
      </c>
      <c r="D995" s="64" t="str">
        <f>IF('Student Record'!C993="","",'Student Record'!C993)</f>
        <v/>
      </c>
      <c r="E995" s="65" t="str">
        <f>IF('Student Record'!E993="","",'Student Record'!E993)</f>
        <v/>
      </c>
      <c r="F995" s="65" t="str">
        <f>IF('Student Record'!G993="","",'Student Record'!G993)</f>
        <v/>
      </c>
      <c r="G995" s="64" t="str">
        <f>IF('Student Record'!I993="","",'Student Record'!I993)</f>
        <v/>
      </c>
      <c r="H995" s="64" t="str">
        <f>IF('Student Record'!AD993="","",'Student Record'!AD993)</f>
        <v/>
      </c>
      <c r="I995" s="64" t="str">
        <f>IF(Table6[[#This Row],[School Total Working Days]]="","",Table6[[#This Row],[School Total Working Days]])</f>
        <v/>
      </c>
      <c r="J995" s="64" t="str">
        <f>IF(Table6[[#This Row],[Student Total Attendence]]="","",Table6[[#This Row],[Student Total Attendence]])</f>
        <v/>
      </c>
      <c r="K99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95" s="70" t="str">
        <f>IF(Table6[[#This Row],[Bank Account Number]]="","",Table6[[#This Row],[Bank Account Number]])</f>
        <v/>
      </c>
      <c r="M995" s="65" t="str">
        <f>IF(Table6[[#This Row],[Bank Name]]="","",Table6[[#This Row],[Bank Name]])</f>
        <v/>
      </c>
    </row>
    <row r="996" spans="2:13" ht="15">
      <c r="B996" s="64" t="str">
        <f>IF(C996="","",ROWS($A$4:A996))</f>
        <v/>
      </c>
      <c r="C996" s="64" t="str">
        <f>IF('Student Record'!A994="","",'Student Record'!A994)</f>
        <v/>
      </c>
      <c r="D996" s="64" t="str">
        <f>IF('Student Record'!C994="","",'Student Record'!C994)</f>
        <v/>
      </c>
      <c r="E996" s="65" t="str">
        <f>IF('Student Record'!E994="","",'Student Record'!E994)</f>
        <v/>
      </c>
      <c r="F996" s="65" t="str">
        <f>IF('Student Record'!G994="","",'Student Record'!G994)</f>
        <v/>
      </c>
      <c r="G996" s="64" t="str">
        <f>IF('Student Record'!I994="","",'Student Record'!I994)</f>
        <v/>
      </c>
      <c r="H996" s="64" t="str">
        <f>IF('Student Record'!AD994="","",'Student Record'!AD994)</f>
        <v/>
      </c>
      <c r="I996" s="64" t="str">
        <f>IF(Table6[[#This Row],[School Total Working Days]]="","",Table6[[#This Row],[School Total Working Days]])</f>
        <v/>
      </c>
      <c r="J996" s="64" t="str">
        <f>IF(Table6[[#This Row],[Student Total Attendence]]="","",Table6[[#This Row],[Student Total Attendence]])</f>
        <v/>
      </c>
      <c r="K99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96" s="70" t="str">
        <f>IF(Table6[[#This Row],[Bank Account Number]]="","",Table6[[#This Row],[Bank Account Number]])</f>
        <v/>
      </c>
      <c r="M996" s="65" t="str">
        <f>IF(Table6[[#This Row],[Bank Name]]="","",Table6[[#This Row],[Bank Name]])</f>
        <v/>
      </c>
    </row>
    <row r="997" spans="2:13" ht="15">
      <c r="B997" s="64" t="str">
        <f>IF(C997="","",ROWS($A$4:A997))</f>
        <v/>
      </c>
      <c r="C997" s="64" t="str">
        <f>IF('Student Record'!A995="","",'Student Record'!A995)</f>
        <v/>
      </c>
      <c r="D997" s="64" t="str">
        <f>IF('Student Record'!C995="","",'Student Record'!C995)</f>
        <v/>
      </c>
      <c r="E997" s="65" t="str">
        <f>IF('Student Record'!E995="","",'Student Record'!E995)</f>
        <v/>
      </c>
      <c r="F997" s="65" t="str">
        <f>IF('Student Record'!G995="","",'Student Record'!G995)</f>
        <v/>
      </c>
      <c r="G997" s="64" t="str">
        <f>IF('Student Record'!I995="","",'Student Record'!I995)</f>
        <v/>
      </c>
      <c r="H997" s="64" t="str">
        <f>IF('Student Record'!AD995="","",'Student Record'!AD995)</f>
        <v/>
      </c>
      <c r="I997" s="64" t="str">
        <f>IF(Table6[[#This Row],[School Total Working Days]]="","",Table6[[#This Row],[School Total Working Days]])</f>
        <v/>
      </c>
      <c r="J997" s="64" t="str">
        <f>IF(Table6[[#This Row],[Student Total Attendence]]="","",Table6[[#This Row],[Student Total Attendence]])</f>
        <v/>
      </c>
      <c r="K99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97" s="70" t="str">
        <f>IF(Table6[[#This Row],[Bank Account Number]]="","",Table6[[#This Row],[Bank Account Number]])</f>
        <v/>
      </c>
      <c r="M997" s="65" t="str">
        <f>IF(Table6[[#This Row],[Bank Name]]="","",Table6[[#This Row],[Bank Name]])</f>
        <v/>
      </c>
    </row>
    <row r="998" spans="2:13" ht="15">
      <c r="B998" s="64" t="str">
        <f>IF(C998="","",ROWS($A$4:A998))</f>
        <v/>
      </c>
      <c r="C998" s="64" t="str">
        <f>IF('Student Record'!A996="","",'Student Record'!A996)</f>
        <v/>
      </c>
      <c r="D998" s="64" t="str">
        <f>IF('Student Record'!C996="","",'Student Record'!C996)</f>
        <v/>
      </c>
      <c r="E998" s="65" t="str">
        <f>IF('Student Record'!E996="","",'Student Record'!E996)</f>
        <v/>
      </c>
      <c r="F998" s="65" t="str">
        <f>IF('Student Record'!G996="","",'Student Record'!G996)</f>
        <v/>
      </c>
      <c r="G998" s="64" t="str">
        <f>IF('Student Record'!I996="","",'Student Record'!I996)</f>
        <v/>
      </c>
      <c r="H998" s="64" t="str">
        <f>IF('Student Record'!AD996="","",'Student Record'!AD996)</f>
        <v/>
      </c>
      <c r="I998" s="64" t="str">
        <f>IF(Table6[[#This Row],[School Total Working Days]]="","",Table6[[#This Row],[School Total Working Days]])</f>
        <v/>
      </c>
      <c r="J998" s="64" t="str">
        <f>IF(Table6[[#This Row],[Student Total Attendence]]="","",Table6[[#This Row],[Student Total Attendence]])</f>
        <v/>
      </c>
      <c r="K99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98" s="70" t="str">
        <f>IF(Table6[[#This Row],[Bank Account Number]]="","",Table6[[#This Row],[Bank Account Number]])</f>
        <v/>
      </c>
      <c r="M998" s="65" t="str">
        <f>IF(Table6[[#This Row],[Bank Name]]="","",Table6[[#This Row],[Bank Name]])</f>
        <v/>
      </c>
    </row>
    <row r="999" spans="2:13" ht="15">
      <c r="B999" s="64" t="str">
        <f>IF(C999="","",ROWS($A$4:A999))</f>
        <v/>
      </c>
      <c r="C999" s="64" t="str">
        <f>IF('Student Record'!A997="","",'Student Record'!A997)</f>
        <v/>
      </c>
      <c r="D999" s="64" t="str">
        <f>IF('Student Record'!C997="","",'Student Record'!C997)</f>
        <v/>
      </c>
      <c r="E999" s="65" t="str">
        <f>IF('Student Record'!E997="","",'Student Record'!E997)</f>
        <v/>
      </c>
      <c r="F999" s="65" t="str">
        <f>IF('Student Record'!G997="","",'Student Record'!G997)</f>
        <v/>
      </c>
      <c r="G999" s="64" t="str">
        <f>IF('Student Record'!I997="","",'Student Record'!I997)</f>
        <v/>
      </c>
      <c r="H999" s="64" t="str">
        <f>IF('Student Record'!AD997="","",'Student Record'!AD997)</f>
        <v/>
      </c>
      <c r="I999" s="64" t="str">
        <f>IF(Table6[[#This Row],[School Total Working Days]]="","",Table6[[#This Row],[School Total Working Days]])</f>
        <v/>
      </c>
      <c r="J999" s="64" t="str">
        <f>IF(Table6[[#This Row],[Student Total Attendence]]="","",Table6[[#This Row],[Student Total Attendence]])</f>
        <v/>
      </c>
      <c r="K99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999" s="70" t="str">
        <f>IF(Table6[[#This Row],[Bank Account Number]]="","",Table6[[#This Row],[Bank Account Number]])</f>
        <v/>
      </c>
      <c r="M999" s="65" t="str">
        <f>IF(Table6[[#This Row],[Bank Name]]="","",Table6[[#This Row],[Bank Name]])</f>
        <v/>
      </c>
    </row>
    <row r="1000" spans="2:13" ht="15">
      <c r="B1000" s="64" t="str">
        <f>IF(C1000="","",ROWS($A$4:A1000))</f>
        <v/>
      </c>
      <c r="C1000" s="64" t="str">
        <f>IF('Student Record'!A998="","",'Student Record'!A998)</f>
        <v/>
      </c>
      <c r="D1000" s="64" t="str">
        <f>IF('Student Record'!C998="","",'Student Record'!C998)</f>
        <v/>
      </c>
      <c r="E1000" s="65" t="str">
        <f>IF('Student Record'!E998="","",'Student Record'!E998)</f>
        <v/>
      </c>
      <c r="F1000" s="65" t="str">
        <f>IF('Student Record'!G998="","",'Student Record'!G998)</f>
        <v/>
      </c>
      <c r="G1000" s="64" t="str">
        <f>IF('Student Record'!I998="","",'Student Record'!I998)</f>
        <v/>
      </c>
      <c r="H1000" s="64" t="str">
        <f>IF('Student Record'!AD998="","",'Student Record'!AD998)</f>
        <v/>
      </c>
      <c r="I1000" s="64" t="str">
        <f>IF(Table6[[#This Row],[School Total Working Days]]="","",Table6[[#This Row],[School Total Working Days]])</f>
        <v/>
      </c>
      <c r="J1000" s="64" t="str">
        <f>IF(Table6[[#This Row],[Student Total Attendence]]="","",Table6[[#This Row],[Student Total Attendence]])</f>
        <v/>
      </c>
      <c r="K100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00" s="70" t="str">
        <f>IF(Table6[[#This Row],[Bank Account Number]]="","",Table6[[#This Row],[Bank Account Number]])</f>
        <v/>
      </c>
      <c r="M1000" s="65" t="str">
        <f>IF(Table6[[#This Row],[Bank Name]]="","",Table6[[#This Row],[Bank Name]])</f>
        <v/>
      </c>
    </row>
    <row r="1001" spans="2:13" ht="15">
      <c r="B1001" s="64" t="str">
        <f>IF(C1001="","",ROWS($A$4:A1001))</f>
        <v/>
      </c>
      <c r="C1001" s="64" t="str">
        <f>IF('Student Record'!A999="","",'Student Record'!A999)</f>
        <v/>
      </c>
      <c r="D1001" s="64" t="str">
        <f>IF('Student Record'!C999="","",'Student Record'!C999)</f>
        <v/>
      </c>
      <c r="E1001" s="65" t="str">
        <f>IF('Student Record'!E999="","",'Student Record'!E999)</f>
        <v/>
      </c>
      <c r="F1001" s="65" t="str">
        <f>IF('Student Record'!G999="","",'Student Record'!G999)</f>
        <v/>
      </c>
      <c r="G1001" s="64" t="str">
        <f>IF('Student Record'!I999="","",'Student Record'!I999)</f>
        <v/>
      </c>
      <c r="H1001" s="64" t="str">
        <f>IF('Student Record'!AD999="","",'Student Record'!AD999)</f>
        <v/>
      </c>
      <c r="I1001" s="64" t="str">
        <f>IF(Table6[[#This Row],[School Total Working Days]]="","",Table6[[#This Row],[School Total Working Days]])</f>
        <v/>
      </c>
      <c r="J1001" s="64" t="str">
        <f>IF(Table6[[#This Row],[Student Total Attendence]]="","",Table6[[#This Row],[Student Total Attendence]])</f>
        <v/>
      </c>
      <c r="K100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01" s="70" t="str">
        <f>IF(Table6[[#This Row],[Bank Account Number]]="","",Table6[[#This Row],[Bank Account Number]])</f>
        <v/>
      </c>
      <c r="M1001" s="65" t="str">
        <f>IF(Table6[[#This Row],[Bank Name]]="","",Table6[[#This Row],[Bank Name]])</f>
        <v/>
      </c>
    </row>
    <row r="1002" spans="2:13" ht="15">
      <c r="B1002" s="64" t="str">
        <f>IF(C1002="","",ROWS($A$4:A1002))</f>
        <v/>
      </c>
      <c r="C1002" s="64" t="str">
        <f>IF('Student Record'!A1000="","",'Student Record'!A1000)</f>
        <v/>
      </c>
      <c r="D1002" s="64" t="str">
        <f>IF('Student Record'!C1000="","",'Student Record'!C1000)</f>
        <v/>
      </c>
      <c r="E1002" s="65" t="str">
        <f>IF('Student Record'!E1000="","",'Student Record'!E1000)</f>
        <v/>
      </c>
      <c r="F1002" s="65" t="str">
        <f>IF('Student Record'!G1000="","",'Student Record'!G1000)</f>
        <v/>
      </c>
      <c r="G1002" s="64" t="str">
        <f>IF('Student Record'!I1000="","",'Student Record'!I1000)</f>
        <v/>
      </c>
      <c r="H1002" s="64" t="str">
        <f>IF('Student Record'!AD1000="","",'Student Record'!AD1000)</f>
        <v/>
      </c>
      <c r="I1002" s="64" t="str">
        <f>IF(Table6[[#This Row],[School Total Working Days]]="","",Table6[[#This Row],[School Total Working Days]])</f>
        <v/>
      </c>
      <c r="J1002" s="64" t="str">
        <f>IF(Table6[[#This Row],[Student Total Attendence]]="","",Table6[[#This Row],[Student Total Attendence]])</f>
        <v/>
      </c>
      <c r="K100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02" s="70" t="str">
        <f>IF(Table6[[#This Row],[Bank Account Number]]="","",Table6[[#This Row],[Bank Account Number]])</f>
        <v/>
      </c>
      <c r="M1002" s="65" t="str">
        <f>IF(Table6[[#This Row],[Bank Name]]="","",Table6[[#This Row],[Bank Name]])</f>
        <v/>
      </c>
    </row>
    <row r="1003" spans="2:13" ht="15">
      <c r="B1003" s="64" t="str">
        <f>IF(C1003="","",ROWS($A$4:A1003))</f>
        <v/>
      </c>
      <c r="C1003" s="64" t="str">
        <f>IF('Student Record'!A1001="","",'Student Record'!A1001)</f>
        <v/>
      </c>
      <c r="D1003" s="64" t="str">
        <f>IF('Student Record'!C1001="","",'Student Record'!C1001)</f>
        <v/>
      </c>
      <c r="E1003" s="65" t="str">
        <f>IF('Student Record'!E1001="","",'Student Record'!E1001)</f>
        <v/>
      </c>
      <c r="F1003" s="65" t="str">
        <f>IF('Student Record'!G1001="","",'Student Record'!G1001)</f>
        <v/>
      </c>
      <c r="G1003" s="64" t="str">
        <f>IF('Student Record'!I1001="","",'Student Record'!I1001)</f>
        <v/>
      </c>
      <c r="H1003" s="64" t="str">
        <f>IF('Student Record'!AD1001="","",'Student Record'!AD1001)</f>
        <v/>
      </c>
      <c r="I1003" s="64" t="str">
        <f>IF(Table6[[#This Row],[School Total Working Days]]="","",Table6[[#This Row],[School Total Working Days]])</f>
        <v/>
      </c>
      <c r="J1003" s="64" t="str">
        <f>IF(Table6[[#This Row],[Student Total Attendence]]="","",Table6[[#This Row],[Student Total Attendence]])</f>
        <v/>
      </c>
      <c r="K100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03" s="70" t="str">
        <f>IF(Table6[[#This Row],[Bank Account Number]]="","",Table6[[#This Row],[Bank Account Number]])</f>
        <v/>
      </c>
      <c r="M1003" s="65" t="str">
        <f>IF(Table6[[#This Row],[Bank Name]]="","",Table6[[#This Row],[Bank Name]])</f>
        <v/>
      </c>
    </row>
    <row r="1004" spans="2:13" ht="15">
      <c r="B1004" s="64" t="str">
        <f>IF(C1004="","",ROWS($A$4:A1004))</f>
        <v/>
      </c>
      <c r="C1004" s="64" t="str">
        <f>IF('Student Record'!A1002="","",'Student Record'!A1002)</f>
        <v/>
      </c>
      <c r="D1004" s="64" t="str">
        <f>IF('Student Record'!C1002="","",'Student Record'!C1002)</f>
        <v/>
      </c>
      <c r="E1004" s="65" t="str">
        <f>IF('Student Record'!E1002="","",'Student Record'!E1002)</f>
        <v/>
      </c>
      <c r="F1004" s="65" t="str">
        <f>IF('Student Record'!G1002="","",'Student Record'!G1002)</f>
        <v/>
      </c>
      <c r="G1004" s="64" t="str">
        <f>IF('Student Record'!I1002="","",'Student Record'!I1002)</f>
        <v/>
      </c>
      <c r="H1004" s="64" t="str">
        <f>IF('Student Record'!AD1002="","",'Student Record'!AD1002)</f>
        <v/>
      </c>
      <c r="I1004" s="64" t="str">
        <f>IF(Table6[[#This Row],[School Total Working Days]]="","",Table6[[#This Row],[School Total Working Days]])</f>
        <v/>
      </c>
      <c r="J1004" s="64" t="str">
        <f>IF(Table6[[#This Row],[Student Total Attendence]]="","",Table6[[#This Row],[Student Total Attendence]])</f>
        <v/>
      </c>
      <c r="K100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04" s="70" t="str">
        <f>IF(Table6[[#This Row],[Bank Account Number]]="","",Table6[[#This Row],[Bank Account Number]])</f>
        <v/>
      </c>
      <c r="M1004" s="65" t="str">
        <f>IF(Table6[[#This Row],[Bank Name]]="","",Table6[[#This Row],[Bank Name]])</f>
        <v/>
      </c>
    </row>
    <row r="1005" spans="2:13" ht="15">
      <c r="B1005" s="64" t="str">
        <f>IF(C1005="","",ROWS($A$4:A1005))</f>
        <v/>
      </c>
      <c r="C1005" s="64" t="str">
        <f>IF('Student Record'!A1003="","",'Student Record'!A1003)</f>
        <v/>
      </c>
      <c r="D1005" s="64" t="str">
        <f>IF('Student Record'!C1003="","",'Student Record'!C1003)</f>
        <v/>
      </c>
      <c r="E1005" s="65" t="str">
        <f>IF('Student Record'!E1003="","",'Student Record'!E1003)</f>
        <v/>
      </c>
      <c r="F1005" s="65" t="str">
        <f>IF('Student Record'!G1003="","",'Student Record'!G1003)</f>
        <v/>
      </c>
      <c r="G1005" s="64" t="str">
        <f>IF('Student Record'!I1003="","",'Student Record'!I1003)</f>
        <v/>
      </c>
      <c r="H1005" s="64" t="str">
        <f>IF('Student Record'!AD1003="","",'Student Record'!AD1003)</f>
        <v/>
      </c>
      <c r="I1005" s="64" t="str">
        <f>IF(Table6[[#This Row],[School Total Working Days]]="","",Table6[[#This Row],[School Total Working Days]])</f>
        <v/>
      </c>
      <c r="J1005" s="64" t="str">
        <f>IF(Table6[[#This Row],[Student Total Attendence]]="","",Table6[[#This Row],[Student Total Attendence]])</f>
        <v/>
      </c>
      <c r="K100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05" s="70" t="str">
        <f>IF(Table6[[#This Row],[Bank Account Number]]="","",Table6[[#This Row],[Bank Account Number]])</f>
        <v/>
      </c>
      <c r="M1005" s="65" t="str">
        <f>IF(Table6[[#This Row],[Bank Name]]="","",Table6[[#This Row],[Bank Name]])</f>
        <v/>
      </c>
    </row>
    <row r="1006" spans="2:13" ht="15">
      <c r="B1006" s="64" t="str">
        <f>IF(C1006="","",ROWS($A$4:A1006))</f>
        <v/>
      </c>
      <c r="C1006" s="64" t="str">
        <f>IF('Student Record'!A1004="","",'Student Record'!A1004)</f>
        <v/>
      </c>
      <c r="D1006" s="64" t="str">
        <f>IF('Student Record'!C1004="","",'Student Record'!C1004)</f>
        <v/>
      </c>
      <c r="E1006" s="65" t="str">
        <f>IF('Student Record'!E1004="","",'Student Record'!E1004)</f>
        <v/>
      </c>
      <c r="F1006" s="65" t="str">
        <f>IF('Student Record'!G1004="","",'Student Record'!G1004)</f>
        <v/>
      </c>
      <c r="G1006" s="64" t="str">
        <f>IF('Student Record'!I1004="","",'Student Record'!I1004)</f>
        <v/>
      </c>
      <c r="H1006" s="64" t="str">
        <f>IF('Student Record'!AD1004="","",'Student Record'!AD1004)</f>
        <v/>
      </c>
      <c r="I1006" s="64" t="str">
        <f>IF(Table6[[#This Row],[School Total Working Days]]="","",Table6[[#This Row],[School Total Working Days]])</f>
        <v/>
      </c>
      <c r="J1006" s="64" t="str">
        <f>IF(Table6[[#This Row],[Student Total Attendence]]="","",Table6[[#This Row],[Student Total Attendence]])</f>
        <v/>
      </c>
      <c r="K100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06" s="70" t="str">
        <f>IF(Table6[[#This Row],[Bank Account Number]]="","",Table6[[#This Row],[Bank Account Number]])</f>
        <v/>
      </c>
      <c r="M1006" s="65" t="str">
        <f>IF(Table6[[#This Row],[Bank Name]]="","",Table6[[#This Row],[Bank Name]])</f>
        <v/>
      </c>
    </row>
    <row r="1007" spans="2:13" ht="15">
      <c r="B1007" s="64" t="str">
        <f>IF(C1007="","",ROWS($A$4:A1007))</f>
        <v/>
      </c>
      <c r="C1007" s="64" t="str">
        <f>IF('Student Record'!A1005="","",'Student Record'!A1005)</f>
        <v/>
      </c>
      <c r="D1007" s="64" t="str">
        <f>IF('Student Record'!C1005="","",'Student Record'!C1005)</f>
        <v/>
      </c>
      <c r="E1007" s="65" t="str">
        <f>IF('Student Record'!E1005="","",'Student Record'!E1005)</f>
        <v/>
      </c>
      <c r="F1007" s="65" t="str">
        <f>IF('Student Record'!G1005="","",'Student Record'!G1005)</f>
        <v/>
      </c>
      <c r="G1007" s="64" t="str">
        <f>IF('Student Record'!I1005="","",'Student Record'!I1005)</f>
        <v/>
      </c>
      <c r="H1007" s="64" t="str">
        <f>IF('Student Record'!AD1005="","",'Student Record'!AD1005)</f>
        <v/>
      </c>
      <c r="I1007" s="64" t="str">
        <f>IF(Table6[[#This Row],[School Total Working Days]]="","",Table6[[#This Row],[School Total Working Days]])</f>
        <v/>
      </c>
      <c r="J1007" s="64" t="str">
        <f>IF(Table6[[#This Row],[Student Total Attendence]]="","",Table6[[#This Row],[Student Total Attendence]])</f>
        <v/>
      </c>
      <c r="K100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07" s="70" t="str">
        <f>IF(Table6[[#This Row],[Bank Account Number]]="","",Table6[[#This Row],[Bank Account Number]])</f>
        <v/>
      </c>
      <c r="M1007" s="65" t="str">
        <f>IF(Table6[[#This Row],[Bank Name]]="","",Table6[[#This Row],[Bank Name]])</f>
        <v/>
      </c>
    </row>
    <row r="1008" spans="2:13" ht="15">
      <c r="B1008" s="64" t="str">
        <f>IF(C1008="","",ROWS($A$4:A1008))</f>
        <v/>
      </c>
      <c r="C1008" s="64" t="str">
        <f>IF('Student Record'!A1006="","",'Student Record'!A1006)</f>
        <v/>
      </c>
      <c r="D1008" s="64" t="str">
        <f>IF('Student Record'!C1006="","",'Student Record'!C1006)</f>
        <v/>
      </c>
      <c r="E1008" s="65" t="str">
        <f>IF('Student Record'!E1006="","",'Student Record'!E1006)</f>
        <v/>
      </c>
      <c r="F1008" s="65" t="str">
        <f>IF('Student Record'!G1006="","",'Student Record'!G1006)</f>
        <v/>
      </c>
      <c r="G1008" s="64" t="str">
        <f>IF('Student Record'!I1006="","",'Student Record'!I1006)</f>
        <v/>
      </c>
      <c r="H1008" s="64" t="str">
        <f>IF('Student Record'!AD1006="","",'Student Record'!AD1006)</f>
        <v/>
      </c>
      <c r="I1008" s="64" t="str">
        <f>IF(Table6[[#This Row],[School Total Working Days]]="","",Table6[[#This Row],[School Total Working Days]])</f>
        <v/>
      </c>
      <c r="J1008" s="64" t="str">
        <f>IF(Table6[[#This Row],[Student Total Attendence]]="","",Table6[[#This Row],[Student Total Attendence]])</f>
        <v/>
      </c>
      <c r="K100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08" s="70" t="str">
        <f>IF(Table6[[#This Row],[Bank Account Number]]="","",Table6[[#This Row],[Bank Account Number]])</f>
        <v/>
      </c>
      <c r="M1008" s="65" t="str">
        <f>IF(Table6[[#This Row],[Bank Name]]="","",Table6[[#This Row],[Bank Name]])</f>
        <v/>
      </c>
    </row>
    <row r="1009" spans="2:13" ht="15">
      <c r="B1009" s="64" t="str">
        <f>IF(C1009="","",ROWS($A$4:A1009))</f>
        <v/>
      </c>
      <c r="C1009" s="64" t="str">
        <f>IF('Student Record'!A1007="","",'Student Record'!A1007)</f>
        <v/>
      </c>
      <c r="D1009" s="64" t="str">
        <f>IF('Student Record'!C1007="","",'Student Record'!C1007)</f>
        <v/>
      </c>
      <c r="E1009" s="65" t="str">
        <f>IF('Student Record'!E1007="","",'Student Record'!E1007)</f>
        <v/>
      </c>
      <c r="F1009" s="65" t="str">
        <f>IF('Student Record'!G1007="","",'Student Record'!G1007)</f>
        <v/>
      </c>
      <c r="G1009" s="64" t="str">
        <f>IF('Student Record'!I1007="","",'Student Record'!I1007)</f>
        <v/>
      </c>
      <c r="H1009" s="64" t="str">
        <f>IF('Student Record'!AD1007="","",'Student Record'!AD1007)</f>
        <v/>
      </c>
      <c r="I1009" s="64" t="str">
        <f>IF(Table6[[#This Row],[School Total Working Days]]="","",Table6[[#This Row],[School Total Working Days]])</f>
        <v/>
      </c>
      <c r="J1009" s="64" t="str">
        <f>IF(Table6[[#This Row],[Student Total Attendence]]="","",Table6[[#This Row],[Student Total Attendence]])</f>
        <v/>
      </c>
      <c r="K100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09" s="70" t="str">
        <f>IF(Table6[[#This Row],[Bank Account Number]]="","",Table6[[#This Row],[Bank Account Number]])</f>
        <v/>
      </c>
      <c r="M1009" s="65" t="str">
        <f>IF(Table6[[#This Row],[Bank Name]]="","",Table6[[#This Row],[Bank Name]])</f>
        <v/>
      </c>
    </row>
    <row r="1010" spans="2:13" ht="15">
      <c r="B1010" s="64" t="str">
        <f>IF(C1010="","",ROWS($A$4:A1010))</f>
        <v/>
      </c>
      <c r="C1010" s="64" t="str">
        <f>IF('Student Record'!A1008="","",'Student Record'!A1008)</f>
        <v/>
      </c>
      <c r="D1010" s="64" t="str">
        <f>IF('Student Record'!C1008="","",'Student Record'!C1008)</f>
        <v/>
      </c>
      <c r="E1010" s="65" t="str">
        <f>IF('Student Record'!E1008="","",'Student Record'!E1008)</f>
        <v/>
      </c>
      <c r="F1010" s="65" t="str">
        <f>IF('Student Record'!G1008="","",'Student Record'!G1008)</f>
        <v/>
      </c>
      <c r="G1010" s="64" t="str">
        <f>IF('Student Record'!I1008="","",'Student Record'!I1008)</f>
        <v/>
      </c>
      <c r="H1010" s="64" t="str">
        <f>IF('Student Record'!AD1008="","",'Student Record'!AD1008)</f>
        <v/>
      </c>
      <c r="I1010" s="64" t="str">
        <f>IF(Table6[[#This Row],[School Total Working Days]]="","",Table6[[#This Row],[School Total Working Days]])</f>
        <v/>
      </c>
      <c r="J1010" s="64" t="str">
        <f>IF(Table6[[#This Row],[Student Total Attendence]]="","",Table6[[#This Row],[Student Total Attendence]])</f>
        <v/>
      </c>
      <c r="K101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10" s="70" t="str">
        <f>IF(Table6[[#This Row],[Bank Account Number]]="","",Table6[[#This Row],[Bank Account Number]])</f>
        <v/>
      </c>
      <c r="M1010" s="65" t="str">
        <f>IF(Table6[[#This Row],[Bank Name]]="","",Table6[[#This Row],[Bank Name]])</f>
        <v/>
      </c>
    </row>
    <row r="1011" spans="2:13" ht="15">
      <c r="B1011" s="64" t="str">
        <f>IF(C1011="","",ROWS($A$4:A1011))</f>
        <v/>
      </c>
      <c r="C1011" s="64" t="str">
        <f>IF('Student Record'!A1009="","",'Student Record'!A1009)</f>
        <v/>
      </c>
      <c r="D1011" s="64" t="str">
        <f>IF('Student Record'!C1009="","",'Student Record'!C1009)</f>
        <v/>
      </c>
      <c r="E1011" s="65" t="str">
        <f>IF('Student Record'!E1009="","",'Student Record'!E1009)</f>
        <v/>
      </c>
      <c r="F1011" s="65" t="str">
        <f>IF('Student Record'!G1009="","",'Student Record'!G1009)</f>
        <v/>
      </c>
      <c r="G1011" s="64" t="str">
        <f>IF('Student Record'!I1009="","",'Student Record'!I1009)</f>
        <v/>
      </c>
      <c r="H1011" s="64" t="str">
        <f>IF('Student Record'!AD1009="","",'Student Record'!AD1009)</f>
        <v/>
      </c>
      <c r="I1011" s="64" t="str">
        <f>IF(Table6[[#This Row],[School Total Working Days]]="","",Table6[[#This Row],[School Total Working Days]])</f>
        <v/>
      </c>
      <c r="J1011" s="64" t="str">
        <f>IF(Table6[[#This Row],[Student Total Attendence]]="","",Table6[[#This Row],[Student Total Attendence]])</f>
        <v/>
      </c>
      <c r="K101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11" s="70" t="str">
        <f>IF(Table6[[#This Row],[Bank Account Number]]="","",Table6[[#This Row],[Bank Account Number]])</f>
        <v/>
      </c>
      <c r="M1011" s="65" t="str">
        <f>IF(Table6[[#This Row],[Bank Name]]="","",Table6[[#This Row],[Bank Name]])</f>
        <v/>
      </c>
    </row>
    <row r="1012" spans="2:13" ht="15">
      <c r="B1012" s="64" t="str">
        <f>IF(C1012="","",ROWS($A$4:A1012))</f>
        <v/>
      </c>
      <c r="C1012" s="64" t="str">
        <f>IF('Student Record'!A1010="","",'Student Record'!A1010)</f>
        <v/>
      </c>
      <c r="D1012" s="64" t="str">
        <f>IF('Student Record'!C1010="","",'Student Record'!C1010)</f>
        <v/>
      </c>
      <c r="E1012" s="65" t="str">
        <f>IF('Student Record'!E1010="","",'Student Record'!E1010)</f>
        <v/>
      </c>
      <c r="F1012" s="65" t="str">
        <f>IF('Student Record'!G1010="","",'Student Record'!G1010)</f>
        <v/>
      </c>
      <c r="G1012" s="64" t="str">
        <f>IF('Student Record'!I1010="","",'Student Record'!I1010)</f>
        <v/>
      </c>
      <c r="H1012" s="64" t="str">
        <f>IF('Student Record'!AD1010="","",'Student Record'!AD1010)</f>
        <v/>
      </c>
      <c r="I1012" s="64" t="str">
        <f>IF(Table6[[#This Row],[School Total Working Days]]="","",Table6[[#This Row],[School Total Working Days]])</f>
        <v/>
      </c>
      <c r="J1012" s="64" t="str">
        <f>IF(Table6[[#This Row],[Student Total Attendence]]="","",Table6[[#This Row],[Student Total Attendence]])</f>
        <v/>
      </c>
      <c r="K101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12" s="70" t="str">
        <f>IF(Table6[[#This Row],[Bank Account Number]]="","",Table6[[#This Row],[Bank Account Number]])</f>
        <v/>
      </c>
      <c r="M1012" s="65" t="str">
        <f>IF(Table6[[#This Row],[Bank Name]]="","",Table6[[#This Row],[Bank Name]])</f>
        <v/>
      </c>
    </row>
    <row r="1013" spans="2:13" ht="15">
      <c r="B1013" s="64" t="str">
        <f>IF(C1013="","",ROWS($A$4:A1013))</f>
        <v/>
      </c>
      <c r="C1013" s="64" t="str">
        <f>IF('Student Record'!A1011="","",'Student Record'!A1011)</f>
        <v/>
      </c>
      <c r="D1013" s="64" t="str">
        <f>IF('Student Record'!C1011="","",'Student Record'!C1011)</f>
        <v/>
      </c>
      <c r="E1013" s="65" t="str">
        <f>IF('Student Record'!E1011="","",'Student Record'!E1011)</f>
        <v/>
      </c>
      <c r="F1013" s="65" t="str">
        <f>IF('Student Record'!G1011="","",'Student Record'!G1011)</f>
        <v/>
      </c>
      <c r="G1013" s="64" t="str">
        <f>IF('Student Record'!I1011="","",'Student Record'!I1011)</f>
        <v/>
      </c>
      <c r="H1013" s="64" t="str">
        <f>IF('Student Record'!AD1011="","",'Student Record'!AD1011)</f>
        <v/>
      </c>
      <c r="I1013" s="64" t="str">
        <f>IF(Table6[[#This Row],[School Total Working Days]]="","",Table6[[#This Row],[School Total Working Days]])</f>
        <v/>
      </c>
      <c r="J1013" s="64" t="str">
        <f>IF(Table6[[#This Row],[Student Total Attendence]]="","",Table6[[#This Row],[Student Total Attendence]])</f>
        <v/>
      </c>
      <c r="K101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13" s="70" t="str">
        <f>IF(Table6[[#This Row],[Bank Account Number]]="","",Table6[[#This Row],[Bank Account Number]])</f>
        <v/>
      </c>
      <c r="M1013" s="65" t="str">
        <f>IF(Table6[[#This Row],[Bank Name]]="","",Table6[[#This Row],[Bank Name]])</f>
        <v/>
      </c>
    </row>
    <row r="1014" spans="2:13" ht="15">
      <c r="B1014" s="64" t="str">
        <f>IF(C1014="","",ROWS($A$4:A1014))</f>
        <v/>
      </c>
      <c r="C1014" s="64" t="str">
        <f>IF('Student Record'!A1012="","",'Student Record'!A1012)</f>
        <v/>
      </c>
      <c r="D1014" s="64" t="str">
        <f>IF('Student Record'!C1012="","",'Student Record'!C1012)</f>
        <v/>
      </c>
      <c r="E1014" s="65" t="str">
        <f>IF('Student Record'!E1012="","",'Student Record'!E1012)</f>
        <v/>
      </c>
      <c r="F1014" s="65" t="str">
        <f>IF('Student Record'!G1012="","",'Student Record'!G1012)</f>
        <v/>
      </c>
      <c r="G1014" s="64" t="str">
        <f>IF('Student Record'!I1012="","",'Student Record'!I1012)</f>
        <v/>
      </c>
      <c r="H1014" s="64" t="str">
        <f>IF('Student Record'!AD1012="","",'Student Record'!AD1012)</f>
        <v/>
      </c>
      <c r="I1014" s="64" t="str">
        <f>IF(Table6[[#This Row],[School Total Working Days]]="","",Table6[[#This Row],[School Total Working Days]])</f>
        <v/>
      </c>
      <c r="J1014" s="64" t="str">
        <f>IF(Table6[[#This Row],[Student Total Attendence]]="","",Table6[[#This Row],[Student Total Attendence]])</f>
        <v/>
      </c>
      <c r="K101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14" s="70" t="str">
        <f>IF(Table6[[#This Row],[Bank Account Number]]="","",Table6[[#This Row],[Bank Account Number]])</f>
        <v/>
      </c>
      <c r="M1014" s="65" t="str">
        <f>IF(Table6[[#This Row],[Bank Name]]="","",Table6[[#This Row],[Bank Name]])</f>
        <v/>
      </c>
    </row>
    <row r="1015" spans="2:13" ht="15">
      <c r="B1015" s="64" t="str">
        <f>IF(C1015="","",ROWS($A$4:A1015))</f>
        <v/>
      </c>
      <c r="C1015" s="64" t="str">
        <f>IF('Student Record'!A1013="","",'Student Record'!A1013)</f>
        <v/>
      </c>
      <c r="D1015" s="64" t="str">
        <f>IF('Student Record'!C1013="","",'Student Record'!C1013)</f>
        <v/>
      </c>
      <c r="E1015" s="65" t="str">
        <f>IF('Student Record'!E1013="","",'Student Record'!E1013)</f>
        <v/>
      </c>
      <c r="F1015" s="65" t="str">
        <f>IF('Student Record'!G1013="","",'Student Record'!G1013)</f>
        <v/>
      </c>
      <c r="G1015" s="64" t="str">
        <f>IF('Student Record'!I1013="","",'Student Record'!I1013)</f>
        <v/>
      </c>
      <c r="H1015" s="64" t="str">
        <f>IF('Student Record'!AD1013="","",'Student Record'!AD1013)</f>
        <v/>
      </c>
      <c r="I1015" s="64" t="str">
        <f>IF(Table6[[#This Row],[School Total Working Days]]="","",Table6[[#This Row],[School Total Working Days]])</f>
        <v/>
      </c>
      <c r="J1015" s="64" t="str">
        <f>IF(Table6[[#This Row],[Student Total Attendence]]="","",Table6[[#This Row],[Student Total Attendence]])</f>
        <v/>
      </c>
      <c r="K101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15" s="70" t="str">
        <f>IF(Table6[[#This Row],[Bank Account Number]]="","",Table6[[#This Row],[Bank Account Number]])</f>
        <v/>
      </c>
      <c r="M1015" s="65" t="str">
        <f>IF(Table6[[#This Row],[Bank Name]]="","",Table6[[#This Row],[Bank Name]])</f>
        <v/>
      </c>
    </row>
    <row r="1016" spans="2:13" ht="15">
      <c r="B1016" s="64" t="str">
        <f>IF(C1016="","",ROWS($A$4:A1016))</f>
        <v/>
      </c>
      <c r="C1016" s="64" t="str">
        <f>IF('Student Record'!A1014="","",'Student Record'!A1014)</f>
        <v/>
      </c>
      <c r="D1016" s="64" t="str">
        <f>IF('Student Record'!C1014="","",'Student Record'!C1014)</f>
        <v/>
      </c>
      <c r="E1016" s="65" t="str">
        <f>IF('Student Record'!E1014="","",'Student Record'!E1014)</f>
        <v/>
      </c>
      <c r="F1016" s="65" t="str">
        <f>IF('Student Record'!G1014="","",'Student Record'!G1014)</f>
        <v/>
      </c>
      <c r="G1016" s="64" t="str">
        <f>IF('Student Record'!I1014="","",'Student Record'!I1014)</f>
        <v/>
      </c>
      <c r="H1016" s="64" t="str">
        <f>IF('Student Record'!AD1014="","",'Student Record'!AD1014)</f>
        <v/>
      </c>
      <c r="I1016" s="64" t="str">
        <f>IF(Table6[[#This Row],[School Total Working Days]]="","",Table6[[#This Row],[School Total Working Days]])</f>
        <v/>
      </c>
      <c r="J1016" s="64" t="str">
        <f>IF(Table6[[#This Row],[Student Total Attendence]]="","",Table6[[#This Row],[Student Total Attendence]])</f>
        <v/>
      </c>
      <c r="K101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16" s="70" t="str">
        <f>IF(Table6[[#This Row],[Bank Account Number]]="","",Table6[[#This Row],[Bank Account Number]])</f>
        <v/>
      </c>
      <c r="M1016" s="65" t="str">
        <f>IF(Table6[[#This Row],[Bank Name]]="","",Table6[[#This Row],[Bank Name]])</f>
        <v/>
      </c>
    </row>
    <row r="1017" spans="2:13" ht="15">
      <c r="B1017" s="64" t="str">
        <f>IF(C1017="","",ROWS($A$4:A1017))</f>
        <v/>
      </c>
      <c r="C1017" s="64" t="str">
        <f>IF('Student Record'!A1015="","",'Student Record'!A1015)</f>
        <v/>
      </c>
      <c r="D1017" s="64" t="str">
        <f>IF('Student Record'!C1015="","",'Student Record'!C1015)</f>
        <v/>
      </c>
      <c r="E1017" s="65" t="str">
        <f>IF('Student Record'!E1015="","",'Student Record'!E1015)</f>
        <v/>
      </c>
      <c r="F1017" s="65" t="str">
        <f>IF('Student Record'!G1015="","",'Student Record'!G1015)</f>
        <v/>
      </c>
      <c r="G1017" s="64" t="str">
        <f>IF('Student Record'!I1015="","",'Student Record'!I1015)</f>
        <v/>
      </c>
      <c r="H1017" s="64" t="str">
        <f>IF('Student Record'!AD1015="","",'Student Record'!AD1015)</f>
        <v/>
      </c>
      <c r="I1017" s="64" t="str">
        <f>IF(Table6[[#This Row],[School Total Working Days]]="","",Table6[[#This Row],[School Total Working Days]])</f>
        <v/>
      </c>
      <c r="J1017" s="64" t="str">
        <f>IF(Table6[[#This Row],[Student Total Attendence]]="","",Table6[[#This Row],[Student Total Attendence]])</f>
        <v/>
      </c>
      <c r="K101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17" s="70" t="str">
        <f>IF(Table6[[#This Row],[Bank Account Number]]="","",Table6[[#This Row],[Bank Account Number]])</f>
        <v/>
      </c>
      <c r="M1017" s="65" t="str">
        <f>IF(Table6[[#This Row],[Bank Name]]="","",Table6[[#This Row],[Bank Name]])</f>
        <v/>
      </c>
    </row>
    <row r="1018" spans="2:13" ht="15">
      <c r="B1018" s="64" t="str">
        <f>IF(C1018="","",ROWS($A$4:A1018))</f>
        <v/>
      </c>
      <c r="C1018" s="64" t="str">
        <f>IF('Student Record'!A1016="","",'Student Record'!A1016)</f>
        <v/>
      </c>
      <c r="D1018" s="64" t="str">
        <f>IF('Student Record'!C1016="","",'Student Record'!C1016)</f>
        <v/>
      </c>
      <c r="E1018" s="65" t="str">
        <f>IF('Student Record'!E1016="","",'Student Record'!E1016)</f>
        <v/>
      </c>
      <c r="F1018" s="65" t="str">
        <f>IF('Student Record'!G1016="","",'Student Record'!G1016)</f>
        <v/>
      </c>
      <c r="G1018" s="64" t="str">
        <f>IF('Student Record'!I1016="","",'Student Record'!I1016)</f>
        <v/>
      </c>
      <c r="H1018" s="64" t="str">
        <f>IF('Student Record'!AD1016="","",'Student Record'!AD1016)</f>
        <v/>
      </c>
      <c r="I1018" s="64" t="str">
        <f>IF(Table6[[#This Row],[School Total Working Days]]="","",Table6[[#This Row],[School Total Working Days]])</f>
        <v/>
      </c>
      <c r="J1018" s="64" t="str">
        <f>IF(Table6[[#This Row],[Student Total Attendence]]="","",Table6[[#This Row],[Student Total Attendence]])</f>
        <v/>
      </c>
      <c r="K101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18" s="70" t="str">
        <f>IF(Table6[[#This Row],[Bank Account Number]]="","",Table6[[#This Row],[Bank Account Number]])</f>
        <v/>
      </c>
      <c r="M1018" s="65" t="str">
        <f>IF(Table6[[#This Row],[Bank Name]]="","",Table6[[#This Row],[Bank Name]])</f>
        <v/>
      </c>
    </row>
    <row r="1019" spans="2:13" ht="15">
      <c r="B1019" s="64" t="str">
        <f>IF(C1019="","",ROWS($A$4:A1019))</f>
        <v/>
      </c>
      <c r="C1019" s="64" t="str">
        <f>IF('Student Record'!A1017="","",'Student Record'!A1017)</f>
        <v/>
      </c>
      <c r="D1019" s="64" t="str">
        <f>IF('Student Record'!C1017="","",'Student Record'!C1017)</f>
        <v/>
      </c>
      <c r="E1019" s="65" t="str">
        <f>IF('Student Record'!E1017="","",'Student Record'!E1017)</f>
        <v/>
      </c>
      <c r="F1019" s="65" t="str">
        <f>IF('Student Record'!G1017="","",'Student Record'!G1017)</f>
        <v/>
      </c>
      <c r="G1019" s="64" t="str">
        <f>IF('Student Record'!I1017="","",'Student Record'!I1017)</f>
        <v/>
      </c>
      <c r="H1019" s="64" t="str">
        <f>IF('Student Record'!AD1017="","",'Student Record'!AD1017)</f>
        <v/>
      </c>
      <c r="I1019" s="64" t="str">
        <f>IF(Table6[[#This Row],[School Total Working Days]]="","",Table6[[#This Row],[School Total Working Days]])</f>
        <v/>
      </c>
      <c r="J1019" s="64" t="str">
        <f>IF(Table6[[#This Row],[Student Total Attendence]]="","",Table6[[#This Row],[Student Total Attendence]])</f>
        <v/>
      </c>
      <c r="K101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19" s="70" t="str">
        <f>IF(Table6[[#This Row],[Bank Account Number]]="","",Table6[[#This Row],[Bank Account Number]])</f>
        <v/>
      </c>
      <c r="M1019" s="65" t="str">
        <f>IF(Table6[[#This Row],[Bank Name]]="","",Table6[[#This Row],[Bank Name]])</f>
        <v/>
      </c>
    </row>
    <row r="1020" spans="2:13" ht="15">
      <c r="B1020" s="64" t="str">
        <f>IF(C1020="","",ROWS($A$4:A1020))</f>
        <v/>
      </c>
      <c r="C1020" s="64" t="str">
        <f>IF('Student Record'!A1018="","",'Student Record'!A1018)</f>
        <v/>
      </c>
      <c r="D1020" s="64" t="str">
        <f>IF('Student Record'!C1018="","",'Student Record'!C1018)</f>
        <v/>
      </c>
      <c r="E1020" s="65" t="str">
        <f>IF('Student Record'!E1018="","",'Student Record'!E1018)</f>
        <v/>
      </c>
      <c r="F1020" s="65" t="str">
        <f>IF('Student Record'!G1018="","",'Student Record'!G1018)</f>
        <v/>
      </c>
      <c r="G1020" s="64" t="str">
        <f>IF('Student Record'!I1018="","",'Student Record'!I1018)</f>
        <v/>
      </c>
      <c r="H1020" s="64" t="str">
        <f>IF('Student Record'!AD1018="","",'Student Record'!AD1018)</f>
        <v/>
      </c>
      <c r="I1020" s="64" t="str">
        <f>IF(Table6[[#This Row],[School Total Working Days]]="","",Table6[[#This Row],[School Total Working Days]])</f>
        <v/>
      </c>
      <c r="J1020" s="64" t="str">
        <f>IF(Table6[[#This Row],[Student Total Attendence]]="","",Table6[[#This Row],[Student Total Attendence]])</f>
        <v/>
      </c>
      <c r="K102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20" s="70" t="str">
        <f>IF(Table6[[#This Row],[Bank Account Number]]="","",Table6[[#This Row],[Bank Account Number]])</f>
        <v/>
      </c>
      <c r="M1020" s="65" t="str">
        <f>IF(Table6[[#This Row],[Bank Name]]="","",Table6[[#This Row],[Bank Name]])</f>
        <v/>
      </c>
    </row>
    <row r="1021" spans="2:13" ht="15">
      <c r="B1021" s="64" t="str">
        <f>IF(C1021="","",ROWS($A$4:A1021))</f>
        <v/>
      </c>
      <c r="C1021" s="64" t="str">
        <f>IF('Student Record'!A1019="","",'Student Record'!A1019)</f>
        <v/>
      </c>
      <c r="D1021" s="64" t="str">
        <f>IF('Student Record'!C1019="","",'Student Record'!C1019)</f>
        <v/>
      </c>
      <c r="E1021" s="65" t="str">
        <f>IF('Student Record'!E1019="","",'Student Record'!E1019)</f>
        <v/>
      </c>
      <c r="F1021" s="65" t="str">
        <f>IF('Student Record'!G1019="","",'Student Record'!G1019)</f>
        <v/>
      </c>
      <c r="G1021" s="64" t="str">
        <f>IF('Student Record'!I1019="","",'Student Record'!I1019)</f>
        <v/>
      </c>
      <c r="H1021" s="64" t="str">
        <f>IF('Student Record'!AD1019="","",'Student Record'!AD1019)</f>
        <v/>
      </c>
      <c r="I1021" s="64" t="str">
        <f>IF(Table6[[#This Row],[School Total Working Days]]="","",Table6[[#This Row],[School Total Working Days]])</f>
        <v/>
      </c>
      <c r="J1021" s="64" t="str">
        <f>IF(Table6[[#This Row],[Student Total Attendence]]="","",Table6[[#This Row],[Student Total Attendence]])</f>
        <v/>
      </c>
      <c r="K102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21" s="70" t="str">
        <f>IF(Table6[[#This Row],[Bank Account Number]]="","",Table6[[#This Row],[Bank Account Number]])</f>
        <v/>
      </c>
      <c r="M1021" s="65" t="str">
        <f>IF(Table6[[#This Row],[Bank Name]]="","",Table6[[#This Row],[Bank Name]])</f>
        <v/>
      </c>
    </row>
    <row r="1022" spans="2:13" ht="15">
      <c r="B1022" s="64" t="str">
        <f>IF(C1022="","",ROWS($A$4:A1022))</f>
        <v/>
      </c>
      <c r="C1022" s="64" t="str">
        <f>IF('Student Record'!A1020="","",'Student Record'!A1020)</f>
        <v/>
      </c>
      <c r="D1022" s="64" t="str">
        <f>IF('Student Record'!C1020="","",'Student Record'!C1020)</f>
        <v/>
      </c>
      <c r="E1022" s="65" t="str">
        <f>IF('Student Record'!E1020="","",'Student Record'!E1020)</f>
        <v/>
      </c>
      <c r="F1022" s="65" t="str">
        <f>IF('Student Record'!G1020="","",'Student Record'!G1020)</f>
        <v/>
      </c>
      <c r="G1022" s="64" t="str">
        <f>IF('Student Record'!I1020="","",'Student Record'!I1020)</f>
        <v/>
      </c>
      <c r="H1022" s="64" t="str">
        <f>IF('Student Record'!AD1020="","",'Student Record'!AD1020)</f>
        <v/>
      </c>
      <c r="I1022" s="64" t="str">
        <f>IF(Table6[[#This Row],[School Total Working Days]]="","",Table6[[#This Row],[School Total Working Days]])</f>
        <v/>
      </c>
      <c r="J1022" s="64" t="str">
        <f>IF(Table6[[#This Row],[Student Total Attendence]]="","",Table6[[#This Row],[Student Total Attendence]])</f>
        <v/>
      </c>
      <c r="K102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22" s="70" t="str">
        <f>IF(Table6[[#This Row],[Bank Account Number]]="","",Table6[[#This Row],[Bank Account Number]])</f>
        <v/>
      </c>
      <c r="M1022" s="65" t="str">
        <f>IF(Table6[[#This Row],[Bank Name]]="","",Table6[[#This Row],[Bank Name]])</f>
        <v/>
      </c>
    </row>
    <row r="1023" spans="2:13" ht="15">
      <c r="B1023" s="64" t="str">
        <f>IF(C1023="","",ROWS($A$4:A1023))</f>
        <v/>
      </c>
      <c r="C1023" s="64" t="str">
        <f>IF('Student Record'!A1021="","",'Student Record'!A1021)</f>
        <v/>
      </c>
      <c r="D1023" s="64" t="str">
        <f>IF('Student Record'!C1021="","",'Student Record'!C1021)</f>
        <v/>
      </c>
      <c r="E1023" s="65" t="str">
        <f>IF('Student Record'!E1021="","",'Student Record'!E1021)</f>
        <v/>
      </c>
      <c r="F1023" s="65" t="str">
        <f>IF('Student Record'!G1021="","",'Student Record'!G1021)</f>
        <v/>
      </c>
      <c r="G1023" s="64" t="str">
        <f>IF('Student Record'!I1021="","",'Student Record'!I1021)</f>
        <v/>
      </c>
      <c r="H1023" s="64" t="str">
        <f>IF('Student Record'!AD1021="","",'Student Record'!AD1021)</f>
        <v/>
      </c>
      <c r="I1023" s="64" t="str">
        <f>IF(Table6[[#This Row],[School Total Working Days]]="","",Table6[[#This Row],[School Total Working Days]])</f>
        <v/>
      </c>
      <c r="J1023" s="64" t="str">
        <f>IF(Table6[[#This Row],[Student Total Attendence]]="","",Table6[[#This Row],[Student Total Attendence]])</f>
        <v/>
      </c>
      <c r="K102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23" s="70" t="str">
        <f>IF(Table6[[#This Row],[Bank Account Number]]="","",Table6[[#This Row],[Bank Account Number]])</f>
        <v/>
      </c>
      <c r="M1023" s="65" t="str">
        <f>IF(Table6[[#This Row],[Bank Name]]="","",Table6[[#This Row],[Bank Name]])</f>
        <v/>
      </c>
    </row>
    <row r="1024" spans="2:13" ht="15">
      <c r="B1024" s="64" t="str">
        <f>IF(C1024="","",ROWS($A$4:A1024))</f>
        <v/>
      </c>
      <c r="C1024" s="64" t="str">
        <f>IF('Student Record'!A1022="","",'Student Record'!A1022)</f>
        <v/>
      </c>
      <c r="D1024" s="64" t="str">
        <f>IF('Student Record'!C1022="","",'Student Record'!C1022)</f>
        <v/>
      </c>
      <c r="E1024" s="65" t="str">
        <f>IF('Student Record'!E1022="","",'Student Record'!E1022)</f>
        <v/>
      </c>
      <c r="F1024" s="65" t="str">
        <f>IF('Student Record'!G1022="","",'Student Record'!G1022)</f>
        <v/>
      </c>
      <c r="G1024" s="64" t="str">
        <f>IF('Student Record'!I1022="","",'Student Record'!I1022)</f>
        <v/>
      </c>
      <c r="H1024" s="64" t="str">
        <f>IF('Student Record'!AD1022="","",'Student Record'!AD1022)</f>
        <v/>
      </c>
      <c r="I1024" s="64" t="str">
        <f>IF(Table6[[#This Row],[School Total Working Days]]="","",Table6[[#This Row],[School Total Working Days]])</f>
        <v/>
      </c>
      <c r="J1024" s="64" t="str">
        <f>IF(Table6[[#This Row],[Student Total Attendence]]="","",Table6[[#This Row],[Student Total Attendence]])</f>
        <v/>
      </c>
      <c r="K102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24" s="70" t="str">
        <f>IF(Table6[[#This Row],[Bank Account Number]]="","",Table6[[#This Row],[Bank Account Number]])</f>
        <v/>
      </c>
      <c r="M1024" s="65" t="str">
        <f>IF(Table6[[#This Row],[Bank Name]]="","",Table6[[#This Row],[Bank Name]])</f>
        <v/>
      </c>
    </row>
    <row r="1025" spans="2:13" ht="15">
      <c r="B1025" s="64" t="str">
        <f>IF(C1025="","",ROWS($A$4:A1025))</f>
        <v/>
      </c>
      <c r="C1025" s="64" t="str">
        <f>IF('Student Record'!A1023="","",'Student Record'!A1023)</f>
        <v/>
      </c>
      <c r="D1025" s="64" t="str">
        <f>IF('Student Record'!C1023="","",'Student Record'!C1023)</f>
        <v/>
      </c>
      <c r="E1025" s="65" t="str">
        <f>IF('Student Record'!E1023="","",'Student Record'!E1023)</f>
        <v/>
      </c>
      <c r="F1025" s="65" t="str">
        <f>IF('Student Record'!G1023="","",'Student Record'!G1023)</f>
        <v/>
      </c>
      <c r="G1025" s="64" t="str">
        <f>IF('Student Record'!I1023="","",'Student Record'!I1023)</f>
        <v/>
      </c>
      <c r="H1025" s="64" t="str">
        <f>IF('Student Record'!AD1023="","",'Student Record'!AD1023)</f>
        <v/>
      </c>
      <c r="I1025" s="64" t="str">
        <f>IF(Table6[[#This Row],[School Total Working Days]]="","",Table6[[#This Row],[School Total Working Days]])</f>
        <v/>
      </c>
      <c r="J1025" s="64" t="str">
        <f>IF(Table6[[#This Row],[Student Total Attendence]]="","",Table6[[#This Row],[Student Total Attendence]])</f>
        <v/>
      </c>
      <c r="K102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25" s="70" t="str">
        <f>IF(Table6[[#This Row],[Bank Account Number]]="","",Table6[[#This Row],[Bank Account Number]])</f>
        <v/>
      </c>
      <c r="M1025" s="65" t="str">
        <f>IF(Table6[[#This Row],[Bank Name]]="","",Table6[[#This Row],[Bank Name]])</f>
        <v/>
      </c>
    </row>
    <row r="1026" spans="2:13" ht="15">
      <c r="B1026" s="64" t="str">
        <f>IF(C1026="","",ROWS($A$4:A1026))</f>
        <v/>
      </c>
      <c r="C1026" s="64" t="str">
        <f>IF('Student Record'!A1024="","",'Student Record'!A1024)</f>
        <v/>
      </c>
      <c r="D1026" s="64" t="str">
        <f>IF('Student Record'!C1024="","",'Student Record'!C1024)</f>
        <v/>
      </c>
      <c r="E1026" s="65" t="str">
        <f>IF('Student Record'!E1024="","",'Student Record'!E1024)</f>
        <v/>
      </c>
      <c r="F1026" s="65" t="str">
        <f>IF('Student Record'!G1024="","",'Student Record'!G1024)</f>
        <v/>
      </c>
      <c r="G1026" s="64" t="str">
        <f>IF('Student Record'!I1024="","",'Student Record'!I1024)</f>
        <v/>
      </c>
      <c r="H1026" s="64" t="str">
        <f>IF('Student Record'!AD1024="","",'Student Record'!AD1024)</f>
        <v/>
      </c>
      <c r="I1026" s="64" t="str">
        <f>IF(Table6[[#This Row],[School Total Working Days]]="","",Table6[[#This Row],[School Total Working Days]])</f>
        <v/>
      </c>
      <c r="J1026" s="64" t="str">
        <f>IF(Table6[[#This Row],[Student Total Attendence]]="","",Table6[[#This Row],[Student Total Attendence]])</f>
        <v/>
      </c>
      <c r="K102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26" s="70" t="str">
        <f>IF(Table6[[#This Row],[Bank Account Number]]="","",Table6[[#This Row],[Bank Account Number]])</f>
        <v/>
      </c>
      <c r="M1026" s="65" t="str">
        <f>IF(Table6[[#This Row],[Bank Name]]="","",Table6[[#This Row],[Bank Name]])</f>
        <v/>
      </c>
    </row>
    <row r="1027" spans="2:13" ht="15">
      <c r="B1027" s="64" t="str">
        <f>IF(C1027="","",ROWS($A$4:A1027))</f>
        <v/>
      </c>
      <c r="C1027" s="64" t="str">
        <f>IF('Student Record'!A1025="","",'Student Record'!A1025)</f>
        <v/>
      </c>
      <c r="D1027" s="64" t="str">
        <f>IF('Student Record'!C1025="","",'Student Record'!C1025)</f>
        <v/>
      </c>
      <c r="E1027" s="65" t="str">
        <f>IF('Student Record'!E1025="","",'Student Record'!E1025)</f>
        <v/>
      </c>
      <c r="F1027" s="65" t="str">
        <f>IF('Student Record'!G1025="","",'Student Record'!G1025)</f>
        <v/>
      </c>
      <c r="G1027" s="64" t="str">
        <f>IF('Student Record'!I1025="","",'Student Record'!I1025)</f>
        <v/>
      </c>
      <c r="H1027" s="64" t="str">
        <f>IF('Student Record'!AD1025="","",'Student Record'!AD1025)</f>
        <v/>
      </c>
      <c r="I1027" s="64" t="str">
        <f>IF(Table6[[#This Row],[School Total Working Days]]="","",Table6[[#This Row],[School Total Working Days]])</f>
        <v/>
      </c>
      <c r="J1027" s="64" t="str">
        <f>IF(Table6[[#This Row],[Student Total Attendence]]="","",Table6[[#This Row],[Student Total Attendence]])</f>
        <v/>
      </c>
      <c r="K102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27" s="70" t="str">
        <f>IF(Table6[[#This Row],[Bank Account Number]]="","",Table6[[#This Row],[Bank Account Number]])</f>
        <v/>
      </c>
      <c r="M1027" s="65" t="str">
        <f>IF(Table6[[#This Row],[Bank Name]]="","",Table6[[#This Row],[Bank Name]])</f>
        <v/>
      </c>
    </row>
    <row r="1028" spans="2:13" ht="15">
      <c r="B1028" s="64" t="str">
        <f>IF(C1028="","",ROWS($A$4:A1028))</f>
        <v/>
      </c>
      <c r="C1028" s="64" t="str">
        <f>IF('Student Record'!A1026="","",'Student Record'!A1026)</f>
        <v/>
      </c>
      <c r="D1028" s="64" t="str">
        <f>IF('Student Record'!C1026="","",'Student Record'!C1026)</f>
        <v/>
      </c>
      <c r="E1028" s="65" t="str">
        <f>IF('Student Record'!E1026="","",'Student Record'!E1026)</f>
        <v/>
      </c>
      <c r="F1028" s="65" t="str">
        <f>IF('Student Record'!G1026="","",'Student Record'!G1026)</f>
        <v/>
      </c>
      <c r="G1028" s="64" t="str">
        <f>IF('Student Record'!I1026="","",'Student Record'!I1026)</f>
        <v/>
      </c>
      <c r="H1028" s="64" t="str">
        <f>IF('Student Record'!AD1026="","",'Student Record'!AD1026)</f>
        <v/>
      </c>
      <c r="I1028" s="64" t="str">
        <f>IF(Table6[[#This Row],[School Total Working Days]]="","",Table6[[#This Row],[School Total Working Days]])</f>
        <v/>
      </c>
      <c r="J1028" s="64" t="str">
        <f>IF(Table6[[#This Row],[Student Total Attendence]]="","",Table6[[#This Row],[Student Total Attendence]])</f>
        <v/>
      </c>
      <c r="K102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28" s="70" t="str">
        <f>IF(Table6[[#This Row],[Bank Account Number]]="","",Table6[[#This Row],[Bank Account Number]])</f>
        <v/>
      </c>
      <c r="M1028" s="65" t="str">
        <f>IF(Table6[[#This Row],[Bank Name]]="","",Table6[[#This Row],[Bank Name]])</f>
        <v/>
      </c>
    </row>
    <row r="1029" spans="2:13" ht="15">
      <c r="B1029" s="64" t="str">
        <f>IF(C1029="","",ROWS($A$4:A1029))</f>
        <v/>
      </c>
      <c r="C1029" s="64" t="str">
        <f>IF('Student Record'!A1027="","",'Student Record'!A1027)</f>
        <v/>
      </c>
      <c r="D1029" s="64" t="str">
        <f>IF('Student Record'!C1027="","",'Student Record'!C1027)</f>
        <v/>
      </c>
      <c r="E1029" s="65" t="str">
        <f>IF('Student Record'!E1027="","",'Student Record'!E1027)</f>
        <v/>
      </c>
      <c r="F1029" s="65" t="str">
        <f>IF('Student Record'!G1027="","",'Student Record'!G1027)</f>
        <v/>
      </c>
      <c r="G1029" s="64" t="str">
        <f>IF('Student Record'!I1027="","",'Student Record'!I1027)</f>
        <v/>
      </c>
      <c r="H1029" s="64" t="str">
        <f>IF('Student Record'!AD1027="","",'Student Record'!AD1027)</f>
        <v/>
      </c>
      <c r="I1029" s="64" t="str">
        <f>IF(Table6[[#This Row],[School Total Working Days]]="","",Table6[[#This Row],[School Total Working Days]])</f>
        <v/>
      </c>
      <c r="J1029" s="64" t="str">
        <f>IF(Table6[[#This Row],[Student Total Attendence]]="","",Table6[[#This Row],[Student Total Attendence]])</f>
        <v/>
      </c>
      <c r="K102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29" s="70" t="str">
        <f>IF(Table6[[#This Row],[Bank Account Number]]="","",Table6[[#This Row],[Bank Account Number]])</f>
        <v/>
      </c>
      <c r="M1029" s="65" t="str">
        <f>IF(Table6[[#This Row],[Bank Name]]="","",Table6[[#This Row],[Bank Name]])</f>
        <v/>
      </c>
    </row>
    <row r="1030" spans="2:13" ht="15">
      <c r="B1030" s="64" t="str">
        <f>IF(C1030="","",ROWS($A$4:A1030))</f>
        <v/>
      </c>
      <c r="C1030" s="64" t="str">
        <f>IF('Student Record'!A1028="","",'Student Record'!A1028)</f>
        <v/>
      </c>
      <c r="D1030" s="64" t="str">
        <f>IF('Student Record'!C1028="","",'Student Record'!C1028)</f>
        <v/>
      </c>
      <c r="E1030" s="65" t="str">
        <f>IF('Student Record'!E1028="","",'Student Record'!E1028)</f>
        <v/>
      </c>
      <c r="F1030" s="65" t="str">
        <f>IF('Student Record'!G1028="","",'Student Record'!G1028)</f>
        <v/>
      </c>
      <c r="G1030" s="64" t="str">
        <f>IF('Student Record'!I1028="","",'Student Record'!I1028)</f>
        <v/>
      </c>
      <c r="H1030" s="64" t="str">
        <f>IF('Student Record'!AD1028="","",'Student Record'!AD1028)</f>
        <v/>
      </c>
      <c r="I1030" s="64" t="str">
        <f>IF(Table6[[#This Row],[School Total Working Days]]="","",Table6[[#This Row],[School Total Working Days]])</f>
        <v/>
      </c>
      <c r="J1030" s="64" t="str">
        <f>IF(Table6[[#This Row],[Student Total Attendence]]="","",Table6[[#This Row],[Student Total Attendence]])</f>
        <v/>
      </c>
      <c r="K103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30" s="70" t="str">
        <f>IF(Table6[[#This Row],[Bank Account Number]]="","",Table6[[#This Row],[Bank Account Number]])</f>
        <v/>
      </c>
      <c r="M1030" s="65" t="str">
        <f>IF(Table6[[#This Row],[Bank Name]]="","",Table6[[#This Row],[Bank Name]])</f>
        <v/>
      </c>
    </row>
    <row r="1031" spans="2:13" ht="15">
      <c r="B1031" s="64" t="str">
        <f>IF(C1031="","",ROWS($A$4:A1031))</f>
        <v/>
      </c>
      <c r="C1031" s="64" t="str">
        <f>IF('Student Record'!A1029="","",'Student Record'!A1029)</f>
        <v/>
      </c>
      <c r="D1031" s="64" t="str">
        <f>IF('Student Record'!C1029="","",'Student Record'!C1029)</f>
        <v/>
      </c>
      <c r="E1031" s="65" t="str">
        <f>IF('Student Record'!E1029="","",'Student Record'!E1029)</f>
        <v/>
      </c>
      <c r="F1031" s="65" t="str">
        <f>IF('Student Record'!G1029="","",'Student Record'!G1029)</f>
        <v/>
      </c>
      <c r="G1031" s="64" t="str">
        <f>IF('Student Record'!I1029="","",'Student Record'!I1029)</f>
        <v/>
      </c>
      <c r="H1031" s="64" t="str">
        <f>IF('Student Record'!AD1029="","",'Student Record'!AD1029)</f>
        <v/>
      </c>
      <c r="I1031" s="64" t="str">
        <f>IF(Table6[[#This Row],[School Total Working Days]]="","",Table6[[#This Row],[School Total Working Days]])</f>
        <v/>
      </c>
      <c r="J1031" s="64" t="str">
        <f>IF(Table6[[#This Row],[Student Total Attendence]]="","",Table6[[#This Row],[Student Total Attendence]])</f>
        <v/>
      </c>
      <c r="K103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31" s="70" t="str">
        <f>IF(Table6[[#This Row],[Bank Account Number]]="","",Table6[[#This Row],[Bank Account Number]])</f>
        <v/>
      </c>
      <c r="M1031" s="65" t="str">
        <f>IF(Table6[[#This Row],[Bank Name]]="","",Table6[[#This Row],[Bank Name]])</f>
        <v/>
      </c>
    </row>
    <row r="1032" spans="2:13" ht="15">
      <c r="B1032" s="64" t="str">
        <f>IF(C1032="","",ROWS($A$4:A1032))</f>
        <v/>
      </c>
      <c r="C1032" s="64" t="str">
        <f>IF('Student Record'!A1030="","",'Student Record'!A1030)</f>
        <v/>
      </c>
      <c r="D1032" s="64" t="str">
        <f>IF('Student Record'!C1030="","",'Student Record'!C1030)</f>
        <v/>
      </c>
      <c r="E1032" s="65" t="str">
        <f>IF('Student Record'!E1030="","",'Student Record'!E1030)</f>
        <v/>
      </c>
      <c r="F1032" s="65" t="str">
        <f>IF('Student Record'!G1030="","",'Student Record'!G1030)</f>
        <v/>
      </c>
      <c r="G1032" s="64" t="str">
        <f>IF('Student Record'!I1030="","",'Student Record'!I1030)</f>
        <v/>
      </c>
      <c r="H1032" s="64" t="str">
        <f>IF('Student Record'!AD1030="","",'Student Record'!AD1030)</f>
        <v/>
      </c>
      <c r="I1032" s="64" t="str">
        <f>IF(Table6[[#This Row],[School Total Working Days]]="","",Table6[[#This Row],[School Total Working Days]])</f>
        <v/>
      </c>
      <c r="J1032" s="64" t="str">
        <f>IF(Table6[[#This Row],[Student Total Attendence]]="","",Table6[[#This Row],[Student Total Attendence]])</f>
        <v/>
      </c>
      <c r="K103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32" s="70" t="str">
        <f>IF(Table6[[#This Row],[Bank Account Number]]="","",Table6[[#This Row],[Bank Account Number]])</f>
        <v/>
      </c>
      <c r="M1032" s="65" t="str">
        <f>IF(Table6[[#This Row],[Bank Name]]="","",Table6[[#This Row],[Bank Name]])</f>
        <v/>
      </c>
    </row>
    <row r="1033" spans="2:13" ht="15">
      <c r="B1033" s="64" t="str">
        <f>IF(C1033="","",ROWS($A$4:A1033))</f>
        <v/>
      </c>
      <c r="C1033" s="64" t="str">
        <f>IF('Student Record'!A1031="","",'Student Record'!A1031)</f>
        <v/>
      </c>
      <c r="D1033" s="64" t="str">
        <f>IF('Student Record'!C1031="","",'Student Record'!C1031)</f>
        <v/>
      </c>
      <c r="E1033" s="65" t="str">
        <f>IF('Student Record'!E1031="","",'Student Record'!E1031)</f>
        <v/>
      </c>
      <c r="F1033" s="65" t="str">
        <f>IF('Student Record'!G1031="","",'Student Record'!G1031)</f>
        <v/>
      </c>
      <c r="G1033" s="64" t="str">
        <f>IF('Student Record'!I1031="","",'Student Record'!I1031)</f>
        <v/>
      </c>
      <c r="H1033" s="64" t="str">
        <f>IF('Student Record'!AD1031="","",'Student Record'!AD1031)</f>
        <v/>
      </c>
      <c r="I1033" s="64" t="str">
        <f>IF(Table6[[#This Row],[School Total Working Days]]="","",Table6[[#This Row],[School Total Working Days]])</f>
        <v/>
      </c>
      <c r="J1033" s="64" t="str">
        <f>IF(Table6[[#This Row],[Student Total Attendence]]="","",Table6[[#This Row],[Student Total Attendence]])</f>
        <v/>
      </c>
      <c r="K103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33" s="70" t="str">
        <f>IF(Table6[[#This Row],[Bank Account Number]]="","",Table6[[#This Row],[Bank Account Number]])</f>
        <v/>
      </c>
      <c r="M1033" s="65" t="str">
        <f>IF(Table6[[#This Row],[Bank Name]]="","",Table6[[#This Row],[Bank Name]])</f>
        <v/>
      </c>
    </row>
    <row r="1034" spans="2:13" ht="15">
      <c r="B1034" s="64" t="str">
        <f>IF(C1034="","",ROWS($A$4:A1034))</f>
        <v/>
      </c>
      <c r="C1034" s="64" t="str">
        <f>IF('Student Record'!A1032="","",'Student Record'!A1032)</f>
        <v/>
      </c>
      <c r="D1034" s="64" t="str">
        <f>IF('Student Record'!C1032="","",'Student Record'!C1032)</f>
        <v/>
      </c>
      <c r="E1034" s="65" t="str">
        <f>IF('Student Record'!E1032="","",'Student Record'!E1032)</f>
        <v/>
      </c>
      <c r="F1034" s="65" t="str">
        <f>IF('Student Record'!G1032="","",'Student Record'!G1032)</f>
        <v/>
      </c>
      <c r="G1034" s="64" t="str">
        <f>IF('Student Record'!I1032="","",'Student Record'!I1032)</f>
        <v/>
      </c>
      <c r="H1034" s="64" t="str">
        <f>IF('Student Record'!AD1032="","",'Student Record'!AD1032)</f>
        <v/>
      </c>
      <c r="I1034" s="64" t="str">
        <f>IF(Table6[[#This Row],[School Total Working Days]]="","",Table6[[#This Row],[School Total Working Days]])</f>
        <v/>
      </c>
      <c r="J1034" s="64" t="str">
        <f>IF(Table6[[#This Row],[Student Total Attendence]]="","",Table6[[#This Row],[Student Total Attendence]])</f>
        <v/>
      </c>
      <c r="K103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34" s="70" t="str">
        <f>IF(Table6[[#This Row],[Bank Account Number]]="","",Table6[[#This Row],[Bank Account Number]])</f>
        <v/>
      </c>
      <c r="M1034" s="65" t="str">
        <f>IF(Table6[[#This Row],[Bank Name]]="","",Table6[[#This Row],[Bank Name]])</f>
        <v/>
      </c>
    </row>
    <row r="1035" spans="2:13" ht="15">
      <c r="B1035" s="64" t="str">
        <f>IF(C1035="","",ROWS($A$4:A1035))</f>
        <v/>
      </c>
      <c r="C1035" s="64" t="str">
        <f>IF('Student Record'!A1033="","",'Student Record'!A1033)</f>
        <v/>
      </c>
      <c r="D1035" s="64" t="str">
        <f>IF('Student Record'!C1033="","",'Student Record'!C1033)</f>
        <v/>
      </c>
      <c r="E1035" s="65" t="str">
        <f>IF('Student Record'!E1033="","",'Student Record'!E1033)</f>
        <v/>
      </c>
      <c r="F1035" s="65" t="str">
        <f>IF('Student Record'!G1033="","",'Student Record'!G1033)</f>
        <v/>
      </c>
      <c r="G1035" s="64" t="str">
        <f>IF('Student Record'!I1033="","",'Student Record'!I1033)</f>
        <v/>
      </c>
      <c r="H1035" s="64" t="str">
        <f>IF('Student Record'!AD1033="","",'Student Record'!AD1033)</f>
        <v/>
      </c>
      <c r="I1035" s="64" t="str">
        <f>IF(Table6[[#This Row],[School Total Working Days]]="","",Table6[[#This Row],[School Total Working Days]])</f>
        <v/>
      </c>
      <c r="J1035" s="64" t="str">
        <f>IF(Table6[[#This Row],[Student Total Attendence]]="","",Table6[[#This Row],[Student Total Attendence]])</f>
        <v/>
      </c>
      <c r="K103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35" s="70" t="str">
        <f>IF(Table6[[#This Row],[Bank Account Number]]="","",Table6[[#This Row],[Bank Account Number]])</f>
        <v/>
      </c>
      <c r="M1035" s="65" t="str">
        <f>IF(Table6[[#This Row],[Bank Name]]="","",Table6[[#This Row],[Bank Name]])</f>
        <v/>
      </c>
    </row>
    <row r="1036" spans="2:13" ht="15">
      <c r="B1036" s="64" t="str">
        <f>IF(C1036="","",ROWS($A$4:A1036))</f>
        <v/>
      </c>
      <c r="C1036" s="64" t="str">
        <f>IF('Student Record'!A1034="","",'Student Record'!A1034)</f>
        <v/>
      </c>
      <c r="D1036" s="64" t="str">
        <f>IF('Student Record'!C1034="","",'Student Record'!C1034)</f>
        <v/>
      </c>
      <c r="E1036" s="65" t="str">
        <f>IF('Student Record'!E1034="","",'Student Record'!E1034)</f>
        <v/>
      </c>
      <c r="F1036" s="65" t="str">
        <f>IF('Student Record'!G1034="","",'Student Record'!G1034)</f>
        <v/>
      </c>
      <c r="G1036" s="64" t="str">
        <f>IF('Student Record'!I1034="","",'Student Record'!I1034)</f>
        <v/>
      </c>
      <c r="H1036" s="64" t="str">
        <f>IF('Student Record'!AD1034="","",'Student Record'!AD1034)</f>
        <v/>
      </c>
      <c r="I1036" s="64" t="str">
        <f>IF(Table6[[#This Row],[School Total Working Days]]="","",Table6[[#This Row],[School Total Working Days]])</f>
        <v/>
      </c>
      <c r="J1036" s="64" t="str">
        <f>IF(Table6[[#This Row],[Student Total Attendence]]="","",Table6[[#This Row],[Student Total Attendence]])</f>
        <v/>
      </c>
      <c r="K103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36" s="70" t="str">
        <f>IF(Table6[[#This Row],[Bank Account Number]]="","",Table6[[#This Row],[Bank Account Number]])</f>
        <v/>
      </c>
      <c r="M1036" s="65" t="str">
        <f>IF(Table6[[#This Row],[Bank Name]]="","",Table6[[#This Row],[Bank Name]])</f>
        <v/>
      </c>
    </row>
    <row r="1037" spans="2:13" ht="15">
      <c r="B1037" s="64" t="str">
        <f>IF(C1037="","",ROWS($A$4:A1037))</f>
        <v/>
      </c>
      <c r="C1037" s="64" t="str">
        <f>IF('Student Record'!A1035="","",'Student Record'!A1035)</f>
        <v/>
      </c>
      <c r="D1037" s="64" t="str">
        <f>IF('Student Record'!C1035="","",'Student Record'!C1035)</f>
        <v/>
      </c>
      <c r="E1037" s="65" t="str">
        <f>IF('Student Record'!E1035="","",'Student Record'!E1035)</f>
        <v/>
      </c>
      <c r="F1037" s="65" t="str">
        <f>IF('Student Record'!G1035="","",'Student Record'!G1035)</f>
        <v/>
      </c>
      <c r="G1037" s="64" t="str">
        <f>IF('Student Record'!I1035="","",'Student Record'!I1035)</f>
        <v/>
      </c>
      <c r="H1037" s="64" t="str">
        <f>IF('Student Record'!AD1035="","",'Student Record'!AD1035)</f>
        <v/>
      </c>
      <c r="I1037" s="64" t="str">
        <f>IF(Table6[[#This Row],[School Total Working Days]]="","",Table6[[#This Row],[School Total Working Days]])</f>
        <v/>
      </c>
      <c r="J1037" s="64" t="str">
        <f>IF(Table6[[#This Row],[Student Total Attendence]]="","",Table6[[#This Row],[Student Total Attendence]])</f>
        <v/>
      </c>
      <c r="K103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37" s="70" t="str">
        <f>IF(Table6[[#This Row],[Bank Account Number]]="","",Table6[[#This Row],[Bank Account Number]])</f>
        <v/>
      </c>
      <c r="M1037" s="65" t="str">
        <f>IF(Table6[[#This Row],[Bank Name]]="","",Table6[[#This Row],[Bank Name]])</f>
        <v/>
      </c>
    </row>
    <row r="1038" spans="2:13" ht="15">
      <c r="B1038" s="64" t="str">
        <f>IF(C1038="","",ROWS($A$4:A1038))</f>
        <v/>
      </c>
      <c r="C1038" s="64" t="str">
        <f>IF('Student Record'!A1036="","",'Student Record'!A1036)</f>
        <v/>
      </c>
      <c r="D1038" s="64" t="str">
        <f>IF('Student Record'!C1036="","",'Student Record'!C1036)</f>
        <v/>
      </c>
      <c r="E1038" s="65" t="str">
        <f>IF('Student Record'!E1036="","",'Student Record'!E1036)</f>
        <v/>
      </c>
      <c r="F1038" s="65" t="str">
        <f>IF('Student Record'!G1036="","",'Student Record'!G1036)</f>
        <v/>
      </c>
      <c r="G1038" s="64" t="str">
        <f>IF('Student Record'!I1036="","",'Student Record'!I1036)</f>
        <v/>
      </c>
      <c r="H1038" s="64" t="str">
        <f>IF('Student Record'!AD1036="","",'Student Record'!AD1036)</f>
        <v/>
      </c>
      <c r="I1038" s="64" t="str">
        <f>IF(Table6[[#This Row],[School Total Working Days]]="","",Table6[[#This Row],[School Total Working Days]])</f>
        <v/>
      </c>
      <c r="J1038" s="64" t="str">
        <f>IF(Table6[[#This Row],[Student Total Attendence]]="","",Table6[[#This Row],[Student Total Attendence]])</f>
        <v/>
      </c>
      <c r="K103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38" s="70" t="str">
        <f>IF(Table6[[#This Row],[Bank Account Number]]="","",Table6[[#This Row],[Bank Account Number]])</f>
        <v/>
      </c>
      <c r="M1038" s="65" t="str">
        <f>IF(Table6[[#This Row],[Bank Name]]="","",Table6[[#This Row],[Bank Name]])</f>
        <v/>
      </c>
    </row>
    <row r="1039" spans="2:13" ht="15">
      <c r="B1039" s="64" t="str">
        <f>IF(C1039="","",ROWS($A$4:A1039))</f>
        <v/>
      </c>
      <c r="C1039" s="64" t="str">
        <f>IF('Student Record'!A1037="","",'Student Record'!A1037)</f>
        <v/>
      </c>
      <c r="D1039" s="64" t="str">
        <f>IF('Student Record'!C1037="","",'Student Record'!C1037)</f>
        <v/>
      </c>
      <c r="E1039" s="65" t="str">
        <f>IF('Student Record'!E1037="","",'Student Record'!E1037)</f>
        <v/>
      </c>
      <c r="F1039" s="65" t="str">
        <f>IF('Student Record'!G1037="","",'Student Record'!G1037)</f>
        <v/>
      </c>
      <c r="G1039" s="64" t="str">
        <f>IF('Student Record'!I1037="","",'Student Record'!I1037)</f>
        <v/>
      </c>
      <c r="H1039" s="64" t="str">
        <f>IF('Student Record'!AD1037="","",'Student Record'!AD1037)</f>
        <v/>
      </c>
      <c r="I1039" s="64" t="str">
        <f>IF(Table6[[#This Row],[School Total Working Days]]="","",Table6[[#This Row],[School Total Working Days]])</f>
        <v/>
      </c>
      <c r="J1039" s="64" t="str">
        <f>IF(Table6[[#This Row],[Student Total Attendence]]="","",Table6[[#This Row],[Student Total Attendence]])</f>
        <v/>
      </c>
      <c r="K103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39" s="70" t="str">
        <f>IF(Table6[[#This Row],[Bank Account Number]]="","",Table6[[#This Row],[Bank Account Number]])</f>
        <v/>
      </c>
      <c r="M1039" s="65" t="str">
        <f>IF(Table6[[#This Row],[Bank Name]]="","",Table6[[#This Row],[Bank Name]])</f>
        <v/>
      </c>
    </row>
    <row r="1040" spans="2:13" ht="15">
      <c r="B1040" s="64" t="str">
        <f>IF(C1040="","",ROWS($A$4:A1040))</f>
        <v/>
      </c>
      <c r="C1040" s="64" t="str">
        <f>IF('Student Record'!A1038="","",'Student Record'!A1038)</f>
        <v/>
      </c>
      <c r="D1040" s="64" t="str">
        <f>IF('Student Record'!C1038="","",'Student Record'!C1038)</f>
        <v/>
      </c>
      <c r="E1040" s="65" t="str">
        <f>IF('Student Record'!E1038="","",'Student Record'!E1038)</f>
        <v/>
      </c>
      <c r="F1040" s="65" t="str">
        <f>IF('Student Record'!G1038="","",'Student Record'!G1038)</f>
        <v/>
      </c>
      <c r="G1040" s="64" t="str">
        <f>IF('Student Record'!I1038="","",'Student Record'!I1038)</f>
        <v/>
      </c>
      <c r="H1040" s="64" t="str">
        <f>IF('Student Record'!AD1038="","",'Student Record'!AD1038)</f>
        <v/>
      </c>
      <c r="I1040" s="64" t="str">
        <f>IF(Table6[[#This Row],[School Total Working Days]]="","",Table6[[#This Row],[School Total Working Days]])</f>
        <v/>
      </c>
      <c r="J1040" s="64" t="str">
        <f>IF(Table6[[#This Row],[Student Total Attendence]]="","",Table6[[#This Row],[Student Total Attendence]])</f>
        <v/>
      </c>
      <c r="K104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40" s="70" t="str">
        <f>IF(Table6[[#This Row],[Bank Account Number]]="","",Table6[[#This Row],[Bank Account Number]])</f>
        <v/>
      </c>
      <c r="M1040" s="65" t="str">
        <f>IF(Table6[[#This Row],[Bank Name]]="","",Table6[[#This Row],[Bank Name]])</f>
        <v/>
      </c>
    </row>
    <row r="1041" spans="2:13" ht="15">
      <c r="B1041" s="64" t="str">
        <f>IF(C1041="","",ROWS($A$4:A1041))</f>
        <v/>
      </c>
      <c r="C1041" s="64" t="str">
        <f>IF('Student Record'!A1039="","",'Student Record'!A1039)</f>
        <v/>
      </c>
      <c r="D1041" s="64" t="str">
        <f>IF('Student Record'!C1039="","",'Student Record'!C1039)</f>
        <v/>
      </c>
      <c r="E1041" s="65" t="str">
        <f>IF('Student Record'!E1039="","",'Student Record'!E1039)</f>
        <v/>
      </c>
      <c r="F1041" s="65" t="str">
        <f>IF('Student Record'!G1039="","",'Student Record'!G1039)</f>
        <v/>
      </c>
      <c r="G1041" s="64" t="str">
        <f>IF('Student Record'!I1039="","",'Student Record'!I1039)</f>
        <v/>
      </c>
      <c r="H1041" s="64" t="str">
        <f>IF('Student Record'!AD1039="","",'Student Record'!AD1039)</f>
        <v/>
      </c>
      <c r="I1041" s="64" t="str">
        <f>IF(Table6[[#This Row],[School Total Working Days]]="","",Table6[[#This Row],[School Total Working Days]])</f>
        <v/>
      </c>
      <c r="J1041" s="64" t="str">
        <f>IF(Table6[[#This Row],[Student Total Attendence]]="","",Table6[[#This Row],[Student Total Attendence]])</f>
        <v/>
      </c>
      <c r="K104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41" s="70" t="str">
        <f>IF(Table6[[#This Row],[Bank Account Number]]="","",Table6[[#This Row],[Bank Account Number]])</f>
        <v/>
      </c>
      <c r="M1041" s="65" t="str">
        <f>IF(Table6[[#This Row],[Bank Name]]="","",Table6[[#This Row],[Bank Name]])</f>
        <v/>
      </c>
    </row>
    <row r="1042" spans="2:13" ht="15">
      <c r="B1042" s="64" t="str">
        <f>IF(C1042="","",ROWS($A$4:A1042))</f>
        <v/>
      </c>
      <c r="C1042" s="64" t="str">
        <f>IF('Student Record'!A1040="","",'Student Record'!A1040)</f>
        <v/>
      </c>
      <c r="D1042" s="64" t="str">
        <f>IF('Student Record'!C1040="","",'Student Record'!C1040)</f>
        <v/>
      </c>
      <c r="E1042" s="65" t="str">
        <f>IF('Student Record'!E1040="","",'Student Record'!E1040)</f>
        <v/>
      </c>
      <c r="F1042" s="65" t="str">
        <f>IF('Student Record'!G1040="","",'Student Record'!G1040)</f>
        <v/>
      </c>
      <c r="G1042" s="64" t="str">
        <f>IF('Student Record'!I1040="","",'Student Record'!I1040)</f>
        <v/>
      </c>
      <c r="H1042" s="64" t="str">
        <f>IF('Student Record'!AD1040="","",'Student Record'!AD1040)</f>
        <v/>
      </c>
      <c r="I1042" s="64" t="str">
        <f>IF(Table6[[#This Row],[School Total Working Days]]="","",Table6[[#This Row],[School Total Working Days]])</f>
        <v/>
      </c>
      <c r="J1042" s="64" t="str">
        <f>IF(Table6[[#This Row],[Student Total Attendence]]="","",Table6[[#This Row],[Student Total Attendence]])</f>
        <v/>
      </c>
      <c r="K104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42" s="70" t="str">
        <f>IF(Table6[[#This Row],[Bank Account Number]]="","",Table6[[#This Row],[Bank Account Number]])</f>
        <v/>
      </c>
      <c r="M1042" s="65" t="str">
        <f>IF(Table6[[#This Row],[Bank Name]]="","",Table6[[#This Row],[Bank Name]])</f>
        <v/>
      </c>
    </row>
    <row r="1043" spans="2:13" ht="15">
      <c r="B1043" s="64" t="str">
        <f>IF(C1043="","",ROWS($A$4:A1043))</f>
        <v/>
      </c>
      <c r="C1043" s="64" t="str">
        <f>IF('Student Record'!A1041="","",'Student Record'!A1041)</f>
        <v/>
      </c>
      <c r="D1043" s="64" t="str">
        <f>IF('Student Record'!C1041="","",'Student Record'!C1041)</f>
        <v/>
      </c>
      <c r="E1043" s="65" t="str">
        <f>IF('Student Record'!E1041="","",'Student Record'!E1041)</f>
        <v/>
      </c>
      <c r="F1043" s="65" t="str">
        <f>IF('Student Record'!G1041="","",'Student Record'!G1041)</f>
        <v/>
      </c>
      <c r="G1043" s="64" t="str">
        <f>IF('Student Record'!I1041="","",'Student Record'!I1041)</f>
        <v/>
      </c>
      <c r="H1043" s="64" t="str">
        <f>IF('Student Record'!AD1041="","",'Student Record'!AD1041)</f>
        <v/>
      </c>
      <c r="I1043" s="64" t="str">
        <f>IF(Table6[[#This Row],[School Total Working Days]]="","",Table6[[#This Row],[School Total Working Days]])</f>
        <v/>
      </c>
      <c r="J1043" s="64" t="str">
        <f>IF(Table6[[#This Row],[Student Total Attendence]]="","",Table6[[#This Row],[Student Total Attendence]])</f>
        <v/>
      </c>
      <c r="K104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43" s="70" t="str">
        <f>IF(Table6[[#This Row],[Bank Account Number]]="","",Table6[[#This Row],[Bank Account Number]])</f>
        <v/>
      </c>
      <c r="M1043" s="65" t="str">
        <f>IF(Table6[[#This Row],[Bank Name]]="","",Table6[[#This Row],[Bank Name]])</f>
        <v/>
      </c>
    </row>
    <row r="1044" spans="2:13" ht="15">
      <c r="B1044" s="64" t="str">
        <f>IF(C1044="","",ROWS($A$4:A1044))</f>
        <v/>
      </c>
      <c r="C1044" s="64" t="str">
        <f>IF('Student Record'!A1042="","",'Student Record'!A1042)</f>
        <v/>
      </c>
      <c r="D1044" s="64" t="str">
        <f>IF('Student Record'!C1042="","",'Student Record'!C1042)</f>
        <v/>
      </c>
      <c r="E1044" s="65" t="str">
        <f>IF('Student Record'!E1042="","",'Student Record'!E1042)</f>
        <v/>
      </c>
      <c r="F1044" s="65" t="str">
        <f>IF('Student Record'!G1042="","",'Student Record'!G1042)</f>
        <v/>
      </c>
      <c r="G1044" s="64" t="str">
        <f>IF('Student Record'!I1042="","",'Student Record'!I1042)</f>
        <v/>
      </c>
      <c r="H1044" s="64" t="str">
        <f>IF('Student Record'!AD1042="","",'Student Record'!AD1042)</f>
        <v/>
      </c>
      <c r="I1044" s="64" t="str">
        <f>IF(Table6[[#This Row],[School Total Working Days]]="","",Table6[[#This Row],[School Total Working Days]])</f>
        <v/>
      </c>
      <c r="J1044" s="64" t="str">
        <f>IF(Table6[[#This Row],[Student Total Attendence]]="","",Table6[[#This Row],[Student Total Attendence]])</f>
        <v/>
      </c>
      <c r="K104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44" s="70" t="str">
        <f>IF(Table6[[#This Row],[Bank Account Number]]="","",Table6[[#This Row],[Bank Account Number]])</f>
        <v/>
      </c>
      <c r="M1044" s="65" t="str">
        <f>IF(Table6[[#This Row],[Bank Name]]="","",Table6[[#This Row],[Bank Name]])</f>
        <v/>
      </c>
    </row>
    <row r="1045" spans="2:13" ht="15">
      <c r="B1045" s="64" t="str">
        <f>IF(C1045="","",ROWS($A$4:A1045))</f>
        <v/>
      </c>
      <c r="C1045" s="64" t="str">
        <f>IF('Student Record'!A1043="","",'Student Record'!A1043)</f>
        <v/>
      </c>
      <c r="D1045" s="64" t="str">
        <f>IF('Student Record'!C1043="","",'Student Record'!C1043)</f>
        <v/>
      </c>
      <c r="E1045" s="65" t="str">
        <f>IF('Student Record'!E1043="","",'Student Record'!E1043)</f>
        <v/>
      </c>
      <c r="F1045" s="65" t="str">
        <f>IF('Student Record'!G1043="","",'Student Record'!G1043)</f>
        <v/>
      </c>
      <c r="G1045" s="64" t="str">
        <f>IF('Student Record'!I1043="","",'Student Record'!I1043)</f>
        <v/>
      </c>
      <c r="H1045" s="64" t="str">
        <f>IF('Student Record'!AD1043="","",'Student Record'!AD1043)</f>
        <v/>
      </c>
      <c r="I1045" s="64" t="str">
        <f>IF(Table6[[#This Row],[School Total Working Days]]="","",Table6[[#This Row],[School Total Working Days]])</f>
        <v/>
      </c>
      <c r="J1045" s="64" t="str">
        <f>IF(Table6[[#This Row],[Student Total Attendence]]="","",Table6[[#This Row],[Student Total Attendence]])</f>
        <v/>
      </c>
      <c r="K104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45" s="70" t="str">
        <f>IF(Table6[[#This Row],[Bank Account Number]]="","",Table6[[#This Row],[Bank Account Number]])</f>
        <v/>
      </c>
      <c r="M1045" s="65" t="str">
        <f>IF(Table6[[#This Row],[Bank Name]]="","",Table6[[#This Row],[Bank Name]])</f>
        <v/>
      </c>
    </row>
    <row r="1046" spans="2:13" ht="15">
      <c r="B1046" s="64" t="str">
        <f>IF(C1046="","",ROWS($A$4:A1046))</f>
        <v/>
      </c>
      <c r="C1046" s="64" t="str">
        <f>IF('Student Record'!A1044="","",'Student Record'!A1044)</f>
        <v/>
      </c>
      <c r="D1046" s="64" t="str">
        <f>IF('Student Record'!C1044="","",'Student Record'!C1044)</f>
        <v/>
      </c>
      <c r="E1046" s="65" t="str">
        <f>IF('Student Record'!E1044="","",'Student Record'!E1044)</f>
        <v/>
      </c>
      <c r="F1046" s="65" t="str">
        <f>IF('Student Record'!G1044="","",'Student Record'!G1044)</f>
        <v/>
      </c>
      <c r="G1046" s="64" t="str">
        <f>IF('Student Record'!I1044="","",'Student Record'!I1044)</f>
        <v/>
      </c>
      <c r="H1046" s="64" t="str">
        <f>IF('Student Record'!AD1044="","",'Student Record'!AD1044)</f>
        <v/>
      </c>
      <c r="I1046" s="64" t="str">
        <f>IF(Table6[[#This Row],[School Total Working Days]]="","",Table6[[#This Row],[School Total Working Days]])</f>
        <v/>
      </c>
      <c r="J1046" s="64" t="str">
        <f>IF(Table6[[#This Row],[Student Total Attendence]]="","",Table6[[#This Row],[Student Total Attendence]])</f>
        <v/>
      </c>
      <c r="K104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46" s="70" t="str">
        <f>IF(Table6[[#This Row],[Bank Account Number]]="","",Table6[[#This Row],[Bank Account Number]])</f>
        <v/>
      </c>
      <c r="M1046" s="65" t="str">
        <f>IF(Table6[[#This Row],[Bank Name]]="","",Table6[[#This Row],[Bank Name]])</f>
        <v/>
      </c>
    </row>
    <row r="1047" spans="2:13" ht="15">
      <c r="B1047" s="64" t="str">
        <f>IF(C1047="","",ROWS($A$4:A1047))</f>
        <v/>
      </c>
      <c r="C1047" s="64" t="str">
        <f>IF('Student Record'!A1045="","",'Student Record'!A1045)</f>
        <v/>
      </c>
      <c r="D1047" s="64" t="str">
        <f>IF('Student Record'!C1045="","",'Student Record'!C1045)</f>
        <v/>
      </c>
      <c r="E1047" s="65" t="str">
        <f>IF('Student Record'!E1045="","",'Student Record'!E1045)</f>
        <v/>
      </c>
      <c r="F1047" s="65" t="str">
        <f>IF('Student Record'!G1045="","",'Student Record'!G1045)</f>
        <v/>
      </c>
      <c r="G1047" s="64" t="str">
        <f>IF('Student Record'!I1045="","",'Student Record'!I1045)</f>
        <v/>
      </c>
      <c r="H1047" s="64" t="str">
        <f>IF('Student Record'!AD1045="","",'Student Record'!AD1045)</f>
        <v/>
      </c>
      <c r="I1047" s="64" t="str">
        <f>IF(Table6[[#This Row],[School Total Working Days]]="","",Table6[[#This Row],[School Total Working Days]])</f>
        <v/>
      </c>
      <c r="J1047" s="64" t="str">
        <f>IF(Table6[[#This Row],[Student Total Attendence]]="","",Table6[[#This Row],[Student Total Attendence]])</f>
        <v/>
      </c>
      <c r="K104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47" s="70" t="str">
        <f>IF(Table6[[#This Row],[Bank Account Number]]="","",Table6[[#This Row],[Bank Account Number]])</f>
        <v/>
      </c>
      <c r="M1047" s="65" t="str">
        <f>IF(Table6[[#This Row],[Bank Name]]="","",Table6[[#This Row],[Bank Name]])</f>
        <v/>
      </c>
    </row>
    <row r="1048" spans="2:13" ht="15">
      <c r="B1048" s="64" t="str">
        <f>IF(C1048="","",ROWS($A$4:A1048))</f>
        <v/>
      </c>
      <c r="C1048" s="64" t="str">
        <f>IF('Student Record'!A1046="","",'Student Record'!A1046)</f>
        <v/>
      </c>
      <c r="D1048" s="64" t="str">
        <f>IF('Student Record'!C1046="","",'Student Record'!C1046)</f>
        <v/>
      </c>
      <c r="E1048" s="65" t="str">
        <f>IF('Student Record'!E1046="","",'Student Record'!E1046)</f>
        <v/>
      </c>
      <c r="F1048" s="65" t="str">
        <f>IF('Student Record'!G1046="","",'Student Record'!G1046)</f>
        <v/>
      </c>
      <c r="G1048" s="64" t="str">
        <f>IF('Student Record'!I1046="","",'Student Record'!I1046)</f>
        <v/>
      </c>
      <c r="H1048" s="64" t="str">
        <f>IF('Student Record'!AD1046="","",'Student Record'!AD1046)</f>
        <v/>
      </c>
      <c r="I1048" s="64" t="str">
        <f>IF(Table6[[#This Row],[School Total Working Days]]="","",Table6[[#This Row],[School Total Working Days]])</f>
        <v/>
      </c>
      <c r="J1048" s="64" t="str">
        <f>IF(Table6[[#This Row],[Student Total Attendence]]="","",Table6[[#This Row],[Student Total Attendence]])</f>
        <v/>
      </c>
      <c r="K104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48" s="70" t="str">
        <f>IF(Table6[[#This Row],[Bank Account Number]]="","",Table6[[#This Row],[Bank Account Number]])</f>
        <v/>
      </c>
      <c r="M1048" s="65" t="str">
        <f>IF(Table6[[#This Row],[Bank Name]]="","",Table6[[#This Row],[Bank Name]])</f>
        <v/>
      </c>
    </row>
    <row r="1049" spans="2:13" ht="15">
      <c r="B1049" s="64" t="str">
        <f>IF(C1049="","",ROWS($A$4:A1049))</f>
        <v/>
      </c>
      <c r="C1049" s="64" t="str">
        <f>IF('Student Record'!A1047="","",'Student Record'!A1047)</f>
        <v/>
      </c>
      <c r="D1049" s="64" t="str">
        <f>IF('Student Record'!C1047="","",'Student Record'!C1047)</f>
        <v/>
      </c>
      <c r="E1049" s="65" t="str">
        <f>IF('Student Record'!E1047="","",'Student Record'!E1047)</f>
        <v/>
      </c>
      <c r="F1049" s="65" t="str">
        <f>IF('Student Record'!G1047="","",'Student Record'!G1047)</f>
        <v/>
      </c>
      <c r="G1049" s="64" t="str">
        <f>IF('Student Record'!I1047="","",'Student Record'!I1047)</f>
        <v/>
      </c>
      <c r="H1049" s="64" t="str">
        <f>IF('Student Record'!AD1047="","",'Student Record'!AD1047)</f>
        <v/>
      </c>
      <c r="I1049" s="64" t="str">
        <f>IF(Table6[[#This Row],[School Total Working Days]]="","",Table6[[#This Row],[School Total Working Days]])</f>
        <v/>
      </c>
      <c r="J1049" s="64" t="str">
        <f>IF(Table6[[#This Row],[Student Total Attendence]]="","",Table6[[#This Row],[Student Total Attendence]])</f>
        <v/>
      </c>
      <c r="K104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49" s="70" t="str">
        <f>IF(Table6[[#This Row],[Bank Account Number]]="","",Table6[[#This Row],[Bank Account Number]])</f>
        <v/>
      </c>
      <c r="M1049" s="65" t="str">
        <f>IF(Table6[[#This Row],[Bank Name]]="","",Table6[[#This Row],[Bank Name]])</f>
        <v/>
      </c>
    </row>
    <row r="1050" spans="2:13" ht="15">
      <c r="B1050" s="64" t="str">
        <f>IF(C1050="","",ROWS($A$4:A1050))</f>
        <v/>
      </c>
      <c r="C1050" s="64" t="str">
        <f>IF('Student Record'!A1048="","",'Student Record'!A1048)</f>
        <v/>
      </c>
      <c r="D1050" s="64" t="str">
        <f>IF('Student Record'!C1048="","",'Student Record'!C1048)</f>
        <v/>
      </c>
      <c r="E1050" s="65" t="str">
        <f>IF('Student Record'!E1048="","",'Student Record'!E1048)</f>
        <v/>
      </c>
      <c r="F1050" s="65" t="str">
        <f>IF('Student Record'!G1048="","",'Student Record'!G1048)</f>
        <v/>
      </c>
      <c r="G1050" s="64" t="str">
        <f>IF('Student Record'!I1048="","",'Student Record'!I1048)</f>
        <v/>
      </c>
      <c r="H1050" s="64" t="str">
        <f>IF('Student Record'!AD1048="","",'Student Record'!AD1048)</f>
        <v/>
      </c>
      <c r="I1050" s="64" t="str">
        <f>IF(Table6[[#This Row],[School Total Working Days]]="","",Table6[[#This Row],[School Total Working Days]])</f>
        <v/>
      </c>
      <c r="J1050" s="64" t="str">
        <f>IF(Table6[[#This Row],[Student Total Attendence]]="","",Table6[[#This Row],[Student Total Attendence]])</f>
        <v/>
      </c>
      <c r="K105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50" s="70" t="str">
        <f>IF(Table6[[#This Row],[Bank Account Number]]="","",Table6[[#This Row],[Bank Account Number]])</f>
        <v/>
      </c>
      <c r="M1050" s="65" t="str">
        <f>IF(Table6[[#This Row],[Bank Name]]="","",Table6[[#This Row],[Bank Name]])</f>
        <v/>
      </c>
    </row>
    <row r="1051" spans="2:13" ht="15">
      <c r="B1051" s="64" t="str">
        <f>IF(C1051="","",ROWS($A$4:A1051))</f>
        <v/>
      </c>
      <c r="C1051" s="64" t="str">
        <f>IF('Student Record'!A1049="","",'Student Record'!A1049)</f>
        <v/>
      </c>
      <c r="D1051" s="64" t="str">
        <f>IF('Student Record'!C1049="","",'Student Record'!C1049)</f>
        <v/>
      </c>
      <c r="E1051" s="65" t="str">
        <f>IF('Student Record'!E1049="","",'Student Record'!E1049)</f>
        <v/>
      </c>
      <c r="F1051" s="65" t="str">
        <f>IF('Student Record'!G1049="","",'Student Record'!G1049)</f>
        <v/>
      </c>
      <c r="G1051" s="64" t="str">
        <f>IF('Student Record'!I1049="","",'Student Record'!I1049)</f>
        <v/>
      </c>
      <c r="H1051" s="64" t="str">
        <f>IF('Student Record'!AD1049="","",'Student Record'!AD1049)</f>
        <v/>
      </c>
      <c r="I1051" s="64" t="str">
        <f>IF(Table6[[#This Row],[School Total Working Days]]="","",Table6[[#This Row],[School Total Working Days]])</f>
        <v/>
      </c>
      <c r="J1051" s="64" t="str">
        <f>IF(Table6[[#This Row],[Student Total Attendence]]="","",Table6[[#This Row],[Student Total Attendence]])</f>
        <v/>
      </c>
      <c r="K105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51" s="70" t="str">
        <f>IF(Table6[[#This Row],[Bank Account Number]]="","",Table6[[#This Row],[Bank Account Number]])</f>
        <v/>
      </c>
      <c r="M1051" s="65" t="str">
        <f>IF(Table6[[#This Row],[Bank Name]]="","",Table6[[#This Row],[Bank Name]])</f>
        <v/>
      </c>
    </row>
    <row r="1052" spans="2:13" ht="15">
      <c r="B1052" s="64" t="str">
        <f>IF(C1052="","",ROWS($A$4:A1052))</f>
        <v/>
      </c>
      <c r="C1052" s="64" t="str">
        <f>IF('Student Record'!A1050="","",'Student Record'!A1050)</f>
        <v/>
      </c>
      <c r="D1052" s="64" t="str">
        <f>IF('Student Record'!C1050="","",'Student Record'!C1050)</f>
        <v/>
      </c>
      <c r="E1052" s="65" t="str">
        <f>IF('Student Record'!E1050="","",'Student Record'!E1050)</f>
        <v/>
      </c>
      <c r="F1052" s="65" t="str">
        <f>IF('Student Record'!G1050="","",'Student Record'!G1050)</f>
        <v/>
      </c>
      <c r="G1052" s="64" t="str">
        <f>IF('Student Record'!I1050="","",'Student Record'!I1050)</f>
        <v/>
      </c>
      <c r="H1052" s="64" t="str">
        <f>IF('Student Record'!AD1050="","",'Student Record'!AD1050)</f>
        <v/>
      </c>
      <c r="I1052" s="64" t="str">
        <f>IF(Table6[[#This Row],[School Total Working Days]]="","",Table6[[#This Row],[School Total Working Days]])</f>
        <v/>
      </c>
      <c r="J1052" s="64" t="str">
        <f>IF(Table6[[#This Row],[Student Total Attendence]]="","",Table6[[#This Row],[Student Total Attendence]])</f>
        <v/>
      </c>
      <c r="K105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52" s="70" t="str">
        <f>IF(Table6[[#This Row],[Bank Account Number]]="","",Table6[[#This Row],[Bank Account Number]])</f>
        <v/>
      </c>
      <c r="M1052" s="65" t="str">
        <f>IF(Table6[[#This Row],[Bank Name]]="","",Table6[[#This Row],[Bank Name]])</f>
        <v/>
      </c>
    </row>
    <row r="1053" spans="2:13" ht="15">
      <c r="B1053" s="64" t="str">
        <f>IF(C1053="","",ROWS($A$4:A1053))</f>
        <v/>
      </c>
      <c r="C1053" s="64" t="str">
        <f>IF('Student Record'!A1051="","",'Student Record'!A1051)</f>
        <v/>
      </c>
      <c r="D1053" s="64" t="str">
        <f>IF('Student Record'!C1051="","",'Student Record'!C1051)</f>
        <v/>
      </c>
      <c r="E1053" s="65" t="str">
        <f>IF('Student Record'!E1051="","",'Student Record'!E1051)</f>
        <v/>
      </c>
      <c r="F1053" s="65" t="str">
        <f>IF('Student Record'!G1051="","",'Student Record'!G1051)</f>
        <v/>
      </c>
      <c r="G1053" s="64" t="str">
        <f>IF('Student Record'!I1051="","",'Student Record'!I1051)</f>
        <v/>
      </c>
      <c r="H1053" s="64" t="str">
        <f>IF('Student Record'!AD1051="","",'Student Record'!AD1051)</f>
        <v/>
      </c>
      <c r="I1053" s="64" t="str">
        <f>IF(Table6[[#This Row],[School Total Working Days]]="","",Table6[[#This Row],[School Total Working Days]])</f>
        <v/>
      </c>
      <c r="J1053" s="64" t="str">
        <f>IF(Table6[[#This Row],[Student Total Attendence]]="","",Table6[[#This Row],[Student Total Attendence]])</f>
        <v/>
      </c>
      <c r="K105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53" s="70" t="str">
        <f>IF(Table6[[#This Row],[Bank Account Number]]="","",Table6[[#This Row],[Bank Account Number]])</f>
        <v/>
      </c>
      <c r="M1053" s="65" t="str">
        <f>IF(Table6[[#This Row],[Bank Name]]="","",Table6[[#This Row],[Bank Name]])</f>
        <v/>
      </c>
    </row>
    <row r="1054" spans="2:13" ht="15">
      <c r="B1054" s="64" t="str">
        <f>IF(C1054="","",ROWS($A$4:A1054))</f>
        <v/>
      </c>
      <c r="C1054" s="64" t="str">
        <f>IF('Student Record'!A1052="","",'Student Record'!A1052)</f>
        <v/>
      </c>
      <c r="D1054" s="64" t="str">
        <f>IF('Student Record'!C1052="","",'Student Record'!C1052)</f>
        <v/>
      </c>
      <c r="E1054" s="65" t="str">
        <f>IF('Student Record'!E1052="","",'Student Record'!E1052)</f>
        <v/>
      </c>
      <c r="F1054" s="65" t="str">
        <f>IF('Student Record'!G1052="","",'Student Record'!G1052)</f>
        <v/>
      </c>
      <c r="G1054" s="64" t="str">
        <f>IF('Student Record'!I1052="","",'Student Record'!I1052)</f>
        <v/>
      </c>
      <c r="H1054" s="64" t="str">
        <f>IF('Student Record'!AD1052="","",'Student Record'!AD1052)</f>
        <v/>
      </c>
      <c r="I1054" s="64" t="str">
        <f>IF(Table6[[#This Row],[School Total Working Days]]="","",Table6[[#This Row],[School Total Working Days]])</f>
        <v/>
      </c>
      <c r="J1054" s="64" t="str">
        <f>IF(Table6[[#This Row],[Student Total Attendence]]="","",Table6[[#This Row],[Student Total Attendence]])</f>
        <v/>
      </c>
      <c r="K105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54" s="70" t="str">
        <f>IF(Table6[[#This Row],[Bank Account Number]]="","",Table6[[#This Row],[Bank Account Number]])</f>
        <v/>
      </c>
      <c r="M1054" s="65" t="str">
        <f>IF(Table6[[#This Row],[Bank Name]]="","",Table6[[#This Row],[Bank Name]])</f>
        <v/>
      </c>
    </row>
    <row r="1055" spans="2:13" ht="15">
      <c r="B1055" s="64" t="str">
        <f>IF(C1055="","",ROWS($A$4:A1055))</f>
        <v/>
      </c>
      <c r="C1055" s="64" t="str">
        <f>IF('Student Record'!A1053="","",'Student Record'!A1053)</f>
        <v/>
      </c>
      <c r="D1055" s="64" t="str">
        <f>IF('Student Record'!C1053="","",'Student Record'!C1053)</f>
        <v/>
      </c>
      <c r="E1055" s="65" t="str">
        <f>IF('Student Record'!E1053="","",'Student Record'!E1053)</f>
        <v/>
      </c>
      <c r="F1055" s="65" t="str">
        <f>IF('Student Record'!G1053="","",'Student Record'!G1053)</f>
        <v/>
      </c>
      <c r="G1055" s="64" t="str">
        <f>IF('Student Record'!I1053="","",'Student Record'!I1053)</f>
        <v/>
      </c>
      <c r="H1055" s="64" t="str">
        <f>IF('Student Record'!AD1053="","",'Student Record'!AD1053)</f>
        <v/>
      </c>
      <c r="I1055" s="64" t="str">
        <f>IF(Table6[[#This Row],[School Total Working Days]]="","",Table6[[#This Row],[School Total Working Days]])</f>
        <v/>
      </c>
      <c r="J1055" s="64" t="str">
        <f>IF(Table6[[#This Row],[Student Total Attendence]]="","",Table6[[#This Row],[Student Total Attendence]])</f>
        <v/>
      </c>
      <c r="K105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55" s="70" t="str">
        <f>IF(Table6[[#This Row],[Bank Account Number]]="","",Table6[[#This Row],[Bank Account Number]])</f>
        <v/>
      </c>
      <c r="M1055" s="65" t="str">
        <f>IF(Table6[[#This Row],[Bank Name]]="","",Table6[[#This Row],[Bank Name]])</f>
        <v/>
      </c>
    </row>
    <row r="1056" spans="2:13" ht="15">
      <c r="B1056" s="64" t="str">
        <f>IF(C1056="","",ROWS($A$4:A1056))</f>
        <v/>
      </c>
      <c r="C1056" s="64" t="str">
        <f>IF('Student Record'!A1054="","",'Student Record'!A1054)</f>
        <v/>
      </c>
      <c r="D1056" s="64" t="str">
        <f>IF('Student Record'!C1054="","",'Student Record'!C1054)</f>
        <v/>
      </c>
      <c r="E1056" s="65" t="str">
        <f>IF('Student Record'!E1054="","",'Student Record'!E1054)</f>
        <v/>
      </c>
      <c r="F1056" s="65" t="str">
        <f>IF('Student Record'!G1054="","",'Student Record'!G1054)</f>
        <v/>
      </c>
      <c r="G1056" s="64" t="str">
        <f>IF('Student Record'!I1054="","",'Student Record'!I1054)</f>
        <v/>
      </c>
      <c r="H1056" s="64" t="str">
        <f>IF('Student Record'!AD1054="","",'Student Record'!AD1054)</f>
        <v/>
      </c>
      <c r="I1056" s="64" t="str">
        <f>IF(Table6[[#This Row],[School Total Working Days]]="","",Table6[[#This Row],[School Total Working Days]])</f>
        <v/>
      </c>
      <c r="J1056" s="64" t="str">
        <f>IF(Table6[[#This Row],[Student Total Attendence]]="","",Table6[[#This Row],[Student Total Attendence]])</f>
        <v/>
      </c>
      <c r="K105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56" s="70" t="str">
        <f>IF(Table6[[#This Row],[Bank Account Number]]="","",Table6[[#This Row],[Bank Account Number]])</f>
        <v/>
      </c>
      <c r="M1056" s="65" t="str">
        <f>IF(Table6[[#This Row],[Bank Name]]="","",Table6[[#This Row],[Bank Name]])</f>
        <v/>
      </c>
    </row>
    <row r="1057" spans="2:13" ht="15">
      <c r="B1057" s="64" t="str">
        <f>IF(C1057="","",ROWS($A$4:A1057))</f>
        <v/>
      </c>
      <c r="C1057" s="64" t="str">
        <f>IF('Student Record'!A1055="","",'Student Record'!A1055)</f>
        <v/>
      </c>
      <c r="D1057" s="64" t="str">
        <f>IF('Student Record'!C1055="","",'Student Record'!C1055)</f>
        <v/>
      </c>
      <c r="E1057" s="65" t="str">
        <f>IF('Student Record'!E1055="","",'Student Record'!E1055)</f>
        <v/>
      </c>
      <c r="F1057" s="65" t="str">
        <f>IF('Student Record'!G1055="","",'Student Record'!G1055)</f>
        <v/>
      </c>
      <c r="G1057" s="64" t="str">
        <f>IF('Student Record'!I1055="","",'Student Record'!I1055)</f>
        <v/>
      </c>
      <c r="H1057" s="64" t="str">
        <f>IF('Student Record'!AD1055="","",'Student Record'!AD1055)</f>
        <v/>
      </c>
      <c r="I1057" s="64" t="str">
        <f>IF(Table6[[#This Row],[School Total Working Days]]="","",Table6[[#This Row],[School Total Working Days]])</f>
        <v/>
      </c>
      <c r="J1057" s="64" t="str">
        <f>IF(Table6[[#This Row],[Student Total Attendence]]="","",Table6[[#This Row],[Student Total Attendence]])</f>
        <v/>
      </c>
      <c r="K105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57" s="70" t="str">
        <f>IF(Table6[[#This Row],[Bank Account Number]]="","",Table6[[#This Row],[Bank Account Number]])</f>
        <v/>
      </c>
      <c r="M1057" s="65" t="str">
        <f>IF(Table6[[#This Row],[Bank Name]]="","",Table6[[#This Row],[Bank Name]])</f>
        <v/>
      </c>
    </row>
    <row r="1058" spans="2:13" ht="15">
      <c r="B1058" s="64" t="str">
        <f>IF(C1058="","",ROWS($A$4:A1058))</f>
        <v/>
      </c>
      <c r="C1058" s="64" t="str">
        <f>IF('Student Record'!A1056="","",'Student Record'!A1056)</f>
        <v/>
      </c>
      <c r="D1058" s="64" t="str">
        <f>IF('Student Record'!C1056="","",'Student Record'!C1056)</f>
        <v/>
      </c>
      <c r="E1058" s="65" t="str">
        <f>IF('Student Record'!E1056="","",'Student Record'!E1056)</f>
        <v/>
      </c>
      <c r="F1058" s="65" t="str">
        <f>IF('Student Record'!G1056="","",'Student Record'!G1056)</f>
        <v/>
      </c>
      <c r="G1058" s="64" t="str">
        <f>IF('Student Record'!I1056="","",'Student Record'!I1056)</f>
        <v/>
      </c>
      <c r="H1058" s="64" t="str">
        <f>IF('Student Record'!AD1056="","",'Student Record'!AD1056)</f>
        <v/>
      </c>
      <c r="I1058" s="64" t="str">
        <f>IF(Table6[[#This Row],[School Total Working Days]]="","",Table6[[#This Row],[School Total Working Days]])</f>
        <v/>
      </c>
      <c r="J1058" s="64" t="str">
        <f>IF(Table6[[#This Row],[Student Total Attendence]]="","",Table6[[#This Row],[Student Total Attendence]])</f>
        <v/>
      </c>
      <c r="K105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58" s="70" t="str">
        <f>IF(Table6[[#This Row],[Bank Account Number]]="","",Table6[[#This Row],[Bank Account Number]])</f>
        <v/>
      </c>
      <c r="M1058" s="65" t="str">
        <f>IF(Table6[[#This Row],[Bank Name]]="","",Table6[[#This Row],[Bank Name]])</f>
        <v/>
      </c>
    </row>
    <row r="1059" spans="2:13" ht="15">
      <c r="B1059" s="64" t="str">
        <f>IF(C1059="","",ROWS($A$4:A1059))</f>
        <v/>
      </c>
      <c r="C1059" s="64" t="str">
        <f>IF('Student Record'!A1057="","",'Student Record'!A1057)</f>
        <v/>
      </c>
      <c r="D1059" s="64" t="str">
        <f>IF('Student Record'!C1057="","",'Student Record'!C1057)</f>
        <v/>
      </c>
      <c r="E1059" s="65" t="str">
        <f>IF('Student Record'!E1057="","",'Student Record'!E1057)</f>
        <v/>
      </c>
      <c r="F1059" s="65" t="str">
        <f>IF('Student Record'!G1057="","",'Student Record'!G1057)</f>
        <v/>
      </c>
      <c r="G1059" s="64" t="str">
        <f>IF('Student Record'!I1057="","",'Student Record'!I1057)</f>
        <v/>
      </c>
      <c r="H1059" s="64" t="str">
        <f>IF('Student Record'!AD1057="","",'Student Record'!AD1057)</f>
        <v/>
      </c>
      <c r="I1059" s="64" t="str">
        <f>IF(Table6[[#This Row],[School Total Working Days]]="","",Table6[[#This Row],[School Total Working Days]])</f>
        <v/>
      </c>
      <c r="J1059" s="64" t="str">
        <f>IF(Table6[[#This Row],[Student Total Attendence]]="","",Table6[[#This Row],[Student Total Attendence]])</f>
        <v/>
      </c>
      <c r="K105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59" s="70" t="str">
        <f>IF(Table6[[#This Row],[Bank Account Number]]="","",Table6[[#This Row],[Bank Account Number]])</f>
        <v/>
      </c>
      <c r="M1059" s="65" t="str">
        <f>IF(Table6[[#This Row],[Bank Name]]="","",Table6[[#This Row],[Bank Name]])</f>
        <v/>
      </c>
    </row>
    <row r="1060" spans="2:13" ht="15">
      <c r="B1060" s="64" t="str">
        <f>IF(C1060="","",ROWS($A$4:A1060))</f>
        <v/>
      </c>
      <c r="C1060" s="64" t="str">
        <f>IF('Student Record'!A1058="","",'Student Record'!A1058)</f>
        <v/>
      </c>
      <c r="D1060" s="64" t="str">
        <f>IF('Student Record'!C1058="","",'Student Record'!C1058)</f>
        <v/>
      </c>
      <c r="E1060" s="65" t="str">
        <f>IF('Student Record'!E1058="","",'Student Record'!E1058)</f>
        <v/>
      </c>
      <c r="F1060" s="65" t="str">
        <f>IF('Student Record'!G1058="","",'Student Record'!G1058)</f>
        <v/>
      </c>
      <c r="G1060" s="64" t="str">
        <f>IF('Student Record'!I1058="","",'Student Record'!I1058)</f>
        <v/>
      </c>
      <c r="H1060" s="64" t="str">
        <f>IF('Student Record'!AD1058="","",'Student Record'!AD1058)</f>
        <v/>
      </c>
      <c r="I1060" s="64" t="str">
        <f>IF(Table6[[#This Row],[School Total Working Days]]="","",Table6[[#This Row],[School Total Working Days]])</f>
        <v/>
      </c>
      <c r="J1060" s="64" t="str">
        <f>IF(Table6[[#This Row],[Student Total Attendence]]="","",Table6[[#This Row],[Student Total Attendence]])</f>
        <v/>
      </c>
      <c r="K106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60" s="70" t="str">
        <f>IF(Table6[[#This Row],[Bank Account Number]]="","",Table6[[#This Row],[Bank Account Number]])</f>
        <v/>
      </c>
      <c r="M1060" s="65" t="str">
        <f>IF(Table6[[#This Row],[Bank Name]]="","",Table6[[#This Row],[Bank Name]])</f>
        <v/>
      </c>
    </row>
    <row r="1061" spans="2:13" ht="15">
      <c r="B1061" s="64" t="str">
        <f>IF(C1061="","",ROWS($A$4:A1061))</f>
        <v/>
      </c>
      <c r="C1061" s="64" t="str">
        <f>IF('Student Record'!A1059="","",'Student Record'!A1059)</f>
        <v/>
      </c>
      <c r="D1061" s="64" t="str">
        <f>IF('Student Record'!C1059="","",'Student Record'!C1059)</f>
        <v/>
      </c>
      <c r="E1061" s="65" t="str">
        <f>IF('Student Record'!E1059="","",'Student Record'!E1059)</f>
        <v/>
      </c>
      <c r="F1061" s="65" t="str">
        <f>IF('Student Record'!G1059="","",'Student Record'!G1059)</f>
        <v/>
      </c>
      <c r="G1061" s="64" t="str">
        <f>IF('Student Record'!I1059="","",'Student Record'!I1059)</f>
        <v/>
      </c>
      <c r="H1061" s="64" t="str">
        <f>IF('Student Record'!AD1059="","",'Student Record'!AD1059)</f>
        <v/>
      </c>
      <c r="I1061" s="64" t="str">
        <f>IF(Table6[[#This Row],[School Total Working Days]]="","",Table6[[#This Row],[School Total Working Days]])</f>
        <v/>
      </c>
      <c r="J1061" s="64" t="str">
        <f>IF(Table6[[#This Row],[Student Total Attendence]]="","",Table6[[#This Row],[Student Total Attendence]])</f>
        <v/>
      </c>
      <c r="K106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61" s="70" t="str">
        <f>IF(Table6[[#This Row],[Bank Account Number]]="","",Table6[[#This Row],[Bank Account Number]])</f>
        <v/>
      </c>
      <c r="M1061" s="65" t="str">
        <f>IF(Table6[[#This Row],[Bank Name]]="","",Table6[[#This Row],[Bank Name]])</f>
        <v/>
      </c>
    </row>
    <row r="1062" spans="2:13" ht="15">
      <c r="B1062" s="64" t="str">
        <f>IF(C1062="","",ROWS($A$4:A1062))</f>
        <v/>
      </c>
      <c r="C1062" s="64" t="str">
        <f>IF('Student Record'!A1060="","",'Student Record'!A1060)</f>
        <v/>
      </c>
      <c r="D1062" s="64" t="str">
        <f>IF('Student Record'!C1060="","",'Student Record'!C1060)</f>
        <v/>
      </c>
      <c r="E1062" s="65" t="str">
        <f>IF('Student Record'!E1060="","",'Student Record'!E1060)</f>
        <v/>
      </c>
      <c r="F1062" s="65" t="str">
        <f>IF('Student Record'!G1060="","",'Student Record'!G1060)</f>
        <v/>
      </c>
      <c r="G1062" s="64" t="str">
        <f>IF('Student Record'!I1060="","",'Student Record'!I1060)</f>
        <v/>
      </c>
      <c r="H1062" s="64" t="str">
        <f>IF('Student Record'!AD1060="","",'Student Record'!AD1060)</f>
        <v/>
      </c>
      <c r="I1062" s="64" t="str">
        <f>IF(Table6[[#This Row],[School Total Working Days]]="","",Table6[[#This Row],[School Total Working Days]])</f>
        <v/>
      </c>
      <c r="J1062" s="64" t="str">
        <f>IF(Table6[[#This Row],[Student Total Attendence]]="","",Table6[[#This Row],[Student Total Attendence]])</f>
        <v/>
      </c>
      <c r="K106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62" s="70" t="str">
        <f>IF(Table6[[#This Row],[Bank Account Number]]="","",Table6[[#This Row],[Bank Account Number]])</f>
        <v/>
      </c>
      <c r="M1062" s="65" t="str">
        <f>IF(Table6[[#This Row],[Bank Name]]="","",Table6[[#This Row],[Bank Name]])</f>
        <v/>
      </c>
    </row>
    <row r="1063" spans="2:13" ht="15">
      <c r="B1063" s="64" t="str">
        <f>IF(C1063="","",ROWS($A$4:A1063))</f>
        <v/>
      </c>
      <c r="C1063" s="64" t="str">
        <f>IF('Student Record'!A1061="","",'Student Record'!A1061)</f>
        <v/>
      </c>
      <c r="D1063" s="64" t="str">
        <f>IF('Student Record'!C1061="","",'Student Record'!C1061)</f>
        <v/>
      </c>
      <c r="E1063" s="65" t="str">
        <f>IF('Student Record'!E1061="","",'Student Record'!E1061)</f>
        <v/>
      </c>
      <c r="F1063" s="65" t="str">
        <f>IF('Student Record'!G1061="","",'Student Record'!G1061)</f>
        <v/>
      </c>
      <c r="G1063" s="64" t="str">
        <f>IF('Student Record'!I1061="","",'Student Record'!I1061)</f>
        <v/>
      </c>
      <c r="H1063" s="64" t="str">
        <f>IF('Student Record'!AD1061="","",'Student Record'!AD1061)</f>
        <v/>
      </c>
      <c r="I1063" s="64" t="str">
        <f>IF(Table6[[#This Row],[School Total Working Days]]="","",Table6[[#This Row],[School Total Working Days]])</f>
        <v/>
      </c>
      <c r="J1063" s="64" t="str">
        <f>IF(Table6[[#This Row],[Student Total Attendence]]="","",Table6[[#This Row],[Student Total Attendence]])</f>
        <v/>
      </c>
      <c r="K106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63" s="70" t="str">
        <f>IF(Table6[[#This Row],[Bank Account Number]]="","",Table6[[#This Row],[Bank Account Number]])</f>
        <v/>
      </c>
      <c r="M1063" s="65" t="str">
        <f>IF(Table6[[#This Row],[Bank Name]]="","",Table6[[#This Row],[Bank Name]])</f>
        <v/>
      </c>
    </row>
    <row r="1064" spans="2:13" ht="15">
      <c r="B1064" s="64" t="str">
        <f>IF(C1064="","",ROWS($A$4:A1064))</f>
        <v/>
      </c>
      <c r="C1064" s="64" t="str">
        <f>IF('Student Record'!A1062="","",'Student Record'!A1062)</f>
        <v/>
      </c>
      <c r="D1064" s="64" t="str">
        <f>IF('Student Record'!C1062="","",'Student Record'!C1062)</f>
        <v/>
      </c>
      <c r="E1064" s="65" t="str">
        <f>IF('Student Record'!E1062="","",'Student Record'!E1062)</f>
        <v/>
      </c>
      <c r="F1064" s="65" t="str">
        <f>IF('Student Record'!G1062="","",'Student Record'!G1062)</f>
        <v/>
      </c>
      <c r="G1064" s="64" t="str">
        <f>IF('Student Record'!I1062="","",'Student Record'!I1062)</f>
        <v/>
      </c>
      <c r="H1064" s="64" t="str">
        <f>IF('Student Record'!AD1062="","",'Student Record'!AD1062)</f>
        <v/>
      </c>
      <c r="I1064" s="64" t="str">
        <f>IF(Table6[[#This Row],[School Total Working Days]]="","",Table6[[#This Row],[School Total Working Days]])</f>
        <v/>
      </c>
      <c r="J1064" s="64" t="str">
        <f>IF(Table6[[#This Row],[Student Total Attendence]]="","",Table6[[#This Row],[Student Total Attendence]])</f>
        <v/>
      </c>
      <c r="K106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64" s="70" t="str">
        <f>IF(Table6[[#This Row],[Bank Account Number]]="","",Table6[[#This Row],[Bank Account Number]])</f>
        <v/>
      </c>
      <c r="M1064" s="65" t="str">
        <f>IF(Table6[[#This Row],[Bank Name]]="","",Table6[[#This Row],[Bank Name]])</f>
        <v/>
      </c>
    </row>
    <row r="1065" spans="2:13" ht="15">
      <c r="B1065" s="64" t="str">
        <f>IF(C1065="","",ROWS($A$4:A1065))</f>
        <v/>
      </c>
      <c r="C1065" s="64" t="str">
        <f>IF('Student Record'!A1063="","",'Student Record'!A1063)</f>
        <v/>
      </c>
      <c r="D1065" s="64" t="str">
        <f>IF('Student Record'!C1063="","",'Student Record'!C1063)</f>
        <v/>
      </c>
      <c r="E1065" s="65" t="str">
        <f>IF('Student Record'!E1063="","",'Student Record'!E1063)</f>
        <v/>
      </c>
      <c r="F1065" s="65" t="str">
        <f>IF('Student Record'!G1063="","",'Student Record'!G1063)</f>
        <v/>
      </c>
      <c r="G1065" s="64" t="str">
        <f>IF('Student Record'!I1063="","",'Student Record'!I1063)</f>
        <v/>
      </c>
      <c r="H1065" s="64" t="str">
        <f>IF('Student Record'!AD1063="","",'Student Record'!AD1063)</f>
        <v/>
      </c>
      <c r="I1065" s="64" t="str">
        <f>IF(Table6[[#This Row],[School Total Working Days]]="","",Table6[[#This Row],[School Total Working Days]])</f>
        <v/>
      </c>
      <c r="J1065" s="64" t="str">
        <f>IF(Table6[[#This Row],[Student Total Attendence]]="","",Table6[[#This Row],[Student Total Attendence]])</f>
        <v/>
      </c>
      <c r="K106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65" s="70" t="str">
        <f>IF(Table6[[#This Row],[Bank Account Number]]="","",Table6[[#This Row],[Bank Account Number]])</f>
        <v/>
      </c>
      <c r="M1065" s="65" t="str">
        <f>IF(Table6[[#This Row],[Bank Name]]="","",Table6[[#This Row],[Bank Name]])</f>
        <v/>
      </c>
    </row>
    <row r="1066" spans="2:13" ht="15">
      <c r="B1066" s="64" t="str">
        <f>IF(C1066="","",ROWS($A$4:A1066))</f>
        <v/>
      </c>
      <c r="C1066" s="64" t="str">
        <f>IF('Student Record'!A1064="","",'Student Record'!A1064)</f>
        <v/>
      </c>
      <c r="D1066" s="64" t="str">
        <f>IF('Student Record'!C1064="","",'Student Record'!C1064)</f>
        <v/>
      </c>
      <c r="E1066" s="65" t="str">
        <f>IF('Student Record'!E1064="","",'Student Record'!E1064)</f>
        <v/>
      </c>
      <c r="F1066" s="65" t="str">
        <f>IF('Student Record'!G1064="","",'Student Record'!G1064)</f>
        <v/>
      </c>
      <c r="G1066" s="64" t="str">
        <f>IF('Student Record'!I1064="","",'Student Record'!I1064)</f>
        <v/>
      </c>
      <c r="H1066" s="64" t="str">
        <f>IF('Student Record'!AD1064="","",'Student Record'!AD1064)</f>
        <v/>
      </c>
      <c r="I1066" s="64" t="str">
        <f>IF(Table6[[#This Row],[School Total Working Days]]="","",Table6[[#This Row],[School Total Working Days]])</f>
        <v/>
      </c>
      <c r="J1066" s="64" t="str">
        <f>IF(Table6[[#This Row],[Student Total Attendence]]="","",Table6[[#This Row],[Student Total Attendence]])</f>
        <v/>
      </c>
      <c r="K106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66" s="70" t="str">
        <f>IF(Table6[[#This Row],[Bank Account Number]]="","",Table6[[#This Row],[Bank Account Number]])</f>
        <v/>
      </c>
      <c r="M1066" s="65" t="str">
        <f>IF(Table6[[#This Row],[Bank Name]]="","",Table6[[#This Row],[Bank Name]])</f>
        <v/>
      </c>
    </row>
    <row r="1067" spans="2:13" ht="15">
      <c r="B1067" s="64" t="str">
        <f>IF(C1067="","",ROWS($A$4:A1067))</f>
        <v/>
      </c>
      <c r="C1067" s="64" t="str">
        <f>IF('Student Record'!A1065="","",'Student Record'!A1065)</f>
        <v/>
      </c>
      <c r="D1067" s="64" t="str">
        <f>IF('Student Record'!C1065="","",'Student Record'!C1065)</f>
        <v/>
      </c>
      <c r="E1067" s="65" t="str">
        <f>IF('Student Record'!E1065="","",'Student Record'!E1065)</f>
        <v/>
      </c>
      <c r="F1067" s="65" t="str">
        <f>IF('Student Record'!G1065="","",'Student Record'!G1065)</f>
        <v/>
      </c>
      <c r="G1067" s="64" t="str">
        <f>IF('Student Record'!I1065="","",'Student Record'!I1065)</f>
        <v/>
      </c>
      <c r="H1067" s="64" t="str">
        <f>IF('Student Record'!AD1065="","",'Student Record'!AD1065)</f>
        <v/>
      </c>
      <c r="I1067" s="64" t="str">
        <f>IF(Table6[[#This Row],[School Total Working Days]]="","",Table6[[#This Row],[School Total Working Days]])</f>
        <v/>
      </c>
      <c r="J1067" s="64" t="str">
        <f>IF(Table6[[#This Row],[Student Total Attendence]]="","",Table6[[#This Row],[Student Total Attendence]])</f>
        <v/>
      </c>
      <c r="K106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67" s="70" t="str">
        <f>IF(Table6[[#This Row],[Bank Account Number]]="","",Table6[[#This Row],[Bank Account Number]])</f>
        <v/>
      </c>
      <c r="M1067" s="65" t="str">
        <f>IF(Table6[[#This Row],[Bank Name]]="","",Table6[[#This Row],[Bank Name]])</f>
        <v/>
      </c>
    </row>
    <row r="1068" spans="2:13" ht="15">
      <c r="B1068" s="64" t="str">
        <f>IF(C1068="","",ROWS($A$4:A1068))</f>
        <v/>
      </c>
      <c r="C1068" s="64" t="str">
        <f>IF('Student Record'!A1066="","",'Student Record'!A1066)</f>
        <v/>
      </c>
      <c r="D1068" s="64" t="str">
        <f>IF('Student Record'!C1066="","",'Student Record'!C1066)</f>
        <v/>
      </c>
      <c r="E1068" s="65" t="str">
        <f>IF('Student Record'!E1066="","",'Student Record'!E1066)</f>
        <v/>
      </c>
      <c r="F1068" s="65" t="str">
        <f>IF('Student Record'!G1066="","",'Student Record'!G1066)</f>
        <v/>
      </c>
      <c r="G1068" s="64" t="str">
        <f>IF('Student Record'!I1066="","",'Student Record'!I1066)</f>
        <v/>
      </c>
      <c r="H1068" s="64" t="str">
        <f>IF('Student Record'!AD1066="","",'Student Record'!AD1066)</f>
        <v/>
      </c>
      <c r="I1068" s="64" t="str">
        <f>IF(Table6[[#This Row],[School Total Working Days]]="","",Table6[[#This Row],[School Total Working Days]])</f>
        <v/>
      </c>
      <c r="J1068" s="64" t="str">
        <f>IF(Table6[[#This Row],[Student Total Attendence]]="","",Table6[[#This Row],[Student Total Attendence]])</f>
        <v/>
      </c>
      <c r="K106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68" s="70" t="str">
        <f>IF(Table6[[#This Row],[Bank Account Number]]="","",Table6[[#This Row],[Bank Account Number]])</f>
        <v/>
      </c>
      <c r="M1068" s="65" t="str">
        <f>IF(Table6[[#This Row],[Bank Name]]="","",Table6[[#This Row],[Bank Name]])</f>
        <v/>
      </c>
    </row>
    <row r="1069" spans="2:13" ht="15">
      <c r="B1069" s="64" t="str">
        <f>IF(C1069="","",ROWS($A$4:A1069))</f>
        <v/>
      </c>
      <c r="C1069" s="64" t="str">
        <f>IF('Student Record'!A1067="","",'Student Record'!A1067)</f>
        <v/>
      </c>
      <c r="D1069" s="64" t="str">
        <f>IF('Student Record'!C1067="","",'Student Record'!C1067)</f>
        <v/>
      </c>
      <c r="E1069" s="65" t="str">
        <f>IF('Student Record'!E1067="","",'Student Record'!E1067)</f>
        <v/>
      </c>
      <c r="F1069" s="65" t="str">
        <f>IF('Student Record'!G1067="","",'Student Record'!G1067)</f>
        <v/>
      </c>
      <c r="G1069" s="64" t="str">
        <f>IF('Student Record'!I1067="","",'Student Record'!I1067)</f>
        <v/>
      </c>
      <c r="H1069" s="64" t="str">
        <f>IF('Student Record'!AD1067="","",'Student Record'!AD1067)</f>
        <v/>
      </c>
      <c r="I1069" s="64" t="str">
        <f>IF(Table6[[#This Row],[School Total Working Days]]="","",Table6[[#This Row],[School Total Working Days]])</f>
        <v/>
      </c>
      <c r="J1069" s="64" t="str">
        <f>IF(Table6[[#This Row],[Student Total Attendence]]="","",Table6[[#This Row],[Student Total Attendence]])</f>
        <v/>
      </c>
      <c r="K106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69" s="70" t="str">
        <f>IF(Table6[[#This Row],[Bank Account Number]]="","",Table6[[#This Row],[Bank Account Number]])</f>
        <v/>
      </c>
      <c r="M1069" s="65" t="str">
        <f>IF(Table6[[#This Row],[Bank Name]]="","",Table6[[#This Row],[Bank Name]])</f>
        <v/>
      </c>
    </row>
    <row r="1070" spans="2:13" ht="15">
      <c r="B1070" s="64" t="str">
        <f>IF(C1070="","",ROWS($A$4:A1070))</f>
        <v/>
      </c>
      <c r="C1070" s="64" t="str">
        <f>IF('Student Record'!A1068="","",'Student Record'!A1068)</f>
        <v/>
      </c>
      <c r="D1070" s="64" t="str">
        <f>IF('Student Record'!C1068="","",'Student Record'!C1068)</f>
        <v/>
      </c>
      <c r="E1070" s="65" t="str">
        <f>IF('Student Record'!E1068="","",'Student Record'!E1068)</f>
        <v/>
      </c>
      <c r="F1070" s="65" t="str">
        <f>IF('Student Record'!G1068="","",'Student Record'!G1068)</f>
        <v/>
      </c>
      <c r="G1070" s="64" t="str">
        <f>IF('Student Record'!I1068="","",'Student Record'!I1068)</f>
        <v/>
      </c>
      <c r="H1070" s="64" t="str">
        <f>IF('Student Record'!AD1068="","",'Student Record'!AD1068)</f>
        <v/>
      </c>
      <c r="I1070" s="64" t="str">
        <f>IF(Table6[[#This Row],[School Total Working Days]]="","",Table6[[#This Row],[School Total Working Days]])</f>
        <v/>
      </c>
      <c r="J1070" s="64" t="str">
        <f>IF(Table6[[#This Row],[Student Total Attendence]]="","",Table6[[#This Row],[Student Total Attendence]])</f>
        <v/>
      </c>
      <c r="K107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70" s="70" t="str">
        <f>IF(Table6[[#This Row],[Bank Account Number]]="","",Table6[[#This Row],[Bank Account Number]])</f>
        <v/>
      </c>
      <c r="M1070" s="65" t="str">
        <f>IF(Table6[[#This Row],[Bank Name]]="","",Table6[[#This Row],[Bank Name]])</f>
        <v/>
      </c>
    </row>
    <row r="1071" spans="2:13" ht="15">
      <c r="B1071" s="64" t="str">
        <f>IF(C1071="","",ROWS($A$4:A1071))</f>
        <v/>
      </c>
      <c r="C1071" s="64" t="str">
        <f>IF('Student Record'!A1069="","",'Student Record'!A1069)</f>
        <v/>
      </c>
      <c r="D1071" s="64" t="str">
        <f>IF('Student Record'!C1069="","",'Student Record'!C1069)</f>
        <v/>
      </c>
      <c r="E1071" s="65" t="str">
        <f>IF('Student Record'!E1069="","",'Student Record'!E1069)</f>
        <v/>
      </c>
      <c r="F1071" s="65" t="str">
        <f>IF('Student Record'!G1069="","",'Student Record'!G1069)</f>
        <v/>
      </c>
      <c r="G1071" s="64" t="str">
        <f>IF('Student Record'!I1069="","",'Student Record'!I1069)</f>
        <v/>
      </c>
      <c r="H1071" s="64" t="str">
        <f>IF('Student Record'!AD1069="","",'Student Record'!AD1069)</f>
        <v/>
      </c>
      <c r="I1071" s="64" t="str">
        <f>IF(Table6[[#This Row],[School Total Working Days]]="","",Table6[[#This Row],[School Total Working Days]])</f>
        <v/>
      </c>
      <c r="J1071" s="64" t="str">
        <f>IF(Table6[[#This Row],[Student Total Attendence]]="","",Table6[[#This Row],[Student Total Attendence]])</f>
        <v/>
      </c>
      <c r="K107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71" s="70" t="str">
        <f>IF(Table6[[#This Row],[Bank Account Number]]="","",Table6[[#This Row],[Bank Account Number]])</f>
        <v/>
      </c>
      <c r="M1071" s="65" t="str">
        <f>IF(Table6[[#This Row],[Bank Name]]="","",Table6[[#This Row],[Bank Name]])</f>
        <v/>
      </c>
    </row>
    <row r="1072" spans="2:13" ht="15">
      <c r="B1072" s="64" t="str">
        <f>IF(C1072="","",ROWS($A$4:A1072))</f>
        <v/>
      </c>
      <c r="C1072" s="64" t="str">
        <f>IF('Student Record'!A1070="","",'Student Record'!A1070)</f>
        <v/>
      </c>
      <c r="D1072" s="64" t="str">
        <f>IF('Student Record'!C1070="","",'Student Record'!C1070)</f>
        <v/>
      </c>
      <c r="E1072" s="65" t="str">
        <f>IF('Student Record'!E1070="","",'Student Record'!E1070)</f>
        <v/>
      </c>
      <c r="F1072" s="65" t="str">
        <f>IF('Student Record'!G1070="","",'Student Record'!G1070)</f>
        <v/>
      </c>
      <c r="G1072" s="64" t="str">
        <f>IF('Student Record'!I1070="","",'Student Record'!I1070)</f>
        <v/>
      </c>
      <c r="H1072" s="64" t="str">
        <f>IF('Student Record'!AD1070="","",'Student Record'!AD1070)</f>
        <v/>
      </c>
      <c r="I1072" s="64" t="str">
        <f>IF(Table6[[#This Row],[School Total Working Days]]="","",Table6[[#This Row],[School Total Working Days]])</f>
        <v/>
      </c>
      <c r="J1072" s="64" t="str">
        <f>IF(Table6[[#This Row],[Student Total Attendence]]="","",Table6[[#This Row],[Student Total Attendence]])</f>
        <v/>
      </c>
      <c r="K107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72" s="70" t="str">
        <f>IF(Table6[[#This Row],[Bank Account Number]]="","",Table6[[#This Row],[Bank Account Number]])</f>
        <v/>
      </c>
      <c r="M1072" s="65" t="str">
        <f>IF(Table6[[#This Row],[Bank Name]]="","",Table6[[#This Row],[Bank Name]])</f>
        <v/>
      </c>
    </row>
    <row r="1073" spans="2:13" ht="15">
      <c r="B1073" s="64" t="str">
        <f>IF(C1073="","",ROWS($A$4:A1073))</f>
        <v/>
      </c>
      <c r="C1073" s="64" t="str">
        <f>IF('Student Record'!A1071="","",'Student Record'!A1071)</f>
        <v/>
      </c>
      <c r="D1073" s="64" t="str">
        <f>IF('Student Record'!C1071="","",'Student Record'!C1071)</f>
        <v/>
      </c>
      <c r="E1073" s="65" t="str">
        <f>IF('Student Record'!E1071="","",'Student Record'!E1071)</f>
        <v/>
      </c>
      <c r="F1073" s="65" t="str">
        <f>IF('Student Record'!G1071="","",'Student Record'!G1071)</f>
        <v/>
      </c>
      <c r="G1073" s="64" t="str">
        <f>IF('Student Record'!I1071="","",'Student Record'!I1071)</f>
        <v/>
      </c>
      <c r="H1073" s="64" t="str">
        <f>IF('Student Record'!AD1071="","",'Student Record'!AD1071)</f>
        <v/>
      </c>
      <c r="I1073" s="64" t="str">
        <f>IF(Table6[[#This Row],[School Total Working Days]]="","",Table6[[#This Row],[School Total Working Days]])</f>
        <v/>
      </c>
      <c r="J1073" s="64" t="str">
        <f>IF(Table6[[#This Row],[Student Total Attendence]]="","",Table6[[#This Row],[Student Total Attendence]])</f>
        <v/>
      </c>
      <c r="K107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73" s="70" t="str">
        <f>IF(Table6[[#This Row],[Bank Account Number]]="","",Table6[[#This Row],[Bank Account Number]])</f>
        <v/>
      </c>
      <c r="M1073" s="65" t="str">
        <f>IF(Table6[[#This Row],[Bank Name]]="","",Table6[[#This Row],[Bank Name]])</f>
        <v/>
      </c>
    </row>
    <row r="1074" spans="2:13" ht="15">
      <c r="B1074" s="64" t="str">
        <f>IF(C1074="","",ROWS($A$4:A1074))</f>
        <v/>
      </c>
      <c r="C1074" s="64" t="str">
        <f>IF('Student Record'!A1072="","",'Student Record'!A1072)</f>
        <v/>
      </c>
      <c r="D1074" s="64" t="str">
        <f>IF('Student Record'!C1072="","",'Student Record'!C1072)</f>
        <v/>
      </c>
      <c r="E1074" s="65" t="str">
        <f>IF('Student Record'!E1072="","",'Student Record'!E1072)</f>
        <v/>
      </c>
      <c r="F1074" s="65" t="str">
        <f>IF('Student Record'!G1072="","",'Student Record'!G1072)</f>
        <v/>
      </c>
      <c r="G1074" s="64" t="str">
        <f>IF('Student Record'!I1072="","",'Student Record'!I1072)</f>
        <v/>
      </c>
      <c r="H1074" s="64" t="str">
        <f>IF('Student Record'!AD1072="","",'Student Record'!AD1072)</f>
        <v/>
      </c>
      <c r="I1074" s="64" t="str">
        <f>IF(Table6[[#This Row],[School Total Working Days]]="","",Table6[[#This Row],[School Total Working Days]])</f>
        <v/>
      </c>
      <c r="J1074" s="64" t="str">
        <f>IF(Table6[[#This Row],[Student Total Attendence]]="","",Table6[[#This Row],[Student Total Attendence]])</f>
        <v/>
      </c>
      <c r="K107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74" s="70" t="str">
        <f>IF(Table6[[#This Row],[Bank Account Number]]="","",Table6[[#This Row],[Bank Account Number]])</f>
        <v/>
      </c>
      <c r="M1074" s="65" t="str">
        <f>IF(Table6[[#This Row],[Bank Name]]="","",Table6[[#This Row],[Bank Name]])</f>
        <v/>
      </c>
    </row>
    <row r="1075" spans="2:13" ht="15">
      <c r="B1075" s="64" t="str">
        <f>IF(C1075="","",ROWS($A$4:A1075))</f>
        <v/>
      </c>
      <c r="C1075" s="64" t="str">
        <f>IF('Student Record'!A1073="","",'Student Record'!A1073)</f>
        <v/>
      </c>
      <c r="D1075" s="64" t="str">
        <f>IF('Student Record'!C1073="","",'Student Record'!C1073)</f>
        <v/>
      </c>
      <c r="E1075" s="65" t="str">
        <f>IF('Student Record'!E1073="","",'Student Record'!E1073)</f>
        <v/>
      </c>
      <c r="F1075" s="65" t="str">
        <f>IF('Student Record'!G1073="","",'Student Record'!G1073)</f>
        <v/>
      </c>
      <c r="G1075" s="64" t="str">
        <f>IF('Student Record'!I1073="","",'Student Record'!I1073)</f>
        <v/>
      </c>
      <c r="H1075" s="64" t="str">
        <f>IF('Student Record'!AD1073="","",'Student Record'!AD1073)</f>
        <v/>
      </c>
      <c r="I1075" s="64" t="str">
        <f>IF(Table6[[#This Row],[School Total Working Days]]="","",Table6[[#This Row],[School Total Working Days]])</f>
        <v/>
      </c>
      <c r="J1075" s="64" t="str">
        <f>IF(Table6[[#This Row],[Student Total Attendence]]="","",Table6[[#This Row],[Student Total Attendence]])</f>
        <v/>
      </c>
      <c r="K107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75" s="70" t="str">
        <f>IF(Table6[[#This Row],[Bank Account Number]]="","",Table6[[#This Row],[Bank Account Number]])</f>
        <v/>
      </c>
      <c r="M1075" s="65" t="str">
        <f>IF(Table6[[#This Row],[Bank Name]]="","",Table6[[#This Row],[Bank Name]])</f>
        <v/>
      </c>
    </row>
    <row r="1076" spans="2:13" ht="15">
      <c r="B1076" s="64" t="str">
        <f>IF(C1076="","",ROWS($A$4:A1076))</f>
        <v/>
      </c>
      <c r="C1076" s="64" t="str">
        <f>IF('Student Record'!A1074="","",'Student Record'!A1074)</f>
        <v/>
      </c>
      <c r="D1076" s="64" t="str">
        <f>IF('Student Record'!C1074="","",'Student Record'!C1074)</f>
        <v/>
      </c>
      <c r="E1076" s="65" t="str">
        <f>IF('Student Record'!E1074="","",'Student Record'!E1074)</f>
        <v/>
      </c>
      <c r="F1076" s="65" t="str">
        <f>IF('Student Record'!G1074="","",'Student Record'!G1074)</f>
        <v/>
      </c>
      <c r="G1076" s="64" t="str">
        <f>IF('Student Record'!I1074="","",'Student Record'!I1074)</f>
        <v/>
      </c>
      <c r="H1076" s="64" t="str">
        <f>IF('Student Record'!AD1074="","",'Student Record'!AD1074)</f>
        <v/>
      </c>
      <c r="I1076" s="64" t="str">
        <f>IF(Table6[[#This Row],[School Total Working Days]]="","",Table6[[#This Row],[School Total Working Days]])</f>
        <v/>
      </c>
      <c r="J1076" s="64" t="str">
        <f>IF(Table6[[#This Row],[Student Total Attendence]]="","",Table6[[#This Row],[Student Total Attendence]])</f>
        <v/>
      </c>
      <c r="K107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76" s="70" t="str">
        <f>IF(Table6[[#This Row],[Bank Account Number]]="","",Table6[[#This Row],[Bank Account Number]])</f>
        <v/>
      </c>
      <c r="M1076" s="65" t="str">
        <f>IF(Table6[[#This Row],[Bank Name]]="","",Table6[[#This Row],[Bank Name]])</f>
        <v/>
      </c>
    </row>
    <row r="1077" spans="2:13" ht="15">
      <c r="B1077" s="64" t="str">
        <f>IF(C1077="","",ROWS($A$4:A1077))</f>
        <v/>
      </c>
      <c r="C1077" s="64" t="str">
        <f>IF('Student Record'!A1075="","",'Student Record'!A1075)</f>
        <v/>
      </c>
      <c r="D1077" s="64" t="str">
        <f>IF('Student Record'!C1075="","",'Student Record'!C1075)</f>
        <v/>
      </c>
      <c r="E1077" s="65" t="str">
        <f>IF('Student Record'!E1075="","",'Student Record'!E1075)</f>
        <v/>
      </c>
      <c r="F1077" s="65" t="str">
        <f>IF('Student Record'!G1075="","",'Student Record'!G1075)</f>
        <v/>
      </c>
      <c r="G1077" s="64" t="str">
        <f>IF('Student Record'!I1075="","",'Student Record'!I1075)</f>
        <v/>
      </c>
      <c r="H1077" s="64" t="str">
        <f>IF('Student Record'!AD1075="","",'Student Record'!AD1075)</f>
        <v/>
      </c>
      <c r="I1077" s="64" t="str">
        <f>IF(Table6[[#This Row],[School Total Working Days]]="","",Table6[[#This Row],[School Total Working Days]])</f>
        <v/>
      </c>
      <c r="J1077" s="64" t="str">
        <f>IF(Table6[[#This Row],[Student Total Attendence]]="","",Table6[[#This Row],[Student Total Attendence]])</f>
        <v/>
      </c>
      <c r="K107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77" s="70" t="str">
        <f>IF(Table6[[#This Row],[Bank Account Number]]="","",Table6[[#This Row],[Bank Account Number]])</f>
        <v/>
      </c>
      <c r="M1077" s="65" t="str">
        <f>IF(Table6[[#This Row],[Bank Name]]="","",Table6[[#This Row],[Bank Name]])</f>
        <v/>
      </c>
    </row>
    <row r="1078" spans="2:13" ht="15">
      <c r="B1078" s="64" t="str">
        <f>IF(C1078="","",ROWS($A$4:A1078))</f>
        <v/>
      </c>
      <c r="C1078" s="64" t="str">
        <f>IF('Student Record'!A1076="","",'Student Record'!A1076)</f>
        <v/>
      </c>
      <c r="D1078" s="64" t="str">
        <f>IF('Student Record'!C1076="","",'Student Record'!C1076)</f>
        <v/>
      </c>
      <c r="E1078" s="65" t="str">
        <f>IF('Student Record'!E1076="","",'Student Record'!E1076)</f>
        <v/>
      </c>
      <c r="F1078" s="65" t="str">
        <f>IF('Student Record'!G1076="","",'Student Record'!G1076)</f>
        <v/>
      </c>
      <c r="G1078" s="64" t="str">
        <f>IF('Student Record'!I1076="","",'Student Record'!I1076)</f>
        <v/>
      </c>
      <c r="H1078" s="64" t="str">
        <f>IF('Student Record'!AD1076="","",'Student Record'!AD1076)</f>
        <v/>
      </c>
      <c r="I1078" s="64" t="str">
        <f>IF(Table6[[#This Row],[School Total Working Days]]="","",Table6[[#This Row],[School Total Working Days]])</f>
        <v/>
      </c>
      <c r="J1078" s="64" t="str">
        <f>IF(Table6[[#This Row],[Student Total Attendence]]="","",Table6[[#This Row],[Student Total Attendence]])</f>
        <v/>
      </c>
      <c r="K107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78" s="70" t="str">
        <f>IF(Table6[[#This Row],[Bank Account Number]]="","",Table6[[#This Row],[Bank Account Number]])</f>
        <v/>
      </c>
      <c r="M1078" s="65" t="str">
        <f>IF(Table6[[#This Row],[Bank Name]]="","",Table6[[#This Row],[Bank Name]])</f>
        <v/>
      </c>
    </row>
    <row r="1079" spans="2:13" ht="15">
      <c r="B1079" s="64" t="str">
        <f>IF(C1079="","",ROWS($A$4:A1079))</f>
        <v/>
      </c>
      <c r="C1079" s="64" t="str">
        <f>IF('Student Record'!A1077="","",'Student Record'!A1077)</f>
        <v/>
      </c>
      <c r="D1079" s="64" t="str">
        <f>IF('Student Record'!C1077="","",'Student Record'!C1077)</f>
        <v/>
      </c>
      <c r="E1079" s="65" t="str">
        <f>IF('Student Record'!E1077="","",'Student Record'!E1077)</f>
        <v/>
      </c>
      <c r="F1079" s="65" t="str">
        <f>IF('Student Record'!G1077="","",'Student Record'!G1077)</f>
        <v/>
      </c>
      <c r="G1079" s="64" t="str">
        <f>IF('Student Record'!I1077="","",'Student Record'!I1077)</f>
        <v/>
      </c>
      <c r="H1079" s="64" t="str">
        <f>IF('Student Record'!AD1077="","",'Student Record'!AD1077)</f>
        <v/>
      </c>
      <c r="I1079" s="64" t="str">
        <f>IF(Table6[[#This Row],[School Total Working Days]]="","",Table6[[#This Row],[School Total Working Days]])</f>
        <v/>
      </c>
      <c r="J1079" s="64" t="str">
        <f>IF(Table6[[#This Row],[Student Total Attendence]]="","",Table6[[#This Row],[Student Total Attendence]])</f>
        <v/>
      </c>
      <c r="K107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79" s="70" t="str">
        <f>IF(Table6[[#This Row],[Bank Account Number]]="","",Table6[[#This Row],[Bank Account Number]])</f>
        <v/>
      </c>
      <c r="M1079" s="65" t="str">
        <f>IF(Table6[[#This Row],[Bank Name]]="","",Table6[[#This Row],[Bank Name]])</f>
        <v/>
      </c>
    </row>
    <row r="1080" spans="2:13" ht="15">
      <c r="B1080" s="64" t="str">
        <f>IF(C1080="","",ROWS($A$4:A1080))</f>
        <v/>
      </c>
      <c r="C1080" s="64" t="str">
        <f>IF('Student Record'!A1078="","",'Student Record'!A1078)</f>
        <v/>
      </c>
      <c r="D1080" s="64" t="str">
        <f>IF('Student Record'!C1078="","",'Student Record'!C1078)</f>
        <v/>
      </c>
      <c r="E1080" s="65" t="str">
        <f>IF('Student Record'!E1078="","",'Student Record'!E1078)</f>
        <v/>
      </c>
      <c r="F1080" s="65" t="str">
        <f>IF('Student Record'!G1078="","",'Student Record'!G1078)</f>
        <v/>
      </c>
      <c r="G1080" s="64" t="str">
        <f>IF('Student Record'!I1078="","",'Student Record'!I1078)</f>
        <v/>
      </c>
      <c r="H1080" s="64" t="str">
        <f>IF('Student Record'!AD1078="","",'Student Record'!AD1078)</f>
        <v/>
      </c>
      <c r="I1080" s="64" t="str">
        <f>IF(Table6[[#This Row],[School Total Working Days]]="","",Table6[[#This Row],[School Total Working Days]])</f>
        <v/>
      </c>
      <c r="J1080" s="64" t="str">
        <f>IF(Table6[[#This Row],[Student Total Attendence]]="","",Table6[[#This Row],[Student Total Attendence]])</f>
        <v/>
      </c>
      <c r="K108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80" s="70" t="str">
        <f>IF(Table6[[#This Row],[Bank Account Number]]="","",Table6[[#This Row],[Bank Account Number]])</f>
        <v/>
      </c>
      <c r="M1080" s="65" t="str">
        <f>IF(Table6[[#This Row],[Bank Name]]="","",Table6[[#This Row],[Bank Name]])</f>
        <v/>
      </c>
    </row>
    <row r="1081" spans="2:13" ht="15">
      <c r="B1081" s="64" t="str">
        <f>IF(C1081="","",ROWS($A$4:A1081))</f>
        <v/>
      </c>
      <c r="C1081" s="64" t="str">
        <f>IF('Student Record'!A1079="","",'Student Record'!A1079)</f>
        <v/>
      </c>
      <c r="D1081" s="64" t="str">
        <f>IF('Student Record'!C1079="","",'Student Record'!C1079)</f>
        <v/>
      </c>
      <c r="E1081" s="65" t="str">
        <f>IF('Student Record'!E1079="","",'Student Record'!E1079)</f>
        <v/>
      </c>
      <c r="F1081" s="65" t="str">
        <f>IF('Student Record'!G1079="","",'Student Record'!G1079)</f>
        <v/>
      </c>
      <c r="G1081" s="64" t="str">
        <f>IF('Student Record'!I1079="","",'Student Record'!I1079)</f>
        <v/>
      </c>
      <c r="H1081" s="64" t="str">
        <f>IF('Student Record'!AD1079="","",'Student Record'!AD1079)</f>
        <v/>
      </c>
      <c r="I1081" s="64" t="str">
        <f>IF(Table6[[#This Row],[School Total Working Days]]="","",Table6[[#This Row],[School Total Working Days]])</f>
        <v/>
      </c>
      <c r="J1081" s="64" t="str">
        <f>IF(Table6[[#This Row],[Student Total Attendence]]="","",Table6[[#This Row],[Student Total Attendence]])</f>
        <v/>
      </c>
      <c r="K108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81" s="70" t="str">
        <f>IF(Table6[[#This Row],[Bank Account Number]]="","",Table6[[#This Row],[Bank Account Number]])</f>
        <v/>
      </c>
      <c r="M1081" s="65" t="str">
        <f>IF(Table6[[#This Row],[Bank Name]]="","",Table6[[#This Row],[Bank Name]])</f>
        <v/>
      </c>
    </row>
    <row r="1082" spans="2:13" ht="15">
      <c r="B1082" s="64" t="str">
        <f>IF(C1082="","",ROWS($A$4:A1082))</f>
        <v/>
      </c>
      <c r="C1082" s="64" t="str">
        <f>IF('Student Record'!A1080="","",'Student Record'!A1080)</f>
        <v/>
      </c>
      <c r="D1082" s="64" t="str">
        <f>IF('Student Record'!C1080="","",'Student Record'!C1080)</f>
        <v/>
      </c>
      <c r="E1082" s="65" t="str">
        <f>IF('Student Record'!E1080="","",'Student Record'!E1080)</f>
        <v/>
      </c>
      <c r="F1082" s="65" t="str">
        <f>IF('Student Record'!G1080="","",'Student Record'!G1080)</f>
        <v/>
      </c>
      <c r="G1082" s="64" t="str">
        <f>IF('Student Record'!I1080="","",'Student Record'!I1080)</f>
        <v/>
      </c>
      <c r="H1082" s="64" t="str">
        <f>IF('Student Record'!AD1080="","",'Student Record'!AD1080)</f>
        <v/>
      </c>
      <c r="I1082" s="64" t="str">
        <f>IF(Table6[[#This Row],[School Total Working Days]]="","",Table6[[#This Row],[School Total Working Days]])</f>
        <v/>
      </c>
      <c r="J1082" s="64" t="str">
        <f>IF(Table6[[#This Row],[Student Total Attendence]]="","",Table6[[#This Row],[Student Total Attendence]])</f>
        <v/>
      </c>
      <c r="K108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82" s="70" t="str">
        <f>IF(Table6[[#This Row],[Bank Account Number]]="","",Table6[[#This Row],[Bank Account Number]])</f>
        <v/>
      </c>
      <c r="M1082" s="65" t="str">
        <f>IF(Table6[[#This Row],[Bank Name]]="","",Table6[[#This Row],[Bank Name]])</f>
        <v/>
      </c>
    </row>
    <row r="1083" spans="2:13" ht="15">
      <c r="B1083" s="64" t="str">
        <f>IF(C1083="","",ROWS($A$4:A1083))</f>
        <v/>
      </c>
      <c r="C1083" s="64" t="str">
        <f>IF('Student Record'!A1081="","",'Student Record'!A1081)</f>
        <v/>
      </c>
      <c r="D1083" s="64" t="str">
        <f>IF('Student Record'!C1081="","",'Student Record'!C1081)</f>
        <v/>
      </c>
      <c r="E1083" s="65" t="str">
        <f>IF('Student Record'!E1081="","",'Student Record'!E1081)</f>
        <v/>
      </c>
      <c r="F1083" s="65" t="str">
        <f>IF('Student Record'!G1081="","",'Student Record'!G1081)</f>
        <v/>
      </c>
      <c r="G1083" s="64" t="str">
        <f>IF('Student Record'!I1081="","",'Student Record'!I1081)</f>
        <v/>
      </c>
      <c r="H1083" s="64" t="str">
        <f>IF('Student Record'!AD1081="","",'Student Record'!AD1081)</f>
        <v/>
      </c>
      <c r="I1083" s="64" t="str">
        <f>IF(Table6[[#This Row],[School Total Working Days]]="","",Table6[[#This Row],[School Total Working Days]])</f>
        <v/>
      </c>
      <c r="J1083" s="64" t="str">
        <f>IF(Table6[[#This Row],[Student Total Attendence]]="","",Table6[[#This Row],[Student Total Attendence]])</f>
        <v/>
      </c>
      <c r="K108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83" s="70" t="str">
        <f>IF(Table6[[#This Row],[Bank Account Number]]="","",Table6[[#This Row],[Bank Account Number]])</f>
        <v/>
      </c>
      <c r="M1083" s="65" t="str">
        <f>IF(Table6[[#This Row],[Bank Name]]="","",Table6[[#This Row],[Bank Name]])</f>
        <v/>
      </c>
    </row>
    <row r="1084" spans="2:13" ht="15">
      <c r="B1084" s="64" t="str">
        <f>IF(C1084="","",ROWS($A$4:A1084))</f>
        <v/>
      </c>
      <c r="C1084" s="64" t="str">
        <f>IF('Student Record'!A1082="","",'Student Record'!A1082)</f>
        <v/>
      </c>
      <c r="D1084" s="64" t="str">
        <f>IF('Student Record'!C1082="","",'Student Record'!C1082)</f>
        <v/>
      </c>
      <c r="E1084" s="65" t="str">
        <f>IF('Student Record'!E1082="","",'Student Record'!E1082)</f>
        <v/>
      </c>
      <c r="F1084" s="65" t="str">
        <f>IF('Student Record'!G1082="","",'Student Record'!G1082)</f>
        <v/>
      </c>
      <c r="G1084" s="64" t="str">
        <f>IF('Student Record'!I1082="","",'Student Record'!I1082)</f>
        <v/>
      </c>
      <c r="H1084" s="64" t="str">
        <f>IF('Student Record'!AD1082="","",'Student Record'!AD1082)</f>
        <v/>
      </c>
      <c r="I1084" s="64" t="str">
        <f>IF(Table6[[#This Row],[School Total Working Days]]="","",Table6[[#This Row],[School Total Working Days]])</f>
        <v/>
      </c>
      <c r="J1084" s="64" t="str">
        <f>IF(Table6[[#This Row],[Student Total Attendence]]="","",Table6[[#This Row],[Student Total Attendence]])</f>
        <v/>
      </c>
      <c r="K108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84" s="70" t="str">
        <f>IF(Table6[[#This Row],[Bank Account Number]]="","",Table6[[#This Row],[Bank Account Number]])</f>
        <v/>
      </c>
      <c r="M1084" s="65" t="str">
        <f>IF(Table6[[#This Row],[Bank Name]]="","",Table6[[#This Row],[Bank Name]])</f>
        <v/>
      </c>
    </row>
    <row r="1085" spans="2:13" ht="15">
      <c r="B1085" s="64" t="str">
        <f>IF(C1085="","",ROWS($A$4:A1085))</f>
        <v/>
      </c>
      <c r="C1085" s="64" t="str">
        <f>IF('Student Record'!A1083="","",'Student Record'!A1083)</f>
        <v/>
      </c>
      <c r="D1085" s="64" t="str">
        <f>IF('Student Record'!C1083="","",'Student Record'!C1083)</f>
        <v/>
      </c>
      <c r="E1085" s="65" t="str">
        <f>IF('Student Record'!E1083="","",'Student Record'!E1083)</f>
        <v/>
      </c>
      <c r="F1085" s="65" t="str">
        <f>IF('Student Record'!G1083="","",'Student Record'!G1083)</f>
        <v/>
      </c>
      <c r="G1085" s="64" t="str">
        <f>IF('Student Record'!I1083="","",'Student Record'!I1083)</f>
        <v/>
      </c>
      <c r="H1085" s="64" t="str">
        <f>IF('Student Record'!AD1083="","",'Student Record'!AD1083)</f>
        <v/>
      </c>
      <c r="I1085" s="64" t="str">
        <f>IF(Table6[[#This Row],[School Total Working Days]]="","",Table6[[#This Row],[School Total Working Days]])</f>
        <v/>
      </c>
      <c r="J1085" s="64" t="str">
        <f>IF(Table6[[#This Row],[Student Total Attendence]]="","",Table6[[#This Row],[Student Total Attendence]])</f>
        <v/>
      </c>
      <c r="K108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85" s="70" t="str">
        <f>IF(Table6[[#This Row],[Bank Account Number]]="","",Table6[[#This Row],[Bank Account Number]])</f>
        <v/>
      </c>
      <c r="M1085" s="65" t="str">
        <f>IF(Table6[[#This Row],[Bank Name]]="","",Table6[[#This Row],[Bank Name]])</f>
        <v/>
      </c>
    </row>
    <row r="1086" spans="2:13" ht="15">
      <c r="B1086" s="64" t="str">
        <f>IF(C1086="","",ROWS($A$4:A1086))</f>
        <v/>
      </c>
      <c r="C1086" s="64" t="str">
        <f>IF('Student Record'!A1084="","",'Student Record'!A1084)</f>
        <v/>
      </c>
      <c r="D1086" s="64" t="str">
        <f>IF('Student Record'!C1084="","",'Student Record'!C1084)</f>
        <v/>
      </c>
      <c r="E1086" s="65" t="str">
        <f>IF('Student Record'!E1084="","",'Student Record'!E1084)</f>
        <v/>
      </c>
      <c r="F1086" s="65" t="str">
        <f>IF('Student Record'!G1084="","",'Student Record'!G1084)</f>
        <v/>
      </c>
      <c r="G1086" s="64" t="str">
        <f>IF('Student Record'!I1084="","",'Student Record'!I1084)</f>
        <v/>
      </c>
      <c r="H1086" s="64" t="str">
        <f>IF('Student Record'!AD1084="","",'Student Record'!AD1084)</f>
        <v/>
      </c>
      <c r="I1086" s="64" t="str">
        <f>IF(Table6[[#This Row],[School Total Working Days]]="","",Table6[[#This Row],[School Total Working Days]])</f>
        <v/>
      </c>
      <c r="J1086" s="64" t="str">
        <f>IF(Table6[[#This Row],[Student Total Attendence]]="","",Table6[[#This Row],[Student Total Attendence]])</f>
        <v/>
      </c>
      <c r="K108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86" s="70" t="str">
        <f>IF(Table6[[#This Row],[Bank Account Number]]="","",Table6[[#This Row],[Bank Account Number]])</f>
        <v/>
      </c>
      <c r="M1086" s="65" t="str">
        <f>IF(Table6[[#This Row],[Bank Name]]="","",Table6[[#This Row],[Bank Name]])</f>
        <v/>
      </c>
    </row>
    <row r="1087" spans="2:13" ht="15">
      <c r="B1087" s="64" t="str">
        <f>IF(C1087="","",ROWS($A$4:A1087))</f>
        <v/>
      </c>
      <c r="C1087" s="64" t="str">
        <f>IF('Student Record'!A1085="","",'Student Record'!A1085)</f>
        <v/>
      </c>
      <c r="D1087" s="64" t="str">
        <f>IF('Student Record'!C1085="","",'Student Record'!C1085)</f>
        <v/>
      </c>
      <c r="E1087" s="65" t="str">
        <f>IF('Student Record'!E1085="","",'Student Record'!E1085)</f>
        <v/>
      </c>
      <c r="F1087" s="65" t="str">
        <f>IF('Student Record'!G1085="","",'Student Record'!G1085)</f>
        <v/>
      </c>
      <c r="G1087" s="64" t="str">
        <f>IF('Student Record'!I1085="","",'Student Record'!I1085)</f>
        <v/>
      </c>
      <c r="H1087" s="64" t="str">
        <f>IF('Student Record'!AD1085="","",'Student Record'!AD1085)</f>
        <v/>
      </c>
      <c r="I1087" s="64" t="str">
        <f>IF(Table6[[#This Row],[School Total Working Days]]="","",Table6[[#This Row],[School Total Working Days]])</f>
        <v/>
      </c>
      <c r="J1087" s="64" t="str">
        <f>IF(Table6[[#This Row],[Student Total Attendence]]="","",Table6[[#This Row],[Student Total Attendence]])</f>
        <v/>
      </c>
      <c r="K108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87" s="70" t="str">
        <f>IF(Table6[[#This Row],[Bank Account Number]]="","",Table6[[#This Row],[Bank Account Number]])</f>
        <v/>
      </c>
      <c r="M1087" s="65" t="str">
        <f>IF(Table6[[#This Row],[Bank Name]]="","",Table6[[#This Row],[Bank Name]])</f>
        <v/>
      </c>
    </row>
    <row r="1088" spans="2:13" ht="15">
      <c r="B1088" s="64" t="str">
        <f>IF(C1088="","",ROWS($A$4:A1088))</f>
        <v/>
      </c>
      <c r="C1088" s="64" t="str">
        <f>IF('Student Record'!A1086="","",'Student Record'!A1086)</f>
        <v/>
      </c>
      <c r="D1088" s="64" t="str">
        <f>IF('Student Record'!C1086="","",'Student Record'!C1086)</f>
        <v/>
      </c>
      <c r="E1088" s="65" t="str">
        <f>IF('Student Record'!E1086="","",'Student Record'!E1086)</f>
        <v/>
      </c>
      <c r="F1088" s="65" t="str">
        <f>IF('Student Record'!G1086="","",'Student Record'!G1086)</f>
        <v/>
      </c>
      <c r="G1088" s="64" t="str">
        <f>IF('Student Record'!I1086="","",'Student Record'!I1086)</f>
        <v/>
      </c>
      <c r="H1088" s="64" t="str">
        <f>IF('Student Record'!AD1086="","",'Student Record'!AD1086)</f>
        <v/>
      </c>
      <c r="I1088" s="64" t="str">
        <f>IF(Table6[[#This Row],[School Total Working Days]]="","",Table6[[#This Row],[School Total Working Days]])</f>
        <v/>
      </c>
      <c r="J1088" s="64" t="str">
        <f>IF(Table6[[#This Row],[Student Total Attendence]]="","",Table6[[#This Row],[Student Total Attendence]])</f>
        <v/>
      </c>
      <c r="K108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88" s="70" t="str">
        <f>IF(Table6[[#This Row],[Bank Account Number]]="","",Table6[[#This Row],[Bank Account Number]])</f>
        <v/>
      </c>
      <c r="M1088" s="65" t="str">
        <f>IF(Table6[[#This Row],[Bank Name]]="","",Table6[[#This Row],[Bank Name]])</f>
        <v/>
      </c>
    </row>
    <row r="1089" spans="2:13" ht="15">
      <c r="B1089" s="64" t="str">
        <f>IF(C1089="","",ROWS($A$4:A1089))</f>
        <v/>
      </c>
      <c r="C1089" s="64" t="str">
        <f>IF('Student Record'!A1087="","",'Student Record'!A1087)</f>
        <v/>
      </c>
      <c r="D1089" s="64" t="str">
        <f>IF('Student Record'!C1087="","",'Student Record'!C1087)</f>
        <v/>
      </c>
      <c r="E1089" s="65" t="str">
        <f>IF('Student Record'!E1087="","",'Student Record'!E1087)</f>
        <v/>
      </c>
      <c r="F1089" s="65" t="str">
        <f>IF('Student Record'!G1087="","",'Student Record'!G1087)</f>
        <v/>
      </c>
      <c r="G1089" s="64" t="str">
        <f>IF('Student Record'!I1087="","",'Student Record'!I1087)</f>
        <v/>
      </c>
      <c r="H1089" s="64" t="str">
        <f>IF('Student Record'!AD1087="","",'Student Record'!AD1087)</f>
        <v/>
      </c>
      <c r="I1089" s="64" t="str">
        <f>IF(Table6[[#This Row],[School Total Working Days]]="","",Table6[[#This Row],[School Total Working Days]])</f>
        <v/>
      </c>
      <c r="J1089" s="64" t="str">
        <f>IF(Table6[[#This Row],[Student Total Attendence]]="","",Table6[[#This Row],[Student Total Attendence]])</f>
        <v/>
      </c>
      <c r="K108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89" s="70" t="str">
        <f>IF(Table6[[#This Row],[Bank Account Number]]="","",Table6[[#This Row],[Bank Account Number]])</f>
        <v/>
      </c>
      <c r="M1089" s="65" t="str">
        <f>IF(Table6[[#This Row],[Bank Name]]="","",Table6[[#This Row],[Bank Name]])</f>
        <v/>
      </c>
    </row>
    <row r="1090" spans="2:13" ht="15">
      <c r="B1090" s="64" t="str">
        <f>IF(C1090="","",ROWS($A$4:A1090))</f>
        <v/>
      </c>
      <c r="C1090" s="64" t="str">
        <f>IF('Student Record'!A1088="","",'Student Record'!A1088)</f>
        <v/>
      </c>
      <c r="D1090" s="64" t="str">
        <f>IF('Student Record'!C1088="","",'Student Record'!C1088)</f>
        <v/>
      </c>
      <c r="E1090" s="65" t="str">
        <f>IF('Student Record'!E1088="","",'Student Record'!E1088)</f>
        <v/>
      </c>
      <c r="F1090" s="65" t="str">
        <f>IF('Student Record'!G1088="","",'Student Record'!G1088)</f>
        <v/>
      </c>
      <c r="G1090" s="64" t="str">
        <f>IF('Student Record'!I1088="","",'Student Record'!I1088)</f>
        <v/>
      </c>
      <c r="H1090" s="64" t="str">
        <f>IF('Student Record'!AD1088="","",'Student Record'!AD1088)</f>
        <v/>
      </c>
      <c r="I1090" s="64" t="str">
        <f>IF(Table6[[#This Row],[School Total Working Days]]="","",Table6[[#This Row],[School Total Working Days]])</f>
        <v/>
      </c>
      <c r="J1090" s="64" t="str">
        <f>IF(Table6[[#This Row],[Student Total Attendence]]="","",Table6[[#This Row],[Student Total Attendence]])</f>
        <v/>
      </c>
      <c r="K109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90" s="70" t="str">
        <f>IF(Table6[[#This Row],[Bank Account Number]]="","",Table6[[#This Row],[Bank Account Number]])</f>
        <v/>
      </c>
      <c r="M1090" s="65" t="str">
        <f>IF(Table6[[#This Row],[Bank Name]]="","",Table6[[#This Row],[Bank Name]])</f>
        <v/>
      </c>
    </row>
    <row r="1091" spans="2:13" ht="15">
      <c r="B1091" s="64" t="str">
        <f>IF(C1091="","",ROWS($A$4:A1091))</f>
        <v/>
      </c>
      <c r="C1091" s="64" t="str">
        <f>IF('Student Record'!A1089="","",'Student Record'!A1089)</f>
        <v/>
      </c>
      <c r="D1091" s="64" t="str">
        <f>IF('Student Record'!C1089="","",'Student Record'!C1089)</f>
        <v/>
      </c>
      <c r="E1091" s="65" t="str">
        <f>IF('Student Record'!E1089="","",'Student Record'!E1089)</f>
        <v/>
      </c>
      <c r="F1091" s="65" t="str">
        <f>IF('Student Record'!G1089="","",'Student Record'!G1089)</f>
        <v/>
      </c>
      <c r="G1091" s="64" t="str">
        <f>IF('Student Record'!I1089="","",'Student Record'!I1089)</f>
        <v/>
      </c>
      <c r="H1091" s="64" t="str">
        <f>IF('Student Record'!AD1089="","",'Student Record'!AD1089)</f>
        <v/>
      </c>
      <c r="I1091" s="64" t="str">
        <f>IF(Table6[[#This Row],[School Total Working Days]]="","",Table6[[#This Row],[School Total Working Days]])</f>
        <v/>
      </c>
      <c r="J1091" s="64" t="str">
        <f>IF(Table6[[#This Row],[Student Total Attendence]]="","",Table6[[#This Row],[Student Total Attendence]])</f>
        <v/>
      </c>
      <c r="K109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91" s="70" t="str">
        <f>IF(Table6[[#This Row],[Bank Account Number]]="","",Table6[[#This Row],[Bank Account Number]])</f>
        <v/>
      </c>
      <c r="M1091" s="65" t="str">
        <f>IF(Table6[[#This Row],[Bank Name]]="","",Table6[[#This Row],[Bank Name]])</f>
        <v/>
      </c>
    </row>
    <row r="1092" spans="2:13" ht="15">
      <c r="B1092" s="64" t="str">
        <f>IF(C1092="","",ROWS($A$4:A1092))</f>
        <v/>
      </c>
      <c r="C1092" s="64" t="str">
        <f>IF('Student Record'!A1090="","",'Student Record'!A1090)</f>
        <v/>
      </c>
      <c r="D1092" s="64" t="str">
        <f>IF('Student Record'!C1090="","",'Student Record'!C1090)</f>
        <v/>
      </c>
      <c r="E1092" s="65" t="str">
        <f>IF('Student Record'!E1090="","",'Student Record'!E1090)</f>
        <v/>
      </c>
      <c r="F1092" s="65" t="str">
        <f>IF('Student Record'!G1090="","",'Student Record'!G1090)</f>
        <v/>
      </c>
      <c r="G1092" s="64" t="str">
        <f>IF('Student Record'!I1090="","",'Student Record'!I1090)</f>
        <v/>
      </c>
      <c r="H1092" s="64" t="str">
        <f>IF('Student Record'!AD1090="","",'Student Record'!AD1090)</f>
        <v/>
      </c>
      <c r="I1092" s="64" t="str">
        <f>IF(Table6[[#This Row],[School Total Working Days]]="","",Table6[[#This Row],[School Total Working Days]])</f>
        <v/>
      </c>
      <c r="J1092" s="64" t="str">
        <f>IF(Table6[[#This Row],[Student Total Attendence]]="","",Table6[[#This Row],[Student Total Attendence]])</f>
        <v/>
      </c>
      <c r="K109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92" s="70" t="str">
        <f>IF(Table6[[#This Row],[Bank Account Number]]="","",Table6[[#This Row],[Bank Account Number]])</f>
        <v/>
      </c>
      <c r="M1092" s="65" t="str">
        <f>IF(Table6[[#This Row],[Bank Name]]="","",Table6[[#This Row],[Bank Name]])</f>
        <v/>
      </c>
    </row>
    <row r="1093" spans="2:13" ht="15">
      <c r="B1093" s="64" t="str">
        <f>IF(C1093="","",ROWS($A$4:A1093))</f>
        <v/>
      </c>
      <c r="C1093" s="64" t="str">
        <f>IF('Student Record'!A1091="","",'Student Record'!A1091)</f>
        <v/>
      </c>
      <c r="D1093" s="64" t="str">
        <f>IF('Student Record'!C1091="","",'Student Record'!C1091)</f>
        <v/>
      </c>
      <c r="E1093" s="65" t="str">
        <f>IF('Student Record'!E1091="","",'Student Record'!E1091)</f>
        <v/>
      </c>
      <c r="F1093" s="65" t="str">
        <f>IF('Student Record'!G1091="","",'Student Record'!G1091)</f>
        <v/>
      </c>
      <c r="G1093" s="64" t="str">
        <f>IF('Student Record'!I1091="","",'Student Record'!I1091)</f>
        <v/>
      </c>
      <c r="H1093" s="64" t="str">
        <f>IF('Student Record'!AD1091="","",'Student Record'!AD1091)</f>
        <v/>
      </c>
      <c r="I1093" s="64" t="str">
        <f>IF(Table6[[#This Row],[School Total Working Days]]="","",Table6[[#This Row],[School Total Working Days]])</f>
        <v/>
      </c>
      <c r="J1093" s="64" t="str">
        <f>IF(Table6[[#This Row],[Student Total Attendence]]="","",Table6[[#This Row],[Student Total Attendence]])</f>
        <v/>
      </c>
      <c r="K109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93" s="70" t="str">
        <f>IF(Table6[[#This Row],[Bank Account Number]]="","",Table6[[#This Row],[Bank Account Number]])</f>
        <v/>
      </c>
      <c r="M1093" s="65" t="str">
        <f>IF(Table6[[#This Row],[Bank Name]]="","",Table6[[#This Row],[Bank Name]])</f>
        <v/>
      </c>
    </row>
    <row r="1094" spans="2:13" ht="15">
      <c r="B1094" s="64" t="str">
        <f>IF(C1094="","",ROWS($A$4:A1094))</f>
        <v/>
      </c>
      <c r="C1094" s="64" t="str">
        <f>IF('Student Record'!A1092="","",'Student Record'!A1092)</f>
        <v/>
      </c>
      <c r="D1094" s="64" t="str">
        <f>IF('Student Record'!C1092="","",'Student Record'!C1092)</f>
        <v/>
      </c>
      <c r="E1094" s="65" t="str">
        <f>IF('Student Record'!E1092="","",'Student Record'!E1092)</f>
        <v/>
      </c>
      <c r="F1094" s="65" t="str">
        <f>IF('Student Record'!G1092="","",'Student Record'!G1092)</f>
        <v/>
      </c>
      <c r="G1094" s="64" t="str">
        <f>IF('Student Record'!I1092="","",'Student Record'!I1092)</f>
        <v/>
      </c>
      <c r="H1094" s="64" t="str">
        <f>IF('Student Record'!AD1092="","",'Student Record'!AD1092)</f>
        <v/>
      </c>
      <c r="I1094" s="64" t="str">
        <f>IF(Table6[[#This Row],[School Total Working Days]]="","",Table6[[#This Row],[School Total Working Days]])</f>
        <v/>
      </c>
      <c r="J1094" s="64" t="str">
        <f>IF(Table6[[#This Row],[Student Total Attendence]]="","",Table6[[#This Row],[Student Total Attendence]])</f>
        <v/>
      </c>
      <c r="K109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94" s="70" t="str">
        <f>IF(Table6[[#This Row],[Bank Account Number]]="","",Table6[[#This Row],[Bank Account Number]])</f>
        <v/>
      </c>
      <c r="M1094" s="65" t="str">
        <f>IF(Table6[[#This Row],[Bank Name]]="","",Table6[[#This Row],[Bank Name]])</f>
        <v/>
      </c>
    </row>
    <row r="1095" spans="2:13" ht="15">
      <c r="B1095" s="64" t="str">
        <f>IF(C1095="","",ROWS($A$4:A1095))</f>
        <v/>
      </c>
      <c r="C1095" s="64" t="str">
        <f>IF('Student Record'!A1093="","",'Student Record'!A1093)</f>
        <v/>
      </c>
      <c r="D1095" s="64" t="str">
        <f>IF('Student Record'!C1093="","",'Student Record'!C1093)</f>
        <v/>
      </c>
      <c r="E1095" s="65" t="str">
        <f>IF('Student Record'!E1093="","",'Student Record'!E1093)</f>
        <v/>
      </c>
      <c r="F1095" s="65" t="str">
        <f>IF('Student Record'!G1093="","",'Student Record'!G1093)</f>
        <v/>
      </c>
      <c r="G1095" s="64" t="str">
        <f>IF('Student Record'!I1093="","",'Student Record'!I1093)</f>
        <v/>
      </c>
      <c r="H1095" s="64" t="str">
        <f>IF('Student Record'!AD1093="","",'Student Record'!AD1093)</f>
        <v/>
      </c>
      <c r="I1095" s="64" t="str">
        <f>IF(Table6[[#This Row],[School Total Working Days]]="","",Table6[[#This Row],[School Total Working Days]])</f>
        <v/>
      </c>
      <c r="J1095" s="64" t="str">
        <f>IF(Table6[[#This Row],[Student Total Attendence]]="","",Table6[[#This Row],[Student Total Attendence]])</f>
        <v/>
      </c>
      <c r="K109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95" s="70" t="str">
        <f>IF(Table6[[#This Row],[Bank Account Number]]="","",Table6[[#This Row],[Bank Account Number]])</f>
        <v/>
      </c>
      <c r="M1095" s="65" t="str">
        <f>IF(Table6[[#This Row],[Bank Name]]="","",Table6[[#This Row],[Bank Name]])</f>
        <v/>
      </c>
    </row>
    <row r="1096" spans="2:13" ht="15">
      <c r="B1096" s="64" t="str">
        <f>IF(C1096="","",ROWS($A$4:A1096))</f>
        <v/>
      </c>
      <c r="C1096" s="64" t="str">
        <f>IF('Student Record'!A1094="","",'Student Record'!A1094)</f>
        <v/>
      </c>
      <c r="D1096" s="64" t="str">
        <f>IF('Student Record'!C1094="","",'Student Record'!C1094)</f>
        <v/>
      </c>
      <c r="E1096" s="65" t="str">
        <f>IF('Student Record'!E1094="","",'Student Record'!E1094)</f>
        <v/>
      </c>
      <c r="F1096" s="65" t="str">
        <f>IF('Student Record'!G1094="","",'Student Record'!G1094)</f>
        <v/>
      </c>
      <c r="G1096" s="64" t="str">
        <f>IF('Student Record'!I1094="","",'Student Record'!I1094)</f>
        <v/>
      </c>
      <c r="H1096" s="64" t="str">
        <f>IF('Student Record'!AD1094="","",'Student Record'!AD1094)</f>
        <v/>
      </c>
      <c r="I1096" s="64" t="str">
        <f>IF(Table6[[#This Row],[School Total Working Days]]="","",Table6[[#This Row],[School Total Working Days]])</f>
        <v/>
      </c>
      <c r="J1096" s="64" t="str">
        <f>IF(Table6[[#This Row],[Student Total Attendence]]="","",Table6[[#This Row],[Student Total Attendence]])</f>
        <v/>
      </c>
      <c r="K109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96" s="70" t="str">
        <f>IF(Table6[[#This Row],[Bank Account Number]]="","",Table6[[#This Row],[Bank Account Number]])</f>
        <v/>
      </c>
      <c r="M1096" s="65" t="str">
        <f>IF(Table6[[#This Row],[Bank Name]]="","",Table6[[#This Row],[Bank Name]])</f>
        <v/>
      </c>
    </row>
    <row r="1097" spans="2:13" ht="15">
      <c r="B1097" s="64" t="str">
        <f>IF(C1097="","",ROWS($A$4:A1097))</f>
        <v/>
      </c>
      <c r="C1097" s="64" t="str">
        <f>IF('Student Record'!A1095="","",'Student Record'!A1095)</f>
        <v/>
      </c>
      <c r="D1097" s="64" t="str">
        <f>IF('Student Record'!C1095="","",'Student Record'!C1095)</f>
        <v/>
      </c>
      <c r="E1097" s="65" t="str">
        <f>IF('Student Record'!E1095="","",'Student Record'!E1095)</f>
        <v/>
      </c>
      <c r="F1097" s="65" t="str">
        <f>IF('Student Record'!G1095="","",'Student Record'!G1095)</f>
        <v/>
      </c>
      <c r="G1097" s="64" t="str">
        <f>IF('Student Record'!I1095="","",'Student Record'!I1095)</f>
        <v/>
      </c>
      <c r="H1097" s="64" t="str">
        <f>IF('Student Record'!AD1095="","",'Student Record'!AD1095)</f>
        <v/>
      </c>
      <c r="I1097" s="64" t="str">
        <f>IF(Table6[[#This Row],[School Total Working Days]]="","",Table6[[#This Row],[School Total Working Days]])</f>
        <v/>
      </c>
      <c r="J1097" s="64" t="str">
        <f>IF(Table6[[#This Row],[Student Total Attendence]]="","",Table6[[#This Row],[Student Total Attendence]])</f>
        <v/>
      </c>
      <c r="K109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97" s="70" t="str">
        <f>IF(Table6[[#This Row],[Bank Account Number]]="","",Table6[[#This Row],[Bank Account Number]])</f>
        <v/>
      </c>
      <c r="M1097" s="65" t="str">
        <f>IF(Table6[[#This Row],[Bank Name]]="","",Table6[[#This Row],[Bank Name]])</f>
        <v/>
      </c>
    </row>
    <row r="1098" spans="2:13" ht="15">
      <c r="B1098" s="64" t="str">
        <f>IF(C1098="","",ROWS($A$4:A1098))</f>
        <v/>
      </c>
      <c r="C1098" s="64" t="str">
        <f>IF('Student Record'!A1096="","",'Student Record'!A1096)</f>
        <v/>
      </c>
      <c r="D1098" s="64" t="str">
        <f>IF('Student Record'!C1096="","",'Student Record'!C1096)</f>
        <v/>
      </c>
      <c r="E1098" s="65" t="str">
        <f>IF('Student Record'!E1096="","",'Student Record'!E1096)</f>
        <v/>
      </c>
      <c r="F1098" s="65" t="str">
        <f>IF('Student Record'!G1096="","",'Student Record'!G1096)</f>
        <v/>
      </c>
      <c r="G1098" s="64" t="str">
        <f>IF('Student Record'!I1096="","",'Student Record'!I1096)</f>
        <v/>
      </c>
      <c r="H1098" s="64" t="str">
        <f>IF('Student Record'!AD1096="","",'Student Record'!AD1096)</f>
        <v/>
      </c>
      <c r="I1098" s="64" t="str">
        <f>IF(Table6[[#This Row],[School Total Working Days]]="","",Table6[[#This Row],[School Total Working Days]])</f>
        <v/>
      </c>
      <c r="J1098" s="64" t="str">
        <f>IF(Table6[[#This Row],[Student Total Attendence]]="","",Table6[[#This Row],[Student Total Attendence]])</f>
        <v/>
      </c>
      <c r="K109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98" s="70" t="str">
        <f>IF(Table6[[#This Row],[Bank Account Number]]="","",Table6[[#This Row],[Bank Account Number]])</f>
        <v/>
      </c>
      <c r="M1098" s="65" t="str">
        <f>IF(Table6[[#This Row],[Bank Name]]="","",Table6[[#This Row],[Bank Name]])</f>
        <v/>
      </c>
    </row>
    <row r="1099" spans="2:13" ht="15">
      <c r="B1099" s="64" t="str">
        <f>IF(C1099="","",ROWS($A$4:A1099))</f>
        <v/>
      </c>
      <c r="C1099" s="64" t="str">
        <f>IF('Student Record'!A1097="","",'Student Record'!A1097)</f>
        <v/>
      </c>
      <c r="D1099" s="64" t="str">
        <f>IF('Student Record'!C1097="","",'Student Record'!C1097)</f>
        <v/>
      </c>
      <c r="E1099" s="65" t="str">
        <f>IF('Student Record'!E1097="","",'Student Record'!E1097)</f>
        <v/>
      </c>
      <c r="F1099" s="65" t="str">
        <f>IF('Student Record'!G1097="","",'Student Record'!G1097)</f>
        <v/>
      </c>
      <c r="G1099" s="64" t="str">
        <f>IF('Student Record'!I1097="","",'Student Record'!I1097)</f>
        <v/>
      </c>
      <c r="H1099" s="64" t="str">
        <f>IF('Student Record'!AD1097="","",'Student Record'!AD1097)</f>
        <v/>
      </c>
      <c r="I1099" s="64" t="str">
        <f>IF(Table6[[#This Row],[School Total Working Days]]="","",Table6[[#This Row],[School Total Working Days]])</f>
        <v/>
      </c>
      <c r="J1099" s="64" t="str">
        <f>IF(Table6[[#This Row],[Student Total Attendence]]="","",Table6[[#This Row],[Student Total Attendence]])</f>
        <v/>
      </c>
      <c r="K109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099" s="70" t="str">
        <f>IF(Table6[[#This Row],[Bank Account Number]]="","",Table6[[#This Row],[Bank Account Number]])</f>
        <v/>
      </c>
      <c r="M1099" s="65" t="str">
        <f>IF(Table6[[#This Row],[Bank Name]]="","",Table6[[#This Row],[Bank Name]])</f>
        <v/>
      </c>
    </row>
    <row r="1100" spans="2:13" ht="15">
      <c r="B1100" s="64" t="str">
        <f>IF(C1100="","",ROWS($A$4:A1100))</f>
        <v/>
      </c>
      <c r="C1100" s="64" t="str">
        <f>IF('Student Record'!A1098="","",'Student Record'!A1098)</f>
        <v/>
      </c>
      <c r="D1100" s="64" t="str">
        <f>IF('Student Record'!C1098="","",'Student Record'!C1098)</f>
        <v/>
      </c>
      <c r="E1100" s="65" t="str">
        <f>IF('Student Record'!E1098="","",'Student Record'!E1098)</f>
        <v/>
      </c>
      <c r="F1100" s="65" t="str">
        <f>IF('Student Record'!G1098="","",'Student Record'!G1098)</f>
        <v/>
      </c>
      <c r="G1100" s="64" t="str">
        <f>IF('Student Record'!I1098="","",'Student Record'!I1098)</f>
        <v/>
      </c>
      <c r="H1100" s="64" t="str">
        <f>IF('Student Record'!AD1098="","",'Student Record'!AD1098)</f>
        <v/>
      </c>
      <c r="I1100" s="64" t="str">
        <f>IF(Table6[[#This Row],[School Total Working Days]]="","",Table6[[#This Row],[School Total Working Days]])</f>
        <v/>
      </c>
      <c r="J1100" s="64" t="str">
        <f>IF(Table6[[#This Row],[Student Total Attendence]]="","",Table6[[#This Row],[Student Total Attendence]])</f>
        <v/>
      </c>
      <c r="K110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00" s="70" t="str">
        <f>IF(Table6[[#This Row],[Bank Account Number]]="","",Table6[[#This Row],[Bank Account Number]])</f>
        <v/>
      </c>
      <c r="M1100" s="65" t="str">
        <f>IF(Table6[[#This Row],[Bank Name]]="","",Table6[[#This Row],[Bank Name]])</f>
        <v/>
      </c>
    </row>
    <row r="1101" spans="2:13" ht="15">
      <c r="B1101" s="64" t="str">
        <f>IF(C1101="","",ROWS($A$4:A1101))</f>
        <v/>
      </c>
      <c r="C1101" s="64" t="str">
        <f>IF('Student Record'!A1099="","",'Student Record'!A1099)</f>
        <v/>
      </c>
      <c r="D1101" s="64" t="str">
        <f>IF('Student Record'!C1099="","",'Student Record'!C1099)</f>
        <v/>
      </c>
      <c r="E1101" s="65" t="str">
        <f>IF('Student Record'!E1099="","",'Student Record'!E1099)</f>
        <v/>
      </c>
      <c r="F1101" s="65" t="str">
        <f>IF('Student Record'!G1099="","",'Student Record'!G1099)</f>
        <v/>
      </c>
      <c r="G1101" s="64" t="str">
        <f>IF('Student Record'!I1099="","",'Student Record'!I1099)</f>
        <v/>
      </c>
      <c r="H1101" s="64" t="str">
        <f>IF('Student Record'!AD1099="","",'Student Record'!AD1099)</f>
        <v/>
      </c>
      <c r="I1101" s="64" t="str">
        <f>IF(Table6[[#This Row],[School Total Working Days]]="","",Table6[[#This Row],[School Total Working Days]])</f>
        <v/>
      </c>
      <c r="J1101" s="64" t="str">
        <f>IF(Table6[[#This Row],[Student Total Attendence]]="","",Table6[[#This Row],[Student Total Attendence]])</f>
        <v/>
      </c>
      <c r="K110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01" s="70" t="str">
        <f>IF(Table6[[#This Row],[Bank Account Number]]="","",Table6[[#This Row],[Bank Account Number]])</f>
        <v/>
      </c>
      <c r="M1101" s="65" t="str">
        <f>IF(Table6[[#This Row],[Bank Name]]="","",Table6[[#This Row],[Bank Name]])</f>
        <v/>
      </c>
    </row>
    <row r="1102" spans="2:13" ht="15">
      <c r="B1102" s="64" t="str">
        <f>IF(C1102="","",ROWS($A$4:A1102))</f>
        <v/>
      </c>
      <c r="C1102" s="64" t="str">
        <f>IF('Student Record'!A1100="","",'Student Record'!A1100)</f>
        <v/>
      </c>
      <c r="D1102" s="64" t="str">
        <f>IF('Student Record'!C1100="","",'Student Record'!C1100)</f>
        <v/>
      </c>
      <c r="E1102" s="65" t="str">
        <f>IF('Student Record'!E1100="","",'Student Record'!E1100)</f>
        <v/>
      </c>
      <c r="F1102" s="65" t="str">
        <f>IF('Student Record'!G1100="","",'Student Record'!G1100)</f>
        <v/>
      </c>
      <c r="G1102" s="64" t="str">
        <f>IF('Student Record'!I1100="","",'Student Record'!I1100)</f>
        <v/>
      </c>
      <c r="H1102" s="64" t="str">
        <f>IF('Student Record'!AD1100="","",'Student Record'!AD1100)</f>
        <v/>
      </c>
      <c r="I1102" s="64" t="str">
        <f>IF(Table6[[#This Row],[School Total Working Days]]="","",Table6[[#This Row],[School Total Working Days]])</f>
        <v/>
      </c>
      <c r="J1102" s="64" t="str">
        <f>IF(Table6[[#This Row],[Student Total Attendence]]="","",Table6[[#This Row],[Student Total Attendence]])</f>
        <v/>
      </c>
      <c r="K110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02" s="70" t="str">
        <f>IF(Table6[[#This Row],[Bank Account Number]]="","",Table6[[#This Row],[Bank Account Number]])</f>
        <v/>
      </c>
      <c r="M1102" s="65" t="str">
        <f>IF(Table6[[#This Row],[Bank Name]]="","",Table6[[#This Row],[Bank Name]])</f>
        <v/>
      </c>
    </row>
    <row r="1103" spans="2:13" ht="15">
      <c r="B1103" s="64" t="str">
        <f>IF(C1103="","",ROWS($A$4:A1103))</f>
        <v/>
      </c>
      <c r="C1103" s="64" t="str">
        <f>IF('Student Record'!A1101="","",'Student Record'!A1101)</f>
        <v/>
      </c>
      <c r="D1103" s="64" t="str">
        <f>IF('Student Record'!C1101="","",'Student Record'!C1101)</f>
        <v/>
      </c>
      <c r="E1103" s="65" t="str">
        <f>IF('Student Record'!E1101="","",'Student Record'!E1101)</f>
        <v/>
      </c>
      <c r="F1103" s="65" t="str">
        <f>IF('Student Record'!G1101="","",'Student Record'!G1101)</f>
        <v/>
      </c>
      <c r="G1103" s="64" t="str">
        <f>IF('Student Record'!I1101="","",'Student Record'!I1101)</f>
        <v/>
      </c>
      <c r="H1103" s="64" t="str">
        <f>IF('Student Record'!AD1101="","",'Student Record'!AD1101)</f>
        <v/>
      </c>
      <c r="I1103" s="64" t="str">
        <f>IF(Table6[[#This Row],[School Total Working Days]]="","",Table6[[#This Row],[School Total Working Days]])</f>
        <v/>
      </c>
      <c r="J1103" s="64" t="str">
        <f>IF(Table6[[#This Row],[Student Total Attendence]]="","",Table6[[#This Row],[Student Total Attendence]])</f>
        <v/>
      </c>
      <c r="K110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03" s="70" t="str">
        <f>IF(Table6[[#This Row],[Bank Account Number]]="","",Table6[[#This Row],[Bank Account Number]])</f>
        <v/>
      </c>
      <c r="M1103" s="65" t="str">
        <f>IF(Table6[[#This Row],[Bank Name]]="","",Table6[[#This Row],[Bank Name]])</f>
        <v/>
      </c>
    </row>
    <row r="1104" spans="2:13" ht="15">
      <c r="B1104" s="64" t="str">
        <f>IF(C1104="","",ROWS($A$4:A1104))</f>
        <v/>
      </c>
      <c r="C1104" s="64" t="str">
        <f>IF('Student Record'!A1102="","",'Student Record'!A1102)</f>
        <v/>
      </c>
      <c r="D1104" s="64" t="str">
        <f>IF('Student Record'!C1102="","",'Student Record'!C1102)</f>
        <v/>
      </c>
      <c r="E1104" s="65" t="str">
        <f>IF('Student Record'!E1102="","",'Student Record'!E1102)</f>
        <v/>
      </c>
      <c r="F1104" s="65" t="str">
        <f>IF('Student Record'!G1102="","",'Student Record'!G1102)</f>
        <v/>
      </c>
      <c r="G1104" s="64" t="str">
        <f>IF('Student Record'!I1102="","",'Student Record'!I1102)</f>
        <v/>
      </c>
      <c r="H1104" s="64" t="str">
        <f>IF('Student Record'!AD1102="","",'Student Record'!AD1102)</f>
        <v/>
      </c>
      <c r="I1104" s="64" t="str">
        <f>IF(Table6[[#This Row],[School Total Working Days]]="","",Table6[[#This Row],[School Total Working Days]])</f>
        <v/>
      </c>
      <c r="J1104" s="64" t="str">
        <f>IF(Table6[[#This Row],[Student Total Attendence]]="","",Table6[[#This Row],[Student Total Attendence]])</f>
        <v/>
      </c>
      <c r="K110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04" s="70" t="str">
        <f>IF(Table6[[#This Row],[Bank Account Number]]="","",Table6[[#This Row],[Bank Account Number]])</f>
        <v/>
      </c>
      <c r="M1104" s="65" t="str">
        <f>IF(Table6[[#This Row],[Bank Name]]="","",Table6[[#This Row],[Bank Name]])</f>
        <v/>
      </c>
    </row>
    <row r="1105" spans="2:13" ht="15">
      <c r="B1105" s="64" t="str">
        <f>IF(C1105="","",ROWS($A$4:A1105))</f>
        <v/>
      </c>
      <c r="C1105" s="64" t="str">
        <f>IF('Student Record'!A1103="","",'Student Record'!A1103)</f>
        <v/>
      </c>
      <c r="D1105" s="64" t="str">
        <f>IF('Student Record'!C1103="","",'Student Record'!C1103)</f>
        <v/>
      </c>
      <c r="E1105" s="65" t="str">
        <f>IF('Student Record'!E1103="","",'Student Record'!E1103)</f>
        <v/>
      </c>
      <c r="F1105" s="65" t="str">
        <f>IF('Student Record'!G1103="","",'Student Record'!G1103)</f>
        <v/>
      </c>
      <c r="G1105" s="64" t="str">
        <f>IF('Student Record'!I1103="","",'Student Record'!I1103)</f>
        <v/>
      </c>
      <c r="H1105" s="64" t="str">
        <f>IF('Student Record'!AD1103="","",'Student Record'!AD1103)</f>
        <v/>
      </c>
      <c r="I1105" s="64" t="str">
        <f>IF(Table6[[#This Row],[School Total Working Days]]="","",Table6[[#This Row],[School Total Working Days]])</f>
        <v/>
      </c>
      <c r="J1105" s="64" t="str">
        <f>IF(Table6[[#This Row],[Student Total Attendence]]="","",Table6[[#This Row],[Student Total Attendence]])</f>
        <v/>
      </c>
      <c r="K110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05" s="70" t="str">
        <f>IF(Table6[[#This Row],[Bank Account Number]]="","",Table6[[#This Row],[Bank Account Number]])</f>
        <v/>
      </c>
      <c r="M1105" s="65" t="str">
        <f>IF(Table6[[#This Row],[Bank Name]]="","",Table6[[#This Row],[Bank Name]])</f>
        <v/>
      </c>
    </row>
    <row r="1106" spans="2:13" ht="15">
      <c r="B1106" s="64" t="str">
        <f>IF(C1106="","",ROWS($A$4:A1106))</f>
        <v/>
      </c>
      <c r="C1106" s="64" t="str">
        <f>IF('Student Record'!A1104="","",'Student Record'!A1104)</f>
        <v/>
      </c>
      <c r="D1106" s="64" t="str">
        <f>IF('Student Record'!C1104="","",'Student Record'!C1104)</f>
        <v/>
      </c>
      <c r="E1106" s="65" t="str">
        <f>IF('Student Record'!E1104="","",'Student Record'!E1104)</f>
        <v/>
      </c>
      <c r="F1106" s="65" t="str">
        <f>IF('Student Record'!G1104="","",'Student Record'!G1104)</f>
        <v/>
      </c>
      <c r="G1106" s="64" t="str">
        <f>IF('Student Record'!I1104="","",'Student Record'!I1104)</f>
        <v/>
      </c>
      <c r="H1106" s="64" t="str">
        <f>IF('Student Record'!AD1104="","",'Student Record'!AD1104)</f>
        <v/>
      </c>
      <c r="I1106" s="64" t="str">
        <f>IF(Table6[[#This Row],[School Total Working Days]]="","",Table6[[#This Row],[School Total Working Days]])</f>
        <v/>
      </c>
      <c r="J1106" s="64" t="str">
        <f>IF(Table6[[#This Row],[Student Total Attendence]]="","",Table6[[#This Row],[Student Total Attendence]])</f>
        <v/>
      </c>
      <c r="K110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06" s="70" t="str">
        <f>IF(Table6[[#This Row],[Bank Account Number]]="","",Table6[[#This Row],[Bank Account Number]])</f>
        <v/>
      </c>
      <c r="M1106" s="65" t="str">
        <f>IF(Table6[[#This Row],[Bank Name]]="","",Table6[[#This Row],[Bank Name]])</f>
        <v/>
      </c>
    </row>
    <row r="1107" spans="2:13" ht="15">
      <c r="B1107" s="64" t="str">
        <f>IF(C1107="","",ROWS($A$4:A1107))</f>
        <v/>
      </c>
      <c r="C1107" s="64" t="str">
        <f>IF('Student Record'!A1105="","",'Student Record'!A1105)</f>
        <v/>
      </c>
      <c r="D1107" s="64" t="str">
        <f>IF('Student Record'!C1105="","",'Student Record'!C1105)</f>
        <v/>
      </c>
      <c r="E1107" s="65" t="str">
        <f>IF('Student Record'!E1105="","",'Student Record'!E1105)</f>
        <v/>
      </c>
      <c r="F1107" s="65" t="str">
        <f>IF('Student Record'!G1105="","",'Student Record'!G1105)</f>
        <v/>
      </c>
      <c r="G1107" s="64" t="str">
        <f>IF('Student Record'!I1105="","",'Student Record'!I1105)</f>
        <v/>
      </c>
      <c r="H1107" s="64" t="str">
        <f>IF('Student Record'!AD1105="","",'Student Record'!AD1105)</f>
        <v/>
      </c>
      <c r="I1107" s="64" t="str">
        <f>IF(Table6[[#This Row],[School Total Working Days]]="","",Table6[[#This Row],[School Total Working Days]])</f>
        <v/>
      </c>
      <c r="J1107" s="64" t="str">
        <f>IF(Table6[[#This Row],[Student Total Attendence]]="","",Table6[[#This Row],[Student Total Attendence]])</f>
        <v/>
      </c>
      <c r="K110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07" s="70" t="str">
        <f>IF(Table6[[#This Row],[Bank Account Number]]="","",Table6[[#This Row],[Bank Account Number]])</f>
        <v/>
      </c>
      <c r="M1107" s="65" t="str">
        <f>IF(Table6[[#This Row],[Bank Name]]="","",Table6[[#This Row],[Bank Name]])</f>
        <v/>
      </c>
    </row>
    <row r="1108" spans="2:13" ht="15">
      <c r="B1108" s="64" t="str">
        <f>IF(C1108="","",ROWS($A$4:A1108))</f>
        <v/>
      </c>
      <c r="C1108" s="64" t="str">
        <f>IF('Student Record'!A1106="","",'Student Record'!A1106)</f>
        <v/>
      </c>
      <c r="D1108" s="64" t="str">
        <f>IF('Student Record'!C1106="","",'Student Record'!C1106)</f>
        <v/>
      </c>
      <c r="E1108" s="65" t="str">
        <f>IF('Student Record'!E1106="","",'Student Record'!E1106)</f>
        <v/>
      </c>
      <c r="F1108" s="65" t="str">
        <f>IF('Student Record'!G1106="","",'Student Record'!G1106)</f>
        <v/>
      </c>
      <c r="G1108" s="64" t="str">
        <f>IF('Student Record'!I1106="","",'Student Record'!I1106)</f>
        <v/>
      </c>
      <c r="H1108" s="64" t="str">
        <f>IF('Student Record'!AD1106="","",'Student Record'!AD1106)</f>
        <v/>
      </c>
      <c r="I1108" s="64" t="str">
        <f>IF(Table6[[#This Row],[School Total Working Days]]="","",Table6[[#This Row],[School Total Working Days]])</f>
        <v/>
      </c>
      <c r="J1108" s="64" t="str">
        <f>IF(Table6[[#This Row],[Student Total Attendence]]="","",Table6[[#This Row],[Student Total Attendence]])</f>
        <v/>
      </c>
      <c r="K110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08" s="70" t="str">
        <f>IF(Table6[[#This Row],[Bank Account Number]]="","",Table6[[#This Row],[Bank Account Number]])</f>
        <v/>
      </c>
      <c r="M1108" s="65" t="str">
        <f>IF(Table6[[#This Row],[Bank Name]]="","",Table6[[#This Row],[Bank Name]])</f>
        <v/>
      </c>
    </row>
    <row r="1109" spans="2:13" ht="15">
      <c r="B1109" s="64" t="str">
        <f>IF(C1109="","",ROWS($A$4:A1109))</f>
        <v/>
      </c>
      <c r="C1109" s="64" t="str">
        <f>IF('Student Record'!A1107="","",'Student Record'!A1107)</f>
        <v/>
      </c>
      <c r="D1109" s="64" t="str">
        <f>IF('Student Record'!C1107="","",'Student Record'!C1107)</f>
        <v/>
      </c>
      <c r="E1109" s="65" t="str">
        <f>IF('Student Record'!E1107="","",'Student Record'!E1107)</f>
        <v/>
      </c>
      <c r="F1109" s="65" t="str">
        <f>IF('Student Record'!G1107="","",'Student Record'!G1107)</f>
        <v/>
      </c>
      <c r="G1109" s="64" t="str">
        <f>IF('Student Record'!I1107="","",'Student Record'!I1107)</f>
        <v/>
      </c>
      <c r="H1109" s="64" t="str">
        <f>IF('Student Record'!AD1107="","",'Student Record'!AD1107)</f>
        <v/>
      </c>
      <c r="I1109" s="64" t="str">
        <f>IF(Table6[[#This Row],[School Total Working Days]]="","",Table6[[#This Row],[School Total Working Days]])</f>
        <v/>
      </c>
      <c r="J1109" s="64" t="str">
        <f>IF(Table6[[#This Row],[Student Total Attendence]]="","",Table6[[#This Row],[Student Total Attendence]])</f>
        <v/>
      </c>
      <c r="K110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09" s="70" t="str">
        <f>IF(Table6[[#This Row],[Bank Account Number]]="","",Table6[[#This Row],[Bank Account Number]])</f>
        <v/>
      </c>
      <c r="M1109" s="65" t="str">
        <f>IF(Table6[[#This Row],[Bank Name]]="","",Table6[[#This Row],[Bank Name]])</f>
        <v/>
      </c>
    </row>
    <row r="1110" spans="2:13" ht="15">
      <c r="B1110" s="64" t="str">
        <f>IF(C1110="","",ROWS($A$4:A1110))</f>
        <v/>
      </c>
      <c r="C1110" s="64" t="str">
        <f>IF('Student Record'!A1108="","",'Student Record'!A1108)</f>
        <v/>
      </c>
      <c r="D1110" s="64" t="str">
        <f>IF('Student Record'!C1108="","",'Student Record'!C1108)</f>
        <v/>
      </c>
      <c r="E1110" s="65" t="str">
        <f>IF('Student Record'!E1108="","",'Student Record'!E1108)</f>
        <v/>
      </c>
      <c r="F1110" s="65" t="str">
        <f>IF('Student Record'!G1108="","",'Student Record'!G1108)</f>
        <v/>
      </c>
      <c r="G1110" s="64" t="str">
        <f>IF('Student Record'!I1108="","",'Student Record'!I1108)</f>
        <v/>
      </c>
      <c r="H1110" s="64" t="str">
        <f>IF('Student Record'!AD1108="","",'Student Record'!AD1108)</f>
        <v/>
      </c>
      <c r="I1110" s="64" t="str">
        <f>IF(Table6[[#This Row],[School Total Working Days]]="","",Table6[[#This Row],[School Total Working Days]])</f>
        <v/>
      </c>
      <c r="J1110" s="64" t="str">
        <f>IF(Table6[[#This Row],[Student Total Attendence]]="","",Table6[[#This Row],[Student Total Attendence]])</f>
        <v/>
      </c>
      <c r="K111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10" s="70" t="str">
        <f>IF(Table6[[#This Row],[Bank Account Number]]="","",Table6[[#This Row],[Bank Account Number]])</f>
        <v/>
      </c>
      <c r="M1110" s="65" t="str">
        <f>IF(Table6[[#This Row],[Bank Name]]="","",Table6[[#This Row],[Bank Name]])</f>
        <v/>
      </c>
    </row>
    <row r="1111" spans="2:13" ht="15">
      <c r="B1111" s="64" t="str">
        <f>IF(C1111="","",ROWS($A$4:A1111))</f>
        <v/>
      </c>
      <c r="C1111" s="64" t="str">
        <f>IF('Student Record'!A1109="","",'Student Record'!A1109)</f>
        <v/>
      </c>
      <c r="D1111" s="64" t="str">
        <f>IF('Student Record'!C1109="","",'Student Record'!C1109)</f>
        <v/>
      </c>
      <c r="E1111" s="65" t="str">
        <f>IF('Student Record'!E1109="","",'Student Record'!E1109)</f>
        <v/>
      </c>
      <c r="F1111" s="65" t="str">
        <f>IF('Student Record'!G1109="","",'Student Record'!G1109)</f>
        <v/>
      </c>
      <c r="G1111" s="64" t="str">
        <f>IF('Student Record'!I1109="","",'Student Record'!I1109)</f>
        <v/>
      </c>
      <c r="H1111" s="64" t="str">
        <f>IF('Student Record'!AD1109="","",'Student Record'!AD1109)</f>
        <v/>
      </c>
      <c r="I1111" s="64" t="str">
        <f>IF(Table6[[#This Row],[School Total Working Days]]="","",Table6[[#This Row],[School Total Working Days]])</f>
        <v/>
      </c>
      <c r="J1111" s="64" t="str">
        <f>IF(Table6[[#This Row],[Student Total Attendence]]="","",Table6[[#This Row],[Student Total Attendence]])</f>
        <v/>
      </c>
      <c r="K111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11" s="70" t="str">
        <f>IF(Table6[[#This Row],[Bank Account Number]]="","",Table6[[#This Row],[Bank Account Number]])</f>
        <v/>
      </c>
      <c r="M1111" s="65" t="str">
        <f>IF(Table6[[#This Row],[Bank Name]]="","",Table6[[#This Row],[Bank Name]])</f>
        <v/>
      </c>
    </row>
    <row r="1112" spans="2:13" ht="15">
      <c r="B1112" s="64" t="str">
        <f>IF(C1112="","",ROWS($A$4:A1112))</f>
        <v/>
      </c>
      <c r="C1112" s="64" t="str">
        <f>IF('Student Record'!A1110="","",'Student Record'!A1110)</f>
        <v/>
      </c>
      <c r="D1112" s="64" t="str">
        <f>IF('Student Record'!C1110="","",'Student Record'!C1110)</f>
        <v/>
      </c>
      <c r="E1112" s="65" t="str">
        <f>IF('Student Record'!E1110="","",'Student Record'!E1110)</f>
        <v/>
      </c>
      <c r="F1112" s="65" t="str">
        <f>IF('Student Record'!G1110="","",'Student Record'!G1110)</f>
        <v/>
      </c>
      <c r="G1112" s="64" t="str">
        <f>IF('Student Record'!I1110="","",'Student Record'!I1110)</f>
        <v/>
      </c>
      <c r="H1112" s="64" t="str">
        <f>IF('Student Record'!AD1110="","",'Student Record'!AD1110)</f>
        <v/>
      </c>
      <c r="I1112" s="64" t="str">
        <f>IF(Table6[[#This Row],[School Total Working Days]]="","",Table6[[#This Row],[School Total Working Days]])</f>
        <v/>
      </c>
      <c r="J1112" s="64" t="str">
        <f>IF(Table6[[#This Row],[Student Total Attendence]]="","",Table6[[#This Row],[Student Total Attendence]])</f>
        <v/>
      </c>
      <c r="K111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12" s="70" t="str">
        <f>IF(Table6[[#This Row],[Bank Account Number]]="","",Table6[[#This Row],[Bank Account Number]])</f>
        <v/>
      </c>
      <c r="M1112" s="65" t="str">
        <f>IF(Table6[[#This Row],[Bank Name]]="","",Table6[[#This Row],[Bank Name]])</f>
        <v/>
      </c>
    </row>
    <row r="1113" spans="2:13" ht="15">
      <c r="B1113" s="64" t="str">
        <f>IF(C1113="","",ROWS($A$4:A1113))</f>
        <v/>
      </c>
      <c r="C1113" s="64" t="str">
        <f>IF('Student Record'!A1111="","",'Student Record'!A1111)</f>
        <v/>
      </c>
      <c r="D1113" s="64" t="str">
        <f>IF('Student Record'!C1111="","",'Student Record'!C1111)</f>
        <v/>
      </c>
      <c r="E1113" s="65" t="str">
        <f>IF('Student Record'!E1111="","",'Student Record'!E1111)</f>
        <v/>
      </c>
      <c r="F1113" s="65" t="str">
        <f>IF('Student Record'!G1111="","",'Student Record'!G1111)</f>
        <v/>
      </c>
      <c r="G1113" s="64" t="str">
        <f>IF('Student Record'!I1111="","",'Student Record'!I1111)</f>
        <v/>
      </c>
      <c r="H1113" s="64" t="str">
        <f>IF('Student Record'!AD1111="","",'Student Record'!AD1111)</f>
        <v/>
      </c>
      <c r="I1113" s="64" t="str">
        <f>IF(Table6[[#This Row],[School Total Working Days]]="","",Table6[[#This Row],[School Total Working Days]])</f>
        <v/>
      </c>
      <c r="J1113" s="64" t="str">
        <f>IF(Table6[[#This Row],[Student Total Attendence]]="","",Table6[[#This Row],[Student Total Attendence]])</f>
        <v/>
      </c>
      <c r="K111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13" s="70" t="str">
        <f>IF(Table6[[#This Row],[Bank Account Number]]="","",Table6[[#This Row],[Bank Account Number]])</f>
        <v/>
      </c>
      <c r="M1113" s="65" t="str">
        <f>IF(Table6[[#This Row],[Bank Name]]="","",Table6[[#This Row],[Bank Name]])</f>
        <v/>
      </c>
    </row>
    <row r="1114" spans="2:13" ht="15">
      <c r="B1114" s="64" t="str">
        <f>IF(C1114="","",ROWS($A$4:A1114))</f>
        <v/>
      </c>
      <c r="C1114" s="64" t="str">
        <f>IF('Student Record'!A1112="","",'Student Record'!A1112)</f>
        <v/>
      </c>
      <c r="D1114" s="64" t="str">
        <f>IF('Student Record'!C1112="","",'Student Record'!C1112)</f>
        <v/>
      </c>
      <c r="E1114" s="65" t="str">
        <f>IF('Student Record'!E1112="","",'Student Record'!E1112)</f>
        <v/>
      </c>
      <c r="F1114" s="65" t="str">
        <f>IF('Student Record'!G1112="","",'Student Record'!G1112)</f>
        <v/>
      </c>
      <c r="G1114" s="64" t="str">
        <f>IF('Student Record'!I1112="","",'Student Record'!I1112)</f>
        <v/>
      </c>
      <c r="H1114" s="64" t="str">
        <f>IF('Student Record'!AD1112="","",'Student Record'!AD1112)</f>
        <v/>
      </c>
      <c r="I1114" s="64" t="str">
        <f>IF(Table6[[#This Row],[School Total Working Days]]="","",Table6[[#This Row],[School Total Working Days]])</f>
        <v/>
      </c>
      <c r="J1114" s="64" t="str">
        <f>IF(Table6[[#This Row],[Student Total Attendence]]="","",Table6[[#This Row],[Student Total Attendence]])</f>
        <v/>
      </c>
      <c r="K111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14" s="70" t="str">
        <f>IF(Table6[[#This Row],[Bank Account Number]]="","",Table6[[#This Row],[Bank Account Number]])</f>
        <v/>
      </c>
      <c r="M1114" s="65" t="str">
        <f>IF(Table6[[#This Row],[Bank Name]]="","",Table6[[#This Row],[Bank Name]])</f>
        <v/>
      </c>
    </row>
    <row r="1115" spans="2:13" ht="15">
      <c r="B1115" s="64" t="str">
        <f>IF(C1115="","",ROWS($A$4:A1115))</f>
        <v/>
      </c>
      <c r="C1115" s="64" t="str">
        <f>IF('Student Record'!A1113="","",'Student Record'!A1113)</f>
        <v/>
      </c>
      <c r="D1115" s="64" t="str">
        <f>IF('Student Record'!C1113="","",'Student Record'!C1113)</f>
        <v/>
      </c>
      <c r="E1115" s="65" t="str">
        <f>IF('Student Record'!E1113="","",'Student Record'!E1113)</f>
        <v/>
      </c>
      <c r="F1115" s="65" t="str">
        <f>IF('Student Record'!G1113="","",'Student Record'!G1113)</f>
        <v/>
      </c>
      <c r="G1115" s="64" t="str">
        <f>IF('Student Record'!I1113="","",'Student Record'!I1113)</f>
        <v/>
      </c>
      <c r="H1115" s="64" t="str">
        <f>IF('Student Record'!AD1113="","",'Student Record'!AD1113)</f>
        <v/>
      </c>
      <c r="I1115" s="64" t="str">
        <f>IF(Table6[[#This Row],[School Total Working Days]]="","",Table6[[#This Row],[School Total Working Days]])</f>
        <v/>
      </c>
      <c r="J1115" s="64" t="str">
        <f>IF(Table6[[#This Row],[Student Total Attendence]]="","",Table6[[#This Row],[Student Total Attendence]])</f>
        <v/>
      </c>
      <c r="K111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15" s="70" t="str">
        <f>IF(Table6[[#This Row],[Bank Account Number]]="","",Table6[[#This Row],[Bank Account Number]])</f>
        <v/>
      </c>
      <c r="M1115" s="65" t="str">
        <f>IF(Table6[[#This Row],[Bank Name]]="","",Table6[[#This Row],[Bank Name]])</f>
        <v/>
      </c>
    </row>
    <row r="1116" spans="2:13" ht="15">
      <c r="B1116" s="64" t="str">
        <f>IF(C1116="","",ROWS($A$4:A1116))</f>
        <v/>
      </c>
      <c r="C1116" s="64" t="str">
        <f>IF('Student Record'!A1114="","",'Student Record'!A1114)</f>
        <v/>
      </c>
      <c r="D1116" s="64" t="str">
        <f>IF('Student Record'!C1114="","",'Student Record'!C1114)</f>
        <v/>
      </c>
      <c r="E1116" s="65" t="str">
        <f>IF('Student Record'!E1114="","",'Student Record'!E1114)</f>
        <v/>
      </c>
      <c r="F1116" s="65" t="str">
        <f>IF('Student Record'!G1114="","",'Student Record'!G1114)</f>
        <v/>
      </c>
      <c r="G1116" s="64" t="str">
        <f>IF('Student Record'!I1114="","",'Student Record'!I1114)</f>
        <v/>
      </c>
      <c r="H1116" s="64" t="str">
        <f>IF('Student Record'!AD1114="","",'Student Record'!AD1114)</f>
        <v/>
      </c>
      <c r="I1116" s="64" t="str">
        <f>IF(Table6[[#This Row],[School Total Working Days]]="","",Table6[[#This Row],[School Total Working Days]])</f>
        <v/>
      </c>
      <c r="J1116" s="64" t="str">
        <f>IF(Table6[[#This Row],[Student Total Attendence]]="","",Table6[[#This Row],[Student Total Attendence]])</f>
        <v/>
      </c>
      <c r="K111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16" s="70" t="str">
        <f>IF(Table6[[#This Row],[Bank Account Number]]="","",Table6[[#This Row],[Bank Account Number]])</f>
        <v/>
      </c>
      <c r="M1116" s="65" t="str">
        <f>IF(Table6[[#This Row],[Bank Name]]="","",Table6[[#This Row],[Bank Name]])</f>
        <v/>
      </c>
    </row>
    <row r="1117" spans="2:13" ht="15">
      <c r="B1117" s="64" t="str">
        <f>IF(C1117="","",ROWS($A$4:A1117))</f>
        <v/>
      </c>
      <c r="C1117" s="64" t="str">
        <f>IF('Student Record'!A1115="","",'Student Record'!A1115)</f>
        <v/>
      </c>
      <c r="D1117" s="64" t="str">
        <f>IF('Student Record'!C1115="","",'Student Record'!C1115)</f>
        <v/>
      </c>
      <c r="E1117" s="65" t="str">
        <f>IF('Student Record'!E1115="","",'Student Record'!E1115)</f>
        <v/>
      </c>
      <c r="F1117" s="65" t="str">
        <f>IF('Student Record'!G1115="","",'Student Record'!G1115)</f>
        <v/>
      </c>
      <c r="G1117" s="64" t="str">
        <f>IF('Student Record'!I1115="","",'Student Record'!I1115)</f>
        <v/>
      </c>
      <c r="H1117" s="64" t="str">
        <f>IF('Student Record'!AD1115="","",'Student Record'!AD1115)</f>
        <v/>
      </c>
      <c r="I1117" s="64" t="str">
        <f>IF(Table6[[#This Row],[School Total Working Days]]="","",Table6[[#This Row],[School Total Working Days]])</f>
        <v/>
      </c>
      <c r="J1117" s="64" t="str">
        <f>IF(Table6[[#This Row],[Student Total Attendence]]="","",Table6[[#This Row],[Student Total Attendence]])</f>
        <v/>
      </c>
      <c r="K111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17" s="70" t="str">
        <f>IF(Table6[[#This Row],[Bank Account Number]]="","",Table6[[#This Row],[Bank Account Number]])</f>
        <v/>
      </c>
      <c r="M1117" s="65" t="str">
        <f>IF(Table6[[#This Row],[Bank Name]]="","",Table6[[#This Row],[Bank Name]])</f>
        <v/>
      </c>
    </row>
    <row r="1118" spans="2:13" ht="15">
      <c r="B1118" s="64" t="str">
        <f>IF(C1118="","",ROWS($A$4:A1118))</f>
        <v/>
      </c>
      <c r="C1118" s="64" t="str">
        <f>IF('Student Record'!A1116="","",'Student Record'!A1116)</f>
        <v/>
      </c>
      <c r="D1118" s="64" t="str">
        <f>IF('Student Record'!C1116="","",'Student Record'!C1116)</f>
        <v/>
      </c>
      <c r="E1118" s="65" t="str">
        <f>IF('Student Record'!E1116="","",'Student Record'!E1116)</f>
        <v/>
      </c>
      <c r="F1118" s="65" t="str">
        <f>IF('Student Record'!G1116="","",'Student Record'!G1116)</f>
        <v/>
      </c>
      <c r="G1118" s="64" t="str">
        <f>IF('Student Record'!I1116="","",'Student Record'!I1116)</f>
        <v/>
      </c>
      <c r="H1118" s="64" t="str">
        <f>IF('Student Record'!AD1116="","",'Student Record'!AD1116)</f>
        <v/>
      </c>
      <c r="I1118" s="64" t="str">
        <f>IF(Table6[[#This Row],[School Total Working Days]]="","",Table6[[#This Row],[School Total Working Days]])</f>
        <v/>
      </c>
      <c r="J1118" s="64" t="str">
        <f>IF(Table6[[#This Row],[Student Total Attendence]]="","",Table6[[#This Row],[Student Total Attendence]])</f>
        <v/>
      </c>
      <c r="K111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18" s="70" t="str">
        <f>IF(Table6[[#This Row],[Bank Account Number]]="","",Table6[[#This Row],[Bank Account Number]])</f>
        <v/>
      </c>
      <c r="M1118" s="65" t="str">
        <f>IF(Table6[[#This Row],[Bank Name]]="","",Table6[[#This Row],[Bank Name]])</f>
        <v/>
      </c>
    </row>
    <row r="1119" spans="2:13" ht="15">
      <c r="B1119" s="64" t="str">
        <f>IF(C1119="","",ROWS($A$4:A1119))</f>
        <v/>
      </c>
      <c r="C1119" s="64" t="str">
        <f>IF('Student Record'!A1117="","",'Student Record'!A1117)</f>
        <v/>
      </c>
      <c r="D1119" s="64" t="str">
        <f>IF('Student Record'!C1117="","",'Student Record'!C1117)</f>
        <v/>
      </c>
      <c r="E1119" s="65" t="str">
        <f>IF('Student Record'!E1117="","",'Student Record'!E1117)</f>
        <v/>
      </c>
      <c r="F1119" s="65" t="str">
        <f>IF('Student Record'!G1117="","",'Student Record'!G1117)</f>
        <v/>
      </c>
      <c r="G1119" s="64" t="str">
        <f>IF('Student Record'!I1117="","",'Student Record'!I1117)</f>
        <v/>
      </c>
      <c r="H1119" s="64" t="str">
        <f>IF('Student Record'!AD1117="","",'Student Record'!AD1117)</f>
        <v/>
      </c>
      <c r="I1119" s="64" t="str">
        <f>IF(Table6[[#This Row],[School Total Working Days]]="","",Table6[[#This Row],[School Total Working Days]])</f>
        <v/>
      </c>
      <c r="J1119" s="64" t="str">
        <f>IF(Table6[[#This Row],[Student Total Attendence]]="","",Table6[[#This Row],[Student Total Attendence]])</f>
        <v/>
      </c>
      <c r="K111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19" s="70" t="str">
        <f>IF(Table6[[#This Row],[Bank Account Number]]="","",Table6[[#This Row],[Bank Account Number]])</f>
        <v/>
      </c>
      <c r="M1119" s="65" t="str">
        <f>IF(Table6[[#This Row],[Bank Name]]="","",Table6[[#This Row],[Bank Name]])</f>
        <v/>
      </c>
    </row>
    <row r="1120" spans="2:13" ht="15">
      <c r="B1120" s="64" t="str">
        <f>IF(C1120="","",ROWS($A$4:A1120))</f>
        <v/>
      </c>
      <c r="C1120" s="64" t="str">
        <f>IF('Student Record'!A1118="","",'Student Record'!A1118)</f>
        <v/>
      </c>
      <c r="D1120" s="64" t="str">
        <f>IF('Student Record'!C1118="","",'Student Record'!C1118)</f>
        <v/>
      </c>
      <c r="E1120" s="65" t="str">
        <f>IF('Student Record'!E1118="","",'Student Record'!E1118)</f>
        <v/>
      </c>
      <c r="F1120" s="65" t="str">
        <f>IF('Student Record'!G1118="","",'Student Record'!G1118)</f>
        <v/>
      </c>
      <c r="G1120" s="64" t="str">
        <f>IF('Student Record'!I1118="","",'Student Record'!I1118)</f>
        <v/>
      </c>
      <c r="H1120" s="64" t="str">
        <f>IF('Student Record'!AD1118="","",'Student Record'!AD1118)</f>
        <v/>
      </c>
      <c r="I1120" s="64" t="str">
        <f>IF(Table6[[#This Row],[School Total Working Days]]="","",Table6[[#This Row],[School Total Working Days]])</f>
        <v/>
      </c>
      <c r="J1120" s="64" t="str">
        <f>IF(Table6[[#This Row],[Student Total Attendence]]="","",Table6[[#This Row],[Student Total Attendence]])</f>
        <v/>
      </c>
      <c r="K112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20" s="70" t="str">
        <f>IF(Table6[[#This Row],[Bank Account Number]]="","",Table6[[#This Row],[Bank Account Number]])</f>
        <v/>
      </c>
      <c r="M1120" s="65" t="str">
        <f>IF(Table6[[#This Row],[Bank Name]]="","",Table6[[#This Row],[Bank Name]])</f>
        <v/>
      </c>
    </row>
    <row r="1121" spans="2:13" ht="15">
      <c r="B1121" s="64" t="str">
        <f>IF(C1121="","",ROWS($A$4:A1121))</f>
        <v/>
      </c>
      <c r="C1121" s="64" t="str">
        <f>IF('Student Record'!A1119="","",'Student Record'!A1119)</f>
        <v/>
      </c>
      <c r="D1121" s="64" t="str">
        <f>IF('Student Record'!C1119="","",'Student Record'!C1119)</f>
        <v/>
      </c>
      <c r="E1121" s="65" t="str">
        <f>IF('Student Record'!E1119="","",'Student Record'!E1119)</f>
        <v/>
      </c>
      <c r="F1121" s="65" t="str">
        <f>IF('Student Record'!G1119="","",'Student Record'!G1119)</f>
        <v/>
      </c>
      <c r="G1121" s="64" t="str">
        <f>IF('Student Record'!I1119="","",'Student Record'!I1119)</f>
        <v/>
      </c>
      <c r="H1121" s="64" t="str">
        <f>IF('Student Record'!AD1119="","",'Student Record'!AD1119)</f>
        <v/>
      </c>
      <c r="I1121" s="64" t="str">
        <f>IF(Table6[[#This Row],[School Total Working Days]]="","",Table6[[#This Row],[School Total Working Days]])</f>
        <v/>
      </c>
      <c r="J1121" s="64" t="str">
        <f>IF(Table6[[#This Row],[Student Total Attendence]]="","",Table6[[#This Row],[Student Total Attendence]])</f>
        <v/>
      </c>
      <c r="K112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21" s="70" t="str">
        <f>IF(Table6[[#This Row],[Bank Account Number]]="","",Table6[[#This Row],[Bank Account Number]])</f>
        <v/>
      </c>
      <c r="M1121" s="65" t="str">
        <f>IF(Table6[[#This Row],[Bank Name]]="","",Table6[[#This Row],[Bank Name]])</f>
        <v/>
      </c>
    </row>
    <row r="1122" spans="2:13" ht="15">
      <c r="B1122" s="64" t="str">
        <f>IF(C1122="","",ROWS($A$4:A1122))</f>
        <v/>
      </c>
      <c r="C1122" s="64" t="str">
        <f>IF('Student Record'!A1120="","",'Student Record'!A1120)</f>
        <v/>
      </c>
      <c r="D1122" s="64" t="str">
        <f>IF('Student Record'!C1120="","",'Student Record'!C1120)</f>
        <v/>
      </c>
      <c r="E1122" s="65" t="str">
        <f>IF('Student Record'!E1120="","",'Student Record'!E1120)</f>
        <v/>
      </c>
      <c r="F1122" s="65" t="str">
        <f>IF('Student Record'!G1120="","",'Student Record'!G1120)</f>
        <v/>
      </c>
      <c r="G1122" s="64" t="str">
        <f>IF('Student Record'!I1120="","",'Student Record'!I1120)</f>
        <v/>
      </c>
      <c r="H1122" s="64" t="str">
        <f>IF('Student Record'!AD1120="","",'Student Record'!AD1120)</f>
        <v/>
      </c>
      <c r="I1122" s="64" t="str">
        <f>IF(Table6[[#This Row],[School Total Working Days]]="","",Table6[[#This Row],[School Total Working Days]])</f>
        <v/>
      </c>
      <c r="J1122" s="64" t="str">
        <f>IF(Table6[[#This Row],[Student Total Attendence]]="","",Table6[[#This Row],[Student Total Attendence]])</f>
        <v/>
      </c>
      <c r="K112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22" s="70" t="str">
        <f>IF(Table6[[#This Row],[Bank Account Number]]="","",Table6[[#This Row],[Bank Account Number]])</f>
        <v/>
      </c>
      <c r="M1122" s="65" t="str">
        <f>IF(Table6[[#This Row],[Bank Name]]="","",Table6[[#This Row],[Bank Name]])</f>
        <v/>
      </c>
    </row>
    <row r="1123" spans="2:13" ht="15">
      <c r="B1123" s="64" t="str">
        <f>IF(C1123="","",ROWS($A$4:A1123))</f>
        <v/>
      </c>
      <c r="C1123" s="64" t="str">
        <f>IF('Student Record'!A1121="","",'Student Record'!A1121)</f>
        <v/>
      </c>
      <c r="D1123" s="64" t="str">
        <f>IF('Student Record'!C1121="","",'Student Record'!C1121)</f>
        <v/>
      </c>
      <c r="E1123" s="65" t="str">
        <f>IF('Student Record'!E1121="","",'Student Record'!E1121)</f>
        <v/>
      </c>
      <c r="F1123" s="65" t="str">
        <f>IF('Student Record'!G1121="","",'Student Record'!G1121)</f>
        <v/>
      </c>
      <c r="G1123" s="64" t="str">
        <f>IF('Student Record'!I1121="","",'Student Record'!I1121)</f>
        <v/>
      </c>
      <c r="H1123" s="64" t="str">
        <f>IF('Student Record'!AD1121="","",'Student Record'!AD1121)</f>
        <v/>
      </c>
      <c r="I1123" s="64" t="str">
        <f>IF(Table6[[#This Row],[School Total Working Days]]="","",Table6[[#This Row],[School Total Working Days]])</f>
        <v/>
      </c>
      <c r="J1123" s="64" t="str">
        <f>IF(Table6[[#This Row],[Student Total Attendence]]="","",Table6[[#This Row],[Student Total Attendence]])</f>
        <v/>
      </c>
      <c r="K112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23" s="70" t="str">
        <f>IF(Table6[[#This Row],[Bank Account Number]]="","",Table6[[#This Row],[Bank Account Number]])</f>
        <v/>
      </c>
      <c r="M1123" s="65" t="str">
        <f>IF(Table6[[#This Row],[Bank Name]]="","",Table6[[#This Row],[Bank Name]])</f>
        <v/>
      </c>
    </row>
    <row r="1124" spans="2:13" ht="15">
      <c r="B1124" s="64" t="str">
        <f>IF(C1124="","",ROWS($A$4:A1124))</f>
        <v/>
      </c>
      <c r="C1124" s="64" t="str">
        <f>IF('Student Record'!A1122="","",'Student Record'!A1122)</f>
        <v/>
      </c>
      <c r="D1124" s="64" t="str">
        <f>IF('Student Record'!C1122="","",'Student Record'!C1122)</f>
        <v/>
      </c>
      <c r="E1124" s="65" t="str">
        <f>IF('Student Record'!E1122="","",'Student Record'!E1122)</f>
        <v/>
      </c>
      <c r="F1124" s="65" t="str">
        <f>IF('Student Record'!G1122="","",'Student Record'!G1122)</f>
        <v/>
      </c>
      <c r="G1124" s="64" t="str">
        <f>IF('Student Record'!I1122="","",'Student Record'!I1122)</f>
        <v/>
      </c>
      <c r="H1124" s="64" t="str">
        <f>IF('Student Record'!AD1122="","",'Student Record'!AD1122)</f>
        <v/>
      </c>
      <c r="I1124" s="64" t="str">
        <f>IF(Table6[[#This Row],[School Total Working Days]]="","",Table6[[#This Row],[School Total Working Days]])</f>
        <v/>
      </c>
      <c r="J1124" s="64" t="str">
        <f>IF(Table6[[#This Row],[Student Total Attendence]]="","",Table6[[#This Row],[Student Total Attendence]])</f>
        <v/>
      </c>
      <c r="K112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24" s="70" t="str">
        <f>IF(Table6[[#This Row],[Bank Account Number]]="","",Table6[[#This Row],[Bank Account Number]])</f>
        <v/>
      </c>
      <c r="M1124" s="65" t="str">
        <f>IF(Table6[[#This Row],[Bank Name]]="","",Table6[[#This Row],[Bank Name]])</f>
        <v/>
      </c>
    </row>
    <row r="1125" spans="2:13" ht="15">
      <c r="B1125" s="64" t="str">
        <f>IF(C1125="","",ROWS($A$4:A1125))</f>
        <v/>
      </c>
      <c r="C1125" s="64" t="str">
        <f>IF('Student Record'!A1123="","",'Student Record'!A1123)</f>
        <v/>
      </c>
      <c r="D1125" s="64" t="str">
        <f>IF('Student Record'!C1123="","",'Student Record'!C1123)</f>
        <v/>
      </c>
      <c r="E1125" s="65" t="str">
        <f>IF('Student Record'!E1123="","",'Student Record'!E1123)</f>
        <v/>
      </c>
      <c r="F1125" s="65" t="str">
        <f>IF('Student Record'!G1123="","",'Student Record'!G1123)</f>
        <v/>
      </c>
      <c r="G1125" s="64" t="str">
        <f>IF('Student Record'!I1123="","",'Student Record'!I1123)</f>
        <v/>
      </c>
      <c r="H1125" s="64" t="str">
        <f>IF('Student Record'!AD1123="","",'Student Record'!AD1123)</f>
        <v/>
      </c>
      <c r="I1125" s="64" t="str">
        <f>IF(Table6[[#This Row],[School Total Working Days]]="","",Table6[[#This Row],[School Total Working Days]])</f>
        <v/>
      </c>
      <c r="J1125" s="64" t="str">
        <f>IF(Table6[[#This Row],[Student Total Attendence]]="","",Table6[[#This Row],[Student Total Attendence]])</f>
        <v/>
      </c>
      <c r="K112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25" s="70" t="str">
        <f>IF(Table6[[#This Row],[Bank Account Number]]="","",Table6[[#This Row],[Bank Account Number]])</f>
        <v/>
      </c>
      <c r="M1125" s="65" t="str">
        <f>IF(Table6[[#This Row],[Bank Name]]="","",Table6[[#This Row],[Bank Name]])</f>
        <v/>
      </c>
    </row>
    <row r="1126" spans="2:13" ht="15">
      <c r="B1126" s="64" t="str">
        <f>IF(C1126="","",ROWS($A$4:A1126))</f>
        <v/>
      </c>
      <c r="C1126" s="64" t="str">
        <f>IF('Student Record'!A1124="","",'Student Record'!A1124)</f>
        <v/>
      </c>
      <c r="D1126" s="64" t="str">
        <f>IF('Student Record'!C1124="","",'Student Record'!C1124)</f>
        <v/>
      </c>
      <c r="E1126" s="65" t="str">
        <f>IF('Student Record'!E1124="","",'Student Record'!E1124)</f>
        <v/>
      </c>
      <c r="F1126" s="65" t="str">
        <f>IF('Student Record'!G1124="","",'Student Record'!G1124)</f>
        <v/>
      </c>
      <c r="G1126" s="64" t="str">
        <f>IF('Student Record'!I1124="","",'Student Record'!I1124)</f>
        <v/>
      </c>
      <c r="H1126" s="64" t="str">
        <f>IF('Student Record'!AD1124="","",'Student Record'!AD1124)</f>
        <v/>
      </c>
      <c r="I1126" s="64" t="str">
        <f>IF(Table6[[#This Row],[School Total Working Days]]="","",Table6[[#This Row],[School Total Working Days]])</f>
        <v/>
      </c>
      <c r="J1126" s="64" t="str">
        <f>IF(Table6[[#This Row],[Student Total Attendence]]="","",Table6[[#This Row],[Student Total Attendence]])</f>
        <v/>
      </c>
      <c r="K112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26" s="70" t="str">
        <f>IF(Table6[[#This Row],[Bank Account Number]]="","",Table6[[#This Row],[Bank Account Number]])</f>
        <v/>
      </c>
      <c r="M1126" s="65" t="str">
        <f>IF(Table6[[#This Row],[Bank Name]]="","",Table6[[#This Row],[Bank Name]])</f>
        <v/>
      </c>
    </row>
    <row r="1127" spans="2:13" ht="15">
      <c r="B1127" s="64" t="str">
        <f>IF(C1127="","",ROWS($A$4:A1127))</f>
        <v/>
      </c>
      <c r="C1127" s="64" t="str">
        <f>IF('Student Record'!A1125="","",'Student Record'!A1125)</f>
        <v/>
      </c>
      <c r="D1127" s="64" t="str">
        <f>IF('Student Record'!C1125="","",'Student Record'!C1125)</f>
        <v/>
      </c>
      <c r="E1127" s="65" t="str">
        <f>IF('Student Record'!E1125="","",'Student Record'!E1125)</f>
        <v/>
      </c>
      <c r="F1127" s="65" t="str">
        <f>IF('Student Record'!G1125="","",'Student Record'!G1125)</f>
        <v/>
      </c>
      <c r="G1127" s="64" t="str">
        <f>IF('Student Record'!I1125="","",'Student Record'!I1125)</f>
        <v/>
      </c>
      <c r="H1127" s="64" t="str">
        <f>IF('Student Record'!AD1125="","",'Student Record'!AD1125)</f>
        <v/>
      </c>
      <c r="I1127" s="64" t="str">
        <f>IF(Table6[[#This Row],[School Total Working Days]]="","",Table6[[#This Row],[School Total Working Days]])</f>
        <v/>
      </c>
      <c r="J1127" s="64" t="str">
        <f>IF(Table6[[#This Row],[Student Total Attendence]]="","",Table6[[#This Row],[Student Total Attendence]])</f>
        <v/>
      </c>
      <c r="K112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27" s="70" t="str">
        <f>IF(Table6[[#This Row],[Bank Account Number]]="","",Table6[[#This Row],[Bank Account Number]])</f>
        <v/>
      </c>
      <c r="M1127" s="65" t="str">
        <f>IF(Table6[[#This Row],[Bank Name]]="","",Table6[[#This Row],[Bank Name]])</f>
        <v/>
      </c>
    </row>
    <row r="1128" spans="2:13" ht="15">
      <c r="B1128" s="64" t="str">
        <f>IF(C1128="","",ROWS($A$4:A1128))</f>
        <v/>
      </c>
      <c r="C1128" s="64" t="str">
        <f>IF('Student Record'!A1126="","",'Student Record'!A1126)</f>
        <v/>
      </c>
      <c r="D1128" s="64" t="str">
        <f>IF('Student Record'!C1126="","",'Student Record'!C1126)</f>
        <v/>
      </c>
      <c r="E1128" s="65" t="str">
        <f>IF('Student Record'!E1126="","",'Student Record'!E1126)</f>
        <v/>
      </c>
      <c r="F1128" s="65" t="str">
        <f>IF('Student Record'!G1126="","",'Student Record'!G1126)</f>
        <v/>
      </c>
      <c r="G1128" s="64" t="str">
        <f>IF('Student Record'!I1126="","",'Student Record'!I1126)</f>
        <v/>
      </c>
      <c r="H1128" s="64" t="str">
        <f>IF('Student Record'!AD1126="","",'Student Record'!AD1126)</f>
        <v/>
      </c>
      <c r="I1128" s="64" t="str">
        <f>IF(Table6[[#This Row],[School Total Working Days]]="","",Table6[[#This Row],[School Total Working Days]])</f>
        <v/>
      </c>
      <c r="J1128" s="64" t="str">
        <f>IF(Table6[[#This Row],[Student Total Attendence]]="","",Table6[[#This Row],[Student Total Attendence]])</f>
        <v/>
      </c>
      <c r="K112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28" s="70" t="str">
        <f>IF(Table6[[#This Row],[Bank Account Number]]="","",Table6[[#This Row],[Bank Account Number]])</f>
        <v/>
      </c>
      <c r="M1128" s="65" t="str">
        <f>IF(Table6[[#This Row],[Bank Name]]="","",Table6[[#This Row],[Bank Name]])</f>
        <v/>
      </c>
    </row>
    <row r="1129" spans="2:13" ht="15">
      <c r="B1129" s="64" t="str">
        <f>IF(C1129="","",ROWS($A$4:A1129))</f>
        <v/>
      </c>
      <c r="C1129" s="64" t="str">
        <f>IF('Student Record'!A1127="","",'Student Record'!A1127)</f>
        <v/>
      </c>
      <c r="D1129" s="64" t="str">
        <f>IF('Student Record'!C1127="","",'Student Record'!C1127)</f>
        <v/>
      </c>
      <c r="E1129" s="65" t="str">
        <f>IF('Student Record'!E1127="","",'Student Record'!E1127)</f>
        <v/>
      </c>
      <c r="F1129" s="65" t="str">
        <f>IF('Student Record'!G1127="","",'Student Record'!G1127)</f>
        <v/>
      </c>
      <c r="G1129" s="64" t="str">
        <f>IF('Student Record'!I1127="","",'Student Record'!I1127)</f>
        <v/>
      </c>
      <c r="H1129" s="64" t="str">
        <f>IF('Student Record'!AD1127="","",'Student Record'!AD1127)</f>
        <v/>
      </c>
      <c r="I1129" s="64" t="str">
        <f>IF(Table6[[#This Row],[School Total Working Days]]="","",Table6[[#This Row],[School Total Working Days]])</f>
        <v/>
      </c>
      <c r="J1129" s="64" t="str">
        <f>IF(Table6[[#This Row],[Student Total Attendence]]="","",Table6[[#This Row],[Student Total Attendence]])</f>
        <v/>
      </c>
      <c r="K112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29" s="70" t="str">
        <f>IF(Table6[[#This Row],[Bank Account Number]]="","",Table6[[#This Row],[Bank Account Number]])</f>
        <v/>
      </c>
      <c r="M1129" s="65" t="str">
        <f>IF(Table6[[#This Row],[Bank Name]]="","",Table6[[#This Row],[Bank Name]])</f>
        <v/>
      </c>
    </row>
    <row r="1130" spans="2:13" ht="15">
      <c r="B1130" s="64" t="str">
        <f>IF(C1130="","",ROWS($A$4:A1130))</f>
        <v/>
      </c>
      <c r="C1130" s="64" t="str">
        <f>IF('Student Record'!A1128="","",'Student Record'!A1128)</f>
        <v/>
      </c>
      <c r="D1130" s="64" t="str">
        <f>IF('Student Record'!C1128="","",'Student Record'!C1128)</f>
        <v/>
      </c>
      <c r="E1130" s="65" t="str">
        <f>IF('Student Record'!E1128="","",'Student Record'!E1128)</f>
        <v/>
      </c>
      <c r="F1130" s="65" t="str">
        <f>IF('Student Record'!G1128="","",'Student Record'!G1128)</f>
        <v/>
      </c>
      <c r="G1130" s="64" t="str">
        <f>IF('Student Record'!I1128="","",'Student Record'!I1128)</f>
        <v/>
      </c>
      <c r="H1130" s="64" t="str">
        <f>IF('Student Record'!AD1128="","",'Student Record'!AD1128)</f>
        <v/>
      </c>
      <c r="I1130" s="64" t="str">
        <f>IF(Table6[[#This Row],[School Total Working Days]]="","",Table6[[#This Row],[School Total Working Days]])</f>
        <v/>
      </c>
      <c r="J1130" s="64" t="str">
        <f>IF(Table6[[#This Row],[Student Total Attendence]]="","",Table6[[#This Row],[Student Total Attendence]])</f>
        <v/>
      </c>
      <c r="K113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30" s="70" t="str">
        <f>IF(Table6[[#This Row],[Bank Account Number]]="","",Table6[[#This Row],[Bank Account Number]])</f>
        <v/>
      </c>
      <c r="M1130" s="65" t="str">
        <f>IF(Table6[[#This Row],[Bank Name]]="","",Table6[[#This Row],[Bank Name]])</f>
        <v/>
      </c>
    </row>
    <row r="1131" spans="2:13" ht="15">
      <c r="B1131" s="64" t="str">
        <f>IF(C1131="","",ROWS($A$4:A1131))</f>
        <v/>
      </c>
      <c r="C1131" s="64" t="str">
        <f>IF('Student Record'!A1129="","",'Student Record'!A1129)</f>
        <v/>
      </c>
      <c r="D1131" s="64" t="str">
        <f>IF('Student Record'!C1129="","",'Student Record'!C1129)</f>
        <v/>
      </c>
      <c r="E1131" s="65" t="str">
        <f>IF('Student Record'!E1129="","",'Student Record'!E1129)</f>
        <v/>
      </c>
      <c r="F1131" s="65" t="str">
        <f>IF('Student Record'!G1129="","",'Student Record'!G1129)</f>
        <v/>
      </c>
      <c r="G1131" s="64" t="str">
        <f>IF('Student Record'!I1129="","",'Student Record'!I1129)</f>
        <v/>
      </c>
      <c r="H1131" s="64" t="str">
        <f>IF('Student Record'!AD1129="","",'Student Record'!AD1129)</f>
        <v/>
      </c>
      <c r="I1131" s="64" t="str">
        <f>IF(Table6[[#This Row],[School Total Working Days]]="","",Table6[[#This Row],[School Total Working Days]])</f>
        <v/>
      </c>
      <c r="J1131" s="64" t="str">
        <f>IF(Table6[[#This Row],[Student Total Attendence]]="","",Table6[[#This Row],[Student Total Attendence]])</f>
        <v/>
      </c>
      <c r="K113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31" s="70" t="str">
        <f>IF(Table6[[#This Row],[Bank Account Number]]="","",Table6[[#This Row],[Bank Account Number]])</f>
        <v/>
      </c>
      <c r="M1131" s="65" t="str">
        <f>IF(Table6[[#This Row],[Bank Name]]="","",Table6[[#This Row],[Bank Name]])</f>
        <v/>
      </c>
    </row>
    <row r="1132" spans="2:13" ht="15">
      <c r="B1132" s="64" t="str">
        <f>IF(C1132="","",ROWS($A$4:A1132))</f>
        <v/>
      </c>
      <c r="C1132" s="64" t="str">
        <f>IF('Student Record'!A1130="","",'Student Record'!A1130)</f>
        <v/>
      </c>
      <c r="D1132" s="64" t="str">
        <f>IF('Student Record'!C1130="","",'Student Record'!C1130)</f>
        <v/>
      </c>
      <c r="E1132" s="65" t="str">
        <f>IF('Student Record'!E1130="","",'Student Record'!E1130)</f>
        <v/>
      </c>
      <c r="F1132" s="65" t="str">
        <f>IF('Student Record'!G1130="","",'Student Record'!G1130)</f>
        <v/>
      </c>
      <c r="G1132" s="64" t="str">
        <f>IF('Student Record'!I1130="","",'Student Record'!I1130)</f>
        <v/>
      </c>
      <c r="H1132" s="64" t="str">
        <f>IF('Student Record'!AD1130="","",'Student Record'!AD1130)</f>
        <v/>
      </c>
      <c r="I1132" s="64" t="str">
        <f>IF(Table6[[#This Row],[School Total Working Days]]="","",Table6[[#This Row],[School Total Working Days]])</f>
        <v/>
      </c>
      <c r="J1132" s="64" t="str">
        <f>IF(Table6[[#This Row],[Student Total Attendence]]="","",Table6[[#This Row],[Student Total Attendence]])</f>
        <v/>
      </c>
      <c r="K113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32" s="70" t="str">
        <f>IF(Table6[[#This Row],[Bank Account Number]]="","",Table6[[#This Row],[Bank Account Number]])</f>
        <v/>
      </c>
      <c r="M1132" s="65" t="str">
        <f>IF(Table6[[#This Row],[Bank Name]]="","",Table6[[#This Row],[Bank Name]])</f>
        <v/>
      </c>
    </row>
    <row r="1133" spans="2:13" ht="15">
      <c r="B1133" s="64" t="str">
        <f>IF(C1133="","",ROWS($A$4:A1133))</f>
        <v/>
      </c>
      <c r="C1133" s="64" t="str">
        <f>IF('Student Record'!A1131="","",'Student Record'!A1131)</f>
        <v/>
      </c>
      <c r="D1133" s="64" t="str">
        <f>IF('Student Record'!C1131="","",'Student Record'!C1131)</f>
        <v/>
      </c>
      <c r="E1133" s="65" t="str">
        <f>IF('Student Record'!E1131="","",'Student Record'!E1131)</f>
        <v/>
      </c>
      <c r="F1133" s="65" t="str">
        <f>IF('Student Record'!G1131="","",'Student Record'!G1131)</f>
        <v/>
      </c>
      <c r="G1133" s="64" t="str">
        <f>IF('Student Record'!I1131="","",'Student Record'!I1131)</f>
        <v/>
      </c>
      <c r="H1133" s="64" t="str">
        <f>IF('Student Record'!AD1131="","",'Student Record'!AD1131)</f>
        <v/>
      </c>
      <c r="I1133" s="64" t="str">
        <f>IF(Table6[[#This Row],[School Total Working Days]]="","",Table6[[#This Row],[School Total Working Days]])</f>
        <v/>
      </c>
      <c r="J1133" s="64" t="str">
        <f>IF(Table6[[#This Row],[Student Total Attendence]]="","",Table6[[#This Row],[Student Total Attendence]])</f>
        <v/>
      </c>
      <c r="K113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33" s="70" t="str">
        <f>IF(Table6[[#This Row],[Bank Account Number]]="","",Table6[[#This Row],[Bank Account Number]])</f>
        <v/>
      </c>
      <c r="M1133" s="65" t="str">
        <f>IF(Table6[[#This Row],[Bank Name]]="","",Table6[[#This Row],[Bank Name]])</f>
        <v/>
      </c>
    </row>
    <row r="1134" spans="2:13" ht="15">
      <c r="B1134" s="64" t="str">
        <f>IF(C1134="","",ROWS($A$4:A1134))</f>
        <v/>
      </c>
      <c r="C1134" s="64" t="str">
        <f>IF('Student Record'!A1132="","",'Student Record'!A1132)</f>
        <v/>
      </c>
      <c r="D1134" s="64" t="str">
        <f>IF('Student Record'!C1132="","",'Student Record'!C1132)</f>
        <v/>
      </c>
      <c r="E1134" s="65" t="str">
        <f>IF('Student Record'!E1132="","",'Student Record'!E1132)</f>
        <v/>
      </c>
      <c r="F1134" s="65" t="str">
        <f>IF('Student Record'!G1132="","",'Student Record'!G1132)</f>
        <v/>
      </c>
      <c r="G1134" s="64" t="str">
        <f>IF('Student Record'!I1132="","",'Student Record'!I1132)</f>
        <v/>
      </c>
      <c r="H1134" s="64" t="str">
        <f>IF('Student Record'!AD1132="","",'Student Record'!AD1132)</f>
        <v/>
      </c>
      <c r="I1134" s="64" t="str">
        <f>IF(Table6[[#This Row],[School Total Working Days]]="","",Table6[[#This Row],[School Total Working Days]])</f>
        <v/>
      </c>
      <c r="J1134" s="64" t="str">
        <f>IF(Table6[[#This Row],[Student Total Attendence]]="","",Table6[[#This Row],[Student Total Attendence]])</f>
        <v/>
      </c>
      <c r="K113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34" s="70" t="str">
        <f>IF(Table6[[#This Row],[Bank Account Number]]="","",Table6[[#This Row],[Bank Account Number]])</f>
        <v/>
      </c>
      <c r="M1134" s="65" t="str">
        <f>IF(Table6[[#This Row],[Bank Name]]="","",Table6[[#This Row],[Bank Name]])</f>
        <v/>
      </c>
    </row>
    <row r="1135" spans="2:13" ht="15">
      <c r="B1135" s="64" t="str">
        <f>IF(C1135="","",ROWS($A$4:A1135))</f>
        <v/>
      </c>
      <c r="C1135" s="64" t="str">
        <f>IF('Student Record'!A1133="","",'Student Record'!A1133)</f>
        <v/>
      </c>
      <c r="D1135" s="64" t="str">
        <f>IF('Student Record'!C1133="","",'Student Record'!C1133)</f>
        <v/>
      </c>
      <c r="E1135" s="65" t="str">
        <f>IF('Student Record'!E1133="","",'Student Record'!E1133)</f>
        <v/>
      </c>
      <c r="F1135" s="65" t="str">
        <f>IF('Student Record'!G1133="","",'Student Record'!G1133)</f>
        <v/>
      </c>
      <c r="G1135" s="64" t="str">
        <f>IF('Student Record'!I1133="","",'Student Record'!I1133)</f>
        <v/>
      </c>
      <c r="H1135" s="64" t="str">
        <f>IF('Student Record'!AD1133="","",'Student Record'!AD1133)</f>
        <v/>
      </c>
      <c r="I1135" s="64" t="str">
        <f>IF(Table6[[#This Row],[School Total Working Days]]="","",Table6[[#This Row],[School Total Working Days]])</f>
        <v/>
      </c>
      <c r="J1135" s="64" t="str">
        <f>IF(Table6[[#This Row],[Student Total Attendence]]="","",Table6[[#This Row],[Student Total Attendence]])</f>
        <v/>
      </c>
      <c r="K113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35" s="70" t="str">
        <f>IF(Table6[[#This Row],[Bank Account Number]]="","",Table6[[#This Row],[Bank Account Number]])</f>
        <v/>
      </c>
      <c r="M1135" s="65" t="str">
        <f>IF(Table6[[#This Row],[Bank Name]]="","",Table6[[#This Row],[Bank Name]])</f>
        <v/>
      </c>
    </row>
    <row r="1136" spans="2:13" ht="15">
      <c r="B1136" s="64" t="str">
        <f>IF(C1136="","",ROWS($A$4:A1136))</f>
        <v/>
      </c>
      <c r="C1136" s="64" t="str">
        <f>IF('Student Record'!A1134="","",'Student Record'!A1134)</f>
        <v/>
      </c>
      <c r="D1136" s="64" t="str">
        <f>IF('Student Record'!C1134="","",'Student Record'!C1134)</f>
        <v/>
      </c>
      <c r="E1136" s="65" t="str">
        <f>IF('Student Record'!E1134="","",'Student Record'!E1134)</f>
        <v/>
      </c>
      <c r="F1136" s="65" t="str">
        <f>IF('Student Record'!G1134="","",'Student Record'!G1134)</f>
        <v/>
      </c>
      <c r="G1136" s="64" t="str">
        <f>IF('Student Record'!I1134="","",'Student Record'!I1134)</f>
        <v/>
      </c>
      <c r="H1136" s="64" t="str">
        <f>IF('Student Record'!AD1134="","",'Student Record'!AD1134)</f>
        <v/>
      </c>
      <c r="I1136" s="64" t="str">
        <f>IF(Table6[[#This Row],[School Total Working Days]]="","",Table6[[#This Row],[School Total Working Days]])</f>
        <v/>
      </c>
      <c r="J1136" s="64" t="str">
        <f>IF(Table6[[#This Row],[Student Total Attendence]]="","",Table6[[#This Row],[Student Total Attendence]])</f>
        <v/>
      </c>
      <c r="K113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36" s="70" t="str">
        <f>IF(Table6[[#This Row],[Bank Account Number]]="","",Table6[[#This Row],[Bank Account Number]])</f>
        <v/>
      </c>
      <c r="M1136" s="65" t="str">
        <f>IF(Table6[[#This Row],[Bank Name]]="","",Table6[[#This Row],[Bank Name]])</f>
        <v/>
      </c>
    </row>
    <row r="1137" spans="2:13" ht="15">
      <c r="B1137" s="64" t="str">
        <f>IF(C1137="","",ROWS($A$4:A1137))</f>
        <v/>
      </c>
      <c r="C1137" s="64" t="str">
        <f>IF('Student Record'!A1135="","",'Student Record'!A1135)</f>
        <v/>
      </c>
      <c r="D1137" s="64" t="str">
        <f>IF('Student Record'!C1135="","",'Student Record'!C1135)</f>
        <v/>
      </c>
      <c r="E1137" s="65" t="str">
        <f>IF('Student Record'!E1135="","",'Student Record'!E1135)</f>
        <v/>
      </c>
      <c r="F1137" s="65" t="str">
        <f>IF('Student Record'!G1135="","",'Student Record'!G1135)</f>
        <v/>
      </c>
      <c r="G1137" s="64" t="str">
        <f>IF('Student Record'!I1135="","",'Student Record'!I1135)</f>
        <v/>
      </c>
      <c r="H1137" s="64" t="str">
        <f>IF('Student Record'!AD1135="","",'Student Record'!AD1135)</f>
        <v/>
      </c>
      <c r="I1137" s="64" t="str">
        <f>IF(Table6[[#This Row],[School Total Working Days]]="","",Table6[[#This Row],[School Total Working Days]])</f>
        <v/>
      </c>
      <c r="J1137" s="64" t="str">
        <f>IF(Table6[[#This Row],[Student Total Attendence]]="","",Table6[[#This Row],[Student Total Attendence]])</f>
        <v/>
      </c>
      <c r="K113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37" s="70" t="str">
        <f>IF(Table6[[#This Row],[Bank Account Number]]="","",Table6[[#This Row],[Bank Account Number]])</f>
        <v/>
      </c>
      <c r="M1137" s="65" t="str">
        <f>IF(Table6[[#This Row],[Bank Name]]="","",Table6[[#This Row],[Bank Name]])</f>
        <v/>
      </c>
    </row>
    <row r="1138" spans="2:13" ht="15">
      <c r="B1138" s="64" t="str">
        <f>IF(C1138="","",ROWS($A$4:A1138))</f>
        <v/>
      </c>
      <c r="C1138" s="64" t="str">
        <f>IF('Student Record'!A1136="","",'Student Record'!A1136)</f>
        <v/>
      </c>
      <c r="D1138" s="64" t="str">
        <f>IF('Student Record'!C1136="","",'Student Record'!C1136)</f>
        <v/>
      </c>
      <c r="E1138" s="65" t="str">
        <f>IF('Student Record'!E1136="","",'Student Record'!E1136)</f>
        <v/>
      </c>
      <c r="F1138" s="65" t="str">
        <f>IF('Student Record'!G1136="","",'Student Record'!G1136)</f>
        <v/>
      </c>
      <c r="G1138" s="64" t="str">
        <f>IF('Student Record'!I1136="","",'Student Record'!I1136)</f>
        <v/>
      </c>
      <c r="H1138" s="64" t="str">
        <f>IF('Student Record'!AD1136="","",'Student Record'!AD1136)</f>
        <v/>
      </c>
      <c r="I1138" s="64" t="str">
        <f>IF(Table6[[#This Row],[School Total Working Days]]="","",Table6[[#This Row],[School Total Working Days]])</f>
        <v/>
      </c>
      <c r="J1138" s="64" t="str">
        <f>IF(Table6[[#This Row],[Student Total Attendence]]="","",Table6[[#This Row],[Student Total Attendence]])</f>
        <v/>
      </c>
      <c r="K113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38" s="70" t="str">
        <f>IF(Table6[[#This Row],[Bank Account Number]]="","",Table6[[#This Row],[Bank Account Number]])</f>
        <v/>
      </c>
      <c r="M1138" s="65" t="str">
        <f>IF(Table6[[#This Row],[Bank Name]]="","",Table6[[#This Row],[Bank Name]])</f>
        <v/>
      </c>
    </row>
    <row r="1139" spans="2:13" ht="15">
      <c r="B1139" s="64" t="str">
        <f>IF(C1139="","",ROWS($A$4:A1139))</f>
        <v/>
      </c>
      <c r="C1139" s="64" t="str">
        <f>IF('Student Record'!A1137="","",'Student Record'!A1137)</f>
        <v/>
      </c>
      <c r="D1139" s="64" t="str">
        <f>IF('Student Record'!C1137="","",'Student Record'!C1137)</f>
        <v/>
      </c>
      <c r="E1139" s="65" t="str">
        <f>IF('Student Record'!E1137="","",'Student Record'!E1137)</f>
        <v/>
      </c>
      <c r="F1139" s="65" t="str">
        <f>IF('Student Record'!G1137="","",'Student Record'!G1137)</f>
        <v/>
      </c>
      <c r="G1139" s="64" t="str">
        <f>IF('Student Record'!I1137="","",'Student Record'!I1137)</f>
        <v/>
      </c>
      <c r="H1139" s="64" t="str">
        <f>IF('Student Record'!AD1137="","",'Student Record'!AD1137)</f>
        <v/>
      </c>
      <c r="I1139" s="64" t="str">
        <f>IF(Table6[[#This Row],[School Total Working Days]]="","",Table6[[#This Row],[School Total Working Days]])</f>
        <v/>
      </c>
      <c r="J1139" s="64" t="str">
        <f>IF(Table6[[#This Row],[Student Total Attendence]]="","",Table6[[#This Row],[Student Total Attendence]])</f>
        <v/>
      </c>
      <c r="K113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39" s="70" t="str">
        <f>IF(Table6[[#This Row],[Bank Account Number]]="","",Table6[[#This Row],[Bank Account Number]])</f>
        <v/>
      </c>
      <c r="M1139" s="65" t="str">
        <f>IF(Table6[[#This Row],[Bank Name]]="","",Table6[[#This Row],[Bank Name]])</f>
        <v/>
      </c>
    </row>
    <row r="1140" spans="2:13" ht="15">
      <c r="B1140" s="64" t="str">
        <f>IF(C1140="","",ROWS($A$4:A1140))</f>
        <v/>
      </c>
      <c r="C1140" s="64" t="str">
        <f>IF('Student Record'!A1138="","",'Student Record'!A1138)</f>
        <v/>
      </c>
      <c r="D1140" s="64" t="str">
        <f>IF('Student Record'!C1138="","",'Student Record'!C1138)</f>
        <v/>
      </c>
      <c r="E1140" s="65" t="str">
        <f>IF('Student Record'!E1138="","",'Student Record'!E1138)</f>
        <v/>
      </c>
      <c r="F1140" s="65" t="str">
        <f>IF('Student Record'!G1138="","",'Student Record'!G1138)</f>
        <v/>
      </c>
      <c r="G1140" s="64" t="str">
        <f>IF('Student Record'!I1138="","",'Student Record'!I1138)</f>
        <v/>
      </c>
      <c r="H1140" s="64" t="str">
        <f>IF('Student Record'!AD1138="","",'Student Record'!AD1138)</f>
        <v/>
      </c>
      <c r="I1140" s="64" t="str">
        <f>IF(Table6[[#This Row],[School Total Working Days]]="","",Table6[[#This Row],[School Total Working Days]])</f>
        <v/>
      </c>
      <c r="J1140" s="64" t="str">
        <f>IF(Table6[[#This Row],[Student Total Attendence]]="","",Table6[[#This Row],[Student Total Attendence]])</f>
        <v/>
      </c>
      <c r="K114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40" s="70" t="str">
        <f>IF(Table6[[#This Row],[Bank Account Number]]="","",Table6[[#This Row],[Bank Account Number]])</f>
        <v/>
      </c>
      <c r="M1140" s="65" t="str">
        <f>IF(Table6[[#This Row],[Bank Name]]="","",Table6[[#This Row],[Bank Name]])</f>
        <v/>
      </c>
    </row>
    <row r="1141" spans="2:13" ht="15">
      <c r="B1141" s="64" t="str">
        <f>IF(C1141="","",ROWS($A$4:A1141))</f>
        <v/>
      </c>
      <c r="C1141" s="64" t="str">
        <f>IF('Student Record'!A1139="","",'Student Record'!A1139)</f>
        <v/>
      </c>
      <c r="D1141" s="64" t="str">
        <f>IF('Student Record'!C1139="","",'Student Record'!C1139)</f>
        <v/>
      </c>
      <c r="E1141" s="65" t="str">
        <f>IF('Student Record'!E1139="","",'Student Record'!E1139)</f>
        <v/>
      </c>
      <c r="F1141" s="65" t="str">
        <f>IF('Student Record'!G1139="","",'Student Record'!G1139)</f>
        <v/>
      </c>
      <c r="G1141" s="64" t="str">
        <f>IF('Student Record'!I1139="","",'Student Record'!I1139)</f>
        <v/>
      </c>
      <c r="H1141" s="64" t="str">
        <f>IF('Student Record'!AD1139="","",'Student Record'!AD1139)</f>
        <v/>
      </c>
      <c r="I1141" s="64" t="str">
        <f>IF(Table6[[#This Row],[School Total Working Days]]="","",Table6[[#This Row],[School Total Working Days]])</f>
        <v/>
      </c>
      <c r="J1141" s="64" t="str">
        <f>IF(Table6[[#This Row],[Student Total Attendence]]="","",Table6[[#This Row],[Student Total Attendence]])</f>
        <v/>
      </c>
      <c r="K114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41" s="70" t="str">
        <f>IF(Table6[[#This Row],[Bank Account Number]]="","",Table6[[#This Row],[Bank Account Number]])</f>
        <v/>
      </c>
      <c r="M1141" s="65" t="str">
        <f>IF(Table6[[#This Row],[Bank Name]]="","",Table6[[#This Row],[Bank Name]])</f>
        <v/>
      </c>
    </row>
    <row r="1142" spans="2:13" ht="15">
      <c r="B1142" s="64" t="str">
        <f>IF(C1142="","",ROWS($A$4:A1142))</f>
        <v/>
      </c>
      <c r="C1142" s="64" t="str">
        <f>IF('Student Record'!A1140="","",'Student Record'!A1140)</f>
        <v/>
      </c>
      <c r="D1142" s="64" t="str">
        <f>IF('Student Record'!C1140="","",'Student Record'!C1140)</f>
        <v/>
      </c>
      <c r="E1142" s="65" t="str">
        <f>IF('Student Record'!E1140="","",'Student Record'!E1140)</f>
        <v/>
      </c>
      <c r="F1142" s="65" t="str">
        <f>IF('Student Record'!G1140="","",'Student Record'!G1140)</f>
        <v/>
      </c>
      <c r="G1142" s="64" t="str">
        <f>IF('Student Record'!I1140="","",'Student Record'!I1140)</f>
        <v/>
      </c>
      <c r="H1142" s="64" t="str">
        <f>IF('Student Record'!AD1140="","",'Student Record'!AD1140)</f>
        <v/>
      </c>
      <c r="I1142" s="64" t="str">
        <f>IF(Table6[[#This Row],[School Total Working Days]]="","",Table6[[#This Row],[School Total Working Days]])</f>
        <v/>
      </c>
      <c r="J1142" s="64" t="str">
        <f>IF(Table6[[#This Row],[Student Total Attendence]]="","",Table6[[#This Row],[Student Total Attendence]])</f>
        <v/>
      </c>
      <c r="K114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42" s="70" t="str">
        <f>IF(Table6[[#This Row],[Bank Account Number]]="","",Table6[[#This Row],[Bank Account Number]])</f>
        <v/>
      </c>
      <c r="M1142" s="65" t="str">
        <f>IF(Table6[[#This Row],[Bank Name]]="","",Table6[[#This Row],[Bank Name]])</f>
        <v/>
      </c>
    </row>
    <row r="1143" spans="2:13" ht="15">
      <c r="B1143" s="64" t="str">
        <f>IF(C1143="","",ROWS($A$4:A1143))</f>
        <v/>
      </c>
      <c r="C1143" s="64" t="str">
        <f>IF('Student Record'!A1141="","",'Student Record'!A1141)</f>
        <v/>
      </c>
      <c r="D1143" s="64" t="str">
        <f>IF('Student Record'!C1141="","",'Student Record'!C1141)</f>
        <v/>
      </c>
      <c r="E1143" s="65" t="str">
        <f>IF('Student Record'!E1141="","",'Student Record'!E1141)</f>
        <v/>
      </c>
      <c r="F1143" s="65" t="str">
        <f>IF('Student Record'!G1141="","",'Student Record'!G1141)</f>
        <v/>
      </c>
      <c r="G1143" s="64" t="str">
        <f>IF('Student Record'!I1141="","",'Student Record'!I1141)</f>
        <v/>
      </c>
      <c r="H1143" s="64" t="str">
        <f>IF('Student Record'!AD1141="","",'Student Record'!AD1141)</f>
        <v/>
      </c>
      <c r="I1143" s="64" t="str">
        <f>IF(Table6[[#This Row],[School Total Working Days]]="","",Table6[[#This Row],[School Total Working Days]])</f>
        <v/>
      </c>
      <c r="J1143" s="64" t="str">
        <f>IF(Table6[[#This Row],[Student Total Attendence]]="","",Table6[[#This Row],[Student Total Attendence]])</f>
        <v/>
      </c>
      <c r="K114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43" s="70" t="str">
        <f>IF(Table6[[#This Row],[Bank Account Number]]="","",Table6[[#This Row],[Bank Account Number]])</f>
        <v/>
      </c>
      <c r="M1143" s="65" t="str">
        <f>IF(Table6[[#This Row],[Bank Name]]="","",Table6[[#This Row],[Bank Name]])</f>
        <v/>
      </c>
    </row>
    <row r="1144" spans="2:13" ht="15">
      <c r="B1144" s="64" t="str">
        <f>IF(C1144="","",ROWS($A$4:A1144))</f>
        <v/>
      </c>
      <c r="C1144" s="64" t="str">
        <f>IF('Student Record'!A1142="","",'Student Record'!A1142)</f>
        <v/>
      </c>
      <c r="D1144" s="64" t="str">
        <f>IF('Student Record'!C1142="","",'Student Record'!C1142)</f>
        <v/>
      </c>
      <c r="E1144" s="65" t="str">
        <f>IF('Student Record'!E1142="","",'Student Record'!E1142)</f>
        <v/>
      </c>
      <c r="F1144" s="65" t="str">
        <f>IF('Student Record'!G1142="","",'Student Record'!G1142)</f>
        <v/>
      </c>
      <c r="G1144" s="64" t="str">
        <f>IF('Student Record'!I1142="","",'Student Record'!I1142)</f>
        <v/>
      </c>
      <c r="H1144" s="64" t="str">
        <f>IF('Student Record'!AD1142="","",'Student Record'!AD1142)</f>
        <v/>
      </c>
      <c r="I1144" s="64" t="str">
        <f>IF(Table6[[#This Row],[School Total Working Days]]="","",Table6[[#This Row],[School Total Working Days]])</f>
        <v/>
      </c>
      <c r="J1144" s="64" t="str">
        <f>IF(Table6[[#This Row],[Student Total Attendence]]="","",Table6[[#This Row],[Student Total Attendence]])</f>
        <v/>
      </c>
      <c r="K114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44" s="70" t="str">
        <f>IF(Table6[[#This Row],[Bank Account Number]]="","",Table6[[#This Row],[Bank Account Number]])</f>
        <v/>
      </c>
      <c r="M1144" s="65" t="str">
        <f>IF(Table6[[#This Row],[Bank Name]]="","",Table6[[#This Row],[Bank Name]])</f>
        <v/>
      </c>
    </row>
    <row r="1145" spans="2:13" ht="15">
      <c r="B1145" s="64" t="str">
        <f>IF(C1145="","",ROWS($A$4:A1145))</f>
        <v/>
      </c>
      <c r="C1145" s="64" t="str">
        <f>IF('Student Record'!A1143="","",'Student Record'!A1143)</f>
        <v/>
      </c>
      <c r="D1145" s="64" t="str">
        <f>IF('Student Record'!C1143="","",'Student Record'!C1143)</f>
        <v/>
      </c>
      <c r="E1145" s="65" t="str">
        <f>IF('Student Record'!E1143="","",'Student Record'!E1143)</f>
        <v/>
      </c>
      <c r="F1145" s="65" t="str">
        <f>IF('Student Record'!G1143="","",'Student Record'!G1143)</f>
        <v/>
      </c>
      <c r="G1145" s="64" t="str">
        <f>IF('Student Record'!I1143="","",'Student Record'!I1143)</f>
        <v/>
      </c>
      <c r="H1145" s="64" t="str">
        <f>IF('Student Record'!AD1143="","",'Student Record'!AD1143)</f>
        <v/>
      </c>
      <c r="I1145" s="64" t="str">
        <f>IF(Table6[[#This Row],[School Total Working Days]]="","",Table6[[#This Row],[School Total Working Days]])</f>
        <v/>
      </c>
      <c r="J1145" s="64" t="str">
        <f>IF(Table6[[#This Row],[Student Total Attendence]]="","",Table6[[#This Row],[Student Total Attendence]])</f>
        <v/>
      </c>
      <c r="K114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45" s="70" t="str">
        <f>IF(Table6[[#This Row],[Bank Account Number]]="","",Table6[[#This Row],[Bank Account Number]])</f>
        <v/>
      </c>
      <c r="M1145" s="65" t="str">
        <f>IF(Table6[[#This Row],[Bank Name]]="","",Table6[[#This Row],[Bank Name]])</f>
        <v/>
      </c>
    </row>
    <row r="1146" spans="2:13" ht="15">
      <c r="B1146" s="64" t="str">
        <f>IF(C1146="","",ROWS($A$4:A1146))</f>
        <v/>
      </c>
      <c r="C1146" s="64" t="str">
        <f>IF('Student Record'!A1144="","",'Student Record'!A1144)</f>
        <v/>
      </c>
      <c r="D1146" s="64" t="str">
        <f>IF('Student Record'!C1144="","",'Student Record'!C1144)</f>
        <v/>
      </c>
      <c r="E1146" s="65" t="str">
        <f>IF('Student Record'!E1144="","",'Student Record'!E1144)</f>
        <v/>
      </c>
      <c r="F1146" s="65" t="str">
        <f>IF('Student Record'!G1144="","",'Student Record'!G1144)</f>
        <v/>
      </c>
      <c r="G1146" s="64" t="str">
        <f>IF('Student Record'!I1144="","",'Student Record'!I1144)</f>
        <v/>
      </c>
      <c r="H1146" s="64" t="str">
        <f>IF('Student Record'!AD1144="","",'Student Record'!AD1144)</f>
        <v/>
      </c>
      <c r="I1146" s="64" t="str">
        <f>IF(Table6[[#This Row],[School Total Working Days]]="","",Table6[[#This Row],[School Total Working Days]])</f>
        <v/>
      </c>
      <c r="J1146" s="64" t="str">
        <f>IF(Table6[[#This Row],[Student Total Attendence]]="","",Table6[[#This Row],[Student Total Attendence]])</f>
        <v/>
      </c>
      <c r="K114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46" s="70" t="str">
        <f>IF(Table6[[#This Row],[Bank Account Number]]="","",Table6[[#This Row],[Bank Account Number]])</f>
        <v/>
      </c>
      <c r="M1146" s="65" t="str">
        <f>IF(Table6[[#This Row],[Bank Name]]="","",Table6[[#This Row],[Bank Name]])</f>
        <v/>
      </c>
    </row>
    <row r="1147" spans="2:13" ht="15">
      <c r="B1147" s="64" t="str">
        <f>IF(C1147="","",ROWS($A$4:A1147))</f>
        <v/>
      </c>
      <c r="C1147" s="64" t="str">
        <f>IF('Student Record'!A1145="","",'Student Record'!A1145)</f>
        <v/>
      </c>
      <c r="D1147" s="64" t="str">
        <f>IF('Student Record'!C1145="","",'Student Record'!C1145)</f>
        <v/>
      </c>
      <c r="E1147" s="65" t="str">
        <f>IF('Student Record'!E1145="","",'Student Record'!E1145)</f>
        <v/>
      </c>
      <c r="F1147" s="65" t="str">
        <f>IF('Student Record'!G1145="","",'Student Record'!G1145)</f>
        <v/>
      </c>
      <c r="G1147" s="64" t="str">
        <f>IF('Student Record'!I1145="","",'Student Record'!I1145)</f>
        <v/>
      </c>
      <c r="H1147" s="64" t="str">
        <f>IF('Student Record'!AD1145="","",'Student Record'!AD1145)</f>
        <v/>
      </c>
      <c r="I1147" s="64" t="str">
        <f>IF(Table6[[#This Row],[School Total Working Days]]="","",Table6[[#This Row],[School Total Working Days]])</f>
        <v/>
      </c>
      <c r="J1147" s="64" t="str">
        <f>IF(Table6[[#This Row],[Student Total Attendence]]="","",Table6[[#This Row],[Student Total Attendence]])</f>
        <v/>
      </c>
      <c r="K114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47" s="70" t="str">
        <f>IF(Table6[[#This Row],[Bank Account Number]]="","",Table6[[#This Row],[Bank Account Number]])</f>
        <v/>
      </c>
      <c r="M1147" s="65" t="str">
        <f>IF(Table6[[#This Row],[Bank Name]]="","",Table6[[#This Row],[Bank Name]])</f>
        <v/>
      </c>
    </row>
    <row r="1148" spans="2:13" ht="15">
      <c r="B1148" s="64" t="str">
        <f>IF(C1148="","",ROWS($A$4:A1148))</f>
        <v/>
      </c>
      <c r="C1148" s="64" t="str">
        <f>IF('Student Record'!A1146="","",'Student Record'!A1146)</f>
        <v/>
      </c>
      <c r="D1148" s="64" t="str">
        <f>IF('Student Record'!C1146="","",'Student Record'!C1146)</f>
        <v/>
      </c>
      <c r="E1148" s="65" t="str">
        <f>IF('Student Record'!E1146="","",'Student Record'!E1146)</f>
        <v/>
      </c>
      <c r="F1148" s="65" t="str">
        <f>IF('Student Record'!G1146="","",'Student Record'!G1146)</f>
        <v/>
      </c>
      <c r="G1148" s="64" t="str">
        <f>IF('Student Record'!I1146="","",'Student Record'!I1146)</f>
        <v/>
      </c>
      <c r="H1148" s="64" t="str">
        <f>IF('Student Record'!AD1146="","",'Student Record'!AD1146)</f>
        <v/>
      </c>
      <c r="I1148" s="64" t="str">
        <f>IF(Table6[[#This Row],[School Total Working Days]]="","",Table6[[#This Row],[School Total Working Days]])</f>
        <v/>
      </c>
      <c r="J1148" s="64" t="str">
        <f>IF(Table6[[#This Row],[Student Total Attendence]]="","",Table6[[#This Row],[Student Total Attendence]])</f>
        <v/>
      </c>
      <c r="K114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48" s="70" t="str">
        <f>IF(Table6[[#This Row],[Bank Account Number]]="","",Table6[[#This Row],[Bank Account Number]])</f>
        <v/>
      </c>
      <c r="M1148" s="65" t="str">
        <f>IF(Table6[[#This Row],[Bank Name]]="","",Table6[[#This Row],[Bank Name]])</f>
        <v/>
      </c>
    </row>
    <row r="1149" spans="2:13" ht="15">
      <c r="B1149" s="64" t="str">
        <f>IF(C1149="","",ROWS($A$4:A1149))</f>
        <v/>
      </c>
      <c r="C1149" s="64" t="str">
        <f>IF('Student Record'!A1147="","",'Student Record'!A1147)</f>
        <v/>
      </c>
      <c r="D1149" s="64" t="str">
        <f>IF('Student Record'!C1147="","",'Student Record'!C1147)</f>
        <v/>
      </c>
      <c r="E1149" s="65" t="str">
        <f>IF('Student Record'!E1147="","",'Student Record'!E1147)</f>
        <v/>
      </c>
      <c r="F1149" s="65" t="str">
        <f>IF('Student Record'!G1147="","",'Student Record'!G1147)</f>
        <v/>
      </c>
      <c r="G1149" s="64" t="str">
        <f>IF('Student Record'!I1147="","",'Student Record'!I1147)</f>
        <v/>
      </c>
      <c r="H1149" s="64" t="str">
        <f>IF('Student Record'!AD1147="","",'Student Record'!AD1147)</f>
        <v/>
      </c>
      <c r="I1149" s="64" t="str">
        <f>IF(Table6[[#This Row],[School Total Working Days]]="","",Table6[[#This Row],[School Total Working Days]])</f>
        <v/>
      </c>
      <c r="J1149" s="64" t="str">
        <f>IF(Table6[[#This Row],[Student Total Attendence]]="","",Table6[[#This Row],[Student Total Attendence]])</f>
        <v/>
      </c>
      <c r="K114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49" s="70" t="str">
        <f>IF(Table6[[#This Row],[Bank Account Number]]="","",Table6[[#This Row],[Bank Account Number]])</f>
        <v/>
      </c>
      <c r="M1149" s="65" t="str">
        <f>IF(Table6[[#This Row],[Bank Name]]="","",Table6[[#This Row],[Bank Name]])</f>
        <v/>
      </c>
    </row>
    <row r="1150" spans="2:13" ht="15">
      <c r="B1150" s="64" t="str">
        <f>IF(C1150="","",ROWS($A$4:A1150))</f>
        <v/>
      </c>
      <c r="C1150" s="64" t="str">
        <f>IF('Student Record'!A1148="","",'Student Record'!A1148)</f>
        <v/>
      </c>
      <c r="D1150" s="64" t="str">
        <f>IF('Student Record'!C1148="","",'Student Record'!C1148)</f>
        <v/>
      </c>
      <c r="E1150" s="65" t="str">
        <f>IF('Student Record'!E1148="","",'Student Record'!E1148)</f>
        <v/>
      </c>
      <c r="F1150" s="65" t="str">
        <f>IF('Student Record'!G1148="","",'Student Record'!G1148)</f>
        <v/>
      </c>
      <c r="G1150" s="64" t="str">
        <f>IF('Student Record'!I1148="","",'Student Record'!I1148)</f>
        <v/>
      </c>
      <c r="H1150" s="64" t="str">
        <f>IF('Student Record'!AD1148="","",'Student Record'!AD1148)</f>
        <v/>
      </c>
      <c r="I1150" s="64" t="str">
        <f>IF(Table6[[#This Row],[School Total Working Days]]="","",Table6[[#This Row],[School Total Working Days]])</f>
        <v/>
      </c>
      <c r="J1150" s="64" t="str">
        <f>IF(Table6[[#This Row],[Student Total Attendence]]="","",Table6[[#This Row],[Student Total Attendence]])</f>
        <v/>
      </c>
      <c r="K115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50" s="70" t="str">
        <f>IF(Table6[[#This Row],[Bank Account Number]]="","",Table6[[#This Row],[Bank Account Number]])</f>
        <v/>
      </c>
      <c r="M1150" s="65" t="str">
        <f>IF(Table6[[#This Row],[Bank Name]]="","",Table6[[#This Row],[Bank Name]])</f>
        <v/>
      </c>
    </row>
    <row r="1151" spans="2:13" ht="15">
      <c r="B1151" s="64" t="str">
        <f>IF(C1151="","",ROWS($A$4:A1151))</f>
        <v/>
      </c>
      <c r="C1151" s="64" t="str">
        <f>IF('Student Record'!A1149="","",'Student Record'!A1149)</f>
        <v/>
      </c>
      <c r="D1151" s="64" t="str">
        <f>IF('Student Record'!C1149="","",'Student Record'!C1149)</f>
        <v/>
      </c>
      <c r="E1151" s="65" t="str">
        <f>IF('Student Record'!E1149="","",'Student Record'!E1149)</f>
        <v/>
      </c>
      <c r="F1151" s="65" t="str">
        <f>IF('Student Record'!G1149="","",'Student Record'!G1149)</f>
        <v/>
      </c>
      <c r="G1151" s="64" t="str">
        <f>IF('Student Record'!I1149="","",'Student Record'!I1149)</f>
        <v/>
      </c>
      <c r="H1151" s="64" t="str">
        <f>IF('Student Record'!AD1149="","",'Student Record'!AD1149)</f>
        <v/>
      </c>
      <c r="I1151" s="64" t="str">
        <f>IF(Table6[[#This Row],[School Total Working Days]]="","",Table6[[#This Row],[School Total Working Days]])</f>
        <v/>
      </c>
      <c r="J1151" s="64" t="str">
        <f>IF(Table6[[#This Row],[Student Total Attendence]]="","",Table6[[#This Row],[Student Total Attendence]])</f>
        <v/>
      </c>
      <c r="K115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51" s="70" t="str">
        <f>IF(Table6[[#This Row],[Bank Account Number]]="","",Table6[[#This Row],[Bank Account Number]])</f>
        <v/>
      </c>
      <c r="M1151" s="65" t="str">
        <f>IF(Table6[[#This Row],[Bank Name]]="","",Table6[[#This Row],[Bank Name]])</f>
        <v/>
      </c>
    </row>
    <row r="1152" spans="2:13" ht="15">
      <c r="B1152" s="64" t="str">
        <f>IF(C1152="","",ROWS($A$4:A1152))</f>
        <v/>
      </c>
      <c r="C1152" s="64" t="str">
        <f>IF('Student Record'!A1150="","",'Student Record'!A1150)</f>
        <v/>
      </c>
      <c r="D1152" s="64" t="str">
        <f>IF('Student Record'!C1150="","",'Student Record'!C1150)</f>
        <v/>
      </c>
      <c r="E1152" s="65" t="str">
        <f>IF('Student Record'!E1150="","",'Student Record'!E1150)</f>
        <v/>
      </c>
      <c r="F1152" s="65" t="str">
        <f>IF('Student Record'!G1150="","",'Student Record'!G1150)</f>
        <v/>
      </c>
      <c r="G1152" s="64" t="str">
        <f>IF('Student Record'!I1150="","",'Student Record'!I1150)</f>
        <v/>
      </c>
      <c r="H1152" s="64" t="str">
        <f>IF('Student Record'!AD1150="","",'Student Record'!AD1150)</f>
        <v/>
      </c>
      <c r="I1152" s="64" t="str">
        <f>IF(Table6[[#This Row],[School Total Working Days]]="","",Table6[[#This Row],[School Total Working Days]])</f>
        <v/>
      </c>
      <c r="J1152" s="64" t="str">
        <f>IF(Table6[[#This Row],[Student Total Attendence]]="","",Table6[[#This Row],[Student Total Attendence]])</f>
        <v/>
      </c>
      <c r="K115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52" s="70" t="str">
        <f>IF(Table6[[#This Row],[Bank Account Number]]="","",Table6[[#This Row],[Bank Account Number]])</f>
        <v/>
      </c>
      <c r="M1152" s="65" t="str">
        <f>IF(Table6[[#This Row],[Bank Name]]="","",Table6[[#This Row],[Bank Name]])</f>
        <v/>
      </c>
    </row>
    <row r="1153" spans="2:13" ht="15">
      <c r="B1153" s="64" t="str">
        <f>IF(C1153="","",ROWS($A$4:A1153))</f>
        <v/>
      </c>
      <c r="C1153" s="64" t="str">
        <f>IF('Student Record'!A1151="","",'Student Record'!A1151)</f>
        <v/>
      </c>
      <c r="D1153" s="64" t="str">
        <f>IF('Student Record'!C1151="","",'Student Record'!C1151)</f>
        <v/>
      </c>
      <c r="E1153" s="65" t="str">
        <f>IF('Student Record'!E1151="","",'Student Record'!E1151)</f>
        <v/>
      </c>
      <c r="F1153" s="65" t="str">
        <f>IF('Student Record'!G1151="","",'Student Record'!G1151)</f>
        <v/>
      </c>
      <c r="G1153" s="64" t="str">
        <f>IF('Student Record'!I1151="","",'Student Record'!I1151)</f>
        <v/>
      </c>
      <c r="H1153" s="64" t="str">
        <f>IF('Student Record'!AD1151="","",'Student Record'!AD1151)</f>
        <v/>
      </c>
      <c r="I1153" s="64" t="str">
        <f>IF(Table6[[#This Row],[School Total Working Days]]="","",Table6[[#This Row],[School Total Working Days]])</f>
        <v/>
      </c>
      <c r="J1153" s="64" t="str">
        <f>IF(Table6[[#This Row],[Student Total Attendence]]="","",Table6[[#This Row],[Student Total Attendence]])</f>
        <v/>
      </c>
      <c r="K115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53" s="70" t="str">
        <f>IF(Table6[[#This Row],[Bank Account Number]]="","",Table6[[#This Row],[Bank Account Number]])</f>
        <v/>
      </c>
      <c r="M1153" s="65" t="str">
        <f>IF(Table6[[#This Row],[Bank Name]]="","",Table6[[#This Row],[Bank Name]])</f>
        <v/>
      </c>
    </row>
    <row r="1154" spans="2:13" ht="15">
      <c r="B1154" s="64" t="str">
        <f>IF(C1154="","",ROWS($A$4:A1154))</f>
        <v/>
      </c>
      <c r="C1154" s="64" t="str">
        <f>IF('Student Record'!A1152="","",'Student Record'!A1152)</f>
        <v/>
      </c>
      <c r="D1154" s="64" t="str">
        <f>IF('Student Record'!C1152="","",'Student Record'!C1152)</f>
        <v/>
      </c>
      <c r="E1154" s="65" t="str">
        <f>IF('Student Record'!E1152="","",'Student Record'!E1152)</f>
        <v/>
      </c>
      <c r="F1154" s="65" t="str">
        <f>IF('Student Record'!G1152="","",'Student Record'!G1152)</f>
        <v/>
      </c>
      <c r="G1154" s="64" t="str">
        <f>IF('Student Record'!I1152="","",'Student Record'!I1152)</f>
        <v/>
      </c>
      <c r="H1154" s="64" t="str">
        <f>IF('Student Record'!AD1152="","",'Student Record'!AD1152)</f>
        <v/>
      </c>
      <c r="I1154" s="64" t="str">
        <f>IF(Table6[[#This Row],[School Total Working Days]]="","",Table6[[#This Row],[School Total Working Days]])</f>
        <v/>
      </c>
      <c r="J1154" s="64" t="str">
        <f>IF(Table6[[#This Row],[Student Total Attendence]]="","",Table6[[#This Row],[Student Total Attendence]])</f>
        <v/>
      </c>
      <c r="K115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54" s="70" t="str">
        <f>IF(Table6[[#This Row],[Bank Account Number]]="","",Table6[[#This Row],[Bank Account Number]])</f>
        <v/>
      </c>
      <c r="M1154" s="65" t="str">
        <f>IF(Table6[[#This Row],[Bank Name]]="","",Table6[[#This Row],[Bank Name]])</f>
        <v/>
      </c>
    </row>
    <row r="1155" spans="2:13" ht="15">
      <c r="B1155" s="64" t="str">
        <f>IF(C1155="","",ROWS($A$4:A1155))</f>
        <v/>
      </c>
      <c r="C1155" s="64" t="str">
        <f>IF('Student Record'!A1153="","",'Student Record'!A1153)</f>
        <v/>
      </c>
      <c r="D1155" s="64" t="str">
        <f>IF('Student Record'!C1153="","",'Student Record'!C1153)</f>
        <v/>
      </c>
      <c r="E1155" s="65" t="str">
        <f>IF('Student Record'!E1153="","",'Student Record'!E1153)</f>
        <v/>
      </c>
      <c r="F1155" s="65" t="str">
        <f>IF('Student Record'!G1153="","",'Student Record'!G1153)</f>
        <v/>
      </c>
      <c r="G1155" s="64" t="str">
        <f>IF('Student Record'!I1153="","",'Student Record'!I1153)</f>
        <v/>
      </c>
      <c r="H1155" s="64" t="str">
        <f>IF('Student Record'!AD1153="","",'Student Record'!AD1153)</f>
        <v/>
      </c>
      <c r="I1155" s="64" t="str">
        <f>IF(Table6[[#This Row],[School Total Working Days]]="","",Table6[[#This Row],[School Total Working Days]])</f>
        <v/>
      </c>
      <c r="J1155" s="64" t="str">
        <f>IF(Table6[[#This Row],[Student Total Attendence]]="","",Table6[[#This Row],[Student Total Attendence]])</f>
        <v/>
      </c>
      <c r="K115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55" s="70" t="str">
        <f>IF(Table6[[#This Row],[Bank Account Number]]="","",Table6[[#This Row],[Bank Account Number]])</f>
        <v/>
      </c>
      <c r="M1155" s="65" t="str">
        <f>IF(Table6[[#This Row],[Bank Name]]="","",Table6[[#This Row],[Bank Name]])</f>
        <v/>
      </c>
    </row>
    <row r="1156" spans="2:13" ht="15">
      <c r="B1156" s="64" t="str">
        <f>IF(C1156="","",ROWS($A$4:A1156))</f>
        <v/>
      </c>
      <c r="C1156" s="64" t="str">
        <f>IF('Student Record'!A1154="","",'Student Record'!A1154)</f>
        <v/>
      </c>
      <c r="D1156" s="64" t="str">
        <f>IF('Student Record'!C1154="","",'Student Record'!C1154)</f>
        <v/>
      </c>
      <c r="E1156" s="65" t="str">
        <f>IF('Student Record'!E1154="","",'Student Record'!E1154)</f>
        <v/>
      </c>
      <c r="F1156" s="65" t="str">
        <f>IF('Student Record'!G1154="","",'Student Record'!G1154)</f>
        <v/>
      </c>
      <c r="G1156" s="64" t="str">
        <f>IF('Student Record'!I1154="","",'Student Record'!I1154)</f>
        <v/>
      </c>
      <c r="H1156" s="64" t="str">
        <f>IF('Student Record'!AD1154="","",'Student Record'!AD1154)</f>
        <v/>
      </c>
      <c r="I1156" s="64" t="str">
        <f>IF(Table6[[#This Row],[School Total Working Days]]="","",Table6[[#This Row],[School Total Working Days]])</f>
        <v/>
      </c>
      <c r="J1156" s="64" t="str">
        <f>IF(Table6[[#This Row],[Student Total Attendence]]="","",Table6[[#This Row],[Student Total Attendence]])</f>
        <v/>
      </c>
      <c r="K115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56" s="70" t="str">
        <f>IF(Table6[[#This Row],[Bank Account Number]]="","",Table6[[#This Row],[Bank Account Number]])</f>
        <v/>
      </c>
      <c r="M1156" s="65" t="str">
        <f>IF(Table6[[#This Row],[Bank Name]]="","",Table6[[#This Row],[Bank Name]])</f>
        <v/>
      </c>
    </row>
    <row r="1157" spans="2:13" ht="15">
      <c r="B1157" s="64" t="str">
        <f>IF(C1157="","",ROWS($A$4:A1157))</f>
        <v/>
      </c>
      <c r="C1157" s="64" t="str">
        <f>IF('Student Record'!A1155="","",'Student Record'!A1155)</f>
        <v/>
      </c>
      <c r="D1157" s="64" t="str">
        <f>IF('Student Record'!C1155="","",'Student Record'!C1155)</f>
        <v/>
      </c>
      <c r="E1157" s="65" t="str">
        <f>IF('Student Record'!E1155="","",'Student Record'!E1155)</f>
        <v/>
      </c>
      <c r="F1157" s="65" t="str">
        <f>IF('Student Record'!G1155="","",'Student Record'!G1155)</f>
        <v/>
      </c>
      <c r="G1157" s="64" t="str">
        <f>IF('Student Record'!I1155="","",'Student Record'!I1155)</f>
        <v/>
      </c>
      <c r="H1157" s="64" t="str">
        <f>IF('Student Record'!AD1155="","",'Student Record'!AD1155)</f>
        <v/>
      </c>
      <c r="I1157" s="64" t="str">
        <f>IF(Table6[[#This Row],[School Total Working Days]]="","",Table6[[#This Row],[School Total Working Days]])</f>
        <v/>
      </c>
      <c r="J1157" s="64" t="str">
        <f>IF(Table6[[#This Row],[Student Total Attendence]]="","",Table6[[#This Row],[Student Total Attendence]])</f>
        <v/>
      </c>
      <c r="K115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57" s="70" t="str">
        <f>IF(Table6[[#This Row],[Bank Account Number]]="","",Table6[[#This Row],[Bank Account Number]])</f>
        <v/>
      </c>
      <c r="M1157" s="65" t="str">
        <f>IF(Table6[[#This Row],[Bank Name]]="","",Table6[[#This Row],[Bank Name]])</f>
        <v/>
      </c>
    </row>
    <row r="1158" spans="2:13" ht="15">
      <c r="B1158" s="64" t="str">
        <f>IF(C1158="","",ROWS($A$4:A1158))</f>
        <v/>
      </c>
      <c r="C1158" s="64" t="str">
        <f>IF('Student Record'!A1156="","",'Student Record'!A1156)</f>
        <v/>
      </c>
      <c r="D1158" s="64" t="str">
        <f>IF('Student Record'!C1156="","",'Student Record'!C1156)</f>
        <v/>
      </c>
      <c r="E1158" s="65" t="str">
        <f>IF('Student Record'!E1156="","",'Student Record'!E1156)</f>
        <v/>
      </c>
      <c r="F1158" s="65" t="str">
        <f>IF('Student Record'!G1156="","",'Student Record'!G1156)</f>
        <v/>
      </c>
      <c r="G1158" s="64" t="str">
        <f>IF('Student Record'!I1156="","",'Student Record'!I1156)</f>
        <v/>
      </c>
      <c r="H1158" s="64" t="str">
        <f>IF('Student Record'!AD1156="","",'Student Record'!AD1156)</f>
        <v/>
      </c>
      <c r="I1158" s="64" t="str">
        <f>IF(Table6[[#This Row],[School Total Working Days]]="","",Table6[[#This Row],[School Total Working Days]])</f>
        <v/>
      </c>
      <c r="J1158" s="64" t="str">
        <f>IF(Table6[[#This Row],[Student Total Attendence]]="","",Table6[[#This Row],[Student Total Attendence]])</f>
        <v/>
      </c>
      <c r="K115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58" s="70" t="str">
        <f>IF(Table6[[#This Row],[Bank Account Number]]="","",Table6[[#This Row],[Bank Account Number]])</f>
        <v/>
      </c>
      <c r="M1158" s="65" t="str">
        <f>IF(Table6[[#This Row],[Bank Name]]="","",Table6[[#This Row],[Bank Name]])</f>
        <v/>
      </c>
    </row>
    <row r="1159" spans="2:13" ht="15">
      <c r="B1159" s="64" t="str">
        <f>IF(C1159="","",ROWS($A$4:A1159))</f>
        <v/>
      </c>
      <c r="C1159" s="64" t="str">
        <f>IF('Student Record'!A1157="","",'Student Record'!A1157)</f>
        <v/>
      </c>
      <c r="D1159" s="64" t="str">
        <f>IF('Student Record'!C1157="","",'Student Record'!C1157)</f>
        <v/>
      </c>
      <c r="E1159" s="65" t="str">
        <f>IF('Student Record'!E1157="","",'Student Record'!E1157)</f>
        <v/>
      </c>
      <c r="F1159" s="65" t="str">
        <f>IF('Student Record'!G1157="","",'Student Record'!G1157)</f>
        <v/>
      </c>
      <c r="G1159" s="64" t="str">
        <f>IF('Student Record'!I1157="","",'Student Record'!I1157)</f>
        <v/>
      </c>
      <c r="H1159" s="64" t="str">
        <f>IF('Student Record'!AD1157="","",'Student Record'!AD1157)</f>
        <v/>
      </c>
      <c r="I1159" s="64" t="str">
        <f>IF(Table6[[#This Row],[School Total Working Days]]="","",Table6[[#This Row],[School Total Working Days]])</f>
        <v/>
      </c>
      <c r="J1159" s="64" t="str">
        <f>IF(Table6[[#This Row],[Student Total Attendence]]="","",Table6[[#This Row],[Student Total Attendence]])</f>
        <v/>
      </c>
      <c r="K115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59" s="70" t="str">
        <f>IF(Table6[[#This Row],[Bank Account Number]]="","",Table6[[#This Row],[Bank Account Number]])</f>
        <v/>
      </c>
      <c r="M1159" s="65" t="str">
        <f>IF(Table6[[#This Row],[Bank Name]]="","",Table6[[#This Row],[Bank Name]])</f>
        <v/>
      </c>
    </row>
    <row r="1160" spans="2:13" ht="15">
      <c r="B1160" s="64" t="str">
        <f>IF(C1160="","",ROWS($A$4:A1160))</f>
        <v/>
      </c>
      <c r="C1160" s="64" t="str">
        <f>IF('Student Record'!A1158="","",'Student Record'!A1158)</f>
        <v/>
      </c>
      <c r="D1160" s="64" t="str">
        <f>IF('Student Record'!C1158="","",'Student Record'!C1158)</f>
        <v/>
      </c>
      <c r="E1160" s="65" t="str">
        <f>IF('Student Record'!E1158="","",'Student Record'!E1158)</f>
        <v/>
      </c>
      <c r="F1160" s="65" t="str">
        <f>IF('Student Record'!G1158="","",'Student Record'!G1158)</f>
        <v/>
      </c>
      <c r="G1160" s="64" t="str">
        <f>IF('Student Record'!I1158="","",'Student Record'!I1158)</f>
        <v/>
      </c>
      <c r="H1160" s="64" t="str">
        <f>IF('Student Record'!AD1158="","",'Student Record'!AD1158)</f>
        <v/>
      </c>
      <c r="I1160" s="64" t="str">
        <f>IF(Table6[[#This Row],[School Total Working Days]]="","",Table6[[#This Row],[School Total Working Days]])</f>
        <v/>
      </c>
      <c r="J1160" s="64" t="str">
        <f>IF(Table6[[#This Row],[Student Total Attendence]]="","",Table6[[#This Row],[Student Total Attendence]])</f>
        <v/>
      </c>
      <c r="K116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60" s="70" t="str">
        <f>IF(Table6[[#This Row],[Bank Account Number]]="","",Table6[[#This Row],[Bank Account Number]])</f>
        <v/>
      </c>
      <c r="M1160" s="65" t="str">
        <f>IF(Table6[[#This Row],[Bank Name]]="","",Table6[[#This Row],[Bank Name]])</f>
        <v/>
      </c>
    </row>
    <row r="1161" spans="2:13" ht="15">
      <c r="B1161" s="64" t="str">
        <f>IF(C1161="","",ROWS($A$4:A1161))</f>
        <v/>
      </c>
      <c r="C1161" s="64" t="str">
        <f>IF('Student Record'!A1159="","",'Student Record'!A1159)</f>
        <v/>
      </c>
      <c r="D1161" s="64" t="str">
        <f>IF('Student Record'!C1159="","",'Student Record'!C1159)</f>
        <v/>
      </c>
      <c r="E1161" s="65" t="str">
        <f>IF('Student Record'!E1159="","",'Student Record'!E1159)</f>
        <v/>
      </c>
      <c r="F1161" s="65" t="str">
        <f>IF('Student Record'!G1159="","",'Student Record'!G1159)</f>
        <v/>
      </c>
      <c r="G1161" s="64" t="str">
        <f>IF('Student Record'!I1159="","",'Student Record'!I1159)</f>
        <v/>
      </c>
      <c r="H1161" s="64" t="str">
        <f>IF('Student Record'!AD1159="","",'Student Record'!AD1159)</f>
        <v/>
      </c>
      <c r="I1161" s="64" t="str">
        <f>IF(Table6[[#This Row],[School Total Working Days]]="","",Table6[[#This Row],[School Total Working Days]])</f>
        <v/>
      </c>
      <c r="J1161" s="64" t="str">
        <f>IF(Table6[[#This Row],[Student Total Attendence]]="","",Table6[[#This Row],[Student Total Attendence]])</f>
        <v/>
      </c>
      <c r="K116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61" s="70" t="str">
        <f>IF(Table6[[#This Row],[Bank Account Number]]="","",Table6[[#This Row],[Bank Account Number]])</f>
        <v/>
      </c>
      <c r="M1161" s="65" t="str">
        <f>IF(Table6[[#This Row],[Bank Name]]="","",Table6[[#This Row],[Bank Name]])</f>
        <v/>
      </c>
    </row>
    <row r="1162" spans="2:13" ht="15">
      <c r="B1162" s="64" t="str">
        <f>IF(C1162="","",ROWS($A$4:A1162))</f>
        <v/>
      </c>
      <c r="C1162" s="64" t="str">
        <f>IF('Student Record'!A1160="","",'Student Record'!A1160)</f>
        <v/>
      </c>
      <c r="D1162" s="64" t="str">
        <f>IF('Student Record'!C1160="","",'Student Record'!C1160)</f>
        <v/>
      </c>
      <c r="E1162" s="65" t="str">
        <f>IF('Student Record'!E1160="","",'Student Record'!E1160)</f>
        <v/>
      </c>
      <c r="F1162" s="65" t="str">
        <f>IF('Student Record'!G1160="","",'Student Record'!G1160)</f>
        <v/>
      </c>
      <c r="G1162" s="64" t="str">
        <f>IF('Student Record'!I1160="","",'Student Record'!I1160)</f>
        <v/>
      </c>
      <c r="H1162" s="64" t="str">
        <f>IF('Student Record'!AD1160="","",'Student Record'!AD1160)</f>
        <v/>
      </c>
      <c r="I1162" s="64" t="str">
        <f>IF(Table6[[#This Row],[School Total Working Days]]="","",Table6[[#This Row],[School Total Working Days]])</f>
        <v/>
      </c>
      <c r="J1162" s="64" t="str">
        <f>IF(Table6[[#This Row],[Student Total Attendence]]="","",Table6[[#This Row],[Student Total Attendence]])</f>
        <v/>
      </c>
      <c r="K116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62" s="70" t="str">
        <f>IF(Table6[[#This Row],[Bank Account Number]]="","",Table6[[#This Row],[Bank Account Number]])</f>
        <v/>
      </c>
      <c r="M1162" s="65" t="str">
        <f>IF(Table6[[#This Row],[Bank Name]]="","",Table6[[#This Row],[Bank Name]])</f>
        <v/>
      </c>
    </row>
    <row r="1163" spans="2:13" ht="15">
      <c r="B1163" s="64" t="str">
        <f>IF(C1163="","",ROWS($A$4:A1163))</f>
        <v/>
      </c>
      <c r="C1163" s="64" t="str">
        <f>IF('Student Record'!A1161="","",'Student Record'!A1161)</f>
        <v/>
      </c>
      <c r="D1163" s="64" t="str">
        <f>IF('Student Record'!C1161="","",'Student Record'!C1161)</f>
        <v/>
      </c>
      <c r="E1163" s="65" t="str">
        <f>IF('Student Record'!E1161="","",'Student Record'!E1161)</f>
        <v/>
      </c>
      <c r="F1163" s="65" t="str">
        <f>IF('Student Record'!G1161="","",'Student Record'!G1161)</f>
        <v/>
      </c>
      <c r="G1163" s="64" t="str">
        <f>IF('Student Record'!I1161="","",'Student Record'!I1161)</f>
        <v/>
      </c>
      <c r="H1163" s="64" t="str">
        <f>IF('Student Record'!AD1161="","",'Student Record'!AD1161)</f>
        <v/>
      </c>
      <c r="I1163" s="64" t="str">
        <f>IF(Table6[[#This Row],[School Total Working Days]]="","",Table6[[#This Row],[School Total Working Days]])</f>
        <v/>
      </c>
      <c r="J1163" s="64" t="str">
        <f>IF(Table6[[#This Row],[Student Total Attendence]]="","",Table6[[#This Row],[Student Total Attendence]])</f>
        <v/>
      </c>
      <c r="K116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63" s="70" t="str">
        <f>IF(Table6[[#This Row],[Bank Account Number]]="","",Table6[[#This Row],[Bank Account Number]])</f>
        <v/>
      </c>
      <c r="M1163" s="65" t="str">
        <f>IF(Table6[[#This Row],[Bank Name]]="","",Table6[[#This Row],[Bank Name]])</f>
        <v/>
      </c>
    </row>
    <row r="1164" spans="2:13" ht="15">
      <c r="B1164" s="64" t="str">
        <f>IF(C1164="","",ROWS($A$4:A1164))</f>
        <v/>
      </c>
      <c r="C1164" s="64" t="str">
        <f>IF('Student Record'!A1162="","",'Student Record'!A1162)</f>
        <v/>
      </c>
      <c r="D1164" s="64" t="str">
        <f>IF('Student Record'!C1162="","",'Student Record'!C1162)</f>
        <v/>
      </c>
      <c r="E1164" s="65" t="str">
        <f>IF('Student Record'!E1162="","",'Student Record'!E1162)</f>
        <v/>
      </c>
      <c r="F1164" s="65" t="str">
        <f>IF('Student Record'!G1162="","",'Student Record'!G1162)</f>
        <v/>
      </c>
      <c r="G1164" s="64" t="str">
        <f>IF('Student Record'!I1162="","",'Student Record'!I1162)</f>
        <v/>
      </c>
      <c r="H1164" s="64" t="str">
        <f>IF('Student Record'!AD1162="","",'Student Record'!AD1162)</f>
        <v/>
      </c>
      <c r="I1164" s="64" t="str">
        <f>IF(Table6[[#This Row],[School Total Working Days]]="","",Table6[[#This Row],[School Total Working Days]])</f>
        <v/>
      </c>
      <c r="J1164" s="64" t="str">
        <f>IF(Table6[[#This Row],[Student Total Attendence]]="","",Table6[[#This Row],[Student Total Attendence]])</f>
        <v/>
      </c>
      <c r="K116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64" s="70" t="str">
        <f>IF(Table6[[#This Row],[Bank Account Number]]="","",Table6[[#This Row],[Bank Account Number]])</f>
        <v/>
      </c>
      <c r="M1164" s="65" t="str">
        <f>IF(Table6[[#This Row],[Bank Name]]="","",Table6[[#This Row],[Bank Name]])</f>
        <v/>
      </c>
    </row>
    <row r="1165" spans="2:13" ht="15">
      <c r="B1165" s="64" t="str">
        <f>IF(C1165="","",ROWS($A$4:A1165))</f>
        <v/>
      </c>
      <c r="C1165" s="64" t="str">
        <f>IF('Student Record'!A1163="","",'Student Record'!A1163)</f>
        <v/>
      </c>
      <c r="D1165" s="64" t="str">
        <f>IF('Student Record'!C1163="","",'Student Record'!C1163)</f>
        <v/>
      </c>
      <c r="E1165" s="65" t="str">
        <f>IF('Student Record'!E1163="","",'Student Record'!E1163)</f>
        <v/>
      </c>
      <c r="F1165" s="65" t="str">
        <f>IF('Student Record'!G1163="","",'Student Record'!G1163)</f>
        <v/>
      </c>
      <c r="G1165" s="64" t="str">
        <f>IF('Student Record'!I1163="","",'Student Record'!I1163)</f>
        <v/>
      </c>
      <c r="H1165" s="64" t="str">
        <f>IF('Student Record'!AD1163="","",'Student Record'!AD1163)</f>
        <v/>
      </c>
      <c r="I1165" s="64" t="str">
        <f>IF(Table6[[#This Row],[School Total Working Days]]="","",Table6[[#This Row],[School Total Working Days]])</f>
        <v/>
      </c>
      <c r="J1165" s="64" t="str">
        <f>IF(Table6[[#This Row],[Student Total Attendence]]="","",Table6[[#This Row],[Student Total Attendence]])</f>
        <v/>
      </c>
      <c r="K116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65" s="70" t="str">
        <f>IF(Table6[[#This Row],[Bank Account Number]]="","",Table6[[#This Row],[Bank Account Number]])</f>
        <v/>
      </c>
      <c r="M1165" s="65" t="str">
        <f>IF(Table6[[#This Row],[Bank Name]]="","",Table6[[#This Row],[Bank Name]])</f>
        <v/>
      </c>
    </row>
    <row r="1166" spans="2:13" ht="15">
      <c r="B1166" s="64" t="str">
        <f>IF(C1166="","",ROWS($A$4:A1166))</f>
        <v/>
      </c>
      <c r="C1166" s="64" t="str">
        <f>IF('Student Record'!A1164="","",'Student Record'!A1164)</f>
        <v/>
      </c>
      <c r="D1166" s="64" t="str">
        <f>IF('Student Record'!C1164="","",'Student Record'!C1164)</f>
        <v/>
      </c>
      <c r="E1166" s="65" t="str">
        <f>IF('Student Record'!E1164="","",'Student Record'!E1164)</f>
        <v/>
      </c>
      <c r="F1166" s="65" t="str">
        <f>IF('Student Record'!G1164="","",'Student Record'!G1164)</f>
        <v/>
      </c>
      <c r="G1166" s="64" t="str">
        <f>IF('Student Record'!I1164="","",'Student Record'!I1164)</f>
        <v/>
      </c>
      <c r="H1166" s="64" t="str">
        <f>IF('Student Record'!AD1164="","",'Student Record'!AD1164)</f>
        <v/>
      </c>
      <c r="I1166" s="64" t="str">
        <f>IF(Table6[[#This Row],[School Total Working Days]]="","",Table6[[#This Row],[School Total Working Days]])</f>
        <v/>
      </c>
      <c r="J1166" s="64" t="str">
        <f>IF(Table6[[#This Row],[Student Total Attendence]]="","",Table6[[#This Row],[Student Total Attendence]])</f>
        <v/>
      </c>
      <c r="K116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66" s="70" t="str">
        <f>IF(Table6[[#This Row],[Bank Account Number]]="","",Table6[[#This Row],[Bank Account Number]])</f>
        <v/>
      </c>
      <c r="M1166" s="65" t="str">
        <f>IF(Table6[[#This Row],[Bank Name]]="","",Table6[[#This Row],[Bank Name]])</f>
        <v/>
      </c>
    </row>
    <row r="1167" spans="2:13" ht="15">
      <c r="B1167" s="64" t="str">
        <f>IF(C1167="","",ROWS($A$4:A1167))</f>
        <v/>
      </c>
      <c r="C1167" s="64" t="str">
        <f>IF('Student Record'!A1165="","",'Student Record'!A1165)</f>
        <v/>
      </c>
      <c r="D1167" s="64" t="str">
        <f>IF('Student Record'!C1165="","",'Student Record'!C1165)</f>
        <v/>
      </c>
      <c r="E1167" s="65" t="str">
        <f>IF('Student Record'!E1165="","",'Student Record'!E1165)</f>
        <v/>
      </c>
      <c r="F1167" s="65" t="str">
        <f>IF('Student Record'!G1165="","",'Student Record'!G1165)</f>
        <v/>
      </c>
      <c r="G1167" s="64" t="str">
        <f>IF('Student Record'!I1165="","",'Student Record'!I1165)</f>
        <v/>
      </c>
      <c r="H1167" s="64" t="str">
        <f>IF('Student Record'!AD1165="","",'Student Record'!AD1165)</f>
        <v/>
      </c>
      <c r="I1167" s="64" t="str">
        <f>IF(Table6[[#This Row],[School Total Working Days]]="","",Table6[[#This Row],[School Total Working Days]])</f>
        <v/>
      </c>
      <c r="J1167" s="64" t="str">
        <f>IF(Table6[[#This Row],[Student Total Attendence]]="","",Table6[[#This Row],[Student Total Attendence]])</f>
        <v/>
      </c>
      <c r="K116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67" s="70" t="str">
        <f>IF(Table6[[#This Row],[Bank Account Number]]="","",Table6[[#This Row],[Bank Account Number]])</f>
        <v/>
      </c>
      <c r="M1167" s="65" t="str">
        <f>IF(Table6[[#This Row],[Bank Name]]="","",Table6[[#This Row],[Bank Name]])</f>
        <v/>
      </c>
    </row>
    <row r="1168" spans="2:13" ht="15">
      <c r="B1168" s="64" t="str">
        <f>IF(C1168="","",ROWS($A$4:A1168))</f>
        <v/>
      </c>
      <c r="C1168" s="64" t="str">
        <f>IF('Student Record'!A1166="","",'Student Record'!A1166)</f>
        <v/>
      </c>
      <c r="D1168" s="64" t="str">
        <f>IF('Student Record'!C1166="","",'Student Record'!C1166)</f>
        <v/>
      </c>
      <c r="E1168" s="65" t="str">
        <f>IF('Student Record'!E1166="","",'Student Record'!E1166)</f>
        <v/>
      </c>
      <c r="F1168" s="65" t="str">
        <f>IF('Student Record'!G1166="","",'Student Record'!G1166)</f>
        <v/>
      </c>
      <c r="G1168" s="64" t="str">
        <f>IF('Student Record'!I1166="","",'Student Record'!I1166)</f>
        <v/>
      </c>
      <c r="H1168" s="64" t="str">
        <f>IF('Student Record'!AD1166="","",'Student Record'!AD1166)</f>
        <v/>
      </c>
      <c r="I1168" s="64" t="str">
        <f>IF(Table6[[#This Row],[School Total Working Days]]="","",Table6[[#This Row],[School Total Working Days]])</f>
        <v/>
      </c>
      <c r="J1168" s="64" t="str">
        <f>IF(Table6[[#This Row],[Student Total Attendence]]="","",Table6[[#This Row],[Student Total Attendence]])</f>
        <v/>
      </c>
      <c r="K116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68" s="70" t="str">
        <f>IF(Table6[[#This Row],[Bank Account Number]]="","",Table6[[#This Row],[Bank Account Number]])</f>
        <v/>
      </c>
      <c r="M1168" s="65" t="str">
        <f>IF(Table6[[#This Row],[Bank Name]]="","",Table6[[#This Row],[Bank Name]])</f>
        <v/>
      </c>
    </row>
    <row r="1169" spans="2:13" ht="15">
      <c r="B1169" s="64" t="str">
        <f>IF(C1169="","",ROWS($A$4:A1169))</f>
        <v/>
      </c>
      <c r="C1169" s="64" t="str">
        <f>IF('Student Record'!A1167="","",'Student Record'!A1167)</f>
        <v/>
      </c>
      <c r="D1169" s="64" t="str">
        <f>IF('Student Record'!C1167="","",'Student Record'!C1167)</f>
        <v/>
      </c>
      <c r="E1169" s="65" t="str">
        <f>IF('Student Record'!E1167="","",'Student Record'!E1167)</f>
        <v/>
      </c>
      <c r="F1169" s="65" t="str">
        <f>IF('Student Record'!G1167="","",'Student Record'!G1167)</f>
        <v/>
      </c>
      <c r="G1169" s="64" t="str">
        <f>IF('Student Record'!I1167="","",'Student Record'!I1167)</f>
        <v/>
      </c>
      <c r="H1169" s="64" t="str">
        <f>IF('Student Record'!AD1167="","",'Student Record'!AD1167)</f>
        <v/>
      </c>
      <c r="I1169" s="64" t="str">
        <f>IF(Table6[[#This Row],[School Total Working Days]]="","",Table6[[#This Row],[School Total Working Days]])</f>
        <v/>
      </c>
      <c r="J1169" s="64" t="str">
        <f>IF(Table6[[#This Row],[Student Total Attendence]]="","",Table6[[#This Row],[Student Total Attendence]])</f>
        <v/>
      </c>
      <c r="K116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69" s="70" t="str">
        <f>IF(Table6[[#This Row],[Bank Account Number]]="","",Table6[[#This Row],[Bank Account Number]])</f>
        <v/>
      </c>
      <c r="M1169" s="65" t="str">
        <f>IF(Table6[[#This Row],[Bank Name]]="","",Table6[[#This Row],[Bank Name]])</f>
        <v/>
      </c>
    </row>
    <row r="1170" spans="2:13" ht="15">
      <c r="B1170" s="64" t="str">
        <f>IF(C1170="","",ROWS($A$4:A1170))</f>
        <v/>
      </c>
      <c r="C1170" s="64" t="str">
        <f>IF('Student Record'!A1168="","",'Student Record'!A1168)</f>
        <v/>
      </c>
      <c r="D1170" s="64" t="str">
        <f>IF('Student Record'!C1168="","",'Student Record'!C1168)</f>
        <v/>
      </c>
      <c r="E1170" s="65" t="str">
        <f>IF('Student Record'!E1168="","",'Student Record'!E1168)</f>
        <v/>
      </c>
      <c r="F1170" s="65" t="str">
        <f>IF('Student Record'!G1168="","",'Student Record'!G1168)</f>
        <v/>
      </c>
      <c r="G1170" s="64" t="str">
        <f>IF('Student Record'!I1168="","",'Student Record'!I1168)</f>
        <v/>
      </c>
      <c r="H1170" s="64" t="str">
        <f>IF('Student Record'!AD1168="","",'Student Record'!AD1168)</f>
        <v/>
      </c>
      <c r="I1170" s="64" t="str">
        <f>IF(Table6[[#This Row],[School Total Working Days]]="","",Table6[[#This Row],[School Total Working Days]])</f>
        <v/>
      </c>
      <c r="J1170" s="64" t="str">
        <f>IF(Table6[[#This Row],[Student Total Attendence]]="","",Table6[[#This Row],[Student Total Attendence]])</f>
        <v/>
      </c>
      <c r="K117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70" s="70" t="str">
        <f>IF(Table6[[#This Row],[Bank Account Number]]="","",Table6[[#This Row],[Bank Account Number]])</f>
        <v/>
      </c>
      <c r="M1170" s="65" t="str">
        <f>IF(Table6[[#This Row],[Bank Name]]="","",Table6[[#This Row],[Bank Name]])</f>
        <v/>
      </c>
    </row>
    <row r="1171" spans="2:13" ht="15">
      <c r="B1171" s="64" t="str">
        <f>IF(C1171="","",ROWS($A$4:A1171))</f>
        <v/>
      </c>
      <c r="C1171" s="64" t="str">
        <f>IF('Student Record'!A1169="","",'Student Record'!A1169)</f>
        <v/>
      </c>
      <c r="D1171" s="64" t="str">
        <f>IF('Student Record'!C1169="","",'Student Record'!C1169)</f>
        <v/>
      </c>
      <c r="E1171" s="65" t="str">
        <f>IF('Student Record'!E1169="","",'Student Record'!E1169)</f>
        <v/>
      </c>
      <c r="F1171" s="65" t="str">
        <f>IF('Student Record'!G1169="","",'Student Record'!G1169)</f>
        <v/>
      </c>
      <c r="G1171" s="64" t="str">
        <f>IF('Student Record'!I1169="","",'Student Record'!I1169)</f>
        <v/>
      </c>
      <c r="H1171" s="64" t="str">
        <f>IF('Student Record'!AD1169="","",'Student Record'!AD1169)</f>
        <v/>
      </c>
      <c r="I1171" s="64" t="str">
        <f>IF(Table6[[#This Row],[School Total Working Days]]="","",Table6[[#This Row],[School Total Working Days]])</f>
        <v/>
      </c>
      <c r="J1171" s="64" t="str">
        <f>IF(Table6[[#This Row],[Student Total Attendence]]="","",Table6[[#This Row],[Student Total Attendence]])</f>
        <v/>
      </c>
      <c r="K117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71" s="70" t="str">
        <f>IF(Table6[[#This Row],[Bank Account Number]]="","",Table6[[#This Row],[Bank Account Number]])</f>
        <v/>
      </c>
      <c r="M1171" s="65" t="str">
        <f>IF(Table6[[#This Row],[Bank Name]]="","",Table6[[#This Row],[Bank Name]])</f>
        <v/>
      </c>
    </row>
    <row r="1172" spans="2:13" ht="15">
      <c r="B1172" s="64" t="str">
        <f>IF(C1172="","",ROWS($A$4:A1172))</f>
        <v/>
      </c>
      <c r="C1172" s="64" t="str">
        <f>IF('Student Record'!A1170="","",'Student Record'!A1170)</f>
        <v/>
      </c>
      <c r="D1172" s="64" t="str">
        <f>IF('Student Record'!C1170="","",'Student Record'!C1170)</f>
        <v/>
      </c>
      <c r="E1172" s="65" t="str">
        <f>IF('Student Record'!E1170="","",'Student Record'!E1170)</f>
        <v/>
      </c>
      <c r="F1172" s="65" t="str">
        <f>IF('Student Record'!G1170="","",'Student Record'!G1170)</f>
        <v/>
      </c>
      <c r="G1172" s="64" t="str">
        <f>IF('Student Record'!I1170="","",'Student Record'!I1170)</f>
        <v/>
      </c>
      <c r="H1172" s="64" t="str">
        <f>IF('Student Record'!AD1170="","",'Student Record'!AD1170)</f>
        <v/>
      </c>
      <c r="I1172" s="64" t="str">
        <f>IF(Table6[[#This Row],[School Total Working Days]]="","",Table6[[#This Row],[School Total Working Days]])</f>
        <v/>
      </c>
      <c r="J1172" s="64" t="str">
        <f>IF(Table6[[#This Row],[Student Total Attendence]]="","",Table6[[#This Row],[Student Total Attendence]])</f>
        <v/>
      </c>
      <c r="K117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72" s="70" t="str">
        <f>IF(Table6[[#This Row],[Bank Account Number]]="","",Table6[[#This Row],[Bank Account Number]])</f>
        <v/>
      </c>
      <c r="M1172" s="65" t="str">
        <f>IF(Table6[[#This Row],[Bank Name]]="","",Table6[[#This Row],[Bank Name]])</f>
        <v/>
      </c>
    </row>
    <row r="1173" spans="2:13" ht="15">
      <c r="B1173" s="64" t="str">
        <f>IF(C1173="","",ROWS($A$4:A1173))</f>
        <v/>
      </c>
      <c r="C1173" s="64" t="str">
        <f>IF('Student Record'!A1171="","",'Student Record'!A1171)</f>
        <v/>
      </c>
      <c r="D1173" s="64" t="str">
        <f>IF('Student Record'!C1171="","",'Student Record'!C1171)</f>
        <v/>
      </c>
      <c r="E1173" s="65" t="str">
        <f>IF('Student Record'!E1171="","",'Student Record'!E1171)</f>
        <v/>
      </c>
      <c r="F1173" s="65" t="str">
        <f>IF('Student Record'!G1171="","",'Student Record'!G1171)</f>
        <v/>
      </c>
      <c r="G1173" s="64" t="str">
        <f>IF('Student Record'!I1171="","",'Student Record'!I1171)</f>
        <v/>
      </c>
      <c r="H1173" s="64" t="str">
        <f>IF('Student Record'!AD1171="","",'Student Record'!AD1171)</f>
        <v/>
      </c>
      <c r="I1173" s="64" t="str">
        <f>IF(Table6[[#This Row],[School Total Working Days]]="","",Table6[[#This Row],[School Total Working Days]])</f>
        <v/>
      </c>
      <c r="J1173" s="64" t="str">
        <f>IF(Table6[[#This Row],[Student Total Attendence]]="","",Table6[[#This Row],[Student Total Attendence]])</f>
        <v/>
      </c>
      <c r="K117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73" s="70" t="str">
        <f>IF(Table6[[#This Row],[Bank Account Number]]="","",Table6[[#This Row],[Bank Account Number]])</f>
        <v/>
      </c>
      <c r="M1173" s="65" t="str">
        <f>IF(Table6[[#This Row],[Bank Name]]="","",Table6[[#This Row],[Bank Name]])</f>
        <v/>
      </c>
    </row>
    <row r="1174" spans="2:13" ht="15">
      <c r="B1174" s="64" t="str">
        <f>IF(C1174="","",ROWS($A$4:A1174))</f>
        <v/>
      </c>
      <c r="C1174" s="64" t="str">
        <f>IF('Student Record'!A1172="","",'Student Record'!A1172)</f>
        <v/>
      </c>
      <c r="D1174" s="64" t="str">
        <f>IF('Student Record'!C1172="","",'Student Record'!C1172)</f>
        <v/>
      </c>
      <c r="E1174" s="65" t="str">
        <f>IF('Student Record'!E1172="","",'Student Record'!E1172)</f>
        <v/>
      </c>
      <c r="F1174" s="65" t="str">
        <f>IF('Student Record'!G1172="","",'Student Record'!G1172)</f>
        <v/>
      </c>
      <c r="G1174" s="64" t="str">
        <f>IF('Student Record'!I1172="","",'Student Record'!I1172)</f>
        <v/>
      </c>
      <c r="H1174" s="64" t="str">
        <f>IF('Student Record'!AD1172="","",'Student Record'!AD1172)</f>
        <v/>
      </c>
      <c r="I1174" s="64" t="str">
        <f>IF(Table6[[#This Row],[School Total Working Days]]="","",Table6[[#This Row],[School Total Working Days]])</f>
        <v/>
      </c>
      <c r="J1174" s="64" t="str">
        <f>IF(Table6[[#This Row],[Student Total Attendence]]="","",Table6[[#This Row],[Student Total Attendence]])</f>
        <v/>
      </c>
      <c r="K117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74" s="70" t="str">
        <f>IF(Table6[[#This Row],[Bank Account Number]]="","",Table6[[#This Row],[Bank Account Number]])</f>
        <v/>
      </c>
      <c r="M1174" s="65" t="str">
        <f>IF(Table6[[#This Row],[Bank Name]]="","",Table6[[#This Row],[Bank Name]])</f>
        <v/>
      </c>
    </row>
    <row r="1175" spans="2:13" ht="15">
      <c r="B1175" s="64" t="str">
        <f>IF(C1175="","",ROWS($A$4:A1175))</f>
        <v/>
      </c>
      <c r="C1175" s="64" t="str">
        <f>IF('Student Record'!A1173="","",'Student Record'!A1173)</f>
        <v/>
      </c>
      <c r="D1175" s="64" t="str">
        <f>IF('Student Record'!C1173="","",'Student Record'!C1173)</f>
        <v/>
      </c>
      <c r="E1175" s="65" t="str">
        <f>IF('Student Record'!E1173="","",'Student Record'!E1173)</f>
        <v/>
      </c>
      <c r="F1175" s="65" t="str">
        <f>IF('Student Record'!G1173="","",'Student Record'!G1173)</f>
        <v/>
      </c>
      <c r="G1175" s="64" t="str">
        <f>IF('Student Record'!I1173="","",'Student Record'!I1173)</f>
        <v/>
      </c>
      <c r="H1175" s="64" t="str">
        <f>IF('Student Record'!AD1173="","",'Student Record'!AD1173)</f>
        <v/>
      </c>
      <c r="I1175" s="64" t="str">
        <f>IF(Table6[[#This Row],[School Total Working Days]]="","",Table6[[#This Row],[School Total Working Days]])</f>
        <v/>
      </c>
      <c r="J1175" s="64" t="str">
        <f>IF(Table6[[#This Row],[Student Total Attendence]]="","",Table6[[#This Row],[Student Total Attendence]])</f>
        <v/>
      </c>
      <c r="K117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75" s="70" t="str">
        <f>IF(Table6[[#This Row],[Bank Account Number]]="","",Table6[[#This Row],[Bank Account Number]])</f>
        <v/>
      </c>
      <c r="M1175" s="65" t="str">
        <f>IF(Table6[[#This Row],[Bank Name]]="","",Table6[[#This Row],[Bank Name]])</f>
        <v/>
      </c>
    </row>
    <row r="1176" spans="2:13" ht="15">
      <c r="B1176" s="64" t="str">
        <f>IF(C1176="","",ROWS($A$4:A1176))</f>
        <v/>
      </c>
      <c r="C1176" s="64" t="str">
        <f>IF('Student Record'!A1174="","",'Student Record'!A1174)</f>
        <v/>
      </c>
      <c r="D1176" s="64" t="str">
        <f>IF('Student Record'!C1174="","",'Student Record'!C1174)</f>
        <v/>
      </c>
      <c r="E1176" s="65" t="str">
        <f>IF('Student Record'!E1174="","",'Student Record'!E1174)</f>
        <v/>
      </c>
      <c r="F1176" s="65" t="str">
        <f>IF('Student Record'!G1174="","",'Student Record'!G1174)</f>
        <v/>
      </c>
      <c r="G1176" s="64" t="str">
        <f>IF('Student Record'!I1174="","",'Student Record'!I1174)</f>
        <v/>
      </c>
      <c r="H1176" s="64" t="str">
        <f>IF('Student Record'!AD1174="","",'Student Record'!AD1174)</f>
        <v/>
      </c>
      <c r="I1176" s="64" t="str">
        <f>IF(Table6[[#This Row],[School Total Working Days]]="","",Table6[[#This Row],[School Total Working Days]])</f>
        <v/>
      </c>
      <c r="J1176" s="64" t="str">
        <f>IF(Table6[[#This Row],[Student Total Attendence]]="","",Table6[[#This Row],[Student Total Attendence]])</f>
        <v/>
      </c>
      <c r="K117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76" s="70" t="str">
        <f>IF(Table6[[#This Row],[Bank Account Number]]="","",Table6[[#This Row],[Bank Account Number]])</f>
        <v/>
      </c>
      <c r="M1176" s="65" t="str">
        <f>IF(Table6[[#This Row],[Bank Name]]="","",Table6[[#This Row],[Bank Name]])</f>
        <v/>
      </c>
    </row>
    <row r="1177" spans="2:13" ht="15">
      <c r="B1177" s="64" t="str">
        <f>IF(C1177="","",ROWS($A$4:A1177))</f>
        <v/>
      </c>
      <c r="C1177" s="64" t="str">
        <f>IF('Student Record'!A1175="","",'Student Record'!A1175)</f>
        <v/>
      </c>
      <c r="D1177" s="64" t="str">
        <f>IF('Student Record'!C1175="","",'Student Record'!C1175)</f>
        <v/>
      </c>
      <c r="E1177" s="65" t="str">
        <f>IF('Student Record'!E1175="","",'Student Record'!E1175)</f>
        <v/>
      </c>
      <c r="F1177" s="65" t="str">
        <f>IF('Student Record'!G1175="","",'Student Record'!G1175)</f>
        <v/>
      </c>
      <c r="G1177" s="64" t="str">
        <f>IF('Student Record'!I1175="","",'Student Record'!I1175)</f>
        <v/>
      </c>
      <c r="H1177" s="64" t="str">
        <f>IF('Student Record'!AD1175="","",'Student Record'!AD1175)</f>
        <v/>
      </c>
      <c r="I1177" s="64" t="str">
        <f>IF(Table6[[#This Row],[School Total Working Days]]="","",Table6[[#This Row],[School Total Working Days]])</f>
        <v/>
      </c>
      <c r="J1177" s="64" t="str">
        <f>IF(Table6[[#This Row],[Student Total Attendence]]="","",Table6[[#This Row],[Student Total Attendence]])</f>
        <v/>
      </c>
      <c r="K117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77" s="70" t="str">
        <f>IF(Table6[[#This Row],[Bank Account Number]]="","",Table6[[#This Row],[Bank Account Number]])</f>
        <v/>
      </c>
      <c r="M1177" s="65" t="str">
        <f>IF(Table6[[#This Row],[Bank Name]]="","",Table6[[#This Row],[Bank Name]])</f>
        <v/>
      </c>
    </row>
    <row r="1178" spans="2:13" ht="15">
      <c r="B1178" s="64" t="str">
        <f>IF(C1178="","",ROWS($A$4:A1178))</f>
        <v/>
      </c>
      <c r="C1178" s="64" t="str">
        <f>IF('Student Record'!A1176="","",'Student Record'!A1176)</f>
        <v/>
      </c>
      <c r="D1178" s="64" t="str">
        <f>IF('Student Record'!C1176="","",'Student Record'!C1176)</f>
        <v/>
      </c>
      <c r="E1178" s="65" t="str">
        <f>IF('Student Record'!E1176="","",'Student Record'!E1176)</f>
        <v/>
      </c>
      <c r="F1178" s="65" t="str">
        <f>IF('Student Record'!G1176="","",'Student Record'!G1176)</f>
        <v/>
      </c>
      <c r="G1178" s="64" t="str">
        <f>IF('Student Record'!I1176="","",'Student Record'!I1176)</f>
        <v/>
      </c>
      <c r="H1178" s="64" t="str">
        <f>IF('Student Record'!AD1176="","",'Student Record'!AD1176)</f>
        <v/>
      </c>
      <c r="I1178" s="64" t="str">
        <f>IF(Table6[[#This Row],[School Total Working Days]]="","",Table6[[#This Row],[School Total Working Days]])</f>
        <v/>
      </c>
      <c r="J1178" s="64" t="str">
        <f>IF(Table6[[#This Row],[Student Total Attendence]]="","",Table6[[#This Row],[Student Total Attendence]])</f>
        <v/>
      </c>
      <c r="K117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78" s="70" t="str">
        <f>IF(Table6[[#This Row],[Bank Account Number]]="","",Table6[[#This Row],[Bank Account Number]])</f>
        <v/>
      </c>
      <c r="M1178" s="65" t="str">
        <f>IF(Table6[[#This Row],[Bank Name]]="","",Table6[[#This Row],[Bank Name]])</f>
        <v/>
      </c>
    </row>
    <row r="1179" spans="2:13" ht="15">
      <c r="B1179" s="64" t="str">
        <f>IF(C1179="","",ROWS($A$4:A1179))</f>
        <v/>
      </c>
      <c r="C1179" s="64" t="str">
        <f>IF('Student Record'!A1177="","",'Student Record'!A1177)</f>
        <v/>
      </c>
      <c r="D1179" s="64" t="str">
        <f>IF('Student Record'!C1177="","",'Student Record'!C1177)</f>
        <v/>
      </c>
      <c r="E1179" s="65" t="str">
        <f>IF('Student Record'!E1177="","",'Student Record'!E1177)</f>
        <v/>
      </c>
      <c r="F1179" s="65" t="str">
        <f>IF('Student Record'!G1177="","",'Student Record'!G1177)</f>
        <v/>
      </c>
      <c r="G1179" s="64" t="str">
        <f>IF('Student Record'!I1177="","",'Student Record'!I1177)</f>
        <v/>
      </c>
      <c r="H1179" s="64" t="str">
        <f>IF('Student Record'!AD1177="","",'Student Record'!AD1177)</f>
        <v/>
      </c>
      <c r="I1179" s="64" t="str">
        <f>IF(Table6[[#This Row],[School Total Working Days]]="","",Table6[[#This Row],[School Total Working Days]])</f>
        <v/>
      </c>
      <c r="J1179" s="64" t="str">
        <f>IF(Table6[[#This Row],[Student Total Attendence]]="","",Table6[[#This Row],[Student Total Attendence]])</f>
        <v/>
      </c>
      <c r="K117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79" s="70" t="str">
        <f>IF(Table6[[#This Row],[Bank Account Number]]="","",Table6[[#This Row],[Bank Account Number]])</f>
        <v/>
      </c>
      <c r="M1179" s="65" t="str">
        <f>IF(Table6[[#This Row],[Bank Name]]="","",Table6[[#This Row],[Bank Name]])</f>
        <v/>
      </c>
    </row>
    <row r="1180" spans="2:13" ht="15">
      <c r="B1180" s="64" t="str">
        <f>IF(C1180="","",ROWS($A$4:A1180))</f>
        <v/>
      </c>
      <c r="C1180" s="64" t="str">
        <f>IF('Student Record'!A1178="","",'Student Record'!A1178)</f>
        <v/>
      </c>
      <c r="D1180" s="64" t="str">
        <f>IF('Student Record'!C1178="","",'Student Record'!C1178)</f>
        <v/>
      </c>
      <c r="E1180" s="65" t="str">
        <f>IF('Student Record'!E1178="","",'Student Record'!E1178)</f>
        <v/>
      </c>
      <c r="F1180" s="65" t="str">
        <f>IF('Student Record'!G1178="","",'Student Record'!G1178)</f>
        <v/>
      </c>
      <c r="G1180" s="64" t="str">
        <f>IF('Student Record'!I1178="","",'Student Record'!I1178)</f>
        <v/>
      </c>
      <c r="H1180" s="64" t="str">
        <f>IF('Student Record'!AD1178="","",'Student Record'!AD1178)</f>
        <v/>
      </c>
      <c r="I1180" s="64" t="str">
        <f>IF(Table6[[#This Row],[School Total Working Days]]="","",Table6[[#This Row],[School Total Working Days]])</f>
        <v/>
      </c>
      <c r="J1180" s="64" t="str">
        <f>IF(Table6[[#This Row],[Student Total Attendence]]="","",Table6[[#This Row],[Student Total Attendence]])</f>
        <v/>
      </c>
      <c r="K118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80" s="70" t="str">
        <f>IF(Table6[[#This Row],[Bank Account Number]]="","",Table6[[#This Row],[Bank Account Number]])</f>
        <v/>
      </c>
      <c r="M1180" s="65" t="str">
        <f>IF(Table6[[#This Row],[Bank Name]]="","",Table6[[#This Row],[Bank Name]])</f>
        <v/>
      </c>
    </row>
    <row r="1181" spans="2:13" ht="15">
      <c r="B1181" s="64" t="str">
        <f>IF(C1181="","",ROWS($A$4:A1181))</f>
        <v/>
      </c>
      <c r="C1181" s="64" t="str">
        <f>IF('Student Record'!A1179="","",'Student Record'!A1179)</f>
        <v/>
      </c>
      <c r="D1181" s="64" t="str">
        <f>IF('Student Record'!C1179="","",'Student Record'!C1179)</f>
        <v/>
      </c>
      <c r="E1181" s="65" t="str">
        <f>IF('Student Record'!E1179="","",'Student Record'!E1179)</f>
        <v/>
      </c>
      <c r="F1181" s="65" t="str">
        <f>IF('Student Record'!G1179="","",'Student Record'!G1179)</f>
        <v/>
      </c>
      <c r="G1181" s="64" t="str">
        <f>IF('Student Record'!I1179="","",'Student Record'!I1179)</f>
        <v/>
      </c>
      <c r="H1181" s="64" t="str">
        <f>IF('Student Record'!AD1179="","",'Student Record'!AD1179)</f>
        <v/>
      </c>
      <c r="I1181" s="64" t="str">
        <f>IF(Table6[[#This Row],[School Total Working Days]]="","",Table6[[#This Row],[School Total Working Days]])</f>
        <v/>
      </c>
      <c r="J1181" s="64" t="str">
        <f>IF(Table6[[#This Row],[Student Total Attendence]]="","",Table6[[#This Row],[Student Total Attendence]])</f>
        <v/>
      </c>
      <c r="K118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81" s="70" t="str">
        <f>IF(Table6[[#This Row],[Bank Account Number]]="","",Table6[[#This Row],[Bank Account Number]])</f>
        <v/>
      </c>
      <c r="M1181" s="65" t="str">
        <f>IF(Table6[[#This Row],[Bank Name]]="","",Table6[[#This Row],[Bank Name]])</f>
        <v/>
      </c>
    </row>
    <row r="1182" spans="2:13" ht="15">
      <c r="B1182" s="64" t="str">
        <f>IF(C1182="","",ROWS($A$4:A1182))</f>
        <v/>
      </c>
      <c r="C1182" s="64" t="str">
        <f>IF('Student Record'!A1180="","",'Student Record'!A1180)</f>
        <v/>
      </c>
      <c r="D1182" s="64" t="str">
        <f>IF('Student Record'!C1180="","",'Student Record'!C1180)</f>
        <v/>
      </c>
      <c r="E1182" s="65" t="str">
        <f>IF('Student Record'!E1180="","",'Student Record'!E1180)</f>
        <v/>
      </c>
      <c r="F1182" s="65" t="str">
        <f>IF('Student Record'!G1180="","",'Student Record'!G1180)</f>
        <v/>
      </c>
      <c r="G1182" s="64" t="str">
        <f>IF('Student Record'!I1180="","",'Student Record'!I1180)</f>
        <v/>
      </c>
      <c r="H1182" s="64" t="str">
        <f>IF('Student Record'!AD1180="","",'Student Record'!AD1180)</f>
        <v/>
      </c>
      <c r="I1182" s="64" t="str">
        <f>IF(Table6[[#This Row],[School Total Working Days]]="","",Table6[[#This Row],[School Total Working Days]])</f>
        <v/>
      </c>
      <c r="J1182" s="64" t="str">
        <f>IF(Table6[[#This Row],[Student Total Attendence]]="","",Table6[[#This Row],[Student Total Attendence]])</f>
        <v/>
      </c>
      <c r="K118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82" s="70" t="str">
        <f>IF(Table6[[#This Row],[Bank Account Number]]="","",Table6[[#This Row],[Bank Account Number]])</f>
        <v/>
      </c>
      <c r="M1182" s="65" t="str">
        <f>IF(Table6[[#This Row],[Bank Name]]="","",Table6[[#This Row],[Bank Name]])</f>
        <v/>
      </c>
    </row>
    <row r="1183" spans="2:13" ht="15">
      <c r="B1183" s="64" t="str">
        <f>IF(C1183="","",ROWS($A$4:A1183))</f>
        <v/>
      </c>
      <c r="C1183" s="64" t="str">
        <f>IF('Student Record'!A1181="","",'Student Record'!A1181)</f>
        <v/>
      </c>
      <c r="D1183" s="64" t="str">
        <f>IF('Student Record'!C1181="","",'Student Record'!C1181)</f>
        <v/>
      </c>
      <c r="E1183" s="65" t="str">
        <f>IF('Student Record'!E1181="","",'Student Record'!E1181)</f>
        <v/>
      </c>
      <c r="F1183" s="65" t="str">
        <f>IF('Student Record'!G1181="","",'Student Record'!G1181)</f>
        <v/>
      </c>
      <c r="G1183" s="64" t="str">
        <f>IF('Student Record'!I1181="","",'Student Record'!I1181)</f>
        <v/>
      </c>
      <c r="H1183" s="64" t="str">
        <f>IF('Student Record'!AD1181="","",'Student Record'!AD1181)</f>
        <v/>
      </c>
      <c r="I1183" s="64" t="str">
        <f>IF(Table6[[#This Row],[School Total Working Days]]="","",Table6[[#This Row],[School Total Working Days]])</f>
        <v/>
      </c>
      <c r="J1183" s="64" t="str">
        <f>IF(Table6[[#This Row],[Student Total Attendence]]="","",Table6[[#This Row],[Student Total Attendence]])</f>
        <v/>
      </c>
      <c r="K118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83" s="70" t="str">
        <f>IF(Table6[[#This Row],[Bank Account Number]]="","",Table6[[#This Row],[Bank Account Number]])</f>
        <v/>
      </c>
      <c r="M1183" s="65" t="str">
        <f>IF(Table6[[#This Row],[Bank Name]]="","",Table6[[#This Row],[Bank Name]])</f>
        <v/>
      </c>
    </row>
    <row r="1184" spans="2:13" ht="15">
      <c r="B1184" s="64" t="str">
        <f>IF(C1184="","",ROWS($A$4:A1184))</f>
        <v/>
      </c>
      <c r="C1184" s="64" t="str">
        <f>IF('Student Record'!A1182="","",'Student Record'!A1182)</f>
        <v/>
      </c>
      <c r="D1184" s="64" t="str">
        <f>IF('Student Record'!C1182="","",'Student Record'!C1182)</f>
        <v/>
      </c>
      <c r="E1184" s="65" t="str">
        <f>IF('Student Record'!E1182="","",'Student Record'!E1182)</f>
        <v/>
      </c>
      <c r="F1184" s="65" t="str">
        <f>IF('Student Record'!G1182="","",'Student Record'!G1182)</f>
        <v/>
      </c>
      <c r="G1184" s="64" t="str">
        <f>IF('Student Record'!I1182="","",'Student Record'!I1182)</f>
        <v/>
      </c>
      <c r="H1184" s="64" t="str">
        <f>IF('Student Record'!AD1182="","",'Student Record'!AD1182)</f>
        <v/>
      </c>
      <c r="I1184" s="64" t="str">
        <f>IF(Table6[[#This Row],[School Total Working Days]]="","",Table6[[#This Row],[School Total Working Days]])</f>
        <v/>
      </c>
      <c r="J1184" s="64" t="str">
        <f>IF(Table6[[#This Row],[Student Total Attendence]]="","",Table6[[#This Row],[Student Total Attendence]])</f>
        <v/>
      </c>
      <c r="K118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84" s="70" t="str">
        <f>IF(Table6[[#This Row],[Bank Account Number]]="","",Table6[[#This Row],[Bank Account Number]])</f>
        <v/>
      </c>
      <c r="M1184" s="65" t="str">
        <f>IF(Table6[[#This Row],[Bank Name]]="","",Table6[[#This Row],[Bank Name]])</f>
        <v/>
      </c>
    </row>
    <row r="1185" spans="2:13" ht="15">
      <c r="B1185" s="64" t="str">
        <f>IF(C1185="","",ROWS($A$4:A1185))</f>
        <v/>
      </c>
      <c r="C1185" s="64" t="str">
        <f>IF('Student Record'!A1183="","",'Student Record'!A1183)</f>
        <v/>
      </c>
      <c r="D1185" s="64" t="str">
        <f>IF('Student Record'!C1183="","",'Student Record'!C1183)</f>
        <v/>
      </c>
      <c r="E1185" s="65" t="str">
        <f>IF('Student Record'!E1183="","",'Student Record'!E1183)</f>
        <v/>
      </c>
      <c r="F1185" s="65" t="str">
        <f>IF('Student Record'!G1183="","",'Student Record'!G1183)</f>
        <v/>
      </c>
      <c r="G1185" s="64" t="str">
        <f>IF('Student Record'!I1183="","",'Student Record'!I1183)</f>
        <v/>
      </c>
      <c r="H1185" s="64" t="str">
        <f>IF('Student Record'!AD1183="","",'Student Record'!AD1183)</f>
        <v/>
      </c>
      <c r="I1185" s="64" t="str">
        <f>IF(Table6[[#This Row],[School Total Working Days]]="","",Table6[[#This Row],[School Total Working Days]])</f>
        <v/>
      </c>
      <c r="J1185" s="64" t="str">
        <f>IF(Table6[[#This Row],[Student Total Attendence]]="","",Table6[[#This Row],[Student Total Attendence]])</f>
        <v/>
      </c>
      <c r="K118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85" s="70" t="str">
        <f>IF(Table6[[#This Row],[Bank Account Number]]="","",Table6[[#This Row],[Bank Account Number]])</f>
        <v/>
      </c>
      <c r="M1185" s="65" t="str">
        <f>IF(Table6[[#This Row],[Bank Name]]="","",Table6[[#This Row],[Bank Name]])</f>
        <v/>
      </c>
    </row>
    <row r="1186" spans="2:13" ht="15">
      <c r="B1186" s="64" t="str">
        <f>IF(C1186="","",ROWS($A$4:A1186))</f>
        <v/>
      </c>
      <c r="C1186" s="64" t="str">
        <f>IF('Student Record'!A1184="","",'Student Record'!A1184)</f>
        <v/>
      </c>
      <c r="D1186" s="64" t="str">
        <f>IF('Student Record'!C1184="","",'Student Record'!C1184)</f>
        <v/>
      </c>
      <c r="E1186" s="65" t="str">
        <f>IF('Student Record'!E1184="","",'Student Record'!E1184)</f>
        <v/>
      </c>
      <c r="F1186" s="65" t="str">
        <f>IF('Student Record'!G1184="","",'Student Record'!G1184)</f>
        <v/>
      </c>
      <c r="G1186" s="64" t="str">
        <f>IF('Student Record'!I1184="","",'Student Record'!I1184)</f>
        <v/>
      </c>
      <c r="H1186" s="64" t="str">
        <f>IF('Student Record'!AD1184="","",'Student Record'!AD1184)</f>
        <v/>
      </c>
      <c r="I1186" s="64" t="str">
        <f>IF(Table6[[#This Row],[School Total Working Days]]="","",Table6[[#This Row],[School Total Working Days]])</f>
        <v/>
      </c>
      <c r="J1186" s="64" t="str">
        <f>IF(Table6[[#This Row],[Student Total Attendence]]="","",Table6[[#This Row],[Student Total Attendence]])</f>
        <v/>
      </c>
      <c r="K118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86" s="70" t="str">
        <f>IF(Table6[[#This Row],[Bank Account Number]]="","",Table6[[#This Row],[Bank Account Number]])</f>
        <v/>
      </c>
      <c r="M1186" s="65" t="str">
        <f>IF(Table6[[#This Row],[Bank Name]]="","",Table6[[#This Row],[Bank Name]])</f>
        <v/>
      </c>
    </row>
    <row r="1187" spans="2:13" ht="15">
      <c r="B1187" s="64" t="str">
        <f>IF(C1187="","",ROWS($A$4:A1187))</f>
        <v/>
      </c>
      <c r="C1187" s="64" t="str">
        <f>IF('Student Record'!A1185="","",'Student Record'!A1185)</f>
        <v/>
      </c>
      <c r="D1187" s="64" t="str">
        <f>IF('Student Record'!C1185="","",'Student Record'!C1185)</f>
        <v/>
      </c>
      <c r="E1187" s="65" t="str">
        <f>IF('Student Record'!E1185="","",'Student Record'!E1185)</f>
        <v/>
      </c>
      <c r="F1187" s="65" t="str">
        <f>IF('Student Record'!G1185="","",'Student Record'!G1185)</f>
        <v/>
      </c>
      <c r="G1187" s="64" t="str">
        <f>IF('Student Record'!I1185="","",'Student Record'!I1185)</f>
        <v/>
      </c>
      <c r="H1187" s="64" t="str">
        <f>IF('Student Record'!AD1185="","",'Student Record'!AD1185)</f>
        <v/>
      </c>
      <c r="I1187" s="64" t="str">
        <f>IF(Table6[[#This Row],[School Total Working Days]]="","",Table6[[#This Row],[School Total Working Days]])</f>
        <v/>
      </c>
      <c r="J1187" s="64" t="str">
        <f>IF(Table6[[#This Row],[Student Total Attendence]]="","",Table6[[#This Row],[Student Total Attendence]])</f>
        <v/>
      </c>
      <c r="K118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87" s="70" t="str">
        <f>IF(Table6[[#This Row],[Bank Account Number]]="","",Table6[[#This Row],[Bank Account Number]])</f>
        <v/>
      </c>
      <c r="M1187" s="65" t="str">
        <f>IF(Table6[[#This Row],[Bank Name]]="","",Table6[[#This Row],[Bank Name]])</f>
        <v/>
      </c>
    </row>
    <row r="1188" spans="2:13" ht="15">
      <c r="B1188" s="64" t="str">
        <f>IF(C1188="","",ROWS($A$4:A1188))</f>
        <v/>
      </c>
      <c r="C1188" s="64" t="str">
        <f>IF('Student Record'!A1186="","",'Student Record'!A1186)</f>
        <v/>
      </c>
      <c r="D1188" s="64" t="str">
        <f>IF('Student Record'!C1186="","",'Student Record'!C1186)</f>
        <v/>
      </c>
      <c r="E1188" s="65" t="str">
        <f>IF('Student Record'!E1186="","",'Student Record'!E1186)</f>
        <v/>
      </c>
      <c r="F1188" s="65" t="str">
        <f>IF('Student Record'!G1186="","",'Student Record'!G1186)</f>
        <v/>
      </c>
      <c r="G1188" s="64" t="str">
        <f>IF('Student Record'!I1186="","",'Student Record'!I1186)</f>
        <v/>
      </c>
      <c r="H1188" s="64" t="str">
        <f>IF('Student Record'!AD1186="","",'Student Record'!AD1186)</f>
        <v/>
      </c>
      <c r="I1188" s="64" t="str">
        <f>IF(Table6[[#This Row],[School Total Working Days]]="","",Table6[[#This Row],[School Total Working Days]])</f>
        <v/>
      </c>
      <c r="J1188" s="64" t="str">
        <f>IF(Table6[[#This Row],[Student Total Attendence]]="","",Table6[[#This Row],[Student Total Attendence]])</f>
        <v/>
      </c>
      <c r="K118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88" s="70" t="str">
        <f>IF(Table6[[#This Row],[Bank Account Number]]="","",Table6[[#This Row],[Bank Account Number]])</f>
        <v/>
      </c>
      <c r="M1188" s="65" t="str">
        <f>IF(Table6[[#This Row],[Bank Name]]="","",Table6[[#This Row],[Bank Name]])</f>
        <v/>
      </c>
    </row>
    <row r="1189" spans="2:13" ht="15">
      <c r="B1189" s="64" t="str">
        <f>IF(C1189="","",ROWS($A$4:A1189))</f>
        <v/>
      </c>
      <c r="C1189" s="64" t="str">
        <f>IF('Student Record'!A1187="","",'Student Record'!A1187)</f>
        <v/>
      </c>
      <c r="D1189" s="64" t="str">
        <f>IF('Student Record'!C1187="","",'Student Record'!C1187)</f>
        <v/>
      </c>
      <c r="E1189" s="65" t="str">
        <f>IF('Student Record'!E1187="","",'Student Record'!E1187)</f>
        <v/>
      </c>
      <c r="F1189" s="65" t="str">
        <f>IF('Student Record'!G1187="","",'Student Record'!G1187)</f>
        <v/>
      </c>
      <c r="G1189" s="64" t="str">
        <f>IF('Student Record'!I1187="","",'Student Record'!I1187)</f>
        <v/>
      </c>
      <c r="H1189" s="64" t="str">
        <f>IF('Student Record'!AD1187="","",'Student Record'!AD1187)</f>
        <v/>
      </c>
      <c r="I1189" s="64" t="str">
        <f>IF(Table6[[#This Row],[School Total Working Days]]="","",Table6[[#This Row],[School Total Working Days]])</f>
        <v/>
      </c>
      <c r="J1189" s="64" t="str">
        <f>IF(Table6[[#This Row],[Student Total Attendence]]="","",Table6[[#This Row],[Student Total Attendence]])</f>
        <v/>
      </c>
      <c r="K118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89" s="70" t="str">
        <f>IF(Table6[[#This Row],[Bank Account Number]]="","",Table6[[#This Row],[Bank Account Number]])</f>
        <v/>
      </c>
      <c r="M1189" s="65" t="str">
        <f>IF(Table6[[#This Row],[Bank Name]]="","",Table6[[#This Row],[Bank Name]])</f>
        <v/>
      </c>
    </row>
    <row r="1190" spans="2:13" ht="15">
      <c r="B1190" s="64" t="str">
        <f>IF(C1190="","",ROWS($A$4:A1190))</f>
        <v/>
      </c>
      <c r="C1190" s="64" t="str">
        <f>IF('Student Record'!A1188="","",'Student Record'!A1188)</f>
        <v/>
      </c>
      <c r="D1190" s="64" t="str">
        <f>IF('Student Record'!C1188="","",'Student Record'!C1188)</f>
        <v/>
      </c>
      <c r="E1190" s="65" t="str">
        <f>IF('Student Record'!E1188="","",'Student Record'!E1188)</f>
        <v/>
      </c>
      <c r="F1190" s="65" t="str">
        <f>IF('Student Record'!G1188="","",'Student Record'!G1188)</f>
        <v/>
      </c>
      <c r="G1190" s="64" t="str">
        <f>IF('Student Record'!I1188="","",'Student Record'!I1188)</f>
        <v/>
      </c>
      <c r="H1190" s="64" t="str">
        <f>IF('Student Record'!AD1188="","",'Student Record'!AD1188)</f>
        <v/>
      </c>
      <c r="I1190" s="64" t="str">
        <f>IF(Table6[[#This Row],[School Total Working Days]]="","",Table6[[#This Row],[School Total Working Days]])</f>
        <v/>
      </c>
      <c r="J1190" s="64" t="str">
        <f>IF(Table6[[#This Row],[Student Total Attendence]]="","",Table6[[#This Row],[Student Total Attendence]])</f>
        <v/>
      </c>
      <c r="K119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90" s="70" t="str">
        <f>IF(Table6[[#This Row],[Bank Account Number]]="","",Table6[[#This Row],[Bank Account Number]])</f>
        <v/>
      </c>
      <c r="M1190" s="65" t="str">
        <f>IF(Table6[[#This Row],[Bank Name]]="","",Table6[[#This Row],[Bank Name]])</f>
        <v/>
      </c>
    </row>
    <row r="1191" spans="2:13" ht="15">
      <c r="B1191" s="64" t="str">
        <f>IF(C1191="","",ROWS($A$4:A1191))</f>
        <v/>
      </c>
      <c r="C1191" s="64" t="str">
        <f>IF('Student Record'!A1189="","",'Student Record'!A1189)</f>
        <v/>
      </c>
      <c r="D1191" s="64" t="str">
        <f>IF('Student Record'!C1189="","",'Student Record'!C1189)</f>
        <v/>
      </c>
      <c r="E1191" s="65" t="str">
        <f>IF('Student Record'!E1189="","",'Student Record'!E1189)</f>
        <v/>
      </c>
      <c r="F1191" s="65" t="str">
        <f>IF('Student Record'!G1189="","",'Student Record'!G1189)</f>
        <v/>
      </c>
      <c r="G1191" s="64" t="str">
        <f>IF('Student Record'!I1189="","",'Student Record'!I1189)</f>
        <v/>
      </c>
      <c r="H1191" s="64" t="str">
        <f>IF('Student Record'!AD1189="","",'Student Record'!AD1189)</f>
        <v/>
      </c>
      <c r="I1191" s="64" t="str">
        <f>IF(Table6[[#This Row],[School Total Working Days]]="","",Table6[[#This Row],[School Total Working Days]])</f>
        <v/>
      </c>
      <c r="J1191" s="64" t="str">
        <f>IF(Table6[[#This Row],[Student Total Attendence]]="","",Table6[[#This Row],[Student Total Attendence]])</f>
        <v/>
      </c>
      <c r="K119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91" s="70" t="str">
        <f>IF(Table6[[#This Row],[Bank Account Number]]="","",Table6[[#This Row],[Bank Account Number]])</f>
        <v/>
      </c>
      <c r="M1191" s="65" t="str">
        <f>IF(Table6[[#This Row],[Bank Name]]="","",Table6[[#This Row],[Bank Name]])</f>
        <v/>
      </c>
    </row>
    <row r="1192" spans="2:13" ht="15">
      <c r="B1192" s="64" t="str">
        <f>IF(C1192="","",ROWS($A$4:A1192))</f>
        <v/>
      </c>
      <c r="C1192" s="64" t="str">
        <f>IF('Student Record'!A1190="","",'Student Record'!A1190)</f>
        <v/>
      </c>
      <c r="D1192" s="64" t="str">
        <f>IF('Student Record'!C1190="","",'Student Record'!C1190)</f>
        <v/>
      </c>
      <c r="E1192" s="65" t="str">
        <f>IF('Student Record'!E1190="","",'Student Record'!E1190)</f>
        <v/>
      </c>
      <c r="F1192" s="65" t="str">
        <f>IF('Student Record'!G1190="","",'Student Record'!G1190)</f>
        <v/>
      </c>
      <c r="G1192" s="64" t="str">
        <f>IF('Student Record'!I1190="","",'Student Record'!I1190)</f>
        <v/>
      </c>
      <c r="H1192" s="64" t="str">
        <f>IF('Student Record'!AD1190="","",'Student Record'!AD1190)</f>
        <v/>
      </c>
      <c r="I1192" s="64" t="str">
        <f>IF(Table6[[#This Row],[School Total Working Days]]="","",Table6[[#This Row],[School Total Working Days]])</f>
        <v/>
      </c>
      <c r="J1192" s="64" t="str">
        <f>IF(Table6[[#This Row],[Student Total Attendence]]="","",Table6[[#This Row],[Student Total Attendence]])</f>
        <v/>
      </c>
      <c r="K119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92" s="70" t="str">
        <f>IF(Table6[[#This Row],[Bank Account Number]]="","",Table6[[#This Row],[Bank Account Number]])</f>
        <v/>
      </c>
      <c r="M1192" s="65" t="str">
        <f>IF(Table6[[#This Row],[Bank Name]]="","",Table6[[#This Row],[Bank Name]])</f>
        <v/>
      </c>
    </row>
    <row r="1193" spans="2:13" ht="15">
      <c r="B1193" s="64" t="str">
        <f>IF(C1193="","",ROWS($A$4:A1193))</f>
        <v/>
      </c>
      <c r="C1193" s="64" t="str">
        <f>IF('Student Record'!A1191="","",'Student Record'!A1191)</f>
        <v/>
      </c>
      <c r="D1193" s="64" t="str">
        <f>IF('Student Record'!C1191="","",'Student Record'!C1191)</f>
        <v/>
      </c>
      <c r="E1193" s="65" t="str">
        <f>IF('Student Record'!E1191="","",'Student Record'!E1191)</f>
        <v/>
      </c>
      <c r="F1193" s="65" t="str">
        <f>IF('Student Record'!G1191="","",'Student Record'!G1191)</f>
        <v/>
      </c>
      <c r="G1193" s="64" t="str">
        <f>IF('Student Record'!I1191="","",'Student Record'!I1191)</f>
        <v/>
      </c>
      <c r="H1193" s="64" t="str">
        <f>IF('Student Record'!AD1191="","",'Student Record'!AD1191)</f>
        <v/>
      </c>
      <c r="I1193" s="64" t="str">
        <f>IF(Table6[[#This Row],[School Total Working Days]]="","",Table6[[#This Row],[School Total Working Days]])</f>
        <v/>
      </c>
      <c r="J1193" s="64" t="str">
        <f>IF(Table6[[#This Row],[Student Total Attendence]]="","",Table6[[#This Row],[Student Total Attendence]])</f>
        <v/>
      </c>
      <c r="K119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93" s="70" t="str">
        <f>IF(Table6[[#This Row],[Bank Account Number]]="","",Table6[[#This Row],[Bank Account Number]])</f>
        <v/>
      </c>
      <c r="M1193" s="65" t="str">
        <f>IF(Table6[[#This Row],[Bank Name]]="","",Table6[[#This Row],[Bank Name]])</f>
        <v/>
      </c>
    </row>
    <row r="1194" spans="2:13" ht="15">
      <c r="B1194" s="64" t="str">
        <f>IF(C1194="","",ROWS($A$4:A1194))</f>
        <v/>
      </c>
      <c r="C1194" s="64" t="str">
        <f>IF('Student Record'!A1192="","",'Student Record'!A1192)</f>
        <v/>
      </c>
      <c r="D1194" s="64" t="str">
        <f>IF('Student Record'!C1192="","",'Student Record'!C1192)</f>
        <v/>
      </c>
      <c r="E1194" s="65" t="str">
        <f>IF('Student Record'!E1192="","",'Student Record'!E1192)</f>
        <v/>
      </c>
      <c r="F1194" s="65" t="str">
        <f>IF('Student Record'!G1192="","",'Student Record'!G1192)</f>
        <v/>
      </c>
      <c r="G1194" s="64" t="str">
        <f>IF('Student Record'!I1192="","",'Student Record'!I1192)</f>
        <v/>
      </c>
      <c r="H1194" s="64" t="str">
        <f>IF('Student Record'!AD1192="","",'Student Record'!AD1192)</f>
        <v/>
      </c>
      <c r="I1194" s="64" t="str">
        <f>IF(Table6[[#This Row],[School Total Working Days]]="","",Table6[[#This Row],[School Total Working Days]])</f>
        <v/>
      </c>
      <c r="J1194" s="64" t="str">
        <f>IF(Table6[[#This Row],[Student Total Attendence]]="","",Table6[[#This Row],[Student Total Attendence]])</f>
        <v/>
      </c>
      <c r="K119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94" s="70" t="str">
        <f>IF(Table6[[#This Row],[Bank Account Number]]="","",Table6[[#This Row],[Bank Account Number]])</f>
        <v/>
      </c>
      <c r="M1194" s="65" t="str">
        <f>IF(Table6[[#This Row],[Bank Name]]="","",Table6[[#This Row],[Bank Name]])</f>
        <v/>
      </c>
    </row>
    <row r="1195" spans="2:13" ht="15">
      <c r="B1195" s="64" t="str">
        <f>IF(C1195="","",ROWS($A$4:A1195))</f>
        <v/>
      </c>
      <c r="C1195" s="64" t="str">
        <f>IF('Student Record'!A1193="","",'Student Record'!A1193)</f>
        <v/>
      </c>
      <c r="D1195" s="64" t="str">
        <f>IF('Student Record'!C1193="","",'Student Record'!C1193)</f>
        <v/>
      </c>
      <c r="E1195" s="65" t="str">
        <f>IF('Student Record'!E1193="","",'Student Record'!E1193)</f>
        <v/>
      </c>
      <c r="F1195" s="65" t="str">
        <f>IF('Student Record'!G1193="","",'Student Record'!G1193)</f>
        <v/>
      </c>
      <c r="G1195" s="64" t="str">
        <f>IF('Student Record'!I1193="","",'Student Record'!I1193)</f>
        <v/>
      </c>
      <c r="H1195" s="64" t="str">
        <f>IF('Student Record'!AD1193="","",'Student Record'!AD1193)</f>
        <v/>
      </c>
      <c r="I1195" s="64" t="str">
        <f>IF(Table6[[#This Row],[School Total Working Days]]="","",Table6[[#This Row],[School Total Working Days]])</f>
        <v/>
      </c>
      <c r="J1195" s="64" t="str">
        <f>IF(Table6[[#This Row],[Student Total Attendence]]="","",Table6[[#This Row],[Student Total Attendence]])</f>
        <v/>
      </c>
      <c r="K119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95" s="70" t="str">
        <f>IF(Table6[[#This Row],[Bank Account Number]]="","",Table6[[#This Row],[Bank Account Number]])</f>
        <v/>
      </c>
      <c r="M1195" s="65" t="str">
        <f>IF(Table6[[#This Row],[Bank Name]]="","",Table6[[#This Row],[Bank Name]])</f>
        <v/>
      </c>
    </row>
    <row r="1196" spans="2:13" ht="15">
      <c r="B1196" s="64" t="str">
        <f>IF(C1196="","",ROWS($A$4:A1196))</f>
        <v/>
      </c>
      <c r="C1196" s="64" t="str">
        <f>IF('Student Record'!A1194="","",'Student Record'!A1194)</f>
        <v/>
      </c>
      <c r="D1196" s="64" t="str">
        <f>IF('Student Record'!C1194="","",'Student Record'!C1194)</f>
        <v/>
      </c>
      <c r="E1196" s="65" t="str">
        <f>IF('Student Record'!E1194="","",'Student Record'!E1194)</f>
        <v/>
      </c>
      <c r="F1196" s="65" t="str">
        <f>IF('Student Record'!G1194="","",'Student Record'!G1194)</f>
        <v/>
      </c>
      <c r="G1196" s="64" t="str">
        <f>IF('Student Record'!I1194="","",'Student Record'!I1194)</f>
        <v/>
      </c>
      <c r="H1196" s="64" t="str">
        <f>IF('Student Record'!AD1194="","",'Student Record'!AD1194)</f>
        <v/>
      </c>
      <c r="I1196" s="64" t="str">
        <f>IF(Table6[[#This Row],[School Total Working Days]]="","",Table6[[#This Row],[School Total Working Days]])</f>
        <v/>
      </c>
      <c r="J1196" s="64" t="str">
        <f>IF(Table6[[#This Row],[Student Total Attendence]]="","",Table6[[#This Row],[Student Total Attendence]])</f>
        <v/>
      </c>
      <c r="K119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96" s="70" t="str">
        <f>IF(Table6[[#This Row],[Bank Account Number]]="","",Table6[[#This Row],[Bank Account Number]])</f>
        <v/>
      </c>
      <c r="M1196" s="65" t="str">
        <f>IF(Table6[[#This Row],[Bank Name]]="","",Table6[[#This Row],[Bank Name]])</f>
        <v/>
      </c>
    </row>
    <row r="1197" spans="2:13" ht="15">
      <c r="B1197" s="64" t="str">
        <f>IF(C1197="","",ROWS($A$4:A1197))</f>
        <v/>
      </c>
      <c r="C1197" s="64" t="str">
        <f>IF('Student Record'!A1195="","",'Student Record'!A1195)</f>
        <v/>
      </c>
      <c r="D1197" s="64" t="str">
        <f>IF('Student Record'!C1195="","",'Student Record'!C1195)</f>
        <v/>
      </c>
      <c r="E1197" s="65" t="str">
        <f>IF('Student Record'!E1195="","",'Student Record'!E1195)</f>
        <v/>
      </c>
      <c r="F1197" s="65" t="str">
        <f>IF('Student Record'!G1195="","",'Student Record'!G1195)</f>
        <v/>
      </c>
      <c r="G1197" s="64" t="str">
        <f>IF('Student Record'!I1195="","",'Student Record'!I1195)</f>
        <v/>
      </c>
      <c r="H1197" s="64" t="str">
        <f>IF('Student Record'!AD1195="","",'Student Record'!AD1195)</f>
        <v/>
      </c>
      <c r="I1197" s="64" t="str">
        <f>IF(Table6[[#This Row],[School Total Working Days]]="","",Table6[[#This Row],[School Total Working Days]])</f>
        <v/>
      </c>
      <c r="J1197" s="64" t="str">
        <f>IF(Table6[[#This Row],[Student Total Attendence]]="","",Table6[[#This Row],[Student Total Attendence]])</f>
        <v/>
      </c>
      <c r="K119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97" s="70" t="str">
        <f>IF(Table6[[#This Row],[Bank Account Number]]="","",Table6[[#This Row],[Bank Account Number]])</f>
        <v/>
      </c>
      <c r="M1197" s="65" t="str">
        <f>IF(Table6[[#This Row],[Bank Name]]="","",Table6[[#This Row],[Bank Name]])</f>
        <v/>
      </c>
    </row>
    <row r="1198" spans="2:13" ht="15">
      <c r="B1198" s="64" t="str">
        <f>IF(C1198="","",ROWS($A$4:A1198))</f>
        <v/>
      </c>
      <c r="C1198" s="64" t="str">
        <f>IF('Student Record'!A1196="","",'Student Record'!A1196)</f>
        <v/>
      </c>
      <c r="D1198" s="64" t="str">
        <f>IF('Student Record'!C1196="","",'Student Record'!C1196)</f>
        <v/>
      </c>
      <c r="E1198" s="65" t="str">
        <f>IF('Student Record'!E1196="","",'Student Record'!E1196)</f>
        <v/>
      </c>
      <c r="F1198" s="65" t="str">
        <f>IF('Student Record'!G1196="","",'Student Record'!G1196)</f>
        <v/>
      </c>
      <c r="G1198" s="64" t="str">
        <f>IF('Student Record'!I1196="","",'Student Record'!I1196)</f>
        <v/>
      </c>
      <c r="H1198" s="64" t="str">
        <f>IF('Student Record'!AD1196="","",'Student Record'!AD1196)</f>
        <v/>
      </c>
      <c r="I1198" s="64" t="str">
        <f>IF(Table6[[#This Row],[School Total Working Days]]="","",Table6[[#This Row],[School Total Working Days]])</f>
        <v/>
      </c>
      <c r="J1198" s="64" t="str">
        <f>IF(Table6[[#This Row],[Student Total Attendence]]="","",Table6[[#This Row],[Student Total Attendence]])</f>
        <v/>
      </c>
      <c r="K119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98" s="70" t="str">
        <f>IF(Table6[[#This Row],[Bank Account Number]]="","",Table6[[#This Row],[Bank Account Number]])</f>
        <v/>
      </c>
      <c r="M1198" s="65" t="str">
        <f>IF(Table6[[#This Row],[Bank Name]]="","",Table6[[#This Row],[Bank Name]])</f>
        <v/>
      </c>
    </row>
    <row r="1199" spans="2:13" ht="15">
      <c r="B1199" s="64" t="str">
        <f>IF(C1199="","",ROWS($A$4:A1199))</f>
        <v/>
      </c>
      <c r="C1199" s="64" t="str">
        <f>IF('Student Record'!A1197="","",'Student Record'!A1197)</f>
        <v/>
      </c>
      <c r="D1199" s="64" t="str">
        <f>IF('Student Record'!C1197="","",'Student Record'!C1197)</f>
        <v/>
      </c>
      <c r="E1199" s="65" t="str">
        <f>IF('Student Record'!E1197="","",'Student Record'!E1197)</f>
        <v/>
      </c>
      <c r="F1199" s="65" t="str">
        <f>IF('Student Record'!G1197="","",'Student Record'!G1197)</f>
        <v/>
      </c>
      <c r="G1199" s="64" t="str">
        <f>IF('Student Record'!I1197="","",'Student Record'!I1197)</f>
        <v/>
      </c>
      <c r="H1199" s="64" t="str">
        <f>IF('Student Record'!AD1197="","",'Student Record'!AD1197)</f>
        <v/>
      </c>
      <c r="I1199" s="64" t="str">
        <f>IF(Table6[[#This Row],[School Total Working Days]]="","",Table6[[#This Row],[School Total Working Days]])</f>
        <v/>
      </c>
      <c r="J1199" s="64" t="str">
        <f>IF(Table6[[#This Row],[Student Total Attendence]]="","",Table6[[#This Row],[Student Total Attendence]])</f>
        <v/>
      </c>
      <c r="K119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199" s="70" t="str">
        <f>IF(Table6[[#This Row],[Bank Account Number]]="","",Table6[[#This Row],[Bank Account Number]])</f>
        <v/>
      </c>
      <c r="M1199" s="65" t="str">
        <f>IF(Table6[[#This Row],[Bank Name]]="","",Table6[[#This Row],[Bank Name]])</f>
        <v/>
      </c>
    </row>
    <row r="1200" spans="2:13" ht="15">
      <c r="B1200" s="64" t="str">
        <f>IF(C1200="","",ROWS($A$4:A1200))</f>
        <v/>
      </c>
      <c r="C1200" s="64" t="str">
        <f>IF('Student Record'!A1198="","",'Student Record'!A1198)</f>
        <v/>
      </c>
      <c r="D1200" s="64" t="str">
        <f>IF('Student Record'!C1198="","",'Student Record'!C1198)</f>
        <v/>
      </c>
      <c r="E1200" s="65" t="str">
        <f>IF('Student Record'!E1198="","",'Student Record'!E1198)</f>
        <v/>
      </c>
      <c r="F1200" s="65" t="str">
        <f>IF('Student Record'!G1198="","",'Student Record'!G1198)</f>
        <v/>
      </c>
      <c r="G1200" s="64" t="str">
        <f>IF('Student Record'!I1198="","",'Student Record'!I1198)</f>
        <v/>
      </c>
      <c r="H1200" s="64" t="str">
        <f>IF('Student Record'!AD1198="","",'Student Record'!AD1198)</f>
        <v/>
      </c>
      <c r="I1200" s="64" t="str">
        <f>IF(Table6[[#This Row],[School Total Working Days]]="","",Table6[[#This Row],[School Total Working Days]])</f>
        <v/>
      </c>
      <c r="J1200" s="64" t="str">
        <f>IF(Table6[[#This Row],[Student Total Attendence]]="","",Table6[[#This Row],[Student Total Attendence]])</f>
        <v/>
      </c>
      <c r="K120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00" s="70" t="str">
        <f>IF(Table6[[#This Row],[Bank Account Number]]="","",Table6[[#This Row],[Bank Account Number]])</f>
        <v/>
      </c>
      <c r="M1200" s="65" t="str">
        <f>IF(Table6[[#This Row],[Bank Name]]="","",Table6[[#This Row],[Bank Name]])</f>
        <v/>
      </c>
    </row>
    <row r="1201" spans="2:13" ht="15">
      <c r="B1201" s="64" t="str">
        <f>IF(C1201="","",ROWS($A$4:A1201))</f>
        <v/>
      </c>
      <c r="C1201" s="64" t="str">
        <f>IF('Student Record'!A1199="","",'Student Record'!A1199)</f>
        <v/>
      </c>
      <c r="D1201" s="64" t="str">
        <f>IF('Student Record'!C1199="","",'Student Record'!C1199)</f>
        <v/>
      </c>
      <c r="E1201" s="65" t="str">
        <f>IF('Student Record'!E1199="","",'Student Record'!E1199)</f>
        <v/>
      </c>
      <c r="F1201" s="65" t="str">
        <f>IF('Student Record'!G1199="","",'Student Record'!G1199)</f>
        <v/>
      </c>
      <c r="G1201" s="64" t="str">
        <f>IF('Student Record'!I1199="","",'Student Record'!I1199)</f>
        <v/>
      </c>
      <c r="H1201" s="64" t="str">
        <f>IF('Student Record'!AD1199="","",'Student Record'!AD1199)</f>
        <v/>
      </c>
      <c r="I1201" s="64" t="str">
        <f>IF(Table6[[#This Row],[School Total Working Days]]="","",Table6[[#This Row],[School Total Working Days]])</f>
        <v/>
      </c>
      <c r="J1201" s="64" t="str">
        <f>IF(Table6[[#This Row],[Student Total Attendence]]="","",Table6[[#This Row],[Student Total Attendence]])</f>
        <v/>
      </c>
      <c r="K120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01" s="70" t="str">
        <f>IF(Table6[[#This Row],[Bank Account Number]]="","",Table6[[#This Row],[Bank Account Number]])</f>
        <v/>
      </c>
      <c r="M1201" s="65" t="str">
        <f>IF(Table6[[#This Row],[Bank Name]]="","",Table6[[#This Row],[Bank Name]])</f>
        <v/>
      </c>
    </row>
    <row r="1202" spans="2:13" ht="15">
      <c r="B1202" s="64" t="str">
        <f>IF(C1202="","",ROWS($A$4:A1202))</f>
        <v/>
      </c>
      <c r="C1202" s="64" t="str">
        <f>IF('Student Record'!A1200="","",'Student Record'!A1200)</f>
        <v/>
      </c>
      <c r="D1202" s="64" t="str">
        <f>IF('Student Record'!C1200="","",'Student Record'!C1200)</f>
        <v/>
      </c>
      <c r="E1202" s="65" t="str">
        <f>IF('Student Record'!E1200="","",'Student Record'!E1200)</f>
        <v/>
      </c>
      <c r="F1202" s="65" t="str">
        <f>IF('Student Record'!G1200="","",'Student Record'!G1200)</f>
        <v/>
      </c>
      <c r="G1202" s="64" t="str">
        <f>IF('Student Record'!I1200="","",'Student Record'!I1200)</f>
        <v/>
      </c>
      <c r="H1202" s="64" t="str">
        <f>IF('Student Record'!AD1200="","",'Student Record'!AD1200)</f>
        <v/>
      </c>
      <c r="I1202" s="64" t="str">
        <f>IF(Table6[[#This Row],[School Total Working Days]]="","",Table6[[#This Row],[School Total Working Days]])</f>
        <v/>
      </c>
      <c r="J1202" s="64" t="str">
        <f>IF(Table6[[#This Row],[Student Total Attendence]]="","",Table6[[#This Row],[Student Total Attendence]])</f>
        <v/>
      </c>
      <c r="K120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02" s="70" t="str">
        <f>IF(Table6[[#This Row],[Bank Account Number]]="","",Table6[[#This Row],[Bank Account Number]])</f>
        <v/>
      </c>
      <c r="M1202" s="65" t="str">
        <f>IF(Table6[[#This Row],[Bank Name]]="","",Table6[[#This Row],[Bank Name]])</f>
        <v/>
      </c>
    </row>
    <row r="1203" spans="2:13" ht="15">
      <c r="B1203" s="64" t="str">
        <f>IF(C1203="","",ROWS($A$4:A1203))</f>
        <v/>
      </c>
      <c r="C1203" s="64" t="str">
        <f>IF('Student Record'!A1201="","",'Student Record'!A1201)</f>
        <v/>
      </c>
      <c r="D1203" s="64" t="str">
        <f>IF('Student Record'!C1201="","",'Student Record'!C1201)</f>
        <v/>
      </c>
      <c r="E1203" s="65" t="str">
        <f>IF('Student Record'!E1201="","",'Student Record'!E1201)</f>
        <v/>
      </c>
      <c r="F1203" s="65" t="str">
        <f>IF('Student Record'!G1201="","",'Student Record'!G1201)</f>
        <v/>
      </c>
      <c r="G1203" s="64" t="str">
        <f>IF('Student Record'!I1201="","",'Student Record'!I1201)</f>
        <v/>
      </c>
      <c r="H1203" s="64" t="str">
        <f>IF('Student Record'!AD1201="","",'Student Record'!AD1201)</f>
        <v/>
      </c>
      <c r="I1203" s="64" t="str">
        <f>IF(Table6[[#This Row],[School Total Working Days]]="","",Table6[[#This Row],[School Total Working Days]])</f>
        <v/>
      </c>
      <c r="J1203" s="64" t="str">
        <f>IF(Table6[[#This Row],[Student Total Attendence]]="","",Table6[[#This Row],[Student Total Attendence]])</f>
        <v/>
      </c>
      <c r="K120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03" s="70" t="str">
        <f>IF(Table6[[#This Row],[Bank Account Number]]="","",Table6[[#This Row],[Bank Account Number]])</f>
        <v/>
      </c>
      <c r="M1203" s="65" t="str">
        <f>IF(Table6[[#This Row],[Bank Name]]="","",Table6[[#This Row],[Bank Name]])</f>
        <v/>
      </c>
    </row>
    <row r="1204" spans="2:13" ht="15">
      <c r="B1204" s="64" t="str">
        <f>IF(C1204="","",ROWS($A$4:A1204))</f>
        <v/>
      </c>
      <c r="C1204" s="64" t="str">
        <f>IF('Student Record'!A1202="","",'Student Record'!A1202)</f>
        <v/>
      </c>
      <c r="D1204" s="64" t="str">
        <f>IF('Student Record'!C1202="","",'Student Record'!C1202)</f>
        <v/>
      </c>
      <c r="E1204" s="65" t="str">
        <f>IF('Student Record'!E1202="","",'Student Record'!E1202)</f>
        <v/>
      </c>
      <c r="F1204" s="65" t="str">
        <f>IF('Student Record'!G1202="","",'Student Record'!G1202)</f>
        <v/>
      </c>
      <c r="G1204" s="64" t="str">
        <f>IF('Student Record'!I1202="","",'Student Record'!I1202)</f>
        <v/>
      </c>
      <c r="H1204" s="64" t="str">
        <f>IF('Student Record'!AD1202="","",'Student Record'!AD1202)</f>
        <v/>
      </c>
      <c r="I1204" s="64" t="str">
        <f>IF(Table6[[#This Row],[School Total Working Days]]="","",Table6[[#This Row],[School Total Working Days]])</f>
        <v/>
      </c>
      <c r="J1204" s="64" t="str">
        <f>IF(Table6[[#This Row],[Student Total Attendence]]="","",Table6[[#This Row],[Student Total Attendence]])</f>
        <v/>
      </c>
      <c r="K120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04" s="70" t="str">
        <f>IF(Table6[[#This Row],[Bank Account Number]]="","",Table6[[#This Row],[Bank Account Number]])</f>
        <v/>
      </c>
      <c r="M1204" s="65" t="str">
        <f>IF(Table6[[#This Row],[Bank Name]]="","",Table6[[#This Row],[Bank Name]])</f>
        <v/>
      </c>
    </row>
    <row r="1205" spans="2:13" ht="15">
      <c r="B1205" s="64" t="str">
        <f>IF(C1205="","",ROWS($A$4:A1205))</f>
        <v/>
      </c>
      <c r="C1205" s="64" t="str">
        <f>IF('Student Record'!A1203="","",'Student Record'!A1203)</f>
        <v/>
      </c>
      <c r="D1205" s="64" t="str">
        <f>IF('Student Record'!C1203="","",'Student Record'!C1203)</f>
        <v/>
      </c>
      <c r="E1205" s="65" t="str">
        <f>IF('Student Record'!E1203="","",'Student Record'!E1203)</f>
        <v/>
      </c>
      <c r="F1205" s="65" t="str">
        <f>IF('Student Record'!G1203="","",'Student Record'!G1203)</f>
        <v/>
      </c>
      <c r="G1205" s="64" t="str">
        <f>IF('Student Record'!I1203="","",'Student Record'!I1203)</f>
        <v/>
      </c>
      <c r="H1205" s="64" t="str">
        <f>IF('Student Record'!AD1203="","",'Student Record'!AD1203)</f>
        <v/>
      </c>
      <c r="I1205" s="64" t="str">
        <f>IF(Table6[[#This Row],[School Total Working Days]]="","",Table6[[#This Row],[School Total Working Days]])</f>
        <v/>
      </c>
      <c r="J1205" s="64" t="str">
        <f>IF(Table6[[#This Row],[Student Total Attendence]]="","",Table6[[#This Row],[Student Total Attendence]])</f>
        <v/>
      </c>
      <c r="K120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05" s="70" t="str">
        <f>IF(Table6[[#This Row],[Bank Account Number]]="","",Table6[[#This Row],[Bank Account Number]])</f>
        <v/>
      </c>
      <c r="M1205" s="65" t="str">
        <f>IF(Table6[[#This Row],[Bank Name]]="","",Table6[[#This Row],[Bank Name]])</f>
        <v/>
      </c>
    </row>
    <row r="1206" spans="2:13" ht="15">
      <c r="B1206" s="64" t="str">
        <f>IF(C1206="","",ROWS($A$4:A1206))</f>
        <v/>
      </c>
      <c r="C1206" s="64" t="str">
        <f>IF('Student Record'!A1204="","",'Student Record'!A1204)</f>
        <v/>
      </c>
      <c r="D1206" s="64" t="str">
        <f>IF('Student Record'!C1204="","",'Student Record'!C1204)</f>
        <v/>
      </c>
      <c r="E1206" s="65" t="str">
        <f>IF('Student Record'!E1204="","",'Student Record'!E1204)</f>
        <v/>
      </c>
      <c r="F1206" s="65" t="str">
        <f>IF('Student Record'!G1204="","",'Student Record'!G1204)</f>
        <v/>
      </c>
      <c r="G1206" s="64" t="str">
        <f>IF('Student Record'!I1204="","",'Student Record'!I1204)</f>
        <v/>
      </c>
      <c r="H1206" s="64" t="str">
        <f>IF('Student Record'!AD1204="","",'Student Record'!AD1204)</f>
        <v/>
      </c>
      <c r="I1206" s="64" t="str">
        <f>IF(Table6[[#This Row],[School Total Working Days]]="","",Table6[[#This Row],[School Total Working Days]])</f>
        <v/>
      </c>
      <c r="J1206" s="64" t="str">
        <f>IF(Table6[[#This Row],[Student Total Attendence]]="","",Table6[[#This Row],[Student Total Attendence]])</f>
        <v/>
      </c>
      <c r="K120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06" s="70" t="str">
        <f>IF(Table6[[#This Row],[Bank Account Number]]="","",Table6[[#This Row],[Bank Account Number]])</f>
        <v/>
      </c>
      <c r="M1206" s="65" t="str">
        <f>IF(Table6[[#This Row],[Bank Name]]="","",Table6[[#This Row],[Bank Name]])</f>
        <v/>
      </c>
    </row>
    <row r="1207" spans="2:13" ht="15">
      <c r="B1207" s="64" t="str">
        <f>IF(C1207="","",ROWS($A$4:A1207))</f>
        <v/>
      </c>
      <c r="C1207" s="64" t="str">
        <f>IF('Student Record'!A1205="","",'Student Record'!A1205)</f>
        <v/>
      </c>
      <c r="D1207" s="64" t="str">
        <f>IF('Student Record'!C1205="","",'Student Record'!C1205)</f>
        <v/>
      </c>
      <c r="E1207" s="65" t="str">
        <f>IF('Student Record'!E1205="","",'Student Record'!E1205)</f>
        <v/>
      </c>
      <c r="F1207" s="65" t="str">
        <f>IF('Student Record'!G1205="","",'Student Record'!G1205)</f>
        <v/>
      </c>
      <c r="G1207" s="64" t="str">
        <f>IF('Student Record'!I1205="","",'Student Record'!I1205)</f>
        <v/>
      </c>
      <c r="H1207" s="64" t="str">
        <f>IF('Student Record'!AD1205="","",'Student Record'!AD1205)</f>
        <v/>
      </c>
      <c r="I1207" s="64" t="str">
        <f>IF(Table6[[#This Row],[School Total Working Days]]="","",Table6[[#This Row],[School Total Working Days]])</f>
        <v/>
      </c>
      <c r="J1207" s="64" t="str">
        <f>IF(Table6[[#This Row],[Student Total Attendence]]="","",Table6[[#This Row],[Student Total Attendence]])</f>
        <v/>
      </c>
      <c r="K120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07" s="70" t="str">
        <f>IF(Table6[[#This Row],[Bank Account Number]]="","",Table6[[#This Row],[Bank Account Number]])</f>
        <v/>
      </c>
      <c r="M1207" s="65" t="str">
        <f>IF(Table6[[#This Row],[Bank Name]]="","",Table6[[#This Row],[Bank Name]])</f>
        <v/>
      </c>
    </row>
    <row r="1208" spans="2:13" ht="15">
      <c r="B1208" s="64" t="str">
        <f>IF(C1208="","",ROWS($A$4:A1208))</f>
        <v/>
      </c>
      <c r="C1208" s="64" t="str">
        <f>IF('Student Record'!A1206="","",'Student Record'!A1206)</f>
        <v/>
      </c>
      <c r="D1208" s="64" t="str">
        <f>IF('Student Record'!C1206="","",'Student Record'!C1206)</f>
        <v/>
      </c>
      <c r="E1208" s="65" t="str">
        <f>IF('Student Record'!E1206="","",'Student Record'!E1206)</f>
        <v/>
      </c>
      <c r="F1208" s="65" t="str">
        <f>IF('Student Record'!G1206="","",'Student Record'!G1206)</f>
        <v/>
      </c>
      <c r="G1208" s="64" t="str">
        <f>IF('Student Record'!I1206="","",'Student Record'!I1206)</f>
        <v/>
      </c>
      <c r="H1208" s="64" t="str">
        <f>IF('Student Record'!AD1206="","",'Student Record'!AD1206)</f>
        <v/>
      </c>
      <c r="I1208" s="64" t="str">
        <f>IF(Table6[[#This Row],[School Total Working Days]]="","",Table6[[#This Row],[School Total Working Days]])</f>
        <v/>
      </c>
      <c r="J1208" s="64" t="str">
        <f>IF(Table6[[#This Row],[Student Total Attendence]]="","",Table6[[#This Row],[Student Total Attendence]])</f>
        <v/>
      </c>
      <c r="K120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08" s="70" t="str">
        <f>IF(Table6[[#This Row],[Bank Account Number]]="","",Table6[[#This Row],[Bank Account Number]])</f>
        <v/>
      </c>
      <c r="M1208" s="65" t="str">
        <f>IF(Table6[[#This Row],[Bank Name]]="","",Table6[[#This Row],[Bank Name]])</f>
        <v/>
      </c>
    </row>
    <row r="1209" spans="2:13" ht="15">
      <c r="B1209" s="64" t="str">
        <f>IF(C1209="","",ROWS($A$4:A1209))</f>
        <v/>
      </c>
      <c r="C1209" s="64" t="str">
        <f>IF('Student Record'!A1207="","",'Student Record'!A1207)</f>
        <v/>
      </c>
      <c r="D1209" s="64" t="str">
        <f>IF('Student Record'!C1207="","",'Student Record'!C1207)</f>
        <v/>
      </c>
      <c r="E1209" s="65" t="str">
        <f>IF('Student Record'!E1207="","",'Student Record'!E1207)</f>
        <v/>
      </c>
      <c r="F1209" s="65" t="str">
        <f>IF('Student Record'!G1207="","",'Student Record'!G1207)</f>
        <v/>
      </c>
      <c r="G1209" s="64" t="str">
        <f>IF('Student Record'!I1207="","",'Student Record'!I1207)</f>
        <v/>
      </c>
      <c r="H1209" s="64" t="str">
        <f>IF('Student Record'!AD1207="","",'Student Record'!AD1207)</f>
        <v/>
      </c>
      <c r="I1209" s="64" t="str">
        <f>IF(Table6[[#This Row],[School Total Working Days]]="","",Table6[[#This Row],[School Total Working Days]])</f>
        <v/>
      </c>
      <c r="J1209" s="64" t="str">
        <f>IF(Table6[[#This Row],[Student Total Attendence]]="","",Table6[[#This Row],[Student Total Attendence]])</f>
        <v/>
      </c>
      <c r="K120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09" s="70" t="str">
        <f>IF(Table6[[#This Row],[Bank Account Number]]="","",Table6[[#This Row],[Bank Account Number]])</f>
        <v/>
      </c>
      <c r="M1209" s="65" t="str">
        <f>IF(Table6[[#This Row],[Bank Name]]="","",Table6[[#This Row],[Bank Name]])</f>
        <v/>
      </c>
    </row>
    <row r="1210" spans="2:13" ht="15">
      <c r="B1210" s="64" t="str">
        <f>IF(C1210="","",ROWS($A$4:A1210))</f>
        <v/>
      </c>
      <c r="C1210" s="64" t="str">
        <f>IF('Student Record'!A1208="","",'Student Record'!A1208)</f>
        <v/>
      </c>
      <c r="D1210" s="64" t="str">
        <f>IF('Student Record'!C1208="","",'Student Record'!C1208)</f>
        <v/>
      </c>
      <c r="E1210" s="65" t="str">
        <f>IF('Student Record'!E1208="","",'Student Record'!E1208)</f>
        <v/>
      </c>
      <c r="F1210" s="65" t="str">
        <f>IF('Student Record'!G1208="","",'Student Record'!G1208)</f>
        <v/>
      </c>
      <c r="G1210" s="64" t="str">
        <f>IF('Student Record'!I1208="","",'Student Record'!I1208)</f>
        <v/>
      </c>
      <c r="H1210" s="64" t="str">
        <f>IF('Student Record'!AD1208="","",'Student Record'!AD1208)</f>
        <v/>
      </c>
      <c r="I1210" s="64" t="str">
        <f>IF(Table6[[#This Row],[School Total Working Days]]="","",Table6[[#This Row],[School Total Working Days]])</f>
        <v/>
      </c>
      <c r="J1210" s="64" t="str">
        <f>IF(Table6[[#This Row],[Student Total Attendence]]="","",Table6[[#This Row],[Student Total Attendence]])</f>
        <v/>
      </c>
      <c r="K121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10" s="70" t="str">
        <f>IF(Table6[[#This Row],[Bank Account Number]]="","",Table6[[#This Row],[Bank Account Number]])</f>
        <v/>
      </c>
      <c r="M1210" s="65" t="str">
        <f>IF(Table6[[#This Row],[Bank Name]]="","",Table6[[#This Row],[Bank Name]])</f>
        <v/>
      </c>
    </row>
    <row r="1211" spans="2:13" ht="15">
      <c r="B1211" s="64" t="str">
        <f>IF(C1211="","",ROWS($A$4:A1211))</f>
        <v/>
      </c>
      <c r="C1211" s="64" t="str">
        <f>IF('Student Record'!A1209="","",'Student Record'!A1209)</f>
        <v/>
      </c>
      <c r="D1211" s="64" t="str">
        <f>IF('Student Record'!C1209="","",'Student Record'!C1209)</f>
        <v/>
      </c>
      <c r="E1211" s="65" t="str">
        <f>IF('Student Record'!E1209="","",'Student Record'!E1209)</f>
        <v/>
      </c>
      <c r="F1211" s="65" t="str">
        <f>IF('Student Record'!G1209="","",'Student Record'!G1209)</f>
        <v/>
      </c>
      <c r="G1211" s="64" t="str">
        <f>IF('Student Record'!I1209="","",'Student Record'!I1209)</f>
        <v/>
      </c>
      <c r="H1211" s="64" t="str">
        <f>IF('Student Record'!AD1209="","",'Student Record'!AD1209)</f>
        <v/>
      </c>
      <c r="I1211" s="64" t="str">
        <f>IF(Table6[[#This Row],[School Total Working Days]]="","",Table6[[#This Row],[School Total Working Days]])</f>
        <v/>
      </c>
      <c r="J1211" s="64" t="str">
        <f>IF(Table6[[#This Row],[Student Total Attendence]]="","",Table6[[#This Row],[Student Total Attendence]])</f>
        <v/>
      </c>
      <c r="K121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11" s="70" t="str">
        <f>IF(Table6[[#This Row],[Bank Account Number]]="","",Table6[[#This Row],[Bank Account Number]])</f>
        <v/>
      </c>
      <c r="M1211" s="65" t="str">
        <f>IF(Table6[[#This Row],[Bank Name]]="","",Table6[[#This Row],[Bank Name]])</f>
        <v/>
      </c>
    </row>
    <row r="1212" spans="2:13" ht="15">
      <c r="B1212" s="64" t="str">
        <f>IF(C1212="","",ROWS($A$4:A1212))</f>
        <v/>
      </c>
      <c r="C1212" s="64" t="str">
        <f>IF('Student Record'!A1210="","",'Student Record'!A1210)</f>
        <v/>
      </c>
      <c r="D1212" s="64" t="str">
        <f>IF('Student Record'!C1210="","",'Student Record'!C1210)</f>
        <v/>
      </c>
      <c r="E1212" s="65" t="str">
        <f>IF('Student Record'!E1210="","",'Student Record'!E1210)</f>
        <v/>
      </c>
      <c r="F1212" s="65" t="str">
        <f>IF('Student Record'!G1210="","",'Student Record'!G1210)</f>
        <v/>
      </c>
      <c r="G1212" s="64" t="str">
        <f>IF('Student Record'!I1210="","",'Student Record'!I1210)</f>
        <v/>
      </c>
      <c r="H1212" s="64" t="str">
        <f>IF('Student Record'!AD1210="","",'Student Record'!AD1210)</f>
        <v/>
      </c>
      <c r="I1212" s="64" t="str">
        <f>IF(Table6[[#This Row],[School Total Working Days]]="","",Table6[[#This Row],[School Total Working Days]])</f>
        <v/>
      </c>
      <c r="J1212" s="64" t="str">
        <f>IF(Table6[[#This Row],[Student Total Attendence]]="","",Table6[[#This Row],[Student Total Attendence]])</f>
        <v/>
      </c>
      <c r="K121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12" s="70" t="str">
        <f>IF(Table6[[#This Row],[Bank Account Number]]="","",Table6[[#This Row],[Bank Account Number]])</f>
        <v/>
      </c>
      <c r="M1212" s="65" t="str">
        <f>IF(Table6[[#This Row],[Bank Name]]="","",Table6[[#This Row],[Bank Name]])</f>
        <v/>
      </c>
    </row>
    <row r="1213" spans="2:13" ht="15">
      <c r="B1213" s="64" t="str">
        <f>IF(C1213="","",ROWS($A$4:A1213))</f>
        <v/>
      </c>
      <c r="C1213" s="64" t="str">
        <f>IF('Student Record'!A1211="","",'Student Record'!A1211)</f>
        <v/>
      </c>
      <c r="D1213" s="64" t="str">
        <f>IF('Student Record'!C1211="","",'Student Record'!C1211)</f>
        <v/>
      </c>
      <c r="E1213" s="65" t="str">
        <f>IF('Student Record'!E1211="","",'Student Record'!E1211)</f>
        <v/>
      </c>
      <c r="F1213" s="65" t="str">
        <f>IF('Student Record'!G1211="","",'Student Record'!G1211)</f>
        <v/>
      </c>
      <c r="G1213" s="64" t="str">
        <f>IF('Student Record'!I1211="","",'Student Record'!I1211)</f>
        <v/>
      </c>
      <c r="H1213" s="64" t="str">
        <f>IF('Student Record'!AD1211="","",'Student Record'!AD1211)</f>
        <v/>
      </c>
      <c r="I1213" s="64" t="str">
        <f>IF(Table6[[#This Row],[School Total Working Days]]="","",Table6[[#This Row],[School Total Working Days]])</f>
        <v/>
      </c>
      <c r="J1213" s="64" t="str">
        <f>IF(Table6[[#This Row],[Student Total Attendence]]="","",Table6[[#This Row],[Student Total Attendence]])</f>
        <v/>
      </c>
      <c r="K121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13" s="70" t="str">
        <f>IF(Table6[[#This Row],[Bank Account Number]]="","",Table6[[#This Row],[Bank Account Number]])</f>
        <v/>
      </c>
      <c r="M1213" s="65" t="str">
        <f>IF(Table6[[#This Row],[Bank Name]]="","",Table6[[#This Row],[Bank Name]])</f>
        <v/>
      </c>
    </row>
    <row r="1214" spans="2:13" ht="15">
      <c r="B1214" s="64" t="str">
        <f>IF(C1214="","",ROWS($A$4:A1214))</f>
        <v/>
      </c>
      <c r="C1214" s="64" t="str">
        <f>IF('Student Record'!A1212="","",'Student Record'!A1212)</f>
        <v/>
      </c>
      <c r="D1214" s="64" t="str">
        <f>IF('Student Record'!C1212="","",'Student Record'!C1212)</f>
        <v/>
      </c>
      <c r="E1214" s="65" t="str">
        <f>IF('Student Record'!E1212="","",'Student Record'!E1212)</f>
        <v/>
      </c>
      <c r="F1214" s="65" t="str">
        <f>IF('Student Record'!G1212="","",'Student Record'!G1212)</f>
        <v/>
      </c>
      <c r="G1214" s="64" t="str">
        <f>IF('Student Record'!I1212="","",'Student Record'!I1212)</f>
        <v/>
      </c>
      <c r="H1214" s="64" t="str">
        <f>IF('Student Record'!AD1212="","",'Student Record'!AD1212)</f>
        <v/>
      </c>
      <c r="I1214" s="64" t="str">
        <f>IF(Table6[[#This Row],[School Total Working Days]]="","",Table6[[#This Row],[School Total Working Days]])</f>
        <v/>
      </c>
      <c r="J1214" s="64" t="str">
        <f>IF(Table6[[#This Row],[Student Total Attendence]]="","",Table6[[#This Row],[Student Total Attendence]])</f>
        <v/>
      </c>
      <c r="K121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14" s="70" t="str">
        <f>IF(Table6[[#This Row],[Bank Account Number]]="","",Table6[[#This Row],[Bank Account Number]])</f>
        <v/>
      </c>
      <c r="M1214" s="65" t="str">
        <f>IF(Table6[[#This Row],[Bank Name]]="","",Table6[[#This Row],[Bank Name]])</f>
        <v/>
      </c>
    </row>
    <row r="1215" spans="2:13" ht="15">
      <c r="B1215" s="64" t="str">
        <f>IF(C1215="","",ROWS($A$4:A1215))</f>
        <v/>
      </c>
      <c r="C1215" s="64" t="str">
        <f>IF('Student Record'!A1213="","",'Student Record'!A1213)</f>
        <v/>
      </c>
      <c r="D1215" s="64" t="str">
        <f>IF('Student Record'!C1213="","",'Student Record'!C1213)</f>
        <v/>
      </c>
      <c r="E1215" s="65" t="str">
        <f>IF('Student Record'!E1213="","",'Student Record'!E1213)</f>
        <v/>
      </c>
      <c r="F1215" s="65" t="str">
        <f>IF('Student Record'!G1213="","",'Student Record'!G1213)</f>
        <v/>
      </c>
      <c r="G1215" s="64" t="str">
        <f>IF('Student Record'!I1213="","",'Student Record'!I1213)</f>
        <v/>
      </c>
      <c r="H1215" s="64" t="str">
        <f>IF('Student Record'!AD1213="","",'Student Record'!AD1213)</f>
        <v/>
      </c>
      <c r="I1215" s="64" t="str">
        <f>IF(Table6[[#This Row],[School Total Working Days]]="","",Table6[[#This Row],[School Total Working Days]])</f>
        <v/>
      </c>
      <c r="J1215" s="64" t="str">
        <f>IF(Table6[[#This Row],[Student Total Attendence]]="","",Table6[[#This Row],[Student Total Attendence]])</f>
        <v/>
      </c>
      <c r="K121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15" s="70" t="str">
        <f>IF(Table6[[#This Row],[Bank Account Number]]="","",Table6[[#This Row],[Bank Account Number]])</f>
        <v/>
      </c>
      <c r="M1215" s="65" t="str">
        <f>IF(Table6[[#This Row],[Bank Name]]="","",Table6[[#This Row],[Bank Name]])</f>
        <v/>
      </c>
    </row>
    <row r="1216" spans="2:13" ht="15">
      <c r="B1216" s="64" t="str">
        <f>IF(C1216="","",ROWS($A$4:A1216))</f>
        <v/>
      </c>
      <c r="C1216" s="64" t="str">
        <f>IF('Student Record'!A1214="","",'Student Record'!A1214)</f>
        <v/>
      </c>
      <c r="D1216" s="64" t="str">
        <f>IF('Student Record'!C1214="","",'Student Record'!C1214)</f>
        <v/>
      </c>
      <c r="E1216" s="65" t="str">
        <f>IF('Student Record'!E1214="","",'Student Record'!E1214)</f>
        <v/>
      </c>
      <c r="F1216" s="65" t="str">
        <f>IF('Student Record'!G1214="","",'Student Record'!G1214)</f>
        <v/>
      </c>
      <c r="G1216" s="64" t="str">
        <f>IF('Student Record'!I1214="","",'Student Record'!I1214)</f>
        <v/>
      </c>
      <c r="H1216" s="64" t="str">
        <f>IF('Student Record'!AD1214="","",'Student Record'!AD1214)</f>
        <v/>
      </c>
      <c r="I1216" s="64" t="str">
        <f>IF(Table6[[#This Row],[School Total Working Days]]="","",Table6[[#This Row],[School Total Working Days]])</f>
        <v/>
      </c>
      <c r="J1216" s="64" t="str">
        <f>IF(Table6[[#This Row],[Student Total Attendence]]="","",Table6[[#This Row],[Student Total Attendence]])</f>
        <v/>
      </c>
      <c r="K121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16" s="70" t="str">
        <f>IF(Table6[[#This Row],[Bank Account Number]]="","",Table6[[#This Row],[Bank Account Number]])</f>
        <v/>
      </c>
      <c r="M1216" s="65" t="str">
        <f>IF(Table6[[#This Row],[Bank Name]]="","",Table6[[#This Row],[Bank Name]])</f>
        <v/>
      </c>
    </row>
    <row r="1217" spans="2:13" ht="15">
      <c r="B1217" s="64" t="str">
        <f>IF(C1217="","",ROWS($A$4:A1217))</f>
        <v/>
      </c>
      <c r="C1217" s="64" t="str">
        <f>IF('Student Record'!A1215="","",'Student Record'!A1215)</f>
        <v/>
      </c>
      <c r="D1217" s="64" t="str">
        <f>IF('Student Record'!C1215="","",'Student Record'!C1215)</f>
        <v/>
      </c>
      <c r="E1217" s="65" t="str">
        <f>IF('Student Record'!E1215="","",'Student Record'!E1215)</f>
        <v/>
      </c>
      <c r="F1217" s="65" t="str">
        <f>IF('Student Record'!G1215="","",'Student Record'!G1215)</f>
        <v/>
      </c>
      <c r="G1217" s="64" t="str">
        <f>IF('Student Record'!I1215="","",'Student Record'!I1215)</f>
        <v/>
      </c>
      <c r="H1217" s="64" t="str">
        <f>IF('Student Record'!AD1215="","",'Student Record'!AD1215)</f>
        <v/>
      </c>
      <c r="I1217" s="64" t="str">
        <f>IF(Table6[[#This Row],[School Total Working Days]]="","",Table6[[#This Row],[School Total Working Days]])</f>
        <v/>
      </c>
      <c r="J1217" s="64" t="str">
        <f>IF(Table6[[#This Row],[Student Total Attendence]]="","",Table6[[#This Row],[Student Total Attendence]])</f>
        <v/>
      </c>
      <c r="K121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17" s="70" t="str">
        <f>IF(Table6[[#This Row],[Bank Account Number]]="","",Table6[[#This Row],[Bank Account Number]])</f>
        <v/>
      </c>
      <c r="M1217" s="65" t="str">
        <f>IF(Table6[[#This Row],[Bank Name]]="","",Table6[[#This Row],[Bank Name]])</f>
        <v/>
      </c>
    </row>
    <row r="1218" spans="2:13" ht="15">
      <c r="B1218" s="64" t="str">
        <f>IF(C1218="","",ROWS($A$4:A1218))</f>
        <v/>
      </c>
      <c r="C1218" s="64" t="str">
        <f>IF('Student Record'!A1216="","",'Student Record'!A1216)</f>
        <v/>
      </c>
      <c r="D1218" s="64" t="str">
        <f>IF('Student Record'!C1216="","",'Student Record'!C1216)</f>
        <v/>
      </c>
      <c r="E1218" s="65" t="str">
        <f>IF('Student Record'!E1216="","",'Student Record'!E1216)</f>
        <v/>
      </c>
      <c r="F1218" s="65" t="str">
        <f>IF('Student Record'!G1216="","",'Student Record'!G1216)</f>
        <v/>
      </c>
      <c r="G1218" s="64" t="str">
        <f>IF('Student Record'!I1216="","",'Student Record'!I1216)</f>
        <v/>
      </c>
      <c r="H1218" s="64" t="str">
        <f>IF('Student Record'!AD1216="","",'Student Record'!AD1216)</f>
        <v/>
      </c>
      <c r="I1218" s="64" t="str">
        <f>IF(Table6[[#This Row],[School Total Working Days]]="","",Table6[[#This Row],[School Total Working Days]])</f>
        <v/>
      </c>
      <c r="J1218" s="64" t="str">
        <f>IF(Table6[[#This Row],[Student Total Attendence]]="","",Table6[[#This Row],[Student Total Attendence]])</f>
        <v/>
      </c>
      <c r="K121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18" s="70" t="str">
        <f>IF(Table6[[#This Row],[Bank Account Number]]="","",Table6[[#This Row],[Bank Account Number]])</f>
        <v/>
      </c>
      <c r="M1218" s="65" t="str">
        <f>IF(Table6[[#This Row],[Bank Name]]="","",Table6[[#This Row],[Bank Name]])</f>
        <v/>
      </c>
    </row>
    <row r="1219" spans="2:13" ht="15">
      <c r="B1219" s="64" t="str">
        <f>IF(C1219="","",ROWS($A$4:A1219))</f>
        <v/>
      </c>
      <c r="C1219" s="64" t="str">
        <f>IF('Student Record'!A1217="","",'Student Record'!A1217)</f>
        <v/>
      </c>
      <c r="D1219" s="64" t="str">
        <f>IF('Student Record'!C1217="","",'Student Record'!C1217)</f>
        <v/>
      </c>
      <c r="E1219" s="65" t="str">
        <f>IF('Student Record'!E1217="","",'Student Record'!E1217)</f>
        <v/>
      </c>
      <c r="F1219" s="65" t="str">
        <f>IF('Student Record'!G1217="","",'Student Record'!G1217)</f>
        <v/>
      </c>
      <c r="G1219" s="64" t="str">
        <f>IF('Student Record'!I1217="","",'Student Record'!I1217)</f>
        <v/>
      </c>
      <c r="H1219" s="64" t="str">
        <f>IF('Student Record'!AD1217="","",'Student Record'!AD1217)</f>
        <v/>
      </c>
      <c r="I1219" s="64" t="str">
        <f>IF(Table6[[#This Row],[School Total Working Days]]="","",Table6[[#This Row],[School Total Working Days]])</f>
        <v/>
      </c>
      <c r="J1219" s="64" t="str">
        <f>IF(Table6[[#This Row],[Student Total Attendence]]="","",Table6[[#This Row],[Student Total Attendence]])</f>
        <v/>
      </c>
      <c r="K121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19" s="70" t="str">
        <f>IF(Table6[[#This Row],[Bank Account Number]]="","",Table6[[#This Row],[Bank Account Number]])</f>
        <v/>
      </c>
      <c r="M1219" s="65" t="str">
        <f>IF(Table6[[#This Row],[Bank Name]]="","",Table6[[#This Row],[Bank Name]])</f>
        <v/>
      </c>
    </row>
    <row r="1220" spans="2:13" ht="15">
      <c r="B1220" s="64" t="str">
        <f>IF(C1220="","",ROWS($A$4:A1220))</f>
        <v/>
      </c>
      <c r="C1220" s="64" t="str">
        <f>IF('Student Record'!A1218="","",'Student Record'!A1218)</f>
        <v/>
      </c>
      <c r="D1220" s="64" t="str">
        <f>IF('Student Record'!C1218="","",'Student Record'!C1218)</f>
        <v/>
      </c>
      <c r="E1220" s="65" t="str">
        <f>IF('Student Record'!E1218="","",'Student Record'!E1218)</f>
        <v/>
      </c>
      <c r="F1220" s="65" t="str">
        <f>IF('Student Record'!G1218="","",'Student Record'!G1218)</f>
        <v/>
      </c>
      <c r="G1220" s="64" t="str">
        <f>IF('Student Record'!I1218="","",'Student Record'!I1218)</f>
        <v/>
      </c>
      <c r="H1220" s="64" t="str">
        <f>IF('Student Record'!AD1218="","",'Student Record'!AD1218)</f>
        <v/>
      </c>
      <c r="I1220" s="64" t="str">
        <f>IF(Table6[[#This Row],[School Total Working Days]]="","",Table6[[#This Row],[School Total Working Days]])</f>
        <v/>
      </c>
      <c r="J1220" s="64" t="str">
        <f>IF(Table6[[#This Row],[Student Total Attendence]]="","",Table6[[#This Row],[Student Total Attendence]])</f>
        <v/>
      </c>
      <c r="K122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20" s="70" t="str">
        <f>IF(Table6[[#This Row],[Bank Account Number]]="","",Table6[[#This Row],[Bank Account Number]])</f>
        <v/>
      </c>
      <c r="M1220" s="65" t="str">
        <f>IF(Table6[[#This Row],[Bank Name]]="","",Table6[[#This Row],[Bank Name]])</f>
        <v/>
      </c>
    </row>
    <row r="1221" spans="2:13" ht="15">
      <c r="B1221" s="64" t="str">
        <f>IF(C1221="","",ROWS($A$4:A1221))</f>
        <v/>
      </c>
      <c r="C1221" s="64" t="str">
        <f>IF('Student Record'!A1219="","",'Student Record'!A1219)</f>
        <v/>
      </c>
      <c r="D1221" s="64" t="str">
        <f>IF('Student Record'!C1219="","",'Student Record'!C1219)</f>
        <v/>
      </c>
      <c r="E1221" s="65" t="str">
        <f>IF('Student Record'!E1219="","",'Student Record'!E1219)</f>
        <v/>
      </c>
      <c r="F1221" s="65" t="str">
        <f>IF('Student Record'!G1219="","",'Student Record'!G1219)</f>
        <v/>
      </c>
      <c r="G1221" s="64" t="str">
        <f>IF('Student Record'!I1219="","",'Student Record'!I1219)</f>
        <v/>
      </c>
      <c r="H1221" s="64" t="str">
        <f>IF('Student Record'!AD1219="","",'Student Record'!AD1219)</f>
        <v/>
      </c>
      <c r="I1221" s="64" t="str">
        <f>IF(Table6[[#This Row],[School Total Working Days]]="","",Table6[[#This Row],[School Total Working Days]])</f>
        <v/>
      </c>
      <c r="J1221" s="64" t="str">
        <f>IF(Table6[[#This Row],[Student Total Attendence]]="","",Table6[[#This Row],[Student Total Attendence]])</f>
        <v/>
      </c>
      <c r="K122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21" s="70" t="str">
        <f>IF(Table6[[#This Row],[Bank Account Number]]="","",Table6[[#This Row],[Bank Account Number]])</f>
        <v/>
      </c>
      <c r="M1221" s="65" t="str">
        <f>IF(Table6[[#This Row],[Bank Name]]="","",Table6[[#This Row],[Bank Name]])</f>
        <v/>
      </c>
    </row>
    <row r="1222" spans="2:13" ht="15">
      <c r="B1222" s="64" t="str">
        <f>IF(C1222="","",ROWS($A$4:A1222))</f>
        <v/>
      </c>
      <c r="C1222" s="64" t="str">
        <f>IF('Student Record'!A1220="","",'Student Record'!A1220)</f>
        <v/>
      </c>
      <c r="D1222" s="64" t="str">
        <f>IF('Student Record'!C1220="","",'Student Record'!C1220)</f>
        <v/>
      </c>
      <c r="E1222" s="65" t="str">
        <f>IF('Student Record'!E1220="","",'Student Record'!E1220)</f>
        <v/>
      </c>
      <c r="F1222" s="65" t="str">
        <f>IF('Student Record'!G1220="","",'Student Record'!G1220)</f>
        <v/>
      </c>
      <c r="G1222" s="64" t="str">
        <f>IF('Student Record'!I1220="","",'Student Record'!I1220)</f>
        <v/>
      </c>
      <c r="H1222" s="64" t="str">
        <f>IF('Student Record'!AD1220="","",'Student Record'!AD1220)</f>
        <v/>
      </c>
      <c r="I1222" s="64" t="str">
        <f>IF(Table6[[#This Row],[School Total Working Days]]="","",Table6[[#This Row],[School Total Working Days]])</f>
        <v/>
      </c>
      <c r="J1222" s="64" t="str">
        <f>IF(Table6[[#This Row],[Student Total Attendence]]="","",Table6[[#This Row],[Student Total Attendence]])</f>
        <v/>
      </c>
      <c r="K122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22" s="70" t="str">
        <f>IF(Table6[[#This Row],[Bank Account Number]]="","",Table6[[#This Row],[Bank Account Number]])</f>
        <v/>
      </c>
      <c r="M1222" s="65" t="str">
        <f>IF(Table6[[#This Row],[Bank Name]]="","",Table6[[#This Row],[Bank Name]])</f>
        <v/>
      </c>
    </row>
    <row r="1223" spans="2:13" ht="15">
      <c r="B1223" s="64" t="str">
        <f>IF(C1223="","",ROWS($A$4:A1223))</f>
        <v/>
      </c>
      <c r="C1223" s="64" t="str">
        <f>IF('Student Record'!A1221="","",'Student Record'!A1221)</f>
        <v/>
      </c>
      <c r="D1223" s="64" t="str">
        <f>IF('Student Record'!C1221="","",'Student Record'!C1221)</f>
        <v/>
      </c>
      <c r="E1223" s="65" t="str">
        <f>IF('Student Record'!E1221="","",'Student Record'!E1221)</f>
        <v/>
      </c>
      <c r="F1223" s="65" t="str">
        <f>IF('Student Record'!G1221="","",'Student Record'!G1221)</f>
        <v/>
      </c>
      <c r="G1223" s="64" t="str">
        <f>IF('Student Record'!I1221="","",'Student Record'!I1221)</f>
        <v/>
      </c>
      <c r="H1223" s="64" t="str">
        <f>IF('Student Record'!AD1221="","",'Student Record'!AD1221)</f>
        <v/>
      </c>
      <c r="I1223" s="64" t="str">
        <f>IF(Table6[[#This Row],[School Total Working Days]]="","",Table6[[#This Row],[School Total Working Days]])</f>
        <v/>
      </c>
      <c r="J1223" s="64" t="str">
        <f>IF(Table6[[#This Row],[Student Total Attendence]]="","",Table6[[#This Row],[Student Total Attendence]])</f>
        <v/>
      </c>
      <c r="K122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23" s="70" t="str">
        <f>IF(Table6[[#This Row],[Bank Account Number]]="","",Table6[[#This Row],[Bank Account Number]])</f>
        <v/>
      </c>
      <c r="M1223" s="65" t="str">
        <f>IF(Table6[[#This Row],[Bank Name]]="","",Table6[[#This Row],[Bank Name]])</f>
        <v/>
      </c>
    </row>
    <row r="1224" spans="2:13" ht="15">
      <c r="B1224" s="64" t="str">
        <f>IF(C1224="","",ROWS($A$4:A1224))</f>
        <v/>
      </c>
      <c r="C1224" s="64" t="str">
        <f>IF('Student Record'!A1222="","",'Student Record'!A1222)</f>
        <v/>
      </c>
      <c r="D1224" s="64" t="str">
        <f>IF('Student Record'!C1222="","",'Student Record'!C1222)</f>
        <v/>
      </c>
      <c r="E1224" s="65" t="str">
        <f>IF('Student Record'!E1222="","",'Student Record'!E1222)</f>
        <v/>
      </c>
      <c r="F1224" s="65" t="str">
        <f>IF('Student Record'!G1222="","",'Student Record'!G1222)</f>
        <v/>
      </c>
      <c r="G1224" s="64" t="str">
        <f>IF('Student Record'!I1222="","",'Student Record'!I1222)</f>
        <v/>
      </c>
      <c r="H1224" s="64" t="str">
        <f>IF('Student Record'!AD1222="","",'Student Record'!AD1222)</f>
        <v/>
      </c>
      <c r="I1224" s="64" t="str">
        <f>IF(Table6[[#This Row],[School Total Working Days]]="","",Table6[[#This Row],[School Total Working Days]])</f>
        <v/>
      </c>
      <c r="J1224" s="64" t="str">
        <f>IF(Table6[[#This Row],[Student Total Attendence]]="","",Table6[[#This Row],[Student Total Attendence]])</f>
        <v/>
      </c>
      <c r="K122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24" s="70" t="str">
        <f>IF(Table6[[#This Row],[Bank Account Number]]="","",Table6[[#This Row],[Bank Account Number]])</f>
        <v/>
      </c>
      <c r="M1224" s="65" t="str">
        <f>IF(Table6[[#This Row],[Bank Name]]="","",Table6[[#This Row],[Bank Name]])</f>
        <v/>
      </c>
    </row>
    <row r="1225" spans="2:13" ht="15">
      <c r="B1225" s="64" t="str">
        <f>IF(C1225="","",ROWS($A$4:A1225))</f>
        <v/>
      </c>
      <c r="C1225" s="64" t="str">
        <f>IF('Student Record'!A1223="","",'Student Record'!A1223)</f>
        <v/>
      </c>
      <c r="D1225" s="64" t="str">
        <f>IF('Student Record'!C1223="","",'Student Record'!C1223)</f>
        <v/>
      </c>
      <c r="E1225" s="65" t="str">
        <f>IF('Student Record'!E1223="","",'Student Record'!E1223)</f>
        <v/>
      </c>
      <c r="F1225" s="65" t="str">
        <f>IF('Student Record'!G1223="","",'Student Record'!G1223)</f>
        <v/>
      </c>
      <c r="G1225" s="64" t="str">
        <f>IF('Student Record'!I1223="","",'Student Record'!I1223)</f>
        <v/>
      </c>
      <c r="H1225" s="64" t="str">
        <f>IF('Student Record'!AD1223="","",'Student Record'!AD1223)</f>
        <v/>
      </c>
      <c r="I1225" s="64" t="str">
        <f>IF(Table6[[#This Row],[School Total Working Days]]="","",Table6[[#This Row],[School Total Working Days]])</f>
        <v/>
      </c>
      <c r="J1225" s="64" t="str">
        <f>IF(Table6[[#This Row],[Student Total Attendence]]="","",Table6[[#This Row],[Student Total Attendence]])</f>
        <v/>
      </c>
      <c r="K122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25" s="70" t="str">
        <f>IF(Table6[[#This Row],[Bank Account Number]]="","",Table6[[#This Row],[Bank Account Number]])</f>
        <v/>
      </c>
      <c r="M1225" s="65" t="str">
        <f>IF(Table6[[#This Row],[Bank Name]]="","",Table6[[#This Row],[Bank Name]])</f>
        <v/>
      </c>
    </row>
    <row r="1226" spans="2:13" ht="15">
      <c r="B1226" s="64" t="str">
        <f>IF(C1226="","",ROWS($A$4:A1226))</f>
        <v/>
      </c>
      <c r="C1226" s="64" t="str">
        <f>IF('Student Record'!A1224="","",'Student Record'!A1224)</f>
        <v/>
      </c>
      <c r="D1226" s="64" t="str">
        <f>IF('Student Record'!C1224="","",'Student Record'!C1224)</f>
        <v/>
      </c>
      <c r="E1226" s="65" t="str">
        <f>IF('Student Record'!E1224="","",'Student Record'!E1224)</f>
        <v/>
      </c>
      <c r="F1226" s="65" t="str">
        <f>IF('Student Record'!G1224="","",'Student Record'!G1224)</f>
        <v/>
      </c>
      <c r="G1226" s="64" t="str">
        <f>IF('Student Record'!I1224="","",'Student Record'!I1224)</f>
        <v/>
      </c>
      <c r="H1226" s="64" t="str">
        <f>IF('Student Record'!AD1224="","",'Student Record'!AD1224)</f>
        <v/>
      </c>
      <c r="I1226" s="64" t="str">
        <f>IF(Table6[[#This Row],[School Total Working Days]]="","",Table6[[#This Row],[School Total Working Days]])</f>
        <v/>
      </c>
      <c r="J1226" s="64" t="str">
        <f>IF(Table6[[#This Row],[Student Total Attendence]]="","",Table6[[#This Row],[Student Total Attendence]])</f>
        <v/>
      </c>
      <c r="K122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26" s="70" t="str">
        <f>IF(Table6[[#This Row],[Bank Account Number]]="","",Table6[[#This Row],[Bank Account Number]])</f>
        <v/>
      </c>
      <c r="M1226" s="65" t="str">
        <f>IF(Table6[[#This Row],[Bank Name]]="","",Table6[[#This Row],[Bank Name]])</f>
        <v/>
      </c>
    </row>
    <row r="1227" spans="2:13" ht="15">
      <c r="B1227" s="64" t="str">
        <f>IF(C1227="","",ROWS($A$4:A1227))</f>
        <v/>
      </c>
      <c r="C1227" s="64" t="str">
        <f>IF('Student Record'!A1225="","",'Student Record'!A1225)</f>
        <v/>
      </c>
      <c r="D1227" s="64" t="str">
        <f>IF('Student Record'!C1225="","",'Student Record'!C1225)</f>
        <v/>
      </c>
      <c r="E1227" s="65" t="str">
        <f>IF('Student Record'!E1225="","",'Student Record'!E1225)</f>
        <v/>
      </c>
      <c r="F1227" s="65" t="str">
        <f>IF('Student Record'!G1225="","",'Student Record'!G1225)</f>
        <v/>
      </c>
      <c r="G1227" s="64" t="str">
        <f>IF('Student Record'!I1225="","",'Student Record'!I1225)</f>
        <v/>
      </c>
      <c r="H1227" s="64" t="str">
        <f>IF('Student Record'!AD1225="","",'Student Record'!AD1225)</f>
        <v/>
      </c>
      <c r="I1227" s="64" t="str">
        <f>IF(Table6[[#This Row],[School Total Working Days]]="","",Table6[[#This Row],[School Total Working Days]])</f>
        <v/>
      </c>
      <c r="J1227" s="64" t="str">
        <f>IF(Table6[[#This Row],[Student Total Attendence]]="","",Table6[[#This Row],[Student Total Attendence]])</f>
        <v/>
      </c>
      <c r="K122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27" s="70" t="str">
        <f>IF(Table6[[#This Row],[Bank Account Number]]="","",Table6[[#This Row],[Bank Account Number]])</f>
        <v/>
      </c>
      <c r="M1227" s="65" t="str">
        <f>IF(Table6[[#This Row],[Bank Name]]="","",Table6[[#This Row],[Bank Name]])</f>
        <v/>
      </c>
    </row>
    <row r="1228" spans="2:13" ht="15">
      <c r="B1228" s="64" t="str">
        <f>IF(C1228="","",ROWS($A$4:A1228))</f>
        <v/>
      </c>
      <c r="C1228" s="64" t="str">
        <f>IF('Student Record'!A1226="","",'Student Record'!A1226)</f>
        <v/>
      </c>
      <c r="D1228" s="64" t="str">
        <f>IF('Student Record'!C1226="","",'Student Record'!C1226)</f>
        <v/>
      </c>
      <c r="E1228" s="65" t="str">
        <f>IF('Student Record'!E1226="","",'Student Record'!E1226)</f>
        <v/>
      </c>
      <c r="F1228" s="65" t="str">
        <f>IF('Student Record'!G1226="","",'Student Record'!G1226)</f>
        <v/>
      </c>
      <c r="G1228" s="64" t="str">
        <f>IF('Student Record'!I1226="","",'Student Record'!I1226)</f>
        <v/>
      </c>
      <c r="H1228" s="64" t="str">
        <f>IF('Student Record'!AD1226="","",'Student Record'!AD1226)</f>
        <v/>
      </c>
      <c r="I1228" s="64" t="str">
        <f>IF(Table6[[#This Row],[School Total Working Days]]="","",Table6[[#This Row],[School Total Working Days]])</f>
        <v/>
      </c>
      <c r="J1228" s="64" t="str">
        <f>IF(Table6[[#This Row],[Student Total Attendence]]="","",Table6[[#This Row],[Student Total Attendence]])</f>
        <v/>
      </c>
      <c r="K122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28" s="70" t="str">
        <f>IF(Table6[[#This Row],[Bank Account Number]]="","",Table6[[#This Row],[Bank Account Number]])</f>
        <v/>
      </c>
      <c r="M1228" s="65" t="str">
        <f>IF(Table6[[#This Row],[Bank Name]]="","",Table6[[#This Row],[Bank Name]])</f>
        <v/>
      </c>
    </row>
    <row r="1229" spans="2:13" ht="15">
      <c r="B1229" s="64" t="str">
        <f>IF(C1229="","",ROWS($A$4:A1229))</f>
        <v/>
      </c>
      <c r="C1229" s="64" t="str">
        <f>IF('Student Record'!A1227="","",'Student Record'!A1227)</f>
        <v/>
      </c>
      <c r="D1229" s="64" t="str">
        <f>IF('Student Record'!C1227="","",'Student Record'!C1227)</f>
        <v/>
      </c>
      <c r="E1229" s="65" t="str">
        <f>IF('Student Record'!E1227="","",'Student Record'!E1227)</f>
        <v/>
      </c>
      <c r="F1229" s="65" t="str">
        <f>IF('Student Record'!G1227="","",'Student Record'!G1227)</f>
        <v/>
      </c>
      <c r="G1229" s="64" t="str">
        <f>IF('Student Record'!I1227="","",'Student Record'!I1227)</f>
        <v/>
      </c>
      <c r="H1229" s="64" t="str">
        <f>IF('Student Record'!AD1227="","",'Student Record'!AD1227)</f>
        <v/>
      </c>
      <c r="I1229" s="64" t="str">
        <f>IF(Table6[[#This Row],[School Total Working Days]]="","",Table6[[#This Row],[School Total Working Days]])</f>
        <v/>
      </c>
      <c r="J1229" s="64" t="str">
        <f>IF(Table6[[#This Row],[Student Total Attendence]]="","",Table6[[#This Row],[Student Total Attendence]])</f>
        <v/>
      </c>
      <c r="K122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29" s="70" t="str">
        <f>IF(Table6[[#This Row],[Bank Account Number]]="","",Table6[[#This Row],[Bank Account Number]])</f>
        <v/>
      </c>
      <c r="M1229" s="65" t="str">
        <f>IF(Table6[[#This Row],[Bank Name]]="","",Table6[[#This Row],[Bank Name]])</f>
        <v/>
      </c>
    </row>
    <row r="1230" spans="2:13" ht="15">
      <c r="B1230" s="64" t="str">
        <f>IF(C1230="","",ROWS($A$4:A1230))</f>
        <v/>
      </c>
      <c r="C1230" s="64" t="str">
        <f>IF('Student Record'!A1228="","",'Student Record'!A1228)</f>
        <v/>
      </c>
      <c r="D1230" s="64" t="str">
        <f>IF('Student Record'!C1228="","",'Student Record'!C1228)</f>
        <v/>
      </c>
      <c r="E1230" s="65" t="str">
        <f>IF('Student Record'!E1228="","",'Student Record'!E1228)</f>
        <v/>
      </c>
      <c r="F1230" s="65" t="str">
        <f>IF('Student Record'!G1228="","",'Student Record'!G1228)</f>
        <v/>
      </c>
      <c r="G1230" s="64" t="str">
        <f>IF('Student Record'!I1228="","",'Student Record'!I1228)</f>
        <v/>
      </c>
      <c r="H1230" s="64" t="str">
        <f>IF('Student Record'!AD1228="","",'Student Record'!AD1228)</f>
        <v/>
      </c>
      <c r="I1230" s="64" t="str">
        <f>IF(Table6[[#This Row],[School Total Working Days]]="","",Table6[[#This Row],[School Total Working Days]])</f>
        <v/>
      </c>
      <c r="J1230" s="64" t="str">
        <f>IF(Table6[[#This Row],[Student Total Attendence]]="","",Table6[[#This Row],[Student Total Attendence]])</f>
        <v/>
      </c>
      <c r="K123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30" s="70" t="str">
        <f>IF(Table6[[#This Row],[Bank Account Number]]="","",Table6[[#This Row],[Bank Account Number]])</f>
        <v/>
      </c>
      <c r="M1230" s="65" t="str">
        <f>IF(Table6[[#This Row],[Bank Name]]="","",Table6[[#This Row],[Bank Name]])</f>
        <v/>
      </c>
    </row>
    <row r="1231" spans="2:13" ht="15">
      <c r="B1231" s="64" t="str">
        <f>IF(C1231="","",ROWS($A$4:A1231))</f>
        <v/>
      </c>
      <c r="C1231" s="64" t="str">
        <f>IF('Student Record'!A1229="","",'Student Record'!A1229)</f>
        <v/>
      </c>
      <c r="D1231" s="64" t="str">
        <f>IF('Student Record'!C1229="","",'Student Record'!C1229)</f>
        <v/>
      </c>
      <c r="E1231" s="65" t="str">
        <f>IF('Student Record'!E1229="","",'Student Record'!E1229)</f>
        <v/>
      </c>
      <c r="F1231" s="65" t="str">
        <f>IF('Student Record'!G1229="","",'Student Record'!G1229)</f>
        <v/>
      </c>
      <c r="G1231" s="64" t="str">
        <f>IF('Student Record'!I1229="","",'Student Record'!I1229)</f>
        <v/>
      </c>
      <c r="H1231" s="64" t="str">
        <f>IF('Student Record'!AD1229="","",'Student Record'!AD1229)</f>
        <v/>
      </c>
      <c r="I1231" s="64" t="str">
        <f>IF(Table6[[#This Row],[School Total Working Days]]="","",Table6[[#This Row],[School Total Working Days]])</f>
        <v/>
      </c>
      <c r="J1231" s="64" t="str">
        <f>IF(Table6[[#This Row],[Student Total Attendence]]="","",Table6[[#This Row],[Student Total Attendence]])</f>
        <v/>
      </c>
      <c r="K123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31" s="70" t="str">
        <f>IF(Table6[[#This Row],[Bank Account Number]]="","",Table6[[#This Row],[Bank Account Number]])</f>
        <v/>
      </c>
      <c r="M1231" s="65" t="str">
        <f>IF(Table6[[#This Row],[Bank Name]]="","",Table6[[#This Row],[Bank Name]])</f>
        <v/>
      </c>
    </row>
    <row r="1232" spans="2:13" ht="15">
      <c r="B1232" s="64" t="str">
        <f>IF(C1232="","",ROWS($A$4:A1232))</f>
        <v/>
      </c>
      <c r="C1232" s="64" t="str">
        <f>IF('Student Record'!A1230="","",'Student Record'!A1230)</f>
        <v/>
      </c>
      <c r="D1232" s="64" t="str">
        <f>IF('Student Record'!C1230="","",'Student Record'!C1230)</f>
        <v/>
      </c>
      <c r="E1232" s="65" t="str">
        <f>IF('Student Record'!E1230="","",'Student Record'!E1230)</f>
        <v/>
      </c>
      <c r="F1232" s="65" t="str">
        <f>IF('Student Record'!G1230="","",'Student Record'!G1230)</f>
        <v/>
      </c>
      <c r="G1232" s="64" t="str">
        <f>IF('Student Record'!I1230="","",'Student Record'!I1230)</f>
        <v/>
      </c>
      <c r="H1232" s="64" t="str">
        <f>IF('Student Record'!AD1230="","",'Student Record'!AD1230)</f>
        <v/>
      </c>
      <c r="I1232" s="64" t="str">
        <f>IF(Table6[[#This Row],[School Total Working Days]]="","",Table6[[#This Row],[School Total Working Days]])</f>
        <v/>
      </c>
      <c r="J1232" s="64" t="str">
        <f>IF(Table6[[#This Row],[Student Total Attendence]]="","",Table6[[#This Row],[Student Total Attendence]])</f>
        <v/>
      </c>
      <c r="K123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32" s="70" t="str">
        <f>IF(Table6[[#This Row],[Bank Account Number]]="","",Table6[[#This Row],[Bank Account Number]])</f>
        <v/>
      </c>
      <c r="M1232" s="65" t="str">
        <f>IF(Table6[[#This Row],[Bank Name]]="","",Table6[[#This Row],[Bank Name]])</f>
        <v/>
      </c>
    </row>
    <row r="1233" spans="2:13" ht="15">
      <c r="B1233" s="64" t="str">
        <f>IF(C1233="","",ROWS($A$4:A1233))</f>
        <v/>
      </c>
      <c r="C1233" s="64" t="str">
        <f>IF('Student Record'!A1231="","",'Student Record'!A1231)</f>
        <v/>
      </c>
      <c r="D1233" s="64" t="str">
        <f>IF('Student Record'!C1231="","",'Student Record'!C1231)</f>
        <v/>
      </c>
      <c r="E1233" s="65" t="str">
        <f>IF('Student Record'!E1231="","",'Student Record'!E1231)</f>
        <v/>
      </c>
      <c r="F1233" s="65" t="str">
        <f>IF('Student Record'!G1231="","",'Student Record'!G1231)</f>
        <v/>
      </c>
      <c r="G1233" s="64" t="str">
        <f>IF('Student Record'!I1231="","",'Student Record'!I1231)</f>
        <v/>
      </c>
      <c r="H1233" s="64" t="str">
        <f>IF('Student Record'!AD1231="","",'Student Record'!AD1231)</f>
        <v/>
      </c>
      <c r="I1233" s="64" t="str">
        <f>IF(Table6[[#This Row],[School Total Working Days]]="","",Table6[[#This Row],[School Total Working Days]])</f>
        <v/>
      </c>
      <c r="J1233" s="64" t="str">
        <f>IF(Table6[[#This Row],[Student Total Attendence]]="","",Table6[[#This Row],[Student Total Attendence]])</f>
        <v/>
      </c>
      <c r="K123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33" s="70" t="str">
        <f>IF(Table6[[#This Row],[Bank Account Number]]="","",Table6[[#This Row],[Bank Account Number]])</f>
        <v/>
      </c>
      <c r="M1233" s="65" t="str">
        <f>IF(Table6[[#This Row],[Bank Name]]="","",Table6[[#This Row],[Bank Name]])</f>
        <v/>
      </c>
    </row>
    <row r="1234" spans="2:13" ht="15">
      <c r="B1234" s="64" t="str">
        <f>IF(C1234="","",ROWS($A$4:A1234))</f>
        <v/>
      </c>
      <c r="C1234" s="64" t="str">
        <f>IF('Student Record'!A1232="","",'Student Record'!A1232)</f>
        <v/>
      </c>
      <c r="D1234" s="64" t="str">
        <f>IF('Student Record'!C1232="","",'Student Record'!C1232)</f>
        <v/>
      </c>
      <c r="E1234" s="65" t="str">
        <f>IF('Student Record'!E1232="","",'Student Record'!E1232)</f>
        <v/>
      </c>
      <c r="F1234" s="65" t="str">
        <f>IF('Student Record'!G1232="","",'Student Record'!G1232)</f>
        <v/>
      </c>
      <c r="G1234" s="64" t="str">
        <f>IF('Student Record'!I1232="","",'Student Record'!I1232)</f>
        <v/>
      </c>
      <c r="H1234" s="64" t="str">
        <f>IF('Student Record'!AD1232="","",'Student Record'!AD1232)</f>
        <v/>
      </c>
      <c r="I1234" s="64" t="str">
        <f>IF(Table6[[#This Row],[School Total Working Days]]="","",Table6[[#This Row],[School Total Working Days]])</f>
        <v/>
      </c>
      <c r="J1234" s="64" t="str">
        <f>IF(Table6[[#This Row],[Student Total Attendence]]="","",Table6[[#This Row],[Student Total Attendence]])</f>
        <v/>
      </c>
      <c r="K123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34" s="70" t="str">
        <f>IF(Table6[[#This Row],[Bank Account Number]]="","",Table6[[#This Row],[Bank Account Number]])</f>
        <v/>
      </c>
      <c r="M1234" s="65" t="str">
        <f>IF(Table6[[#This Row],[Bank Name]]="","",Table6[[#This Row],[Bank Name]])</f>
        <v/>
      </c>
    </row>
    <row r="1235" spans="2:13" ht="15">
      <c r="B1235" s="64" t="str">
        <f>IF(C1235="","",ROWS($A$4:A1235))</f>
        <v/>
      </c>
      <c r="C1235" s="64" t="str">
        <f>IF('Student Record'!A1233="","",'Student Record'!A1233)</f>
        <v/>
      </c>
      <c r="D1235" s="64" t="str">
        <f>IF('Student Record'!C1233="","",'Student Record'!C1233)</f>
        <v/>
      </c>
      <c r="E1235" s="65" t="str">
        <f>IF('Student Record'!E1233="","",'Student Record'!E1233)</f>
        <v/>
      </c>
      <c r="F1235" s="65" t="str">
        <f>IF('Student Record'!G1233="","",'Student Record'!G1233)</f>
        <v/>
      </c>
      <c r="G1235" s="64" t="str">
        <f>IF('Student Record'!I1233="","",'Student Record'!I1233)</f>
        <v/>
      </c>
      <c r="H1235" s="64" t="str">
        <f>IF('Student Record'!AD1233="","",'Student Record'!AD1233)</f>
        <v/>
      </c>
      <c r="I1235" s="64" t="str">
        <f>IF(Table6[[#This Row],[School Total Working Days]]="","",Table6[[#This Row],[School Total Working Days]])</f>
        <v/>
      </c>
      <c r="J1235" s="64" t="str">
        <f>IF(Table6[[#This Row],[Student Total Attendence]]="","",Table6[[#This Row],[Student Total Attendence]])</f>
        <v/>
      </c>
      <c r="K123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35" s="70" t="str">
        <f>IF(Table6[[#This Row],[Bank Account Number]]="","",Table6[[#This Row],[Bank Account Number]])</f>
        <v/>
      </c>
      <c r="M1235" s="65" t="str">
        <f>IF(Table6[[#This Row],[Bank Name]]="","",Table6[[#This Row],[Bank Name]])</f>
        <v/>
      </c>
    </row>
    <row r="1236" spans="2:13" ht="15">
      <c r="B1236" s="64" t="str">
        <f>IF(C1236="","",ROWS($A$4:A1236))</f>
        <v/>
      </c>
      <c r="C1236" s="64" t="str">
        <f>IF('Student Record'!A1234="","",'Student Record'!A1234)</f>
        <v/>
      </c>
      <c r="D1236" s="64" t="str">
        <f>IF('Student Record'!C1234="","",'Student Record'!C1234)</f>
        <v/>
      </c>
      <c r="E1236" s="65" t="str">
        <f>IF('Student Record'!E1234="","",'Student Record'!E1234)</f>
        <v/>
      </c>
      <c r="F1236" s="65" t="str">
        <f>IF('Student Record'!G1234="","",'Student Record'!G1234)</f>
        <v/>
      </c>
      <c r="G1236" s="64" t="str">
        <f>IF('Student Record'!I1234="","",'Student Record'!I1234)</f>
        <v/>
      </c>
      <c r="H1236" s="64" t="str">
        <f>IF('Student Record'!AD1234="","",'Student Record'!AD1234)</f>
        <v/>
      </c>
      <c r="I1236" s="64" t="str">
        <f>IF(Table6[[#This Row],[School Total Working Days]]="","",Table6[[#This Row],[School Total Working Days]])</f>
        <v/>
      </c>
      <c r="J1236" s="64" t="str">
        <f>IF(Table6[[#This Row],[Student Total Attendence]]="","",Table6[[#This Row],[Student Total Attendence]])</f>
        <v/>
      </c>
      <c r="K123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36" s="70" t="str">
        <f>IF(Table6[[#This Row],[Bank Account Number]]="","",Table6[[#This Row],[Bank Account Number]])</f>
        <v/>
      </c>
      <c r="M1236" s="65" t="str">
        <f>IF(Table6[[#This Row],[Bank Name]]="","",Table6[[#This Row],[Bank Name]])</f>
        <v/>
      </c>
    </row>
    <row r="1237" spans="2:13" ht="15">
      <c r="B1237" s="64" t="str">
        <f>IF(C1237="","",ROWS($A$4:A1237))</f>
        <v/>
      </c>
      <c r="C1237" s="64" t="str">
        <f>IF('Student Record'!A1235="","",'Student Record'!A1235)</f>
        <v/>
      </c>
      <c r="D1237" s="64" t="str">
        <f>IF('Student Record'!C1235="","",'Student Record'!C1235)</f>
        <v/>
      </c>
      <c r="E1237" s="65" t="str">
        <f>IF('Student Record'!E1235="","",'Student Record'!E1235)</f>
        <v/>
      </c>
      <c r="F1237" s="65" t="str">
        <f>IF('Student Record'!G1235="","",'Student Record'!G1235)</f>
        <v/>
      </c>
      <c r="G1237" s="64" t="str">
        <f>IF('Student Record'!I1235="","",'Student Record'!I1235)</f>
        <v/>
      </c>
      <c r="H1237" s="64" t="str">
        <f>IF('Student Record'!AD1235="","",'Student Record'!AD1235)</f>
        <v/>
      </c>
      <c r="I1237" s="64" t="str">
        <f>IF(Table6[[#This Row],[School Total Working Days]]="","",Table6[[#This Row],[School Total Working Days]])</f>
        <v/>
      </c>
      <c r="J1237" s="64" t="str">
        <f>IF(Table6[[#This Row],[Student Total Attendence]]="","",Table6[[#This Row],[Student Total Attendence]])</f>
        <v/>
      </c>
      <c r="K123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37" s="70" t="str">
        <f>IF(Table6[[#This Row],[Bank Account Number]]="","",Table6[[#This Row],[Bank Account Number]])</f>
        <v/>
      </c>
      <c r="M1237" s="65" t="str">
        <f>IF(Table6[[#This Row],[Bank Name]]="","",Table6[[#This Row],[Bank Name]])</f>
        <v/>
      </c>
    </row>
    <row r="1238" spans="2:13" ht="15">
      <c r="B1238" s="64" t="str">
        <f>IF(C1238="","",ROWS($A$4:A1238))</f>
        <v/>
      </c>
      <c r="C1238" s="64" t="str">
        <f>IF('Student Record'!A1236="","",'Student Record'!A1236)</f>
        <v/>
      </c>
      <c r="D1238" s="64" t="str">
        <f>IF('Student Record'!C1236="","",'Student Record'!C1236)</f>
        <v/>
      </c>
      <c r="E1238" s="65" t="str">
        <f>IF('Student Record'!E1236="","",'Student Record'!E1236)</f>
        <v/>
      </c>
      <c r="F1238" s="65" t="str">
        <f>IF('Student Record'!G1236="","",'Student Record'!G1236)</f>
        <v/>
      </c>
      <c r="G1238" s="64" t="str">
        <f>IF('Student Record'!I1236="","",'Student Record'!I1236)</f>
        <v/>
      </c>
      <c r="H1238" s="64" t="str">
        <f>IF('Student Record'!AD1236="","",'Student Record'!AD1236)</f>
        <v/>
      </c>
      <c r="I1238" s="64" t="str">
        <f>IF(Table6[[#This Row],[School Total Working Days]]="","",Table6[[#This Row],[School Total Working Days]])</f>
        <v/>
      </c>
      <c r="J1238" s="64" t="str">
        <f>IF(Table6[[#This Row],[Student Total Attendence]]="","",Table6[[#This Row],[Student Total Attendence]])</f>
        <v/>
      </c>
      <c r="K123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38" s="70" t="str">
        <f>IF(Table6[[#This Row],[Bank Account Number]]="","",Table6[[#This Row],[Bank Account Number]])</f>
        <v/>
      </c>
      <c r="M1238" s="65" t="str">
        <f>IF(Table6[[#This Row],[Bank Name]]="","",Table6[[#This Row],[Bank Name]])</f>
        <v/>
      </c>
    </row>
    <row r="1239" spans="2:13" ht="15">
      <c r="B1239" s="64" t="str">
        <f>IF(C1239="","",ROWS($A$4:A1239))</f>
        <v/>
      </c>
      <c r="C1239" s="64" t="str">
        <f>IF('Student Record'!A1237="","",'Student Record'!A1237)</f>
        <v/>
      </c>
      <c r="D1239" s="64" t="str">
        <f>IF('Student Record'!C1237="","",'Student Record'!C1237)</f>
        <v/>
      </c>
      <c r="E1239" s="65" t="str">
        <f>IF('Student Record'!E1237="","",'Student Record'!E1237)</f>
        <v/>
      </c>
      <c r="F1239" s="65" t="str">
        <f>IF('Student Record'!G1237="","",'Student Record'!G1237)</f>
        <v/>
      </c>
      <c r="G1239" s="64" t="str">
        <f>IF('Student Record'!I1237="","",'Student Record'!I1237)</f>
        <v/>
      </c>
      <c r="H1239" s="64" t="str">
        <f>IF('Student Record'!AD1237="","",'Student Record'!AD1237)</f>
        <v/>
      </c>
      <c r="I1239" s="64" t="str">
        <f>IF(Table6[[#This Row],[School Total Working Days]]="","",Table6[[#This Row],[School Total Working Days]])</f>
        <v/>
      </c>
      <c r="J1239" s="64" t="str">
        <f>IF(Table6[[#This Row],[Student Total Attendence]]="","",Table6[[#This Row],[Student Total Attendence]])</f>
        <v/>
      </c>
      <c r="K123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39" s="70" t="str">
        <f>IF(Table6[[#This Row],[Bank Account Number]]="","",Table6[[#This Row],[Bank Account Number]])</f>
        <v/>
      </c>
      <c r="M1239" s="65" t="str">
        <f>IF(Table6[[#This Row],[Bank Name]]="","",Table6[[#This Row],[Bank Name]])</f>
        <v/>
      </c>
    </row>
    <row r="1240" spans="2:13" ht="15">
      <c r="B1240" s="64" t="str">
        <f>IF(C1240="","",ROWS($A$4:A1240))</f>
        <v/>
      </c>
      <c r="C1240" s="64" t="str">
        <f>IF('Student Record'!A1238="","",'Student Record'!A1238)</f>
        <v/>
      </c>
      <c r="D1240" s="64" t="str">
        <f>IF('Student Record'!C1238="","",'Student Record'!C1238)</f>
        <v/>
      </c>
      <c r="E1240" s="65" t="str">
        <f>IF('Student Record'!E1238="","",'Student Record'!E1238)</f>
        <v/>
      </c>
      <c r="F1240" s="65" t="str">
        <f>IF('Student Record'!G1238="","",'Student Record'!G1238)</f>
        <v/>
      </c>
      <c r="G1240" s="64" t="str">
        <f>IF('Student Record'!I1238="","",'Student Record'!I1238)</f>
        <v/>
      </c>
      <c r="H1240" s="64" t="str">
        <f>IF('Student Record'!AD1238="","",'Student Record'!AD1238)</f>
        <v/>
      </c>
      <c r="I1240" s="64" t="str">
        <f>IF(Table6[[#This Row],[School Total Working Days]]="","",Table6[[#This Row],[School Total Working Days]])</f>
        <v/>
      </c>
      <c r="J1240" s="64" t="str">
        <f>IF(Table6[[#This Row],[Student Total Attendence]]="","",Table6[[#This Row],[Student Total Attendence]])</f>
        <v/>
      </c>
      <c r="K124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40" s="70" t="str">
        <f>IF(Table6[[#This Row],[Bank Account Number]]="","",Table6[[#This Row],[Bank Account Number]])</f>
        <v/>
      </c>
      <c r="M1240" s="65" t="str">
        <f>IF(Table6[[#This Row],[Bank Name]]="","",Table6[[#This Row],[Bank Name]])</f>
        <v/>
      </c>
    </row>
    <row r="1241" spans="2:13" ht="15">
      <c r="B1241" s="64" t="str">
        <f>IF(C1241="","",ROWS($A$4:A1241))</f>
        <v/>
      </c>
      <c r="C1241" s="64" t="str">
        <f>IF('Student Record'!A1239="","",'Student Record'!A1239)</f>
        <v/>
      </c>
      <c r="D1241" s="64" t="str">
        <f>IF('Student Record'!C1239="","",'Student Record'!C1239)</f>
        <v/>
      </c>
      <c r="E1241" s="65" t="str">
        <f>IF('Student Record'!E1239="","",'Student Record'!E1239)</f>
        <v/>
      </c>
      <c r="F1241" s="65" t="str">
        <f>IF('Student Record'!G1239="","",'Student Record'!G1239)</f>
        <v/>
      </c>
      <c r="G1241" s="64" t="str">
        <f>IF('Student Record'!I1239="","",'Student Record'!I1239)</f>
        <v/>
      </c>
      <c r="H1241" s="64" t="str">
        <f>IF('Student Record'!AD1239="","",'Student Record'!AD1239)</f>
        <v/>
      </c>
      <c r="I1241" s="64" t="str">
        <f>IF(Table6[[#This Row],[School Total Working Days]]="","",Table6[[#This Row],[School Total Working Days]])</f>
        <v/>
      </c>
      <c r="J1241" s="64" t="str">
        <f>IF(Table6[[#This Row],[Student Total Attendence]]="","",Table6[[#This Row],[Student Total Attendence]])</f>
        <v/>
      </c>
      <c r="K124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41" s="70" t="str">
        <f>IF(Table6[[#This Row],[Bank Account Number]]="","",Table6[[#This Row],[Bank Account Number]])</f>
        <v/>
      </c>
      <c r="M1241" s="65" t="str">
        <f>IF(Table6[[#This Row],[Bank Name]]="","",Table6[[#This Row],[Bank Name]])</f>
        <v/>
      </c>
    </row>
    <row r="1242" spans="2:13" ht="15">
      <c r="B1242" s="64" t="str">
        <f>IF(C1242="","",ROWS($A$4:A1242))</f>
        <v/>
      </c>
      <c r="C1242" s="64" t="str">
        <f>IF('Student Record'!A1240="","",'Student Record'!A1240)</f>
        <v/>
      </c>
      <c r="D1242" s="64" t="str">
        <f>IF('Student Record'!C1240="","",'Student Record'!C1240)</f>
        <v/>
      </c>
      <c r="E1242" s="65" t="str">
        <f>IF('Student Record'!E1240="","",'Student Record'!E1240)</f>
        <v/>
      </c>
      <c r="F1242" s="65" t="str">
        <f>IF('Student Record'!G1240="","",'Student Record'!G1240)</f>
        <v/>
      </c>
      <c r="G1242" s="64" t="str">
        <f>IF('Student Record'!I1240="","",'Student Record'!I1240)</f>
        <v/>
      </c>
      <c r="H1242" s="64" t="str">
        <f>IF('Student Record'!AD1240="","",'Student Record'!AD1240)</f>
        <v/>
      </c>
      <c r="I1242" s="64" t="str">
        <f>IF(Table6[[#This Row],[School Total Working Days]]="","",Table6[[#This Row],[School Total Working Days]])</f>
        <v/>
      </c>
      <c r="J1242" s="64" t="str">
        <f>IF(Table6[[#This Row],[Student Total Attendence]]="","",Table6[[#This Row],[Student Total Attendence]])</f>
        <v/>
      </c>
      <c r="K124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42" s="70" t="str">
        <f>IF(Table6[[#This Row],[Bank Account Number]]="","",Table6[[#This Row],[Bank Account Number]])</f>
        <v/>
      </c>
      <c r="M1242" s="65" t="str">
        <f>IF(Table6[[#This Row],[Bank Name]]="","",Table6[[#This Row],[Bank Name]])</f>
        <v/>
      </c>
    </row>
    <row r="1243" spans="2:13" ht="15">
      <c r="B1243" s="64" t="str">
        <f>IF(C1243="","",ROWS($A$4:A1243))</f>
        <v/>
      </c>
      <c r="C1243" s="64" t="str">
        <f>IF('Student Record'!A1241="","",'Student Record'!A1241)</f>
        <v/>
      </c>
      <c r="D1243" s="64" t="str">
        <f>IF('Student Record'!C1241="","",'Student Record'!C1241)</f>
        <v/>
      </c>
      <c r="E1243" s="65" t="str">
        <f>IF('Student Record'!E1241="","",'Student Record'!E1241)</f>
        <v/>
      </c>
      <c r="F1243" s="65" t="str">
        <f>IF('Student Record'!G1241="","",'Student Record'!G1241)</f>
        <v/>
      </c>
      <c r="G1243" s="64" t="str">
        <f>IF('Student Record'!I1241="","",'Student Record'!I1241)</f>
        <v/>
      </c>
      <c r="H1243" s="64" t="str">
        <f>IF('Student Record'!AD1241="","",'Student Record'!AD1241)</f>
        <v/>
      </c>
      <c r="I1243" s="64" t="str">
        <f>IF(Table6[[#This Row],[School Total Working Days]]="","",Table6[[#This Row],[School Total Working Days]])</f>
        <v/>
      </c>
      <c r="J1243" s="64" t="str">
        <f>IF(Table6[[#This Row],[Student Total Attendence]]="","",Table6[[#This Row],[Student Total Attendence]])</f>
        <v/>
      </c>
      <c r="K124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43" s="70" t="str">
        <f>IF(Table6[[#This Row],[Bank Account Number]]="","",Table6[[#This Row],[Bank Account Number]])</f>
        <v/>
      </c>
      <c r="M1243" s="65" t="str">
        <f>IF(Table6[[#This Row],[Bank Name]]="","",Table6[[#This Row],[Bank Name]])</f>
        <v/>
      </c>
    </row>
    <row r="1244" spans="2:13" ht="15">
      <c r="B1244" s="64" t="str">
        <f>IF(C1244="","",ROWS($A$4:A1244))</f>
        <v/>
      </c>
      <c r="C1244" s="64" t="str">
        <f>IF('Student Record'!A1242="","",'Student Record'!A1242)</f>
        <v/>
      </c>
      <c r="D1244" s="64" t="str">
        <f>IF('Student Record'!C1242="","",'Student Record'!C1242)</f>
        <v/>
      </c>
      <c r="E1244" s="65" t="str">
        <f>IF('Student Record'!E1242="","",'Student Record'!E1242)</f>
        <v/>
      </c>
      <c r="F1244" s="65" t="str">
        <f>IF('Student Record'!G1242="","",'Student Record'!G1242)</f>
        <v/>
      </c>
      <c r="G1244" s="64" t="str">
        <f>IF('Student Record'!I1242="","",'Student Record'!I1242)</f>
        <v/>
      </c>
      <c r="H1244" s="64" t="str">
        <f>IF('Student Record'!AD1242="","",'Student Record'!AD1242)</f>
        <v/>
      </c>
      <c r="I1244" s="64" t="str">
        <f>IF(Table6[[#This Row],[School Total Working Days]]="","",Table6[[#This Row],[School Total Working Days]])</f>
        <v/>
      </c>
      <c r="J1244" s="64" t="str">
        <f>IF(Table6[[#This Row],[Student Total Attendence]]="","",Table6[[#This Row],[Student Total Attendence]])</f>
        <v/>
      </c>
      <c r="K124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44" s="70" t="str">
        <f>IF(Table6[[#This Row],[Bank Account Number]]="","",Table6[[#This Row],[Bank Account Number]])</f>
        <v/>
      </c>
      <c r="M1244" s="65" t="str">
        <f>IF(Table6[[#This Row],[Bank Name]]="","",Table6[[#This Row],[Bank Name]])</f>
        <v/>
      </c>
    </row>
    <row r="1245" spans="2:13" ht="15">
      <c r="B1245" s="64" t="str">
        <f>IF(C1245="","",ROWS($A$4:A1245))</f>
        <v/>
      </c>
      <c r="C1245" s="64" t="str">
        <f>IF('Student Record'!A1243="","",'Student Record'!A1243)</f>
        <v/>
      </c>
      <c r="D1245" s="64" t="str">
        <f>IF('Student Record'!C1243="","",'Student Record'!C1243)</f>
        <v/>
      </c>
      <c r="E1245" s="65" t="str">
        <f>IF('Student Record'!E1243="","",'Student Record'!E1243)</f>
        <v/>
      </c>
      <c r="F1245" s="65" t="str">
        <f>IF('Student Record'!G1243="","",'Student Record'!G1243)</f>
        <v/>
      </c>
      <c r="G1245" s="64" t="str">
        <f>IF('Student Record'!I1243="","",'Student Record'!I1243)</f>
        <v/>
      </c>
      <c r="H1245" s="64" t="str">
        <f>IF('Student Record'!AD1243="","",'Student Record'!AD1243)</f>
        <v/>
      </c>
      <c r="I1245" s="64" t="str">
        <f>IF(Table6[[#This Row],[School Total Working Days]]="","",Table6[[#This Row],[School Total Working Days]])</f>
        <v/>
      </c>
      <c r="J1245" s="64" t="str">
        <f>IF(Table6[[#This Row],[Student Total Attendence]]="","",Table6[[#This Row],[Student Total Attendence]])</f>
        <v/>
      </c>
      <c r="K124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45" s="70" t="str">
        <f>IF(Table6[[#This Row],[Bank Account Number]]="","",Table6[[#This Row],[Bank Account Number]])</f>
        <v/>
      </c>
      <c r="M1245" s="65" t="str">
        <f>IF(Table6[[#This Row],[Bank Name]]="","",Table6[[#This Row],[Bank Name]])</f>
        <v/>
      </c>
    </row>
    <row r="1246" spans="2:13" ht="15">
      <c r="B1246" s="64" t="str">
        <f>IF(C1246="","",ROWS($A$4:A1246))</f>
        <v/>
      </c>
      <c r="C1246" s="64" t="str">
        <f>IF('Student Record'!A1244="","",'Student Record'!A1244)</f>
        <v/>
      </c>
      <c r="D1246" s="64" t="str">
        <f>IF('Student Record'!C1244="","",'Student Record'!C1244)</f>
        <v/>
      </c>
      <c r="E1246" s="65" t="str">
        <f>IF('Student Record'!E1244="","",'Student Record'!E1244)</f>
        <v/>
      </c>
      <c r="F1246" s="65" t="str">
        <f>IF('Student Record'!G1244="","",'Student Record'!G1244)</f>
        <v/>
      </c>
      <c r="G1246" s="64" t="str">
        <f>IF('Student Record'!I1244="","",'Student Record'!I1244)</f>
        <v/>
      </c>
      <c r="H1246" s="64" t="str">
        <f>IF('Student Record'!AD1244="","",'Student Record'!AD1244)</f>
        <v/>
      </c>
      <c r="I1246" s="64" t="str">
        <f>IF(Table6[[#This Row],[School Total Working Days]]="","",Table6[[#This Row],[School Total Working Days]])</f>
        <v/>
      </c>
      <c r="J1246" s="64" t="str">
        <f>IF(Table6[[#This Row],[Student Total Attendence]]="","",Table6[[#This Row],[Student Total Attendence]])</f>
        <v/>
      </c>
      <c r="K124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46" s="70" t="str">
        <f>IF(Table6[[#This Row],[Bank Account Number]]="","",Table6[[#This Row],[Bank Account Number]])</f>
        <v/>
      </c>
      <c r="M1246" s="65" t="str">
        <f>IF(Table6[[#This Row],[Bank Name]]="","",Table6[[#This Row],[Bank Name]])</f>
        <v/>
      </c>
    </row>
    <row r="1247" spans="2:13" ht="15">
      <c r="B1247" s="64" t="str">
        <f>IF(C1247="","",ROWS($A$4:A1247))</f>
        <v/>
      </c>
      <c r="C1247" s="64" t="str">
        <f>IF('Student Record'!A1245="","",'Student Record'!A1245)</f>
        <v/>
      </c>
      <c r="D1247" s="64" t="str">
        <f>IF('Student Record'!C1245="","",'Student Record'!C1245)</f>
        <v/>
      </c>
      <c r="E1247" s="65" t="str">
        <f>IF('Student Record'!E1245="","",'Student Record'!E1245)</f>
        <v/>
      </c>
      <c r="F1247" s="65" t="str">
        <f>IF('Student Record'!G1245="","",'Student Record'!G1245)</f>
        <v/>
      </c>
      <c r="G1247" s="64" t="str">
        <f>IF('Student Record'!I1245="","",'Student Record'!I1245)</f>
        <v/>
      </c>
      <c r="H1247" s="64" t="str">
        <f>IF('Student Record'!AD1245="","",'Student Record'!AD1245)</f>
        <v/>
      </c>
      <c r="I1247" s="64" t="str">
        <f>IF(Table6[[#This Row],[School Total Working Days]]="","",Table6[[#This Row],[School Total Working Days]])</f>
        <v/>
      </c>
      <c r="J1247" s="64" t="str">
        <f>IF(Table6[[#This Row],[Student Total Attendence]]="","",Table6[[#This Row],[Student Total Attendence]])</f>
        <v/>
      </c>
      <c r="K124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47" s="70" t="str">
        <f>IF(Table6[[#This Row],[Bank Account Number]]="","",Table6[[#This Row],[Bank Account Number]])</f>
        <v/>
      </c>
      <c r="M1247" s="65" t="str">
        <f>IF(Table6[[#This Row],[Bank Name]]="","",Table6[[#This Row],[Bank Name]])</f>
        <v/>
      </c>
    </row>
    <row r="1248" spans="2:13" ht="15">
      <c r="B1248" s="64" t="str">
        <f>IF(C1248="","",ROWS($A$4:A1248))</f>
        <v/>
      </c>
      <c r="C1248" s="64" t="str">
        <f>IF('Student Record'!A1246="","",'Student Record'!A1246)</f>
        <v/>
      </c>
      <c r="D1248" s="64" t="str">
        <f>IF('Student Record'!C1246="","",'Student Record'!C1246)</f>
        <v/>
      </c>
      <c r="E1248" s="65" t="str">
        <f>IF('Student Record'!E1246="","",'Student Record'!E1246)</f>
        <v/>
      </c>
      <c r="F1248" s="65" t="str">
        <f>IF('Student Record'!G1246="","",'Student Record'!G1246)</f>
        <v/>
      </c>
      <c r="G1248" s="64" t="str">
        <f>IF('Student Record'!I1246="","",'Student Record'!I1246)</f>
        <v/>
      </c>
      <c r="H1248" s="64" t="str">
        <f>IF('Student Record'!AD1246="","",'Student Record'!AD1246)</f>
        <v/>
      </c>
      <c r="I1248" s="64" t="str">
        <f>IF(Table6[[#This Row],[School Total Working Days]]="","",Table6[[#This Row],[School Total Working Days]])</f>
        <v/>
      </c>
      <c r="J1248" s="64" t="str">
        <f>IF(Table6[[#This Row],[Student Total Attendence]]="","",Table6[[#This Row],[Student Total Attendence]])</f>
        <v/>
      </c>
      <c r="K124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48" s="70" t="str">
        <f>IF(Table6[[#This Row],[Bank Account Number]]="","",Table6[[#This Row],[Bank Account Number]])</f>
        <v/>
      </c>
      <c r="M1248" s="65" t="str">
        <f>IF(Table6[[#This Row],[Bank Name]]="","",Table6[[#This Row],[Bank Name]])</f>
        <v/>
      </c>
    </row>
    <row r="1249" spans="2:13" ht="15">
      <c r="B1249" s="64" t="str">
        <f>IF(C1249="","",ROWS($A$4:A1249))</f>
        <v/>
      </c>
      <c r="C1249" s="64" t="str">
        <f>IF('Student Record'!A1247="","",'Student Record'!A1247)</f>
        <v/>
      </c>
      <c r="D1249" s="64" t="str">
        <f>IF('Student Record'!C1247="","",'Student Record'!C1247)</f>
        <v/>
      </c>
      <c r="E1249" s="65" t="str">
        <f>IF('Student Record'!E1247="","",'Student Record'!E1247)</f>
        <v/>
      </c>
      <c r="F1249" s="65" t="str">
        <f>IF('Student Record'!G1247="","",'Student Record'!G1247)</f>
        <v/>
      </c>
      <c r="G1249" s="64" t="str">
        <f>IF('Student Record'!I1247="","",'Student Record'!I1247)</f>
        <v/>
      </c>
      <c r="H1249" s="64" t="str">
        <f>IF('Student Record'!AD1247="","",'Student Record'!AD1247)</f>
        <v/>
      </c>
      <c r="I1249" s="64" t="str">
        <f>IF(Table6[[#This Row],[School Total Working Days]]="","",Table6[[#This Row],[School Total Working Days]])</f>
        <v/>
      </c>
      <c r="J1249" s="64" t="str">
        <f>IF(Table6[[#This Row],[Student Total Attendence]]="","",Table6[[#This Row],[Student Total Attendence]])</f>
        <v/>
      </c>
      <c r="K124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49" s="70" t="str">
        <f>IF(Table6[[#This Row],[Bank Account Number]]="","",Table6[[#This Row],[Bank Account Number]])</f>
        <v/>
      </c>
      <c r="M1249" s="65" t="str">
        <f>IF(Table6[[#This Row],[Bank Name]]="","",Table6[[#This Row],[Bank Name]])</f>
        <v/>
      </c>
    </row>
    <row r="1250" spans="2:13" ht="15">
      <c r="B1250" s="64" t="str">
        <f>IF(C1250="","",ROWS($A$4:A1250))</f>
        <v/>
      </c>
      <c r="C1250" s="64" t="str">
        <f>IF('Student Record'!A1248="","",'Student Record'!A1248)</f>
        <v/>
      </c>
      <c r="D1250" s="64" t="str">
        <f>IF('Student Record'!C1248="","",'Student Record'!C1248)</f>
        <v/>
      </c>
      <c r="E1250" s="65" t="str">
        <f>IF('Student Record'!E1248="","",'Student Record'!E1248)</f>
        <v/>
      </c>
      <c r="F1250" s="65" t="str">
        <f>IF('Student Record'!G1248="","",'Student Record'!G1248)</f>
        <v/>
      </c>
      <c r="G1250" s="64" t="str">
        <f>IF('Student Record'!I1248="","",'Student Record'!I1248)</f>
        <v/>
      </c>
      <c r="H1250" s="64" t="str">
        <f>IF('Student Record'!AD1248="","",'Student Record'!AD1248)</f>
        <v/>
      </c>
      <c r="I1250" s="64" t="str">
        <f>IF(Table6[[#This Row],[School Total Working Days]]="","",Table6[[#This Row],[School Total Working Days]])</f>
        <v/>
      </c>
      <c r="J1250" s="64" t="str">
        <f>IF(Table6[[#This Row],[Student Total Attendence]]="","",Table6[[#This Row],[Student Total Attendence]])</f>
        <v/>
      </c>
      <c r="K125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50" s="70" t="str">
        <f>IF(Table6[[#This Row],[Bank Account Number]]="","",Table6[[#This Row],[Bank Account Number]])</f>
        <v/>
      </c>
      <c r="M1250" s="65" t="str">
        <f>IF(Table6[[#This Row],[Bank Name]]="","",Table6[[#This Row],[Bank Name]])</f>
        <v/>
      </c>
    </row>
    <row r="1251" spans="2:13" ht="15">
      <c r="B1251" s="64" t="str">
        <f>IF(C1251="","",ROWS($A$4:A1251))</f>
        <v/>
      </c>
      <c r="C1251" s="64" t="str">
        <f>IF('Student Record'!A1249="","",'Student Record'!A1249)</f>
        <v/>
      </c>
      <c r="D1251" s="64" t="str">
        <f>IF('Student Record'!C1249="","",'Student Record'!C1249)</f>
        <v/>
      </c>
      <c r="E1251" s="65" t="str">
        <f>IF('Student Record'!E1249="","",'Student Record'!E1249)</f>
        <v/>
      </c>
      <c r="F1251" s="65" t="str">
        <f>IF('Student Record'!G1249="","",'Student Record'!G1249)</f>
        <v/>
      </c>
      <c r="G1251" s="64" t="str">
        <f>IF('Student Record'!I1249="","",'Student Record'!I1249)</f>
        <v/>
      </c>
      <c r="H1251" s="64" t="str">
        <f>IF('Student Record'!AD1249="","",'Student Record'!AD1249)</f>
        <v/>
      </c>
      <c r="I1251" s="64" t="str">
        <f>IF(Table6[[#This Row],[School Total Working Days]]="","",Table6[[#This Row],[School Total Working Days]])</f>
        <v/>
      </c>
      <c r="J1251" s="64" t="str">
        <f>IF(Table6[[#This Row],[Student Total Attendence]]="","",Table6[[#This Row],[Student Total Attendence]])</f>
        <v/>
      </c>
      <c r="K125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51" s="70" t="str">
        <f>IF(Table6[[#This Row],[Bank Account Number]]="","",Table6[[#This Row],[Bank Account Number]])</f>
        <v/>
      </c>
      <c r="M1251" s="65" t="str">
        <f>IF(Table6[[#This Row],[Bank Name]]="","",Table6[[#This Row],[Bank Name]])</f>
        <v/>
      </c>
    </row>
    <row r="1252" spans="2:13" ht="15">
      <c r="B1252" s="64" t="str">
        <f>IF(C1252="","",ROWS($A$4:A1252))</f>
        <v/>
      </c>
      <c r="C1252" s="64" t="str">
        <f>IF('Student Record'!A1250="","",'Student Record'!A1250)</f>
        <v/>
      </c>
      <c r="D1252" s="64" t="str">
        <f>IF('Student Record'!C1250="","",'Student Record'!C1250)</f>
        <v/>
      </c>
      <c r="E1252" s="65" t="str">
        <f>IF('Student Record'!E1250="","",'Student Record'!E1250)</f>
        <v/>
      </c>
      <c r="F1252" s="65" t="str">
        <f>IF('Student Record'!G1250="","",'Student Record'!G1250)</f>
        <v/>
      </c>
      <c r="G1252" s="64" t="str">
        <f>IF('Student Record'!I1250="","",'Student Record'!I1250)</f>
        <v/>
      </c>
      <c r="H1252" s="64" t="str">
        <f>IF('Student Record'!AD1250="","",'Student Record'!AD1250)</f>
        <v/>
      </c>
      <c r="I1252" s="64" t="str">
        <f>IF(Table6[[#This Row],[School Total Working Days]]="","",Table6[[#This Row],[School Total Working Days]])</f>
        <v/>
      </c>
      <c r="J1252" s="64" t="str">
        <f>IF(Table6[[#This Row],[Student Total Attendence]]="","",Table6[[#This Row],[Student Total Attendence]])</f>
        <v/>
      </c>
      <c r="K125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52" s="70" t="str">
        <f>IF(Table6[[#This Row],[Bank Account Number]]="","",Table6[[#This Row],[Bank Account Number]])</f>
        <v/>
      </c>
      <c r="M1252" s="65" t="str">
        <f>IF(Table6[[#This Row],[Bank Name]]="","",Table6[[#This Row],[Bank Name]])</f>
        <v/>
      </c>
    </row>
    <row r="1253" spans="2:13" ht="15">
      <c r="B1253" s="64" t="str">
        <f>IF(C1253="","",ROWS($A$4:A1253))</f>
        <v/>
      </c>
      <c r="C1253" s="64" t="str">
        <f>IF('Student Record'!A1251="","",'Student Record'!A1251)</f>
        <v/>
      </c>
      <c r="D1253" s="64" t="str">
        <f>IF('Student Record'!C1251="","",'Student Record'!C1251)</f>
        <v/>
      </c>
      <c r="E1253" s="65" t="str">
        <f>IF('Student Record'!E1251="","",'Student Record'!E1251)</f>
        <v/>
      </c>
      <c r="F1253" s="65" t="str">
        <f>IF('Student Record'!G1251="","",'Student Record'!G1251)</f>
        <v/>
      </c>
      <c r="G1253" s="64" t="str">
        <f>IF('Student Record'!I1251="","",'Student Record'!I1251)</f>
        <v/>
      </c>
      <c r="H1253" s="64" t="str">
        <f>IF('Student Record'!AD1251="","",'Student Record'!AD1251)</f>
        <v/>
      </c>
      <c r="I1253" s="64" t="str">
        <f>IF(Table6[[#This Row],[School Total Working Days]]="","",Table6[[#This Row],[School Total Working Days]])</f>
        <v/>
      </c>
      <c r="J1253" s="64" t="str">
        <f>IF(Table6[[#This Row],[Student Total Attendence]]="","",Table6[[#This Row],[Student Total Attendence]])</f>
        <v/>
      </c>
      <c r="K125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53" s="70" t="str">
        <f>IF(Table6[[#This Row],[Bank Account Number]]="","",Table6[[#This Row],[Bank Account Number]])</f>
        <v/>
      </c>
      <c r="M1253" s="65" t="str">
        <f>IF(Table6[[#This Row],[Bank Name]]="","",Table6[[#This Row],[Bank Name]])</f>
        <v/>
      </c>
    </row>
    <row r="1254" spans="2:13" ht="15">
      <c r="B1254" s="64" t="str">
        <f>IF(C1254="","",ROWS($A$4:A1254))</f>
        <v/>
      </c>
      <c r="C1254" s="64" t="str">
        <f>IF('Student Record'!A1252="","",'Student Record'!A1252)</f>
        <v/>
      </c>
      <c r="D1254" s="64" t="str">
        <f>IF('Student Record'!C1252="","",'Student Record'!C1252)</f>
        <v/>
      </c>
      <c r="E1254" s="65" t="str">
        <f>IF('Student Record'!E1252="","",'Student Record'!E1252)</f>
        <v/>
      </c>
      <c r="F1254" s="65" t="str">
        <f>IF('Student Record'!G1252="","",'Student Record'!G1252)</f>
        <v/>
      </c>
      <c r="G1254" s="64" t="str">
        <f>IF('Student Record'!I1252="","",'Student Record'!I1252)</f>
        <v/>
      </c>
      <c r="H1254" s="64" t="str">
        <f>IF('Student Record'!AD1252="","",'Student Record'!AD1252)</f>
        <v/>
      </c>
      <c r="I1254" s="64" t="str">
        <f>IF(Table6[[#This Row],[School Total Working Days]]="","",Table6[[#This Row],[School Total Working Days]])</f>
        <v/>
      </c>
      <c r="J1254" s="64" t="str">
        <f>IF(Table6[[#This Row],[Student Total Attendence]]="","",Table6[[#This Row],[Student Total Attendence]])</f>
        <v/>
      </c>
      <c r="K125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54" s="70" t="str">
        <f>IF(Table6[[#This Row],[Bank Account Number]]="","",Table6[[#This Row],[Bank Account Number]])</f>
        <v/>
      </c>
      <c r="M1254" s="65" t="str">
        <f>IF(Table6[[#This Row],[Bank Name]]="","",Table6[[#This Row],[Bank Name]])</f>
        <v/>
      </c>
    </row>
    <row r="1255" spans="2:13" ht="15">
      <c r="B1255" s="64" t="str">
        <f>IF(C1255="","",ROWS($A$4:A1255))</f>
        <v/>
      </c>
      <c r="C1255" s="64" t="str">
        <f>IF('Student Record'!A1253="","",'Student Record'!A1253)</f>
        <v/>
      </c>
      <c r="D1255" s="64" t="str">
        <f>IF('Student Record'!C1253="","",'Student Record'!C1253)</f>
        <v/>
      </c>
      <c r="E1255" s="65" t="str">
        <f>IF('Student Record'!E1253="","",'Student Record'!E1253)</f>
        <v/>
      </c>
      <c r="F1255" s="65" t="str">
        <f>IF('Student Record'!G1253="","",'Student Record'!G1253)</f>
        <v/>
      </c>
      <c r="G1255" s="64" t="str">
        <f>IF('Student Record'!I1253="","",'Student Record'!I1253)</f>
        <v/>
      </c>
      <c r="H1255" s="64" t="str">
        <f>IF('Student Record'!AD1253="","",'Student Record'!AD1253)</f>
        <v/>
      </c>
      <c r="I1255" s="64" t="str">
        <f>IF(Table6[[#This Row],[School Total Working Days]]="","",Table6[[#This Row],[School Total Working Days]])</f>
        <v/>
      </c>
      <c r="J1255" s="64" t="str">
        <f>IF(Table6[[#This Row],[Student Total Attendence]]="","",Table6[[#This Row],[Student Total Attendence]])</f>
        <v/>
      </c>
      <c r="K125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55" s="70" t="str">
        <f>IF(Table6[[#This Row],[Bank Account Number]]="","",Table6[[#This Row],[Bank Account Number]])</f>
        <v/>
      </c>
      <c r="M1255" s="65" t="str">
        <f>IF(Table6[[#This Row],[Bank Name]]="","",Table6[[#This Row],[Bank Name]])</f>
        <v/>
      </c>
    </row>
    <row r="1256" spans="2:13" ht="15">
      <c r="B1256" s="64" t="str">
        <f>IF(C1256="","",ROWS($A$4:A1256))</f>
        <v/>
      </c>
      <c r="C1256" s="64" t="str">
        <f>IF('Student Record'!A1254="","",'Student Record'!A1254)</f>
        <v/>
      </c>
      <c r="D1256" s="64" t="str">
        <f>IF('Student Record'!C1254="","",'Student Record'!C1254)</f>
        <v/>
      </c>
      <c r="E1256" s="65" t="str">
        <f>IF('Student Record'!E1254="","",'Student Record'!E1254)</f>
        <v/>
      </c>
      <c r="F1256" s="65" t="str">
        <f>IF('Student Record'!G1254="","",'Student Record'!G1254)</f>
        <v/>
      </c>
      <c r="G1256" s="64" t="str">
        <f>IF('Student Record'!I1254="","",'Student Record'!I1254)</f>
        <v/>
      </c>
      <c r="H1256" s="64" t="str">
        <f>IF('Student Record'!AD1254="","",'Student Record'!AD1254)</f>
        <v/>
      </c>
      <c r="I1256" s="64" t="str">
        <f>IF(Table6[[#This Row],[School Total Working Days]]="","",Table6[[#This Row],[School Total Working Days]])</f>
        <v/>
      </c>
      <c r="J1256" s="64" t="str">
        <f>IF(Table6[[#This Row],[Student Total Attendence]]="","",Table6[[#This Row],[Student Total Attendence]])</f>
        <v/>
      </c>
      <c r="K125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56" s="70" t="str">
        <f>IF(Table6[[#This Row],[Bank Account Number]]="","",Table6[[#This Row],[Bank Account Number]])</f>
        <v/>
      </c>
      <c r="M1256" s="65" t="str">
        <f>IF(Table6[[#This Row],[Bank Name]]="","",Table6[[#This Row],[Bank Name]])</f>
        <v/>
      </c>
    </row>
    <row r="1257" spans="2:13" ht="15">
      <c r="B1257" s="64" t="str">
        <f>IF(C1257="","",ROWS($A$4:A1257))</f>
        <v/>
      </c>
      <c r="C1257" s="64" t="str">
        <f>IF('Student Record'!A1255="","",'Student Record'!A1255)</f>
        <v/>
      </c>
      <c r="D1257" s="64" t="str">
        <f>IF('Student Record'!C1255="","",'Student Record'!C1255)</f>
        <v/>
      </c>
      <c r="E1257" s="65" t="str">
        <f>IF('Student Record'!E1255="","",'Student Record'!E1255)</f>
        <v/>
      </c>
      <c r="F1257" s="65" t="str">
        <f>IF('Student Record'!G1255="","",'Student Record'!G1255)</f>
        <v/>
      </c>
      <c r="G1257" s="64" t="str">
        <f>IF('Student Record'!I1255="","",'Student Record'!I1255)</f>
        <v/>
      </c>
      <c r="H1257" s="64" t="str">
        <f>IF('Student Record'!AD1255="","",'Student Record'!AD1255)</f>
        <v/>
      </c>
      <c r="I1257" s="64" t="str">
        <f>IF(Table6[[#This Row],[School Total Working Days]]="","",Table6[[#This Row],[School Total Working Days]])</f>
        <v/>
      </c>
      <c r="J1257" s="64" t="str">
        <f>IF(Table6[[#This Row],[Student Total Attendence]]="","",Table6[[#This Row],[Student Total Attendence]])</f>
        <v/>
      </c>
      <c r="K125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57" s="70" t="str">
        <f>IF(Table6[[#This Row],[Bank Account Number]]="","",Table6[[#This Row],[Bank Account Number]])</f>
        <v/>
      </c>
      <c r="M1257" s="65" t="str">
        <f>IF(Table6[[#This Row],[Bank Name]]="","",Table6[[#This Row],[Bank Name]])</f>
        <v/>
      </c>
    </row>
    <row r="1258" spans="2:13" ht="15">
      <c r="B1258" s="64" t="str">
        <f>IF(C1258="","",ROWS($A$4:A1258))</f>
        <v/>
      </c>
      <c r="C1258" s="64" t="str">
        <f>IF('Student Record'!A1256="","",'Student Record'!A1256)</f>
        <v/>
      </c>
      <c r="D1258" s="64" t="str">
        <f>IF('Student Record'!C1256="","",'Student Record'!C1256)</f>
        <v/>
      </c>
      <c r="E1258" s="65" t="str">
        <f>IF('Student Record'!E1256="","",'Student Record'!E1256)</f>
        <v/>
      </c>
      <c r="F1258" s="65" t="str">
        <f>IF('Student Record'!G1256="","",'Student Record'!G1256)</f>
        <v/>
      </c>
      <c r="G1258" s="64" t="str">
        <f>IF('Student Record'!I1256="","",'Student Record'!I1256)</f>
        <v/>
      </c>
      <c r="H1258" s="64" t="str">
        <f>IF('Student Record'!AD1256="","",'Student Record'!AD1256)</f>
        <v/>
      </c>
      <c r="I1258" s="64" t="str">
        <f>IF(Table6[[#This Row],[School Total Working Days]]="","",Table6[[#This Row],[School Total Working Days]])</f>
        <v/>
      </c>
      <c r="J1258" s="64" t="str">
        <f>IF(Table6[[#This Row],[Student Total Attendence]]="","",Table6[[#This Row],[Student Total Attendence]])</f>
        <v/>
      </c>
      <c r="K125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58" s="70" t="str">
        <f>IF(Table6[[#This Row],[Bank Account Number]]="","",Table6[[#This Row],[Bank Account Number]])</f>
        <v/>
      </c>
      <c r="M1258" s="65" t="str">
        <f>IF(Table6[[#This Row],[Bank Name]]="","",Table6[[#This Row],[Bank Name]])</f>
        <v/>
      </c>
    </row>
    <row r="1259" spans="2:13" ht="15">
      <c r="B1259" s="64" t="str">
        <f>IF(C1259="","",ROWS($A$4:A1259))</f>
        <v/>
      </c>
      <c r="C1259" s="64" t="str">
        <f>IF('Student Record'!A1257="","",'Student Record'!A1257)</f>
        <v/>
      </c>
      <c r="D1259" s="64" t="str">
        <f>IF('Student Record'!C1257="","",'Student Record'!C1257)</f>
        <v/>
      </c>
      <c r="E1259" s="65" t="str">
        <f>IF('Student Record'!E1257="","",'Student Record'!E1257)</f>
        <v/>
      </c>
      <c r="F1259" s="65" t="str">
        <f>IF('Student Record'!G1257="","",'Student Record'!G1257)</f>
        <v/>
      </c>
      <c r="G1259" s="64" t="str">
        <f>IF('Student Record'!I1257="","",'Student Record'!I1257)</f>
        <v/>
      </c>
      <c r="H1259" s="64" t="str">
        <f>IF('Student Record'!AD1257="","",'Student Record'!AD1257)</f>
        <v/>
      </c>
      <c r="I1259" s="64" t="str">
        <f>IF(Table6[[#This Row],[School Total Working Days]]="","",Table6[[#This Row],[School Total Working Days]])</f>
        <v/>
      </c>
      <c r="J1259" s="64" t="str">
        <f>IF(Table6[[#This Row],[Student Total Attendence]]="","",Table6[[#This Row],[Student Total Attendence]])</f>
        <v/>
      </c>
      <c r="K125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59" s="70" t="str">
        <f>IF(Table6[[#This Row],[Bank Account Number]]="","",Table6[[#This Row],[Bank Account Number]])</f>
        <v/>
      </c>
      <c r="M1259" s="65" t="str">
        <f>IF(Table6[[#This Row],[Bank Name]]="","",Table6[[#This Row],[Bank Name]])</f>
        <v/>
      </c>
    </row>
    <row r="1260" spans="2:13" ht="15">
      <c r="B1260" s="64" t="str">
        <f>IF(C1260="","",ROWS($A$4:A1260))</f>
        <v/>
      </c>
      <c r="C1260" s="64" t="str">
        <f>IF('Student Record'!A1258="","",'Student Record'!A1258)</f>
        <v/>
      </c>
      <c r="D1260" s="64" t="str">
        <f>IF('Student Record'!C1258="","",'Student Record'!C1258)</f>
        <v/>
      </c>
      <c r="E1260" s="65" t="str">
        <f>IF('Student Record'!E1258="","",'Student Record'!E1258)</f>
        <v/>
      </c>
      <c r="F1260" s="65" t="str">
        <f>IF('Student Record'!G1258="","",'Student Record'!G1258)</f>
        <v/>
      </c>
      <c r="G1260" s="64" t="str">
        <f>IF('Student Record'!I1258="","",'Student Record'!I1258)</f>
        <v/>
      </c>
      <c r="H1260" s="64" t="str">
        <f>IF('Student Record'!AD1258="","",'Student Record'!AD1258)</f>
        <v/>
      </c>
      <c r="I1260" s="64" t="str">
        <f>IF(Table6[[#This Row],[School Total Working Days]]="","",Table6[[#This Row],[School Total Working Days]])</f>
        <v/>
      </c>
      <c r="J1260" s="64" t="str">
        <f>IF(Table6[[#This Row],[Student Total Attendence]]="","",Table6[[#This Row],[Student Total Attendence]])</f>
        <v/>
      </c>
      <c r="K126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60" s="70" t="str">
        <f>IF(Table6[[#This Row],[Bank Account Number]]="","",Table6[[#This Row],[Bank Account Number]])</f>
        <v/>
      </c>
      <c r="M1260" s="65" t="str">
        <f>IF(Table6[[#This Row],[Bank Name]]="","",Table6[[#This Row],[Bank Name]])</f>
        <v/>
      </c>
    </row>
    <row r="1261" spans="2:13" ht="15">
      <c r="B1261" s="64" t="str">
        <f>IF(C1261="","",ROWS($A$4:A1261))</f>
        <v/>
      </c>
      <c r="C1261" s="64" t="str">
        <f>IF('Student Record'!A1259="","",'Student Record'!A1259)</f>
        <v/>
      </c>
      <c r="D1261" s="64" t="str">
        <f>IF('Student Record'!C1259="","",'Student Record'!C1259)</f>
        <v/>
      </c>
      <c r="E1261" s="65" t="str">
        <f>IF('Student Record'!E1259="","",'Student Record'!E1259)</f>
        <v/>
      </c>
      <c r="F1261" s="65" t="str">
        <f>IF('Student Record'!G1259="","",'Student Record'!G1259)</f>
        <v/>
      </c>
      <c r="G1261" s="64" t="str">
        <f>IF('Student Record'!I1259="","",'Student Record'!I1259)</f>
        <v/>
      </c>
      <c r="H1261" s="64" t="str">
        <f>IF('Student Record'!AD1259="","",'Student Record'!AD1259)</f>
        <v/>
      </c>
      <c r="I1261" s="64" t="str">
        <f>IF(Table6[[#This Row],[School Total Working Days]]="","",Table6[[#This Row],[School Total Working Days]])</f>
        <v/>
      </c>
      <c r="J1261" s="64" t="str">
        <f>IF(Table6[[#This Row],[Student Total Attendence]]="","",Table6[[#This Row],[Student Total Attendence]])</f>
        <v/>
      </c>
      <c r="K126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61" s="70" t="str">
        <f>IF(Table6[[#This Row],[Bank Account Number]]="","",Table6[[#This Row],[Bank Account Number]])</f>
        <v/>
      </c>
      <c r="M1261" s="65" t="str">
        <f>IF(Table6[[#This Row],[Bank Name]]="","",Table6[[#This Row],[Bank Name]])</f>
        <v/>
      </c>
    </row>
    <row r="1262" spans="2:13" ht="15">
      <c r="B1262" s="64" t="str">
        <f>IF(C1262="","",ROWS($A$4:A1262))</f>
        <v/>
      </c>
      <c r="C1262" s="64" t="str">
        <f>IF('Student Record'!A1260="","",'Student Record'!A1260)</f>
        <v/>
      </c>
      <c r="D1262" s="64" t="str">
        <f>IF('Student Record'!C1260="","",'Student Record'!C1260)</f>
        <v/>
      </c>
      <c r="E1262" s="65" t="str">
        <f>IF('Student Record'!E1260="","",'Student Record'!E1260)</f>
        <v/>
      </c>
      <c r="F1262" s="65" t="str">
        <f>IF('Student Record'!G1260="","",'Student Record'!G1260)</f>
        <v/>
      </c>
      <c r="G1262" s="64" t="str">
        <f>IF('Student Record'!I1260="","",'Student Record'!I1260)</f>
        <v/>
      </c>
      <c r="H1262" s="64" t="str">
        <f>IF('Student Record'!AD1260="","",'Student Record'!AD1260)</f>
        <v/>
      </c>
      <c r="I1262" s="64" t="str">
        <f>IF(Table6[[#This Row],[School Total Working Days]]="","",Table6[[#This Row],[School Total Working Days]])</f>
        <v/>
      </c>
      <c r="J1262" s="64" t="str">
        <f>IF(Table6[[#This Row],[Student Total Attendence]]="","",Table6[[#This Row],[Student Total Attendence]])</f>
        <v/>
      </c>
      <c r="K126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62" s="70" t="str">
        <f>IF(Table6[[#This Row],[Bank Account Number]]="","",Table6[[#This Row],[Bank Account Number]])</f>
        <v/>
      </c>
      <c r="M1262" s="65" t="str">
        <f>IF(Table6[[#This Row],[Bank Name]]="","",Table6[[#This Row],[Bank Name]])</f>
        <v/>
      </c>
    </row>
    <row r="1263" spans="2:13" ht="15">
      <c r="B1263" s="64" t="str">
        <f>IF(C1263="","",ROWS($A$4:A1263))</f>
        <v/>
      </c>
      <c r="C1263" s="64" t="str">
        <f>IF('Student Record'!A1261="","",'Student Record'!A1261)</f>
        <v/>
      </c>
      <c r="D1263" s="64" t="str">
        <f>IF('Student Record'!C1261="","",'Student Record'!C1261)</f>
        <v/>
      </c>
      <c r="E1263" s="65" t="str">
        <f>IF('Student Record'!E1261="","",'Student Record'!E1261)</f>
        <v/>
      </c>
      <c r="F1263" s="65" t="str">
        <f>IF('Student Record'!G1261="","",'Student Record'!G1261)</f>
        <v/>
      </c>
      <c r="G1263" s="64" t="str">
        <f>IF('Student Record'!I1261="","",'Student Record'!I1261)</f>
        <v/>
      </c>
      <c r="H1263" s="64" t="str">
        <f>IF('Student Record'!AD1261="","",'Student Record'!AD1261)</f>
        <v/>
      </c>
      <c r="I1263" s="64" t="str">
        <f>IF(Table6[[#This Row],[School Total Working Days]]="","",Table6[[#This Row],[School Total Working Days]])</f>
        <v/>
      </c>
      <c r="J1263" s="64" t="str">
        <f>IF(Table6[[#This Row],[Student Total Attendence]]="","",Table6[[#This Row],[Student Total Attendence]])</f>
        <v/>
      </c>
      <c r="K126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63" s="70" t="str">
        <f>IF(Table6[[#This Row],[Bank Account Number]]="","",Table6[[#This Row],[Bank Account Number]])</f>
        <v/>
      </c>
      <c r="M1263" s="65" t="str">
        <f>IF(Table6[[#This Row],[Bank Name]]="","",Table6[[#This Row],[Bank Name]])</f>
        <v/>
      </c>
    </row>
    <row r="1264" spans="2:13" ht="15">
      <c r="B1264" s="64" t="str">
        <f>IF(C1264="","",ROWS($A$4:A1264))</f>
        <v/>
      </c>
      <c r="C1264" s="64" t="str">
        <f>IF('Student Record'!A1262="","",'Student Record'!A1262)</f>
        <v/>
      </c>
      <c r="D1264" s="64" t="str">
        <f>IF('Student Record'!C1262="","",'Student Record'!C1262)</f>
        <v/>
      </c>
      <c r="E1264" s="65" t="str">
        <f>IF('Student Record'!E1262="","",'Student Record'!E1262)</f>
        <v/>
      </c>
      <c r="F1264" s="65" t="str">
        <f>IF('Student Record'!G1262="","",'Student Record'!G1262)</f>
        <v/>
      </c>
      <c r="G1264" s="64" t="str">
        <f>IF('Student Record'!I1262="","",'Student Record'!I1262)</f>
        <v/>
      </c>
      <c r="H1264" s="64" t="str">
        <f>IF('Student Record'!AD1262="","",'Student Record'!AD1262)</f>
        <v/>
      </c>
      <c r="I1264" s="64" t="str">
        <f>IF(Table6[[#This Row],[School Total Working Days]]="","",Table6[[#This Row],[School Total Working Days]])</f>
        <v/>
      </c>
      <c r="J1264" s="64" t="str">
        <f>IF(Table6[[#This Row],[Student Total Attendence]]="","",Table6[[#This Row],[Student Total Attendence]])</f>
        <v/>
      </c>
      <c r="K126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64" s="70" t="str">
        <f>IF(Table6[[#This Row],[Bank Account Number]]="","",Table6[[#This Row],[Bank Account Number]])</f>
        <v/>
      </c>
      <c r="M1264" s="65" t="str">
        <f>IF(Table6[[#This Row],[Bank Name]]="","",Table6[[#This Row],[Bank Name]])</f>
        <v/>
      </c>
    </row>
    <row r="1265" spans="2:13" ht="15">
      <c r="B1265" s="64" t="str">
        <f>IF(C1265="","",ROWS($A$4:A1265))</f>
        <v/>
      </c>
      <c r="C1265" s="64" t="str">
        <f>IF('Student Record'!A1263="","",'Student Record'!A1263)</f>
        <v/>
      </c>
      <c r="D1265" s="64" t="str">
        <f>IF('Student Record'!C1263="","",'Student Record'!C1263)</f>
        <v/>
      </c>
      <c r="E1265" s="65" t="str">
        <f>IF('Student Record'!E1263="","",'Student Record'!E1263)</f>
        <v/>
      </c>
      <c r="F1265" s="65" t="str">
        <f>IF('Student Record'!G1263="","",'Student Record'!G1263)</f>
        <v/>
      </c>
      <c r="G1265" s="64" t="str">
        <f>IF('Student Record'!I1263="","",'Student Record'!I1263)</f>
        <v/>
      </c>
      <c r="H1265" s="64" t="str">
        <f>IF('Student Record'!AD1263="","",'Student Record'!AD1263)</f>
        <v/>
      </c>
      <c r="I1265" s="64" t="str">
        <f>IF(Table6[[#This Row],[School Total Working Days]]="","",Table6[[#This Row],[School Total Working Days]])</f>
        <v/>
      </c>
      <c r="J1265" s="64" t="str">
        <f>IF(Table6[[#This Row],[Student Total Attendence]]="","",Table6[[#This Row],[Student Total Attendence]])</f>
        <v/>
      </c>
      <c r="K126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65" s="70" t="str">
        <f>IF(Table6[[#This Row],[Bank Account Number]]="","",Table6[[#This Row],[Bank Account Number]])</f>
        <v/>
      </c>
      <c r="M1265" s="65" t="str">
        <f>IF(Table6[[#This Row],[Bank Name]]="","",Table6[[#This Row],[Bank Name]])</f>
        <v/>
      </c>
    </row>
    <row r="1266" spans="2:13" ht="15">
      <c r="B1266" s="64" t="str">
        <f>IF(C1266="","",ROWS($A$4:A1266))</f>
        <v/>
      </c>
      <c r="C1266" s="64" t="str">
        <f>IF('Student Record'!A1264="","",'Student Record'!A1264)</f>
        <v/>
      </c>
      <c r="D1266" s="64" t="str">
        <f>IF('Student Record'!C1264="","",'Student Record'!C1264)</f>
        <v/>
      </c>
      <c r="E1266" s="65" t="str">
        <f>IF('Student Record'!E1264="","",'Student Record'!E1264)</f>
        <v/>
      </c>
      <c r="F1266" s="65" t="str">
        <f>IF('Student Record'!G1264="","",'Student Record'!G1264)</f>
        <v/>
      </c>
      <c r="G1266" s="64" t="str">
        <f>IF('Student Record'!I1264="","",'Student Record'!I1264)</f>
        <v/>
      </c>
      <c r="H1266" s="64" t="str">
        <f>IF('Student Record'!AD1264="","",'Student Record'!AD1264)</f>
        <v/>
      </c>
      <c r="I1266" s="64" t="str">
        <f>IF(Table6[[#This Row],[School Total Working Days]]="","",Table6[[#This Row],[School Total Working Days]])</f>
        <v/>
      </c>
      <c r="J1266" s="64" t="str">
        <f>IF(Table6[[#This Row],[Student Total Attendence]]="","",Table6[[#This Row],[Student Total Attendence]])</f>
        <v/>
      </c>
      <c r="K126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66" s="70" t="str">
        <f>IF(Table6[[#This Row],[Bank Account Number]]="","",Table6[[#This Row],[Bank Account Number]])</f>
        <v/>
      </c>
      <c r="M1266" s="65" t="str">
        <f>IF(Table6[[#This Row],[Bank Name]]="","",Table6[[#This Row],[Bank Name]])</f>
        <v/>
      </c>
    </row>
    <row r="1267" spans="2:13" ht="15">
      <c r="B1267" s="64" t="str">
        <f>IF(C1267="","",ROWS($A$4:A1267))</f>
        <v/>
      </c>
      <c r="C1267" s="64" t="str">
        <f>IF('Student Record'!A1265="","",'Student Record'!A1265)</f>
        <v/>
      </c>
      <c r="D1267" s="64" t="str">
        <f>IF('Student Record'!C1265="","",'Student Record'!C1265)</f>
        <v/>
      </c>
      <c r="E1267" s="65" t="str">
        <f>IF('Student Record'!E1265="","",'Student Record'!E1265)</f>
        <v/>
      </c>
      <c r="F1267" s="65" t="str">
        <f>IF('Student Record'!G1265="","",'Student Record'!G1265)</f>
        <v/>
      </c>
      <c r="G1267" s="64" t="str">
        <f>IF('Student Record'!I1265="","",'Student Record'!I1265)</f>
        <v/>
      </c>
      <c r="H1267" s="64" t="str">
        <f>IF('Student Record'!AD1265="","",'Student Record'!AD1265)</f>
        <v/>
      </c>
      <c r="I1267" s="64" t="str">
        <f>IF(Table6[[#This Row],[School Total Working Days]]="","",Table6[[#This Row],[School Total Working Days]])</f>
        <v/>
      </c>
      <c r="J1267" s="64" t="str">
        <f>IF(Table6[[#This Row],[Student Total Attendence]]="","",Table6[[#This Row],[Student Total Attendence]])</f>
        <v/>
      </c>
      <c r="K126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67" s="70" t="str">
        <f>IF(Table6[[#This Row],[Bank Account Number]]="","",Table6[[#This Row],[Bank Account Number]])</f>
        <v/>
      </c>
      <c r="M1267" s="65" t="str">
        <f>IF(Table6[[#This Row],[Bank Name]]="","",Table6[[#This Row],[Bank Name]])</f>
        <v/>
      </c>
    </row>
    <row r="1268" spans="2:13" ht="15">
      <c r="B1268" s="64" t="str">
        <f>IF(C1268="","",ROWS($A$4:A1268))</f>
        <v/>
      </c>
      <c r="C1268" s="64" t="str">
        <f>IF('Student Record'!A1266="","",'Student Record'!A1266)</f>
        <v/>
      </c>
      <c r="D1268" s="64" t="str">
        <f>IF('Student Record'!C1266="","",'Student Record'!C1266)</f>
        <v/>
      </c>
      <c r="E1268" s="65" t="str">
        <f>IF('Student Record'!E1266="","",'Student Record'!E1266)</f>
        <v/>
      </c>
      <c r="F1268" s="65" t="str">
        <f>IF('Student Record'!G1266="","",'Student Record'!G1266)</f>
        <v/>
      </c>
      <c r="G1268" s="64" t="str">
        <f>IF('Student Record'!I1266="","",'Student Record'!I1266)</f>
        <v/>
      </c>
      <c r="H1268" s="64" t="str">
        <f>IF('Student Record'!AD1266="","",'Student Record'!AD1266)</f>
        <v/>
      </c>
      <c r="I1268" s="64" t="str">
        <f>IF(Table6[[#This Row],[School Total Working Days]]="","",Table6[[#This Row],[School Total Working Days]])</f>
        <v/>
      </c>
      <c r="J1268" s="64" t="str">
        <f>IF(Table6[[#This Row],[Student Total Attendence]]="","",Table6[[#This Row],[Student Total Attendence]])</f>
        <v/>
      </c>
      <c r="K126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68" s="70" t="str">
        <f>IF(Table6[[#This Row],[Bank Account Number]]="","",Table6[[#This Row],[Bank Account Number]])</f>
        <v/>
      </c>
      <c r="M1268" s="65" t="str">
        <f>IF(Table6[[#This Row],[Bank Name]]="","",Table6[[#This Row],[Bank Name]])</f>
        <v/>
      </c>
    </row>
    <row r="1269" spans="2:13" ht="15">
      <c r="B1269" s="64" t="str">
        <f>IF(C1269="","",ROWS($A$4:A1269))</f>
        <v/>
      </c>
      <c r="C1269" s="64" t="str">
        <f>IF('Student Record'!A1267="","",'Student Record'!A1267)</f>
        <v/>
      </c>
      <c r="D1269" s="64" t="str">
        <f>IF('Student Record'!C1267="","",'Student Record'!C1267)</f>
        <v/>
      </c>
      <c r="E1269" s="65" t="str">
        <f>IF('Student Record'!E1267="","",'Student Record'!E1267)</f>
        <v/>
      </c>
      <c r="F1269" s="65" t="str">
        <f>IF('Student Record'!G1267="","",'Student Record'!G1267)</f>
        <v/>
      </c>
      <c r="G1269" s="64" t="str">
        <f>IF('Student Record'!I1267="","",'Student Record'!I1267)</f>
        <v/>
      </c>
      <c r="H1269" s="64" t="str">
        <f>IF('Student Record'!AD1267="","",'Student Record'!AD1267)</f>
        <v/>
      </c>
      <c r="I1269" s="64" t="str">
        <f>IF(Table6[[#This Row],[School Total Working Days]]="","",Table6[[#This Row],[School Total Working Days]])</f>
        <v/>
      </c>
      <c r="J1269" s="64" t="str">
        <f>IF(Table6[[#This Row],[Student Total Attendence]]="","",Table6[[#This Row],[Student Total Attendence]])</f>
        <v/>
      </c>
      <c r="K126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69" s="70" t="str">
        <f>IF(Table6[[#This Row],[Bank Account Number]]="","",Table6[[#This Row],[Bank Account Number]])</f>
        <v/>
      </c>
      <c r="M1269" s="65" t="str">
        <f>IF(Table6[[#This Row],[Bank Name]]="","",Table6[[#This Row],[Bank Name]])</f>
        <v/>
      </c>
    </row>
    <row r="1270" spans="2:13" ht="15">
      <c r="B1270" s="64" t="str">
        <f>IF(C1270="","",ROWS($A$4:A1270))</f>
        <v/>
      </c>
      <c r="C1270" s="64" t="str">
        <f>IF('Student Record'!A1268="","",'Student Record'!A1268)</f>
        <v/>
      </c>
      <c r="D1270" s="64" t="str">
        <f>IF('Student Record'!C1268="","",'Student Record'!C1268)</f>
        <v/>
      </c>
      <c r="E1270" s="65" t="str">
        <f>IF('Student Record'!E1268="","",'Student Record'!E1268)</f>
        <v/>
      </c>
      <c r="F1270" s="65" t="str">
        <f>IF('Student Record'!G1268="","",'Student Record'!G1268)</f>
        <v/>
      </c>
      <c r="G1270" s="64" t="str">
        <f>IF('Student Record'!I1268="","",'Student Record'!I1268)</f>
        <v/>
      </c>
      <c r="H1270" s="64" t="str">
        <f>IF('Student Record'!AD1268="","",'Student Record'!AD1268)</f>
        <v/>
      </c>
      <c r="I1270" s="64" t="str">
        <f>IF(Table6[[#This Row],[School Total Working Days]]="","",Table6[[#This Row],[School Total Working Days]])</f>
        <v/>
      </c>
      <c r="J1270" s="64" t="str">
        <f>IF(Table6[[#This Row],[Student Total Attendence]]="","",Table6[[#This Row],[Student Total Attendence]])</f>
        <v/>
      </c>
      <c r="K127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70" s="70" t="str">
        <f>IF(Table6[[#This Row],[Bank Account Number]]="","",Table6[[#This Row],[Bank Account Number]])</f>
        <v/>
      </c>
      <c r="M1270" s="65" t="str">
        <f>IF(Table6[[#This Row],[Bank Name]]="","",Table6[[#This Row],[Bank Name]])</f>
        <v/>
      </c>
    </row>
    <row r="1271" spans="2:13" ht="15">
      <c r="B1271" s="64" t="str">
        <f>IF(C1271="","",ROWS($A$4:A1271))</f>
        <v/>
      </c>
      <c r="C1271" s="64" t="str">
        <f>IF('Student Record'!A1269="","",'Student Record'!A1269)</f>
        <v/>
      </c>
      <c r="D1271" s="64" t="str">
        <f>IF('Student Record'!C1269="","",'Student Record'!C1269)</f>
        <v/>
      </c>
      <c r="E1271" s="65" t="str">
        <f>IF('Student Record'!E1269="","",'Student Record'!E1269)</f>
        <v/>
      </c>
      <c r="F1271" s="65" t="str">
        <f>IF('Student Record'!G1269="","",'Student Record'!G1269)</f>
        <v/>
      </c>
      <c r="G1271" s="64" t="str">
        <f>IF('Student Record'!I1269="","",'Student Record'!I1269)</f>
        <v/>
      </c>
      <c r="H1271" s="64" t="str">
        <f>IF('Student Record'!AD1269="","",'Student Record'!AD1269)</f>
        <v/>
      </c>
      <c r="I1271" s="64" t="str">
        <f>IF(Table6[[#This Row],[School Total Working Days]]="","",Table6[[#This Row],[School Total Working Days]])</f>
        <v/>
      </c>
      <c r="J1271" s="64" t="str">
        <f>IF(Table6[[#This Row],[Student Total Attendence]]="","",Table6[[#This Row],[Student Total Attendence]])</f>
        <v/>
      </c>
      <c r="K127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71" s="70" t="str">
        <f>IF(Table6[[#This Row],[Bank Account Number]]="","",Table6[[#This Row],[Bank Account Number]])</f>
        <v/>
      </c>
      <c r="M1271" s="65" t="str">
        <f>IF(Table6[[#This Row],[Bank Name]]="","",Table6[[#This Row],[Bank Name]])</f>
        <v/>
      </c>
    </row>
    <row r="1272" spans="2:13" ht="15">
      <c r="B1272" s="64" t="str">
        <f>IF(C1272="","",ROWS($A$4:A1272))</f>
        <v/>
      </c>
      <c r="C1272" s="64" t="str">
        <f>IF('Student Record'!A1270="","",'Student Record'!A1270)</f>
        <v/>
      </c>
      <c r="D1272" s="64" t="str">
        <f>IF('Student Record'!C1270="","",'Student Record'!C1270)</f>
        <v/>
      </c>
      <c r="E1272" s="65" t="str">
        <f>IF('Student Record'!E1270="","",'Student Record'!E1270)</f>
        <v/>
      </c>
      <c r="F1272" s="65" t="str">
        <f>IF('Student Record'!G1270="","",'Student Record'!G1270)</f>
        <v/>
      </c>
      <c r="G1272" s="64" t="str">
        <f>IF('Student Record'!I1270="","",'Student Record'!I1270)</f>
        <v/>
      </c>
      <c r="H1272" s="64" t="str">
        <f>IF('Student Record'!AD1270="","",'Student Record'!AD1270)</f>
        <v/>
      </c>
      <c r="I1272" s="64" t="str">
        <f>IF(Table6[[#This Row],[School Total Working Days]]="","",Table6[[#This Row],[School Total Working Days]])</f>
        <v/>
      </c>
      <c r="J1272" s="64" t="str">
        <f>IF(Table6[[#This Row],[Student Total Attendence]]="","",Table6[[#This Row],[Student Total Attendence]])</f>
        <v/>
      </c>
      <c r="K127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72" s="70" t="str">
        <f>IF(Table6[[#This Row],[Bank Account Number]]="","",Table6[[#This Row],[Bank Account Number]])</f>
        <v/>
      </c>
      <c r="M1272" s="65" t="str">
        <f>IF(Table6[[#This Row],[Bank Name]]="","",Table6[[#This Row],[Bank Name]])</f>
        <v/>
      </c>
    </row>
    <row r="1273" spans="2:13" ht="15">
      <c r="B1273" s="64" t="str">
        <f>IF(C1273="","",ROWS($A$4:A1273))</f>
        <v/>
      </c>
      <c r="C1273" s="64" t="str">
        <f>IF('Student Record'!A1271="","",'Student Record'!A1271)</f>
        <v/>
      </c>
      <c r="D1273" s="64" t="str">
        <f>IF('Student Record'!C1271="","",'Student Record'!C1271)</f>
        <v/>
      </c>
      <c r="E1273" s="65" t="str">
        <f>IF('Student Record'!E1271="","",'Student Record'!E1271)</f>
        <v/>
      </c>
      <c r="F1273" s="65" t="str">
        <f>IF('Student Record'!G1271="","",'Student Record'!G1271)</f>
        <v/>
      </c>
      <c r="G1273" s="64" t="str">
        <f>IF('Student Record'!I1271="","",'Student Record'!I1271)</f>
        <v/>
      </c>
      <c r="H1273" s="64" t="str">
        <f>IF('Student Record'!AD1271="","",'Student Record'!AD1271)</f>
        <v/>
      </c>
      <c r="I1273" s="64" t="str">
        <f>IF(Table6[[#This Row],[School Total Working Days]]="","",Table6[[#This Row],[School Total Working Days]])</f>
        <v/>
      </c>
      <c r="J1273" s="64" t="str">
        <f>IF(Table6[[#This Row],[Student Total Attendence]]="","",Table6[[#This Row],[Student Total Attendence]])</f>
        <v/>
      </c>
      <c r="K127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73" s="70" t="str">
        <f>IF(Table6[[#This Row],[Bank Account Number]]="","",Table6[[#This Row],[Bank Account Number]])</f>
        <v/>
      </c>
      <c r="M1273" s="65" t="str">
        <f>IF(Table6[[#This Row],[Bank Name]]="","",Table6[[#This Row],[Bank Name]])</f>
        <v/>
      </c>
    </row>
    <row r="1274" spans="2:13" ht="15">
      <c r="B1274" s="64" t="str">
        <f>IF(C1274="","",ROWS($A$4:A1274))</f>
        <v/>
      </c>
      <c r="C1274" s="64" t="str">
        <f>IF('Student Record'!A1272="","",'Student Record'!A1272)</f>
        <v/>
      </c>
      <c r="D1274" s="64" t="str">
        <f>IF('Student Record'!C1272="","",'Student Record'!C1272)</f>
        <v/>
      </c>
      <c r="E1274" s="65" t="str">
        <f>IF('Student Record'!E1272="","",'Student Record'!E1272)</f>
        <v/>
      </c>
      <c r="F1274" s="65" t="str">
        <f>IF('Student Record'!G1272="","",'Student Record'!G1272)</f>
        <v/>
      </c>
      <c r="G1274" s="64" t="str">
        <f>IF('Student Record'!I1272="","",'Student Record'!I1272)</f>
        <v/>
      </c>
      <c r="H1274" s="64" t="str">
        <f>IF('Student Record'!AD1272="","",'Student Record'!AD1272)</f>
        <v/>
      </c>
      <c r="I1274" s="64" t="str">
        <f>IF(Table6[[#This Row],[School Total Working Days]]="","",Table6[[#This Row],[School Total Working Days]])</f>
        <v/>
      </c>
      <c r="J1274" s="64" t="str">
        <f>IF(Table6[[#This Row],[Student Total Attendence]]="","",Table6[[#This Row],[Student Total Attendence]])</f>
        <v/>
      </c>
      <c r="K127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74" s="70" t="str">
        <f>IF(Table6[[#This Row],[Bank Account Number]]="","",Table6[[#This Row],[Bank Account Number]])</f>
        <v/>
      </c>
      <c r="M1274" s="65" t="str">
        <f>IF(Table6[[#This Row],[Bank Name]]="","",Table6[[#This Row],[Bank Name]])</f>
        <v/>
      </c>
    </row>
    <row r="1275" spans="2:13" ht="15">
      <c r="B1275" s="64" t="str">
        <f>IF(C1275="","",ROWS($A$4:A1275))</f>
        <v/>
      </c>
      <c r="C1275" s="64" t="str">
        <f>IF('Student Record'!A1273="","",'Student Record'!A1273)</f>
        <v/>
      </c>
      <c r="D1275" s="64" t="str">
        <f>IF('Student Record'!C1273="","",'Student Record'!C1273)</f>
        <v/>
      </c>
      <c r="E1275" s="65" t="str">
        <f>IF('Student Record'!E1273="","",'Student Record'!E1273)</f>
        <v/>
      </c>
      <c r="F1275" s="65" t="str">
        <f>IF('Student Record'!G1273="","",'Student Record'!G1273)</f>
        <v/>
      </c>
      <c r="G1275" s="64" t="str">
        <f>IF('Student Record'!I1273="","",'Student Record'!I1273)</f>
        <v/>
      </c>
      <c r="H1275" s="64" t="str">
        <f>IF('Student Record'!AD1273="","",'Student Record'!AD1273)</f>
        <v/>
      </c>
      <c r="I1275" s="64" t="str">
        <f>IF(Table6[[#This Row],[School Total Working Days]]="","",Table6[[#This Row],[School Total Working Days]])</f>
        <v/>
      </c>
      <c r="J1275" s="64" t="str">
        <f>IF(Table6[[#This Row],[Student Total Attendence]]="","",Table6[[#This Row],[Student Total Attendence]])</f>
        <v/>
      </c>
      <c r="K127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75" s="70" t="str">
        <f>IF(Table6[[#This Row],[Bank Account Number]]="","",Table6[[#This Row],[Bank Account Number]])</f>
        <v/>
      </c>
      <c r="M1275" s="65" t="str">
        <f>IF(Table6[[#This Row],[Bank Name]]="","",Table6[[#This Row],[Bank Name]])</f>
        <v/>
      </c>
    </row>
    <row r="1276" spans="2:13" ht="15">
      <c r="B1276" s="64" t="str">
        <f>IF(C1276="","",ROWS($A$4:A1276))</f>
        <v/>
      </c>
      <c r="C1276" s="64" t="str">
        <f>IF('Student Record'!A1274="","",'Student Record'!A1274)</f>
        <v/>
      </c>
      <c r="D1276" s="64" t="str">
        <f>IF('Student Record'!C1274="","",'Student Record'!C1274)</f>
        <v/>
      </c>
      <c r="E1276" s="65" t="str">
        <f>IF('Student Record'!E1274="","",'Student Record'!E1274)</f>
        <v/>
      </c>
      <c r="F1276" s="65" t="str">
        <f>IF('Student Record'!G1274="","",'Student Record'!G1274)</f>
        <v/>
      </c>
      <c r="G1276" s="64" t="str">
        <f>IF('Student Record'!I1274="","",'Student Record'!I1274)</f>
        <v/>
      </c>
      <c r="H1276" s="64" t="str">
        <f>IF('Student Record'!AD1274="","",'Student Record'!AD1274)</f>
        <v/>
      </c>
      <c r="I1276" s="64" t="str">
        <f>IF(Table6[[#This Row],[School Total Working Days]]="","",Table6[[#This Row],[School Total Working Days]])</f>
        <v/>
      </c>
      <c r="J1276" s="64" t="str">
        <f>IF(Table6[[#This Row],[Student Total Attendence]]="","",Table6[[#This Row],[Student Total Attendence]])</f>
        <v/>
      </c>
      <c r="K127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76" s="70" t="str">
        <f>IF(Table6[[#This Row],[Bank Account Number]]="","",Table6[[#This Row],[Bank Account Number]])</f>
        <v/>
      </c>
      <c r="M1276" s="65" t="str">
        <f>IF(Table6[[#This Row],[Bank Name]]="","",Table6[[#This Row],[Bank Name]])</f>
        <v/>
      </c>
    </row>
    <row r="1277" spans="2:13" ht="15">
      <c r="B1277" s="64" t="str">
        <f>IF(C1277="","",ROWS($A$4:A1277))</f>
        <v/>
      </c>
      <c r="C1277" s="64" t="str">
        <f>IF('Student Record'!A1275="","",'Student Record'!A1275)</f>
        <v/>
      </c>
      <c r="D1277" s="64" t="str">
        <f>IF('Student Record'!C1275="","",'Student Record'!C1275)</f>
        <v/>
      </c>
      <c r="E1277" s="65" t="str">
        <f>IF('Student Record'!E1275="","",'Student Record'!E1275)</f>
        <v/>
      </c>
      <c r="F1277" s="65" t="str">
        <f>IF('Student Record'!G1275="","",'Student Record'!G1275)</f>
        <v/>
      </c>
      <c r="G1277" s="64" t="str">
        <f>IF('Student Record'!I1275="","",'Student Record'!I1275)</f>
        <v/>
      </c>
      <c r="H1277" s="64" t="str">
        <f>IF('Student Record'!AD1275="","",'Student Record'!AD1275)</f>
        <v/>
      </c>
      <c r="I1277" s="64" t="str">
        <f>IF(Table6[[#This Row],[School Total Working Days]]="","",Table6[[#This Row],[School Total Working Days]])</f>
        <v/>
      </c>
      <c r="J1277" s="64" t="str">
        <f>IF(Table6[[#This Row],[Student Total Attendence]]="","",Table6[[#This Row],[Student Total Attendence]])</f>
        <v/>
      </c>
      <c r="K127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77" s="70" t="str">
        <f>IF(Table6[[#This Row],[Bank Account Number]]="","",Table6[[#This Row],[Bank Account Number]])</f>
        <v/>
      </c>
      <c r="M1277" s="65" t="str">
        <f>IF(Table6[[#This Row],[Bank Name]]="","",Table6[[#This Row],[Bank Name]])</f>
        <v/>
      </c>
    </row>
    <row r="1278" spans="2:13" ht="15">
      <c r="B1278" s="64" t="str">
        <f>IF(C1278="","",ROWS($A$4:A1278))</f>
        <v/>
      </c>
      <c r="C1278" s="64" t="str">
        <f>IF('Student Record'!A1276="","",'Student Record'!A1276)</f>
        <v/>
      </c>
      <c r="D1278" s="64" t="str">
        <f>IF('Student Record'!C1276="","",'Student Record'!C1276)</f>
        <v/>
      </c>
      <c r="E1278" s="65" t="str">
        <f>IF('Student Record'!E1276="","",'Student Record'!E1276)</f>
        <v/>
      </c>
      <c r="F1278" s="65" t="str">
        <f>IF('Student Record'!G1276="","",'Student Record'!G1276)</f>
        <v/>
      </c>
      <c r="G1278" s="64" t="str">
        <f>IF('Student Record'!I1276="","",'Student Record'!I1276)</f>
        <v/>
      </c>
      <c r="H1278" s="64" t="str">
        <f>IF('Student Record'!AD1276="","",'Student Record'!AD1276)</f>
        <v/>
      </c>
      <c r="I1278" s="64" t="str">
        <f>IF(Table6[[#This Row],[School Total Working Days]]="","",Table6[[#This Row],[School Total Working Days]])</f>
        <v/>
      </c>
      <c r="J1278" s="64" t="str">
        <f>IF(Table6[[#This Row],[Student Total Attendence]]="","",Table6[[#This Row],[Student Total Attendence]])</f>
        <v/>
      </c>
      <c r="K127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78" s="70" t="str">
        <f>IF(Table6[[#This Row],[Bank Account Number]]="","",Table6[[#This Row],[Bank Account Number]])</f>
        <v/>
      </c>
      <c r="M1278" s="65" t="str">
        <f>IF(Table6[[#This Row],[Bank Name]]="","",Table6[[#This Row],[Bank Name]])</f>
        <v/>
      </c>
    </row>
    <row r="1279" spans="2:13" ht="15">
      <c r="B1279" s="64" t="str">
        <f>IF(C1279="","",ROWS($A$4:A1279))</f>
        <v/>
      </c>
      <c r="C1279" s="64" t="str">
        <f>IF('Student Record'!A1277="","",'Student Record'!A1277)</f>
        <v/>
      </c>
      <c r="D1279" s="64" t="str">
        <f>IF('Student Record'!C1277="","",'Student Record'!C1277)</f>
        <v/>
      </c>
      <c r="E1279" s="65" t="str">
        <f>IF('Student Record'!E1277="","",'Student Record'!E1277)</f>
        <v/>
      </c>
      <c r="F1279" s="65" t="str">
        <f>IF('Student Record'!G1277="","",'Student Record'!G1277)</f>
        <v/>
      </c>
      <c r="G1279" s="64" t="str">
        <f>IF('Student Record'!I1277="","",'Student Record'!I1277)</f>
        <v/>
      </c>
      <c r="H1279" s="64" t="str">
        <f>IF('Student Record'!AD1277="","",'Student Record'!AD1277)</f>
        <v/>
      </c>
      <c r="I1279" s="64" t="str">
        <f>IF(Table6[[#This Row],[School Total Working Days]]="","",Table6[[#This Row],[School Total Working Days]])</f>
        <v/>
      </c>
      <c r="J1279" s="64" t="str">
        <f>IF(Table6[[#This Row],[Student Total Attendence]]="","",Table6[[#This Row],[Student Total Attendence]])</f>
        <v/>
      </c>
      <c r="K127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79" s="70" t="str">
        <f>IF(Table6[[#This Row],[Bank Account Number]]="","",Table6[[#This Row],[Bank Account Number]])</f>
        <v/>
      </c>
      <c r="M1279" s="65" t="str">
        <f>IF(Table6[[#This Row],[Bank Name]]="","",Table6[[#This Row],[Bank Name]])</f>
        <v/>
      </c>
    </row>
    <row r="1280" spans="2:13" ht="15">
      <c r="B1280" s="64" t="str">
        <f>IF(C1280="","",ROWS($A$4:A1280))</f>
        <v/>
      </c>
      <c r="C1280" s="64" t="str">
        <f>IF('Student Record'!A1278="","",'Student Record'!A1278)</f>
        <v/>
      </c>
      <c r="D1280" s="64" t="str">
        <f>IF('Student Record'!C1278="","",'Student Record'!C1278)</f>
        <v/>
      </c>
      <c r="E1280" s="65" t="str">
        <f>IF('Student Record'!E1278="","",'Student Record'!E1278)</f>
        <v/>
      </c>
      <c r="F1280" s="65" t="str">
        <f>IF('Student Record'!G1278="","",'Student Record'!G1278)</f>
        <v/>
      </c>
      <c r="G1280" s="64" t="str">
        <f>IF('Student Record'!I1278="","",'Student Record'!I1278)</f>
        <v/>
      </c>
      <c r="H1280" s="64" t="str">
        <f>IF('Student Record'!AD1278="","",'Student Record'!AD1278)</f>
        <v/>
      </c>
      <c r="I1280" s="64" t="str">
        <f>IF(Table6[[#This Row],[School Total Working Days]]="","",Table6[[#This Row],[School Total Working Days]])</f>
        <v/>
      </c>
      <c r="J1280" s="64" t="str">
        <f>IF(Table6[[#This Row],[Student Total Attendence]]="","",Table6[[#This Row],[Student Total Attendence]])</f>
        <v/>
      </c>
      <c r="K128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80" s="70" t="str">
        <f>IF(Table6[[#This Row],[Bank Account Number]]="","",Table6[[#This Row],[Bank Account Number]])</f>
        <v/>
      </c>
      <c r="M1280" s="65" t="str">
        <f>IF(Table6[[#This Row],[Bank Name]]="","",Table6[[#This Row],[Bank Name]])</f>
        <v/>
      </c>
    </row>
    <row r="1281" spans="2:13" ht="15">
      <c r="B1281" s="64" t="str">
        <f>IF(C1281="","",ROWS($A$4:A1281))</f>
        <v/>
      </c>
      <c r="C1281" s="64" t="str">
        <f>IF('Student Record'!A1279="","",'Student Record'!A1279)</f>
        <v/>
      </c>
      <c r="D1281" s="64" t="str">
        <f>IF('Student Record'!C1279="","",'Student Record'!C1279)</f>
        <v/>
      </c>
      <c r="E1281" s="65" t="str">
        <f>IF('Student Record'!E1279="","",'Student Record'!E1279)</f>
        <v/>
      </c>
      <c r="F1281" s="65" t="str">
        <f>IF('Student Record'!G1279="","",'Student Record'!G1279)</f>
        <v/>
      </c>
      <c r="G1281" s="64" t="str">
        <f>IF('Student Record'!I1279="","",'Student Record'!I1279)</f>
        <v/>
      </c>
      <c r="H1281" s="64" t="str">
        <f>IF('Student Record'!AD1279="","",'Student Record'!AD1279)</f>
        <v/>
      </c>
      <c r="I1281" s="64" t="str">
        <f>IF(Table6[[#This Row],[School Total Working Days]]="","",Table6[[#This Row],[School Total Working Days]])</f>
        <v/>
      </c>
      <c r="J1281" s="64" t="str">
        <f>IF(Table6[[#This Row],[Student Total Attendence]]="","",Table6[[#This Row],[Student Total Attendence]])</f>
        <v/>
      </c>
      <c r="K128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81" s="70" t="str">
        <f>IF(Table6[[#This Row],[Bank Account Number]]="","",Table6[[#This Row],[Bank Account Number]])</f>
        <v/>
      </c>
      <c r="M1281" s="65" t="str">
        <f>IF(Table6[[#This Row],[Bank Name]]="","",Table6[[#This Row],[Bank Name]])</f>
        <v/>
      </c>
    </row>
    <row r="1282" spans="2:13" ht="15">
      <c r="B1282" s="64" t="str">
        <f>IF(C1282="","",ROWS($A$4:A1282))</f>
        <v/>
      </c>
      <c r="C1282" s="64" t="str">
        <f>IF('Student Record'!A1280="","",'Student Record'!A1280)</f>
        <v/>
      </c>
      <c r="D1282" s="64" t="str">
        <f>IF('Student Record'!C1280="","",'Student Record'!C1280)</f>
        <v/>
      </c>
      <c r="E1282" s="65" t="str">
        <f>IF('Student Record'!E1280="","",'Student Record'!E1280)</f>
        <v/>
      </c>
      <c r="F1282" s="65" t="str">
        <f>IF('Student Record'!G1280="","",'Student Record'!G1280)</f>
        <v/>
      </c>
      <c r="G1282" s="64" t="str">
        <f>IF('Student Record'!I1280="","",'Student Record'!I1280)</f>
        <v/>
      </c>
      <c r="H1282" s="64" t="str">
        <f>IF('Student Record'!AD1280="","",'Student Record'!AD1280)</f>
        <v/>
      </c>
      <c r="I1282" s="64" t="str">
        <f>IF(Table6[[#This Row],[School Total Working Days]]="","",Table6[[#This Row],[School Total Working Days]])</f>
        <v/>
      </c>
      <c r="J1282" s="64" t="str">
        <f>IF(Table6[[#This Row],[Student Total Attendence]]="","",Table6[[#This Row],[Student Total Attendence]])</f>
        <v/>
      </c>
      <c r="K128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82" s="70" t="str">
        <f>IF(Table6[[#This Row],[Bank Account Number]]="","",Table6[[#This Row],[Bank Account Number]])</f>
        <v/>
      </c>
      <c r="M1282" s="65" t="str">
        <f>IF(Table6[[#This Row],[Bank Name]]="","",Table6[[#This Row],[Bank Name]])</f>
        <v/>
      </c>
    </row>
    <row r="1283" spans="2:13" ht="15">
      <c r="B1283" s="64" t="str">
        <f>IF(C1283="","",ROWS($A$4:A1283))</f>
        <v/>
      </c>
      <c r="C1283" s="64" t="str">
        <f>IF('Student Record'!A1281="","",'Student Record'!A1281)</f>
        <v/>
      </c>
      <c r="D1283" s="64" t="str">
        <f>IF('Student Record'!C1281="","",'Student Record'!C1281)</f>
        <v/>
      </c>
      <c r="E1283" s="65" t="str">
        <f>IF('Student Record'!E1281="","",'Student Record'!E1281)</f>
        <v/>
      </c>
      <c r="F1283" s="65" t="str">
        <f>IF('Student Record'!G1281="","",'Student Record'!G1281)</f>
        <v/>
      </c>
      <c r="G1283" s="64" t="str">
        <f>IF('Student Record'!I1281="","",'Student Record'!I1281)</f>
        <v/>
      </c>
      <c r="H1283" s="64" t="str">
        <f>IF('Student Record'!AD1281="","",'Student Record'!AD1281)</f>
        <v/>
      </c>
      <c r="I1283" s="64" t="str">
        <f>IF(Table6[[#This Row],[School Total Working Days]]="","",Table6[[#This Row],[School Total Working Days]])</f>
        <v/>
      </c>
      <c r="J1283" s="64" t="str">
        <f>IF(Table6[[#This Row],[Student Total Attendence]]="","",Table6[[#This Row],[Student Total Attendence]])</f>
        <v/>
      </c>
      <c r="K128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83" s="70" t="str">
        <f>IF(Table6[[#This Row],[Bank Account Number]]="","",Table6[[#This Row],[Bank Account Number]])</f>
        <v/>
      </c>
      <c r="M1283" s="65" t="str">
        <f>IF(Table6[[#This Row],[Bank Name]]="","",Table6[[#This Row],[Bank Name]])</f>
        <v/>
      </c>
    </row>
    <row r="1284" spans="2:13" ht="15">
      <c r="B1284" s="64" t="str">
        <f>IF(C1284="","",ROWS($A$4:A1284))</f>
        <v/>
      </c>
      <c r="C1284" s="64" t="str">
        <f>IF('Student Record'!A1282="","",'Student Record'!A1282)</f>
        <v/>
      </c>
      <c r="D1284" s="64" t="str">
        <f>IF('Student Record'!C1282="","",'Student Record'!C1282)</f>
        <v/>
      </c>
      <c r="E1284" s="65" t="str">
        <f>IF('Student Record'!E1282="","",'Student Record'!E1282)</f>
        <v/>
      </c>
      <c r="F1284" s="65" t="str">
        <f>IF('Student Record'!G1282="","",'Student Record'!G1282)</f>
        <v/>
      </c>
      <c r="G1284" s="64" t="str">
        <f>IF('Student Record'!I1282="","",'Student Record'!I1282)</f>
        <v/>
      </c>
      <c r="H1284" s="64" t="str">
        <f>IF('Student Record'!AD1282="","",'Student Record'!AD1282)</f>
        <v/>
      </c>
      <c r="I1284" s="64" t="str">
        <f>IF(Table6[[#This Row],[School Total Working Days]]="","",Table6[[#This Row],[School Total Working Days]])</f>
        <v/>
      </c>
      <c r="J1284" s="64" t="str">
        <f>IF(Table6[[#This Row],[Student Total Attendence]]="","",Table6[[#This Row],[Student Total Attendence]])</f>
        <v/>
      </c>
      <c r="K128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84" s="70" t="str">
        <f>IF(Table6[[#This Row],[Bank Account Number]]="","",Table6[[#This Row],[Bank Account Number]])</f>
        <v/>
      </c>
      <c r="M1284" s="65" t="str">
        <f>IF(Table6[[#This Row],[Bank Name]]="","",Table6[[#This Row],[Bank Name]])</f>
        <v/>
      </c>
    </row>
    <row r="1285" spans="2:13" ht="15">
      <c r="B1285" s="64" t="str">
        <f>IF(C1285="","",ROWS($A$4:A1285))</f>
        <v/>
      </c>
      <c r="C1285" s="64" t="str">
        <f>IF('Student Record'!A1283="","",'Student Record'!A1283)</f>
        <v/>
      </c>
      <c r="D1285" s="64" t="str">
        <f>IF('Student Record'!C1283="","",'Student Record'!C1283)</f>
        <v/>
      </c>
      <c r="E1285" s="65" t="str">
        <f>IF('Student Record'!E1283="","",'Student Record'!E1283)</f>
        <v/>
      </c>
      <c r="F1285" s="65" t="str">
        <f>IF('Student Record'!G1283="","",'Student Record'!G1283)</f>
        <v/>
      </c>
      <c r="G1285" s="64" t="str">
        <f>IF('Student Record'!I1283="","",'Student Record'!I1283)</f>
        <v/>
      </c>
      <c r="H1285" s="64" t="str">
        <f>IF('Student Record'!AD1283="","",'Student Record'!AD1283)</f>
        <v/>
      </c>
      <c r="I1285" s="64" t="str">
        <f>IF(Table6[[#This Row],[School Total Working Days]]="","",Table6[[#This Row],[School Total Working Days]])</f>
        <v/>
      </c>
      <c r="J1285" s="64" t="str">
        <f>IF(Table6[[#This Row],[Student Total Attendence]]="","",Table6[[#This Row],[Student Total Attendence]])</f>
        <v/>
      </c>
      <c r="K128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85" s="70" t="str">
        <f>IF(Table6[[#This Row],[Bank Account Number]]="","",Table6[[#This Row],[Bank Account Number]])</f>
        <v/>
      </c>
      <c r="M1285" s="65" t="str">
        <f>IF(Table6[[#This Row],[Bank Name]]="","",Table6[[#This Row],[Bank Name]])</f>
        <v/>
      </c>
    </row>
    <row r="1286" spans="2:13" ht="15">
      <c r="B1286" s="64" t="str">
        <f>IF(C1286="","",ROWS($A$4:A1286))</f>
        <v/>
      </c>
      <c r="C1286" s="64" t="str">
        <f>IF('Student Record'!A1284="","",'Student Record'!A1284)</f>
        <v/>
      </c>
      <c r="D1286" s="64" t="str">
        <f>IF('Student Record'!C1284="","",'Student Record'!C1284)</f>
        <v/>
      </c>
      <c r="E1286" s="65" t="str">
        <f>IF('Student Record'!E1284="","",'Student Record'!E1284)</f>
        <v/>
      </c>
      <c r="F1286" s="65" t="str">
        <f>IF('Student Record'!G1284="","",'Student Record'!G1284)</f>
        <v/>
      </c>
      <c r="G1286" s="64" t="str">
        <f>IF('Student Record'!I1284="","",'Student Record'!I1284)</f>
        <v/>
      </c>
      <c r="H1286" s="64" t="str">
        <f>IF('Student Record'!AD1284="","",'Student Record'!AD1284)</f>
        <v/>
      </c>
      <c r="I1286" s="64" t="str">
        <f>IF(Table6[[#This Row],[School Total Working Days]]="","",Table6[[#This Row],[School Total Working Days]])</f>
        <v/>
      </c>
      <c r="J1286" s="64" t="str">
        <f>IF(Table6[[#This Row],[Student Total Attendence]]="","",Table6[[#This Row],[Student Total Attendence]])</f>
        <v/>
      </c>
      <c r="K128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86" s="70" t="str">
        <f>IF(Table6[[#This Row],[Bank Account Number]]="","",Table6[[#This Row],[Bank Account Number]])</f>
        <v/>
      </c>
      <c r="M1286" s="65" t="str">
        <f>IF(Table6[[#This Row],[Bank Name]]="","",Table6[[#This Row],[Bank Name]])</f>
        <v/>
      </c>
    </row>
    <row r="1287" spans="2:13" ht="15">
      <c r="B1287" s="64" t="str">
        <f>IF(C1287="","",ROWS($A$4:A1287))</f>
        <v/>
      </c>
      <c r="C1287" s="64" t="str">
        <f>IF('Student Record'!A1285="","",'Student Record'!A1285)</f>
        <v/>
      </c>
      <c r="D1287" s="64" t="str">
        <f>IF('Student Record'!C1285="","",'Student Record'!C1285)</f>
        <v/>
      </c>
      <c r="E1287" s="65" t="str">
        <f>IF('Student Record'!E1285="","",'Student Record'!E1285)</f>
        <v/>
      </c>
      <c r="F1287" s="65" t="str">
        <f>IF('Student Record'!G1285="","",'Student Record'!G1285)</f>
        <v/>
      </c>
      <c r="G1287" s="64" t="str">
        <f>IF('Student Record'!I1285="","",'Student Record'!I1285)</f>
        <v/>
      </c>
      <c r="H1287" s="64" t="str">
        <f>IF('Student Record'!AD1285="","",'Student Record'!AD1285)</f>
        <v/>
      </c>
      <c r="I1287" s="64" t="str">
        <f>IF(Table6[[#This Row],[School Total Working Days]]="","",Table6[[#This Row],[School Total Working Days]])</f>
        <v/>
      </c>
      <c r="J1287" s="64" t="str">
        <f>IF(Table6[[#This Row],[Student Total Attendence]]="","",Table6[[#This Row],[Student Total Attendence]])</f>
        <v/>
      </c>
      <c r="K128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87" s="70" t="str">
        <f>IF(Table6[[#This Row],[Bank Account Number]]="","",Table6[[#This Row],[Bank Account Number]])</f>
        <v/>
      </c>
      <c r="M1287" s="65" t="str">
        <f>IF(Table6[[#This Row],[Bank Name]]="","",Table6[[#This Row],[Bank Name]])</f>
        <v/>
      </c>
    </row>
    <row r="1288" spans="2:13" ht="15">
      <c r="B1288" s="64" t="str">
        <f>IF(C1288="","",ROWS($A$4:A1288))</f>
        <v/>
      </c>
      <c r="C1288" s="64" t="str">
        <f>IF('Student Record'!A1286="","",'Student Record'!A1286)</f>
        <v/>
      </c>
      <c r="D1288" s="64" t="str">
        <f>IF('Student Record'!C1286="","",'Student Record'!C1286)</f>
        <v/>
      </c>
      <c r="E1288" s="65" t="str">
        <f>IF('Student Record'!E1286="","",'Student Record'!E1286)</f>
        <v/>
      </c>
      <c r="F1288" s="65" t="str">
        <f>IF('Student Record'!G1286="","",'Student Record'!G1286)</f>
        <v/>
      </c>
      <c r="G1288" s="64" t="str">
        <f>IF('Student Record'!I1286="","",'Student Record'!I1286)</f>
        <v/>
      </c>
      <c r="H1288" s="64" t="str">
        <f>IF('Student Record'!AD1286="","",'Student Record'!AD1286)</f>
        <v/>
      </c>
      <c r="I1288" s="64" t="str">
        <f>IF(Table6[[#This Row],[School Total Working Days]]="","",Table6[[#This Row],[School Total Working Days]])</f>
        <v/>
      </c>
      <c r="J1288" s="64" t="str">
        <f>IF(Table6[[#This Row],[Student Total Attendence]]="","",Table6[[#This Row],[Student Total Attendence]])</f>
        <v/>
      </c>
      <c r="K128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88" s="70" t="str">
        <f>IF(Table6[[#This Row],[Bank Account Number]]="","",Table6[[#This Row],[Bank Account Number]])</f>
        <v/>
      </c>
      <c r="M1288" s="65" t="str">
        <f>IF(Table6[[#This Row],[Bank Name]]="","",Table6[[#This Row],[Bank Name]])</f>
        <v/>
      </c>
    </row>
    <row r="1289" spans="2:13" ht="15">
      <c r="B1289" s="64" t="str">
        <f>IF(C1289="","",ROWS($A$4:A1289))</f>
        <v/>
      </c>
      <c r="C1289" s="64" t="str">
        <f>IF('Student Record'!A1287="","",'Student Record'!A1287)</f>
        <v/>
      </c>
      <c r="D1289" s="64" t="str">
        <f>IF('Student Record'!C1287="","",'Student Record'!C1287)</f>
        <v/>
      </c>
      <c r="E1289" s="65" t="str">
        <f>IF('Student Record'!E1287="","",'Student Record'!E1287)</f>
        <v/>
      </c>
      <c r="F1289" s="65" t="str">
        <f>IF('Student Record'!G1287="","",'Student Record'!G1287)</f>
        <v/>
      </c>
      <c r="G1289" s="64" t="str">
        <f>IF('Student Record'!I1287="","",'Student Record'!I1287)</f>
        <v/>
      </c>
      <c r="H1289" s="64" t="str">
        <f>IF('Student Record'!AD1287="","",'Student Record'!AD1287)</f>
        <v/>
      </c>
      <c r="I1289" s="64" t="str">
        <f>IF(Table6[[#This Row],[School Total Working Days]]="","",Table6[[#This Row],[School Total Working Days]])</f>
        <v/>
      </c>
      <c r="J1289" s="64" t="str">
        <f>IF(Table6[[#This Row],[Student Total Attendence]]="","",Table6[[#This Row],[Student Total Attendence]])</f>
        <v/>
      </c>
      <c r="K128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89" s="70" t="str">
        <f>IF(Table6[[#This Row],[Bank Account Number]]="","",Table6[[#This Row],[Bank Account Number]])</f>
        <v/>
      </c>
      <c r="M1289" s="65" t="str">
        <f>IF(Table6[[#This Row],[Bank Name]]="","",Table6[[#This Row],[Bank Name]])</f>
        <v/>
      </c>
    </row>
    <row r="1290" spans="2:13" ht="15">
      <c r="B1290" s="64" t="str">
        <f>IF(C1290="","",ROWS($A$4:A1290))</f>
        <v/>
      </c>
      <c r="C1290" s="64" t="str">
        <f>IF('Student Record'!A1288="","",'Student Record'!A1288)</f>
        <v/>
      </c>
      <c r="D1290" s="64" t="str">
        <f>IF('Student Record'!C1288="","",'Student Record'!C1288)</f>
        <v/>
      </c>
      <c r="E1290" s="65" t="str">
        <f>IF('Student Record'!E1288="","",'Student Record'!E1288)</f>
        <v/>
      </c>
      <c r="F1290" s="65" t="str">
        <f>IF('Student Record'!G1288="","",'Student Record'!G1288)</f>
        <v/>
      </c>
      <c r="G1290" s="64" t="str">
        <f>IF('Student Record'!I1288="","",'Student Record'!I1288)</f>
        <v/>
      </c>
      <c r="H1290" s="64" t="str">
        <f>IF('Student Record'!AD1288="","",'Student Record'!AD1288)</f>
        <v/>
      </c>
      <c r="I1290" s="64" t="str">
        <f>IF(Table6[[#This Row],[School Total Working Days]]="","",Table6[[#This Row],[School Total Working Days]])</f>
        <v/>
      </c>
      <c r="J1290" s="64" t="str">
        <f>IF(Table6[[#This Row],[Student Total Attendence]]="","",Table6[[#This Row],[Student Total Attendence]])</f>
        <v/>
      </c>
      <c r="K129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90" s="70" t="str">
        <f>IF(Table6[[#This Row],[Bank Account Number]]="","",Table6[[#This Row],[Bank Account Number]])</f>
        <v/>
      </c>
      <c r="M1290" s="65" t="str">
        <f>IF(Table6[[#This Row],[Bank Name]]="","",Table6[[#This Row],[Bank Name]])</f>
        <v/>
      </c>
    </row>
    <row r="1291" spans="2:13" ht="15">
      <c r="B1291" s="64" t="str">
        <f>IF(C1291="","",ROWS($A$4:A1291))</f>
        <v/>
      </c>
      <c r="C1291" s="64" t="str">
        <f>IF('Student Record'!A1289="","",'Student Record'!A1289)</f>
        <v/>
      </c>
      <c r="D1291" s="64" t="str">
        <f>IF('Student Record'!C1289="","",'Student Record'!C1289)</f>
        <v/>
      </c>
      <c r="E1291" s="65" t="str">
        <f>IF('Student Record'!E1289="","",'Student Record'!E1289)</f>
        <v/>
      </c>
      <c r="F1291" s="65" t="str">
        <f>IF('Student Record'!G1289="","",'Student Record'!G1289)</f>
        <v/>
      </c>
      <c r="G1291" s="64" t="str">
        <f>IF('Student Record'!I1289="","",'Student Record'!I1289)</f>
        <v/>
      </c>
      <c r="H1291" s="64" t="str">
        <f>IF('Student Record'!AD1289="","",'Student Record'!AD1289)</f>
        <v/>
      </c>
      <c r="I1291" s="64" t="str">
        <f>IF(Table6[[#This Row],[School Total Working Days]]="","",Table6[[#This Row],[School Total Working Days]])</f>
        <v/>
      </c>
      <c r="J1291" s="64" t="str">
        <f>IF(Table6[[#This Row],[Student Total Attendence]]="","",Table6[[#This Row],[Student Total Attendence]])</f>
        <v/>
      </c>
      <c r="K129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91" s="70" t="str">
        <f>IF(Table6[[#This Row],[Bank Account Number]]="","",Table6[[#This Row],[Bank Account Number]])</f>
        <v/>
      </c>
      <c r="M1291" s="65" t="str">
        <f>IF(Table6[[#This Row],[Bank Name]]="","",Table6[[#This Row],[Bank Name]])</f>
        <v/>
      </c>
    </row>
    <row r="1292" spans="2:13" ht="15">
      <c r="B1292" s="64" t="str">
        <f>IF(C1292="","",ROWS($A$4:A1292))</f>
        <v/>
      </c>
      <c r="C1292" s="64" t="str">
        <f>IF('Student Record'!A1290="","",'Student Record'!A1290)</f>
        <v/>
      </c>
      <c r="D1292" s="64" t="str">
        <f>IF('Student Record'!C1290="","",'Student Record'!C1290)</f>
        <v/>
      </c>
      <c r="E1292" s="65" t="str">
        <f>IF('Student Record'!E1290="","",'Student Record'!E1290)</f>
        <v/>
      </c>
      <c r="F1292" s="65" t="str">
        <f>IF('Student Record'!G1290="","",'Student Record'!G1290)</f>
        <v/>
      </c>
      <c r="G1292" s="64" t="str">
        <f>IF('Student Record'!I1290="","",'Student Record'!I1290)</f>
        <v/>
      </c>
      <c r="H1292" s="64" t="str">
        <f>IF('Student Record'!AD1290="","",'Student Record'!AD1290)</f>
        <v/>
      </c>
      <c r="I1292" s="64" t="str">
        <f>IF(Table6[[#This Row],[School Total Working Days]]="","",Table6[[#This Row],[School Total Working Days]])</f>
        <v/>
      </c>
      <c r="J1292" s="64" t="str">
        <f>IF(Table6[[#This Row],[Student Total Attendence]]="","",Table6[[#This Row],[Student Total Attendence]])</f>
        <v/>
      </c>
      <c r="K129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92" s="70" t="str">
        <f>IF(Table6[[#This Row],[Bank Account Number]]="","",Table6[[#This Row],[Bank Account Number]])</f>
        <v/>
      </c>
      <c r="M1292" s="65" t="str">
        <f>IF(Table6[[#This Row],[Bank Name]]="","",Table6[[#This Row],[Bank Name]])</f>
        <v/>
      </c>
    </row>
    <row r="1293" spans="2:13" ht="15">
      <c r="B1293" s="64" t="str">
        <f>IF(C1293="","",ROWS($A$4:A1293))</f>
        <v/>
      </c>
      <c r="C1293" s="64" t="str">
        <f>IF('Student Record'!A1291="","",'Student Record'!A1291)</f>
        <v/>
      </c>
      <c r="D1293" s="64" t="str">
        <f>IF('Student Record'!C1291="","",'Student Record'!C1291)</f>
        <v/>
      </c>
      <c r="E1293" s="65" t="str">
        <f>IF('Student Record'!E1291="","",'Student Record'!E1291)</f>
        <v/>
      </c>
      <c r="F1293" s="65" t="str">
        <f>IF('Student Record'!G1291="","",'Student Record'!G1291)</f>
        <v/>
      </c>
      <c r="G1293" s="64" t="str">
        <f>IF('Student Record'!I1291="","",'Student Record'!I1291)</f>
        <v/>
      </c>
      <c r="H1293" s="64" t="str">
        <f>IF('Student Record'!AD1291="","",'Student Record'!AD1291)</f>
        <v/>
      </c>
      <c r="I1293" s="64" t="str">
        <f>IF(Table6[[#This Row],[School Total Working Days]]="","",Table6[[#This Row],[School Total Working Days]])</f>
        <v/>
      </c>
      <c r="J1293" s="64" t="str">
        <f>IF(Table6[[#This Row],[Student Total Attendence]]="","",Table6[[#This Row],[Student Total Attendence]])</f>
        <v/>
      </c>
      <c r="K129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93" s="70" t="str">
        <f>IF(Table6[[#This Row],[Bank Account Number]]="","",Table6[[#This Row],[Bank Account Number]])</f>
        <v/>
      </c>
      <c r="M1293" s="65" t="str">
        <f>IF(Table6[[#This Row],[Bank Name]]="","",Table6[[#This Row],[Bank Name]])</f>
        <v/>
      </c>
    </row>
    <row r="1294" spans="2:13" ht="15">
      <c r="B1294" s="64" t="str">
        <f>IF(C1294="","",ROWS($A$4:A1294))</f>
        <v/>
      </c>
      <c r="C1294" s="64" t="str">
        <f>IF('Student Record'!A1292="","",'Student Record'!A1292)</f>
        <v/>
      </c>
      <c r="D1294" s="64" t="str">
        <f>IF('Student Record'!C1292="","",'Student Record'!C1292)</f>
        <v/>
      </c>
      <c r="E1294" s="65" t="str">
        <f>IF('Student Record'!E1292="","",'Student Record'!E1292)</f>
        <v/>
      </c>
      <c r="F1294" s="65" t="str">
        <f>IF('Student Record'!G1292="","",'Student Record'!G1292)</f>
        <v/>
      </c>
      <c r="G1294" s="64" t="str">
        <f>IF('Student Record'!I1292="","",'Student Record'!I1292)</f>
        <v/>
      </c>
      <c r="H1294" s="64" t="str">
        <f>IF('Student Record'!AD1292="","",'Student Record'!AD1292)</f>
        <v/>
      </c>
      <c r="I1294" s="64" t="str">
        <f>IF(Table6[[#This Row],[School Total Working Days]]="","",Table6[[#This Row],[School Total Working Days]])</f>
        <v/>
      </c>
      <c r="J1294" s="64" t="str">
        <f>IF(Table6[[#This Row],[Student Total Attendence]]="","",Table6[[#This Row],[Student Total Attendence]])</f>
        <v/>
      </c>
      <c r="K129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94" s="70" t="str">
        <f>IF(Table6[[#This Row],[Bank Account Number]]="","",Table6[[#This Row],[Bank Account Number]])</f>
        <v/>
      </c>
      <c r="M1294" s="65" t="str">
        <f>IF(Table6[[#This Row],[Bank Name]]="","",Table6[[#This Row],[Bank Name]])</f>
        <v/>
      </c>
    </row>
    <row r="1295" spans="2:13" ht="15">
      <c r="B1295" s="64" t="str">
        <f>IF(C1295="","",ROWS($A$4:A1295))</f>
        <v/>
      </c>
      <c r="C1295" s="64" t="str">
        <f>IF('Student Record'!A1293="","",'Student Record'!A1293)</f>
        <v/>
      </c>
      <c r="D1295" s="64" t="str">
        <f>IF('Student Record'!C1293="","",'Student Record'!C1293)</f>
        <v/>
      </c>
      <c r="E1295" s="65" t="str">
        <f>IF('Student Record'!E1293="","",'Student Record'!E1293)</f>
        <v/>
      </c>
      <c r="F1295" s="65" t="str">
        <f>IF('Student Record'!G1293="","",'Student Record'!G1293)</f>
        <v/>
      </c>
      <c r="G1295" s="64" t="str">
        <f>IF('Student Record'!I1293="","",'Student Record'!I1293)</f>
        <v/>
      </c>
      <c r="H1295" s="64" t="str">
        <f>IF('Student Record'!AD1293="","",'Student Record'!AD1293)</f>
        <v/>
      </c>
      <c r="I1295" s="64" t="str">
        <f>IF(Table6[[#This Row],[School Total Working Days]]="","",Table6[[#This Row],[School Total Working Days]])</f>
        <v/>
      </c>
      <c r="J1295" s="64" t="str">
        <f>IF(Table6[[#This Row],[Student Total Attendence]]="","",Table6[[#This Row],[Student Total Attendence]])</f>
        <v/>
      </c>
      <c r="K129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95" s="70" t="str">
        <f>IF(Table6[[#This Row],[Bank Account Number]]="","",Table6[[#This Row],[Bank Account Number]])</f>
        <v/>
      </c>
      <c r="M1295" s="65" t="str">
        <f>IF(Table6[[#This Row],[Bank Name]]="","",Table6[[#This Row],[Bank Name]])</f>
        <v/>
      </c>
    </row>
    <row r="1296" spans="2:13" ht="15">
      <c r="B1296" s="64" t="str">
        <f>IF(C1296="","",ROWS($A$4:A1296))</f>
        <v/>
      </c>
      <c r="C1296" s="64" t="str">
        <f>IF('Student Record'!A1294="","",'Student Record'!A1294)</f>
        <v/>
      </c>
      <c r="D1296" s="64" t="str">
        <f>IF('Student Record'!C1294="","",'Student Record'!C1294)</f>
        <v/>
      </c>
      <c r="E1296" s="65" t="str">
        <f>IF('Student Record'!E1294="","",'Student Record'!E1294)</f>
        <v/>
      </c>
      <c r="F1296" s="65" t="str">
        <f>IF('Student Record'!G1294="","",'Student Record'!G1294)</f>
        <v/>
      </c>
      <c r="G1296" s="64" t="str">
        <f>IF('Student Record'!I1294="","",'Student Record'!I1294)</f>
        <v/>
      </c>
      <c r="H1296" s="64" t="str">
        <f>IF('Student Record'!AD1294="","",'Student Record'!AD1294)</f>
        <v/>
      </c>
      <c r="I1296" s="64" t="str">
        <f>IF(Table6[[#This Row],[School Total Working Days]]="","",Table6[[#This Row],[School Total Working Days]])</f>
        <v/>
      </c>
      <c r="J1296" s="64" t="str">
        <f>IF(Table6[[#This Row],[Student Total Attendence]]="","",Table6[[#This Row],[Student Total Attendence]])</f>
        <v/>
      </c>
      <c r="K129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96" s="70" t="str">
        <f>IF(Table6[[#This Row],[Bank Account Number]]="","",Table6[[#This Row],[Bank Account Number]])</f>
        <v/>
      </c>
      <c r="M1296" s="65" t="str">
        <f>IF(Table6[[#This Row],[Bank Name]]="","",Table6[[#This Row],[Bank Name]])</f>
        <v/>
      </c>
    </row>
    <row r="1297" spans="2:13" ht="15">
      <c r="B1297" s="64" t="str">
        <f>IF(C1297="","",ROWS($A$4:A1297))</f>
        <v/>
      </c>
      <c r="C1297" s="64" t="str">
        <f>IF('Student Record'!A1295="","",'Student Record'!A1295)</f>
        <v/>
      </c>
      <c r="D1297" s="64" t="str">
        <f>IF('Student Record'!C1295="","",'Student Record'!C1295)</f>
        <v/>
      </c>
      <c r="E1297" s="65" t="str">
        <f>IF('Student Record'!E1295="","",'Student Record'!E1295)</f>
        <v/>
      </c>
      <c r="F1297" s="65" t="str">
        <f>IF('Student Record'!G1295="","",'Student Record'!G1295)</f>
        <v/>
      </c>
      <c r="G1297" s="64" t="str">
        <f>IF('Student Record'!I1295="","",'Student Record'!I1295)</f>
        <v/>
      </c>
      <c r="H1297" s="64" t="str">
        <f>IF('Student Record'!AD1295="","",'Student Record'!AD1295)</f>
        <v/>
      </c>
      <c r="I1297" s="64" t="str">
        <f>IF(Table6[[#This Row],[School Total Working Days]]="","",Table6[[#This Row],[School Total Working Days]])</f>
        <v/>
      </c>
      <c r="J1297" s="64" t="str">
        <f>IF(Table6[[#This Row],[Student Total Attendence]]="","",Table6[[#This Row],[Student Total Attendence]])</f>
        <v/>
      </c>
      <c r="K129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97" s="70" t="str">
        <f>IF(Table6[[#This Row],[Bank Account Number]]="","",Table6[[#This Row],[Bank Account Number]])</f>
        <v/>
      </c>
      <c r="M1297" s="65" t="str">
        <f>IF(Table6[[#This Row],[Bank Name]]="","",Table6[[#This Row],[Bank Name]])</f>
        <v/>
      </c>
    </row>
    <row r="1298" spans="2:13" ht="15">
      <c r="B1298" s="64" t="str">
        <f>IF(C1298="","",ROWS($A$4:A1298))</f>
        <v/>
      </c>
      <c r="C1298" s="64" t="str">
        <f>IF('Student Record'!A1296="","",'Student Record'!A1296)</f>
        <v/>
      </c>
      <c r="D1298" s="64" t="str">
        <f>IF('Student Record'!C1296="","",'Student Record'!C1296)</f>
        <v/>
      </c>
      <c r="E1298" s="65" t="str">
        <f>IF('Student Record'!E1296="","",'Student Record'!E1296)</f>
        <v/>
      </c>
      <c r="F1298" s="65" t="str">
        <f>IF('Student Record'!G1296="","",'Student Record'!G1296)</f>
        <v/>
      </c>
      <c r="G1298" s="64" t="str">
        <f>IF('Student Record'!I1296="","",'Student Record'!I1296)</f>
        <v/>
      </c>
      <c r="H1298" s="64" t="str">
        <f>IF('Student Record'!AD1296="","",'Student Record'!AD1296)</f>
        <v/>
      </c>
      <c r="I1298" s="64" t="str">
        <f>IF(Table6[[#This Row],[School Total Working Days]]="","",Table6[[#This Row],[School Total Working Days]])</f>
        <v/>
      </c>
      <c r="J1298" s="64" t="str">
        <f>IF(Table6[[#This Row],[Student Total Attendence]]="","",Table6[[#This Row],[Student Total Attendence]])</f>
        <v/>
      </c>
      <c r="K129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98" s="70" t="str">
        <f>IF(Table6[[#This Row],[Bank Account Number]]="","",Table6[[#This Row],[Bank Account Number]])</f>
        <v/>
      </c>
      <c r="M1298" s="65" t="str">
        <f>IF(Table6[[#This Row],[Bank Name]]="","",Table6[[#This Row],[Bank Name]])</f>
        <v/>
      </c>
    </row>
    <row r="1299" spans="2:13" ht="15">
      <c r="B1299" s="64" t="str">
        <f>IF(C1299="","",ROWS($A$4:A1299))</f>
        <v/>
      </c>
      <c r="C1299" s="64" t="str">
        <f>IF('Student Record'!A1297="","",'Student Record'!A1297)</f>
        <v/>
      </c>
      <c r="D1299" s="64" t="str">
        <f>IF('Student Record'!C1297="","",'Student Record'!C1297)</f>
        <v/>
      </c>
      <c r="E1299" s="65" t="str">
        <f>IF('Student Record'!E1297="","",'Student Record'!E1297)</f>
        <v/>
      </c>
      <c r="F1299" s="65" t="str">
        <f>IF('Student Record'!G1297="","",'Student Record'!G1297)</f>
        <v/>
      </c>
      <c r="G1299" s="64" t="str">
        <f>IF('Student Record'!I1297="","",'Student Record'!I1297)</f>
        <v/>
      </c>
      <c r="H1299" s="64" t="str">
        <f>IF('Student Record'!AD1297="","",'Student Record'!AD1297)</f>
        <v/>
      </c>
      <c r="I1299" s="64" t="str">
        <f>IF(Table6[[#This Row],[School Total Working Days]]="","",Table6[[#This Row],[School Total Working Days]])</f>
        <v/>
      </c>
      <c r="J1299" s="64" t="str">
        <f>IF(Table6[[#This Row],[Student Total Attendence]]="","",Table6[[#This Row],[Student Total Attendence]])</f>
        <v/>
      </c>
      <c r="K129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299" s="70" t="str">
        <f>IF(Table6[[#This Row],[Bank Account Number]]="","",Table6[[#This Row],[Bank Account Number]])</f>
        <v/>
      </c>
      <c r="M1299" s="65" t="str">
        <f>IF(Table6[[#This Row],[Bank Name]]="","",Table6[[#This Row],[Bank Name]])</f>
        <v/>
      </c>
    </row>
    <row r="1300" spans="2:13" ht="15">
      <c r="B1300" s="64" t="str">
        <f>IF(C1300="","",ROWS($A$4:A1300))</f>
        <v/>
      </c>
      <c r="C1300" s="64" t="str">
        <f>IF('Student Record'!A1298="","",'Student Record'!A1298)</f>
        <v/>
      </c>
      <c r="D1300" s="64" t="str">
        <f>IF('Student Record'!C1298="","",'Student Record'!C1298)</f>
        <v/>
      </c>
      <c r="E1300" s="65" t="str">
        <f>IF('Student Record'!E1298="","",'Student Record'!E1298)</f>
        <v/>
      </c>
      <c r="F1300" s="65" t="str">
        <f>IF('Student Record'!G1298="","",'Student Record'!G1298)</f>
        <v/>
      </c>
      <c r="G1300" s="64" t="str">
        <f>IF('Student Record'!I1298="","",'Student Record'!I1298)</f>
        <v/>
      </c>
      <c r="H1300" s="64" t="str">
        <f>IF('Student Record'!AD1298="","",'Student Record'!AD1298)</f>
        <v/>
      </c>
      <c r="I1300" s="64" t="str">
        <f>IF(Table6[[#This Row],[School Total Working Days]]="","",Table6[[#This Row],[School Total Working Days]])</f>
        <v/>
      </c>
      <c r="J1300" s="64" t="str">
        <f>IF(Table6[[#This Row],[Student Total Attendence]]="","",Table6[[#This Row],[Student Total Attendence]])</f>
        <v/>
      </c>
      <c r="K130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00" s="70" t="str">
        <f>IF(Table6[[#This Row],[Bank Account Number]]="","",Table6[[#This Row],[Bank Account Number]])</f>
        <v/>
      </c>
      <c r="M1300" s="65" t="str">
        <f>IF(Table6[[#This Row],[Bank Name]]="","",Table6[[#This Row],[Bank Name]])</f>
        <v/>
      </c>
    </row>
    <row r="1301" spans="2:13" ht="15">
      <c r="B1301" s="64" t="str">
        <f>IF(C1301="","",ROWS($A$4:A1301))</f>
        <v/>
      </c>
      <c r="C1301" s="64" t="str">
        <f>IF('Student Record'!A1299="","",'Student Record'!A1299)</f>
        <v/>
      </c>
      <c r="D1301" s="64" t="str">
        <f>IF('Student Record'!C1299="","",'Student Record'!C1299)</f>
        <v/>
      </c>
      <c r="E1301" s="65" t="str">
        <f>IF('Student Record'!E1299="","",'Student Record'!E1299)</f>
        <v/>
      </c>
      <c r="F1301" s="65" t="str">
        <f>IF('Student Record'!G1299="","",'Student Record'!G1299)</f>
        <v/>
      </c>
      <c r="G1301" s="64" t="str">
        <f>IF('Student Record'!I1299="","",'Student Record'!I1299)</f>
        <v/>
      </c>
      <c r="H1301" s="64" t="str">
        <f>IF('Student Record'!AD1299="","",'Student Record'!AD1299)</f>
        <v/>
      </c>
      <c r="I1301" s="64" t="str">
        <f>IF(Table6[[#This Row],[School Total Working Days]]="","",Table6[[#This Row],[School Total Working Days]])</f>
        <v/>
      </c>
      <c r="J1301" s="64" t="str">
        <f>IF(Table6[[#This Row],[Student Total Attendence]]="","",Table6[[#This Row],[Student Total Attendence]])</f>
        <v/>
      </c>
      <c r="K130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01" s="70" t="str">
        <f>IF(Table6[[#This Row],[Bank Account Number]]="","",Table6[[#This Row],[Bank Account Number]])</f>
        <v/>
      </c>
      <c r="M1301" s="65" t="str">
        <f>IF(Table6[[#This Row],[Bank Name]]="","",Table6[[#This Row],[Bank Name]])</f>
        <v/>
      </c>
    </row>
    <row r="1302" spans="2:13" ht="15">
      <c r="B1302" s="64" t="str">
        <f>IF(C1302="","",ROWS($A$4:A1302))</f>
        <v/>
      </c>
      <c r="C1302" s="64" t="str">
        <f>IF('Student Record'!A1300="","",'Student Record'!A1300)</f>
        <v/>
      </c>
      <c r="D1302" s="64" t="str">
        <f>IF('Student Record'!C1300="","",'Student Record'!C1300)</f>
        <v/>
      </c>
      <c r="E1302" s="65" t="str">
        <f>IF('Student Record'!E1300="","",'Student Record'!E1300)</f>
        <v/>
      </c>
      <c r="F1302" s="65" t="str">
        <f>IF('Student Record'!G1300="","",'Student Record'!G1300)</f>
        <v/>
      </c>
      <c r="G1302" s="64" t="str">
        <f>IF('Student Record'!I1300="","",'Student Record'!I1300)</f>
        <v/>
      </c>
      <c r="H1302" s="64" t="str">
        <f>IF('Student Record'!AD1300="","",'Student Record'!AD1300)</f>
        <v/>
      </c>
      <c r="I1302" s="64" t="str">
        <f>IF(Table6[[#This Row],[School Total Working Days]]="","",Table6[[#This Row],[School Total Working Days]])</f>
        <v/>
      </c>
      <c r="J1302" s="64" t="str">
        <f>IF(Table6[[#This Row],[Student Total Attendence]]="","",Table6[[#This Row],[Student Total Attendence]])</f>
        <v/>
      </c>
      <c r="K130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02" s="70" t="str">
        <f>IF(Table6[[#This Row],[Bank Account Number]]="","",Table6[[#This Row],[Bank Account Number]])</f>
        <v/>
      </c>
      <c r="M1302" s="65" t="str">
        <f>IF(Table6[[#This Row],[Bank Name]]="","",Table6[[#This Row],[Bank Name]])</f>
        <v/>
      </c>
    </row>
    <row r="1303" spans="2:13" ht="15">
      <c r="B1303" s="64" t="str">
        <f>IF(C1303="","",ROWS($A$4:A1303))</f>
        <v/>
      </c>
      <c r="C1303" s="64" t="str">
        <f>IF('Student Record'!A1301="","",'Student Record'!A1301)</f>
        <v/>
      </c>
      <c r="D1303" s="64" t="str">
        <f>IF('Student Record'!C1301="","",'Student Record'!C1301)</f>
        <v/>
      </c>
      <c r="E1303" s="65" t="str">
        <f>IF('Student Record'!E1301="","",'Student Record'!E1301)</f>
        <v/>
      </c>
      <c r="F1303" s="65" t="str">
        <f>IF('Student Record'!G1301="","",'Student Record'!G1301)</f>
        <v/>
      </c>
      <c r="G1303" s="64" t="str">
        <f>IF('Student Record'!I1301="","",'Student Record'!I1301)</f>
        <v/>
      </c>
      <c r="H1303" s="64" t="str">
        <f>IF('Student Record'!AD1301="","",'Student Record'!AD1301)</f>
        <v/>
      </c>
      <c r="I1303" s="64" t="str">
        <f>IF(Table6[[#This Row],[School Total Working Days]]="","",Table6[[#This Row],[School Total Working Days]])</f>
        <v/>
      </c>
      <c r="J1303" s="64" t="str">
        <f>IF(Table6[[#This Row],[Student Total Attendence]]="","",Table6[[#This Row],[Student Total Attendence]])</f>
        <v/>
      </c>
      <c r="K130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03" s="70" t="str">
        <f>IF(Table6[[#This Row],[Bank Account Number]]="","",Table6[[#This Row],[Bank Account Number]])</f>
        <v/>
      </c>
      <c r="M1303" s="65" t="str">
        <f>IF(Table6[[#This Row],[Bank Name]]="","",Table6[[#This Row],[Bank Name]])</f>
        <v/>
      </c>
    </row>
    <row r="1304" spans="2:13" ht="15">
      <c r="B1304" s="64" t="str">
        <f>IF(C1304="","",ROWS($A$4:A1304))</f>
        <v/>
      </c>
      <c r="C1304" s="64" t="str">
        <f>IF('Student Record'!A1302="","",'Student Record'!A1302)</f>
        <v/>
      </c>
      <c r="D1304" s="64" t="str">
        <f>IF('Student Record'!C1302="","",'Student Record'!C1302)</f>
        <v/>
      </c>
      <c r="E1304" s="65" t="str">
        <f>IF('Student Record'!E1302="","",'Student Record'!E1302)</f>
        <v/>
      </c>
      <c r="F1304" s="65" t="str">
        <f>IF('Student Record'!G1302="","",'Student Record'!G1302)</f>
        <v/>
      </c>
      <c r="G1304" s="64" t="str">
        <f>IF('Student Record'!I1302="","",'Student Record'!I1302)</f>
        <v/>
      </c>
      <c r="H1304" s="64" t="str">
        <f>IF('Student Record'!AD1302="","",'Student Record'!AD1302)</f>
        <v/>
      </c>
      <c r="I1304" s="64" t="str">
        <f>IF(Table6[[#This Row],[School Total Working Days]]="","",Table6[[#This Row],[School Total Working Days]])</f>
        <v/>
      </c>
      <c r="J1304" s="64" t="str">
        <f>IF(Table6[[#This Row],[Student Total Attendence]]="","",Table6[[#This Row],[Student Total Attendence]])</f>
        <v/>
      </c>
      <c r="K130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04" s="70" t="str">
        <f>IF(Table6[[#This Row],[Bank Account Number]]="","",Table6[[#This Row],[Bank Account Number]])</f>
        <v/>
      </c>
      <c r="M1304" s="65" t="str">
        <f>IF(Table6[[#This Row],[Bank Name]]="","",Table6[[#This Row],[Bank Name]])</f>
        <v/>
      </c>
    </row>
    <row r="1305" spans="2:13" ht="15">
      <c r="B1305" s="64" t="str">
        <f>IF(C1305="","",ROWS($A$4:A1305))</f>
        <v/>
      </c>
      <c r="C1305" s="64" t="str">
        <f>IF('Student Record'!A1303="","",'Student Record'!A1303)</f>
        <v/>
      </c>
      <c r="D1305" s="64" t="str">
        <f>IF('Student Record'!C1303="","",'Student Record'!C1303)</f>
        <v/>
      </c>
      <c r="E1305" s="65" t="str">
        <f>IF('Student Record'!E1303="","",'Student Record'!E1303)</f>
        <v/>
      </c>
      <c r="F1305" s="65" t="str">
        <f>IF('Student Record'!G1303="","",'Student Record'!G1303)</f>
        <v/>
      </c>
      <c r="G1305" s="64" t="str">
        <f>IF('Student Record'!I1303="","",'Student Record'!I1303)</f>
        <v/>
      </c>
      <c r="H1305" s="64" t="str">
        <f>IF('Student Record'!AD1303="","",'Student Record'!AD1303)</f>
        <v/>
      </c>
      <c r="I1305" s="64" t="str">
        <f>IF(Table6[[#This Row],[School Total Working Days]]="","",Table6[[#This Row],[School Total Working Days]])</f>
        <v/>
      </c>
      <c r="J1305" s="64" t="str">
        <f>IF(Table6[[#This Row],[Student Total Attendence]]="","",Table6[[#This Row],[Student Total Attendence]])</f>
        <v/>
      </c>
      <c r="K130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05" s="70" t="str">
        <f>IF(Table6[[#This Row],[Bank Account Number]]="","",Table6[[#This Row],[Bank Account Number]])</f>
        <v/>
      </c>
      <c r="M1305" s="65" t="str">
        <f>IF(Table6[[#This Row],[Bank Name]]="","",Table6[[#This Row],[Bank Name]])</f>
        <v/>
      </c>
    </row>
    <row r="1306" spans="2:13" ht="15">
      <c r="B1306" s="64" t="str">
        <f>IF(C1306="","",ROWS($A$4:A1306))</f>
        <v/>
      </c>
      <c r="C1306" s="64" t="str">
        <f>IF('Student Record'!A1304="","",'Student Record'!A1304)</f>
        <v/>
      </c>
      <c r="D1306" s="64" t="str">
        <f>IF('Student Record'!C1304="","",'Student Record'!C1304)</f>
        <v/>
      </c>
      <c r="E1306" s="65" t="str">
        <f>IF('Student Record'!E1304="","",'Student Record'!E1304)</f>
        <v/>
      </c>
      <c r="F1306" s="65" t="str">
        <f>IF('Student Record'!G1304="","",'Student Record'!G1304)</f>
        <v/>
      </c>
      <c r="G1306" s="64" t="str">
        <f>IF('Student Record'!I1304="","",'Student Record'!I1304)</f>
        <v/>
      </c>
      <c r="H1306" s="64" t="str">
        <f>IF('Student Record'!AD1304="","",'Student Record'!AD1304)</f>
        <v/>
      </c>
      <c r="I1306" s="64" t="str">
        <f>IF(Table6[[#This Row],[School Total Working Days]]="","",Table6[[#This Row],[School Total Working Days]])</f>
        <v/>
      </c>
      <c r="J1306" s="64" t="str">
        <f>IF(Table6[[#This Row],[Student Total Attendence]]="","",Table6[[#This Row],[Student Total Attendence]])</f>
        <v/>
      </c>
      <c r="K130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06" s="70" t="str">
        <f>IF(Table6[[#This Row],[Bank Account Number]]="","",Table6[[#This Row],[Bank Account Number]])</f>
        <v/>
      </c>
      <c r="M1306" s="65" t="str">
        <f>IF(Table6[[#This Row],[Bank Name]]="","",Table6[[#This Row],[Bank Name]])</f>
        <v/>
      </c>
    </row>
    <row r="1307" spans="2:13" ht="15">
      <c r="B1307" s="64" t="str">
        <f>IF(C1307="","",ROWS($A$4:A1307))</f>
        <v/>
      </c>
      <c r="C1307" s="64" t="str">
        <f>IF('Student Record'!A1305="","",'Student Record'!A1305)</f>
        <v/>
      </c>
      <c r="D1307" s="64" t="str">
        <f>IF('Student Record'!C1305="","",'Student Record'!C1305)</f>
        <v/>
      </c>
      <c r="E1307" s="65" t="str">
        <f>IF('Student Record'!E1305="","",'Student Record'!E1305)</f>
        <v/>
      </c>
      <c r="F1307" s="65" t="str">
        <f>IF('Student Record'!G1305="","",'Student Record'!G1305)</f>
        <v/>
      </c>
      <c r="G1307" s="64" t="str">
        <f>IF('Student Record'!I1305="","",'Student Record'!I1305)</f>
        <v/>
      </c>
      <c r="H1307" s="64" t="str">
        <f>IF('Student Record'!AD1305="","",'Student Record'!AD1305)</f>
        <v/>
      </c>
      <c r="I1307" s="64" t="str">
        <f>IF(Table6[[#This Row],[School Total Working Days]]="","",Table6[[#This Row],[School Total Working Days]])</f>
        <v/>
      </c>
      <c r="J1307" s="64" t="str">
        <f>IF(Table6[[#This Row],[Student Total Attendence]]="","",Table6[[#This Row],[Student Total Attendence]])</f>
        <v/>
      </c>
      <c r="K130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07" s="70" t="str">
        <f>IF(Table6[[#This Row],[Bank Account Number]]="","",Table6[[#This Row],[Bank Account Number]])</f>
        <v/>
      </c>
      <c r="M1307" s="65" t="str">
        <f>IF(Table6[[#This Row],[Bank Name]]="","",Table6[[#This Row],[Bank Name]])</f>
        <v/>
      </c>
    </row>
    <row r="1308" spans="2:13" ht="15">
      <c r="B1308" s="64" t="str">
        <f>IF(C1308="","",ROWS($A$4:A1308))</f>
        <v/>
      </c>
      <c r="C1308" s="64" t="str">
        <f>IF('Student Record'!A1306="","",'Student Record'!A1306)</f>
        <v/>
      </c>
      <c r="D1308" s="64" t="str">
        <f>IF('Student Record'!C1306="","",'Student Record'!C1306)</f>
        <v/>
      </c>
      <c r="E1308" s="65" t="str">
        <f>IF('Student Record'!E1306="","",'Student Record'!E1306)</f>
        <v/>
      </c>
      <c r="F1308" s="65" t="str">
        <f>IF('Student Record'!G1306="","",'Student Record'!G1306)</f>
        <v/>
      </c>
      <c r="G1308" s="64" t="str">
        <f>IF('Student Record'!I1306="","",'Student Record'!I1306)</f>
        <v/>
      </c>
      <c r="H1308" s="64" t="str">
        <f>IF('Student Record'!AD1306="","",'Student Record'!AD1306)</f>
        <v/>
      </c>
      <c r="I1308" s="64" t="str">
        <f>IF(Table6[[#This Row],[School Total Working Days]]="","",Table6[[#This Row],[School Total Working Days]])</f>
        <v/>
      </c>
      <c r="J1308" s="64" t="str">
        <f>IF(Table6[[#This Row],[Student Total Attendence]]="","",Table6[[#This Row],[Student Total Attendence]])</f>
        <v/>
      </c>
      <c r="K130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08" s="70" t="str">
        <f>IF(Table6[[#This Row],[Bank Account Number]]="","",Table6[[#This Row],[Bank Account Number]])</f>
        <v/>
      </c>
      <c r="M1308" s="65" t="str">
        <f>IF(Table6[[#This Row],[Bank Name]]="","",Table6[[#This Row],[Bank Name]])</f>
        <v/>
      </c>
    </row>
    <row r="1309" spans="2:13" ht="15">
      <c r="B1309" s="64" t="str">
        <f>IF(C1309="","",ROWS($A$4:A1309))</f>
        <v/>
      </c>
      <c r="C1309" s="64" t="str">
        <f>IF('Student Record'!A1307="","",'Student Record'!A1307)</f>
        <v/>
      </c>
      <c r="D1309" s="64" t="str">
        <f>IF('Student Record'!C1307="","",'Student Record'!C1307)</f>
        <v/>
      </c>
      <c r="E1309" s="65" t="str">
        <f>IF('Student Record'!E1307="","",'Student Record'!E1307)</f>
        <v/>
      </c>
      <c r="F1309" s="65" t="str">
        <f>IF('Student Record'!G1307="","",'Student Record'!G1307)</f>
        <v/>
      </c>
      <c r="G1309" s="64" t="str">
        <f>IF('Student Record'!I1307="","",'Student Record'!I1307)</f>
        <v/>
      </c>
      <c r="H1309" s="64" t="str">
        <f>IF('Student Record'!AD1307="","",'Student Record'!AD1307)</f>
        <v/>
      </c>
      <c r="I1309" s="64" t="str">
        <f>IF(Table6[[#This Row],[School Total Working Days]]="","",Table6[[#This Row],[School Total Working Days]])</f>
        <v/>
      </c>
      <c r="J1309" s="64" t="str">
        <f>IF(Table6[[#This Row],[Student Total Attendence]]="","",Table6[[#This Row],[Student Total Attendence]])</f>
        <v/>
      </c>
      <c r="K130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09" s="70" t="str">
        <f>IF(Table6[[#This Row],[Bank Account Number]]="","",Table6[[#This Row],[Bank Account Number]])</f>
        <v/>
      </c>
      <c r="M1309" s="65" t="str">
        <f>IF(Table6[[#This Row],[Bank Name]]="","",Table6[[#This Row],[Bank Name]])</f>
        <v/>
      </c>
    </row>
    <row r="1310" spans="2:13" ht="15">
      <c r="B1310" s="64" t="str">
        <f>IF(C1310="","",ROWS($A$4:A1310))</f>
        <v/>
      </c>
      <c r="C1310" s="64" t="str">
        <f>IF('Student Record'!A1308="","",'Student Record'!A1308)</f>
        <v/>
      </c>
      <c r="D1310" s="64" t="str">
        <f>IF('Student Record'!C1308="","",'Student Record'!C1308)</f>
        <v/>
      </c>
      <c r="E1310" s="65" t="str">
        <f>IF('Student Record'!E1308="","",'Student Record'!E1308)</f>
        <v/>
      </c>
      <c r="F1310" s="65" t="str">
        <f>IF('Student Record'!G1308="","",'Student Record'!G1308)</f>
        <v/>
      </c>
      <c r="G1310" s="64" t="str">
        <f>IF('Student Record'!I1308="","",'Student Record'!I1308)</f>
        <v/>
      </c>
      <c r="H1310" s="64" t="str">
        <f>IF('Student Record'!AD1308="","",'Student Record'!AD1308)</f>
        <v/>
      </c>
      <c r="I1310" s="64" t="str">
        <f>IF(Table6[[#This Row],[School Total Working Days]]="","",Table6[[#This Row],[School Total Working Days]])</f>
        <v/>
      </c>
      <c r="J1310" s="64" t="str">
        <f>IF(Table6[[#This Row],[Student Total Attendence]]="","",Table6[[#This Row],[Student Total Attendence]])</f>
        <v/>
      </c>
      <c r="K131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10" s="70" t="str">
        <f>IF(Table6[[#This Row],[Bank Account Number]]="","",Table6[[#This Row],[Bank Account Number]])</f>
        <v/>
      </c>
      <c r="M1310" s="65" t="str">
        <f>IF(Table6[[#This Row],[Bank Name]]="","",Table6[[#This Row],[Bank Name]])</f>
        <v/>
      </c>
    </row>
    <row r="1311" spans="2:13" ht="15">
      <c r="B1311" s="64" t="str">
        <f>IF(C1311="","",ROWS($A$4:A1311))</f>
        <v/>
      </c>
      <c r="C1311" s="64" t="str">
        <f>IF('Student Record'!A1309="","",'Student Record'!A1309)</f>
        <v/>
      </c>
      <c r="D1311" s="64" t="str">
        <f>IF('Student Record'!C1309="","",'Student Record'!C1309)</f>
        <v/>
      </c>
      <c r="E1311" s="65" t="str">
        <f>IF('Student Record'!E1309="","",'Student Record'!E1309)</f>
        <v/>
      </c>
      <c r="F1311" s="65" t="str">
        <f>IF('Student Record'!G1309="","",'Student Record'!G1309)</f>
        <v/>
      </c>
      <c r="G1311" s="64" t="str">
        <f>IF('Student Record'!I1309="","",'Student Record'!I1309)</f>
        <v/>
      </c>
      <c r="H1311" s="64" t="str">
        <f>IF('Student Record'!AD1309="","",'Student Record'!AD1309)</f>
        <v/>
      </c>
      <c r="I1311" s="64" t="str">
        <f>IF(Table6[[#This Row],[School Total Working Days]]="","",Table6[[#This Row],[School Total Working Days]])</f>
        <v/>
      </c>
      <c r="J1311" s="64" t="str">
        <f>IF(Table6[[#This Row],[Student Total Attendence]]="","",Table6[[#This Row],[Student Total Attendence]])</f>
        <v/>
      </c>
      <c r="K131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11" s="70" t="str">
        <f>IF(Table6[[#This Row],[Bank Account Number]]="","",Table6[[#This Row],[Bank Account Number]])</f>
        <v/>
      </c>
      <c r="M1311" s="65" t="str">
        <f>IF(Table6[[#This Row],[Bank Name]]="","",Table6[[#This Row],[Bank Name]])</f>
        <v/>
      </c>
    </row>
    <row r="1312" spans="2:13" ht="15">
      <c r="B1312" s="64" t="str">
        <f>IF(C1312="","",ROWS($A$4:A1312))</f>
        <v/>
      </c>
      <c r="C1312" s="64" t="str">
        <f>IF('Student Record'!A1310="","",'Student Record'!A1310)</f>
        <v/>
      </c>
      <c r="D1312" s="64" t="str">
        <f>IF('Student Record'!C1310="","",'Student Record'!C1310)</f>
        <v/>
      </c>
      <c r="E1312" s="65" t="str">
        <f>IF('Student Record'!E1310="","",'Student Record'!E1310)</f>
        <v/>
      </c>
      <c r="F1312" s="65" t="str">
        <f>IF('Student Record'!G1310="","",'Student Record'!G1310)</f>
        <v/>
      </c>
      <c r="G1312" s="64" t="str">
        <f>IF('Student Record'!I1310="","",'Student Record'!I1310)</f>
        <v/>
      </c>
      <c r="H1312" s="64" t="str">
        <f>IF('Student Record'!AD1310="","",'Student Record'!AD1310)</f>
        <v/>
      </c>
      <c r="I1312" s="64" t="str">
        <f>IF(Table6[[#This Row],[School Total Working Days]]="","",Table6[[#This Row],[School Total Working Days]])</f>
        <v/>
      </c>
      <c r="J1312" s="64" t="str">
        <f>IF(Table6[[#This Row],[Student Total Attendence]]="","",Table6[[#This Row],[Student Total Attendence]])</f>
        <v/>
      </c>
      <c r="K131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12" s="70" t="str">
        <f>IF(Table6[[#This Row],[Bank Account Number]]="","",Table6[[#This Row],[Bank Account Number]])</f>
        <v/>
      </c>
      <c r="M1312" s="65" t="str">
        <f>IF(Table6[[#This Row],[Bank Name]]="","",Table6[[#This Row],[Bank Name]])</f>
        <v/>
      </c>
    </row>
    <row r="1313" spans="2:13" ht="15">
      <c r="B1313" s="64" t="str">
        <f>IF(C1313="","",ROWS($A$4:A1313))</f>
        <v/>
      </c>
      <c r="C1313" s="64" t="str">
        <f>IF('Student Record'!A1311="","",'Student Record'!A1311)</f>
        <v/>
      </c>
      <c r="D1313" s="64" t="str">
        <f>IF('Student Record'!C1311="","",'Student Record'!C1311)</f>
        <v/>
      </c>
      <c r="E1313" s="65" t="str">
        <f>IF('Student Record'!E1311="","",'Student Record'!E1311)</f>
        <v/>
      </c>
      <c r="F1313" s="65" t="str">
        <f>IF('Student Record'!G1311="","",'Student Record'!G1311)</f>
        <v/>
      </c>
      <c r="G1313" s="64" t="str">
        <f>IF('Student Record'!I1311="","",'Student Record'!I1311)</f>
        <v/>
      </c>
      <c r="H1313" s="64" t="str">
        <f>IF('Student Record'!AD1311="","",'Student Record'!AD1311)</f>
        <v/>
      </c>
      <c r="I1313" s="64" t="str">
        <f>IF(Table6[[#This Row],[School Total Working Days]]="","",Table6[[#This Row],[School Total Working Days]])</f>
        <v/>
      </c>
      <c r="J1313" s="64" t="str">
        <f>IF(Table6[[#This Row],[Student Total Attendence]]="","",Table6[[#This Row],[Student Total Attendence]])</f>
        <v/>
      </c>
      <c r="K131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13" s="70" t="str">
        <f>IF(Table6[[#This Row],[Bank Account Number]]="","",Table6[[#This Row],[Bank Account Number]])</f>
        <v/>
      </c>
      <c r="M1313" s="65" t="str">
        <f>IF(Table6[[#This Row],[Bank Name]]="","",Table6[[#This Row],[Bank Name]])</f>
        <v/>
      </c>
    </row>
    <row r="1314" spans="2:13" ht="15">
      <c r="B1314" s="64" t="str">
        <f>IF(C1314="","",ROWS($A$4:A1314))</f>
        <v/>
      </c>
      <c r="C1314" s="64" t="str">
        <f>IF('Student Record'!A1312="","",'Student Record'!A1312)</f>
        <v/>
      </c>
      <c r="D1314" s="64" t="str">
        <f>IF('Student Record'!C1312="","",'Student Record'!C1312)</f>
        <v/>
      </c>
      <c r="E1314" s="65" t="str">
        <f>IF('Student Record'!E1312="","",'Student Record'!E1312)</f>
        <v/>
      </c>
      <c r="F1314" s="65" t="str">
        <f>IF('Student Record'!G1312="","",'Student Record'!G1312)</f>
        <v/>
      </c>
      <c r="G1314" s="64" t="str">
        <f>IF('Student Record'!I1312="","",'Student Record'!I1312)</f>
        <v/>
      </c>
      <c r="H1314" s="64" t="str">
        <f>IF('Student Record'!AD1312="","",'Student Record'!AD1312)</f>
        <v/>
      </c>
      <c r="I1314" s="64" t="str">
        <f>IF(Table6[[#This Row],[School Total Working Days]]="","",Table6[[#This Row],[School Total Working Days]])</f>
        <v/>
      </c>
      <c r="J1314" s="64" t="str">
        <f>IF(Table6[[#This Row],[Student Total Attendence]]="","",Table6[[#This Row],[Student Total Attendence]])</f>
        <v/>
      </c>
      <c r="K131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14" s="70" t="str">
        <f>IF(Table6[[#This Row],[Bank Account Number]]="","",Table6[[#This Row],[Bank Account Number]])</f>
        <v/>
      </c>
      <c r="M1314" s="65" t="str">
        <f>IF(Table6[[#This Row],[Bank Name]]="","",Table6[[#This Row],[Bank Name]])</f>
        <v/>
      </c>
    </row>
    <row r="1315" spans="2:13" ht="15">
      <c r="B1315" s="64" t="str">
        <f>IF(C1315="","",ROWS($A$4:A1315))</f>
        <v/>
      </c>
      <c r="C1315" s="64" t="str">
        <f>IF('Student Record'!A1313="","",'Student Record'!A1313)</f>
        <v/>
      </c>
      <c r="D1315" s="64" t="str">
        <f>IF('Student Record'!C1313="","",'Student Record'!C1313)</f>
        <v/>
      </c>
      <c r="E1315" s="65" t="str">
        <f>IF('Student Record'!E1313="","",'Student Record'!E1313)</f>
        <v/>
      </c>
      <c r="F1315" s="65" t="str">
        <f>IF('Student Record'!G1313="","",'Student Record'!G1313)</f>
        <v/>
      </c>
      <c r="G1315" s="64" t="str">
        <f>IF('Student Record'!I1313="","",'Student Record'!I1313)</f>
        <v/>
      </c>
      <c r="H1315" s="64" t="str">
        <f>IF('Student Record'!AD1313="","",'Student Record'!AD1313)</f>
        <v/>
      </c>
      <c r="I1315" s="64" t="str">
        <f>IF(Table6[[#This Row],[School Total Working Days]]="","",Table6[[#This Row],[School Total Working Days]])</f>
        <v/>
      </c>
      <c r="J1315" s="64" t="str">
        <f>IF(Table6[[#This Row],[Student Total Attendence]]="","",Table6[[#This Row],[Student Total Attendence]])</f>
        <v/>
      </c>
      <c r="K131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15" s="70" t="str">
        <f>IF(Table6[[#This Row],[Bank Account Number]]="","",Table6[[#This Row],[Bank Account Number]])</f>
        <v/>
      </c>
      <c r="M1315" s="65" t="str">
        <f>IF(Table6[[#This Row],[Bank Name]]="","",Table6[[#This Row],[Bank Name]])</f>
        <v/>
      </c>
    </row>
    <row r="1316" spans="2:13" ht="15">
      <c r="B1316" s="64" t="str">
        <f>IF(C1316="","",ROWS($A$4:A1316))</f>
        <v/>
      </c>
      <c r="C1316" s="64" t="str">
        <f>IF('Student Record'!A1314="","",'Student Record'!A1314)</f>
        <v/>
      </c>
      <c r="D1316" s="64" t="str">
        <f>IF('Student Record'!C1314="","",'Student Record'!C1314)</f>
        <v/>
      </c>
      <c r="E1316" s="65" t="str">
        <f>IF('Student Record'!E1314="","",'Student Record'!E1314)</f>
        <v/>
      </c>
      <c r="F1316" s="65" t="str">
        <f>IF('Student Record'!G1314="","",'Student Record'!G1314)</f>
        <v/>
      </c>
      <c r="G1316" s="64" t="str">
        <f>IF('Student Record'!I1314="","",'Student Record'!I1314)</f>
        <v/>
      </c>
      <c r="H1316" s="64" t="str">
        <f>IF('Student Record'!AD1314="","",'Student Record'!AD1314)</f>
        <v/>
      </c>
      <c r="I1316" s="64" t="str">
        <f>IF(Table6[[#This Row],[School Total Working Days]]="","",Table6[[#This Row],[School Total Working Days]])</f>
        <v/>
      </c>
      <c r="J1316" s="64" t="str">
        <f>IF(Table6[[#This Row],[Student Total Attendence]]="","",Table6[[#This Row],[Student Total Attendence]])</f>
        <v/>
      </c>
      <c r="K131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16" s="70" t="str">
        <f>IF(Table6[[#This Row],[Bank Account Number]]="","",Table6[[#This Row],[Bank Account Number]])</f>
        <v/>
      </c>
      <c r="M1316" s="65" t="str">
        <f>IF(Table6[[#This Row],[Bank Name]]="","",Table6[[#This Row],[Bank Name]])</f>
        <v/>
      </c>
    </row>
    <row r="1317" spans="2:13" ht="15">
      <c r="B1317" s="64" t="str">
        <f>IF(C1317="","",ROWS($A$4:A1317))</f>
        <v/>
      </c>
      <c r="C1317" s="64" t="str">
        <f>IF('Student Record'!A1315="","",'Student Record'!A1315)</f>
        <v/>
      </c>
      <c r="D1317" s="64" t="str">
        <f>IF('Student Record'!C1315="","",'Student Record'!C1315)</f>
        <v/>
      </c>
      <c r="E1317" s="65" t="str">
        <f>IF('Student Record'!E1315="","",'Student Record'!E1315)</f>
        <v/>
      </c>
      <c r="F1317" s="65" t="str">
        <f>IF('Student Record'!G1315="","",'Student Record'!G1315)</f>
        <v/>
      </c>
      <c r="G1317" s="64" t="str">
        <f>IF('Student Record'!I1315="","",'Student Record'!I1315)</f>
        <v/>
      </c>
      <c r="H1317" s="64" t="str">
        <f>IF('Student Record'!AD1315="","",'Student Record'!AD1315)</f>
        <v/>
      </c>
      <c r="I1317" s="64" t="str">
        <f>IF(Table6[[#This Row],[School Total Working Days]]="","",Table6[[#This Row],[School Total Working Days]])</f>
        <v/>
      </c>
      <c r="J1317" s="64" t="str">
        <f>IF(Table6[[#This Row],[Student Total Attendence]]="","",Table6[[#This Row],[Student Total Attendence]])</f>
        <v/>
      </c>
      <c r="K131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17" s="70" t="str">
        <f>IF(Table6[[#This Row],[Bank Account Number]]="","",Table6[[#This Row],[Bank Account Number]])</f>
        <v/>
      </c>
      <c r="M1317" s="65" t="str">
        <f>IF(Table6[[#This Row],[Bank Name]]="","",Table6[[#This Row],[Bank Name]])</f>
        <v/>
      </c>
    </row>
    <row r="1318" spans="2:13" ht="15">
      <c r="B1318" s="64" t="str">
        <f>IF(C1318="","",ROWS($A$4:A1318))</f>
        <v/>
      </c>
      <c r="C1318" s="64" t="str">
        <f>IF('Student Record'!A1316="","",'Student Record'!A1316)</f>
        <v/>
      </c>
      <c r="D1318" s="64" t="str">
        <f>IF('Student Record'!C1316="","",'Student Record'!C1316)</f>
        <v/>
      </c>
      <c r="E1318" s="65" t="str">
        <f>IF('Student Record'!E1316="","",'Student Record'!E1316)</f>
        <v/>
      </c>
      <c r="F1318" s="65" t="str">
        <f>IF('Student Record'!G1316="","",'Student Record'!G1316)</f>
        <v/>
      </c>
      <c r="G1318" s="64" t="str">
        <f>IF('Student Record'!I1316="","",'Student Record'!I1316)</f>
        <v/>
      </c>
      <c r="H1318" s="64" t="str">
        <f>IF('Student Record'!AD1316="","",'Student Record'!AD1316)</f>
        <v/>
      </c>
      <c r="I1318" s="64" t="str">
        <f>IF(Table6[[#This Row],[School Total Working Days]]="","",Table6[[#This Row],[School Total Working Days]])</f>
        <v/>
      </c>
      <c r="J1318" s="64" t="str">
        <f>IF(Table6[[#This Row],[Student Total Attendence]]="","",Table6[[#This Row],[Student Total Attendence]])</f>
        <v/>
      </c>
      <c r="K131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18" s="70" t="str">
        <f>IF(Table6[[#This Row],[Bank Account Number]]="","",Table6[[#This Row],[Bank Account Number]])</f>
        <v/>
      </c>
      <c r="M1318" s="65" t="str">
        <f>IF(Table6[[#This Row],[Bank Name]]="","",Table6[[#This Row],[Bank Name]])</f>
        <v/>
      </c>
    </row>
    <row r="1319" spans="2:13" ht="15">
      <c r="B1319" s="64" t="str">
        <f>IF(C1319="","",ROWS($A$4:A1319))</f>
        <v/>
      </c>
      <c r="C1319" s="64" t="str">
        <f>IF('Student Record'!A1317="","",'Student Record'!A1317)</f>
        <v/>
      </c>
      <c r="D1319" s="64" t="str">
        <f>IF('Student Record'!C1317="","",'Student Record'!C1317)</f>
        <v/>
      </c>
      <c r="E1319" s="65" t="str">
        <f>IF('Student Record'!E1317="","",'Student Record'!E1317)</f>
        <v/>
      </c>
      <c r="F1319" s="65" t="str">
        <f>IF('Student Record'!G1317="","",'Student Record'!G1317)</f>
        <v/>
      </c>
      <c r="G1319" s="64" t="str">
        <f>IF('Student Record'!I1317="","",'Student Record'!I1317)</f>
        <v/>
      </c>
      <c r="H1319" s="64" t="str">
        <f>IF('Student Record'!AD1317="","",'Student Record'!AD1317)</f>
        <v/>
      </c>
      <c r="I1319" s="64" t="str">
        <f>IF(Table6[[#This Row],[School Total Working Days]]="","",Table6[[#This Row],[School Total Working Days]])</f>
        <v/>
      </c>
      <c r="J1319" s="64" t="str">
        <f>IF(Table6[[#This Row],[Student Total Attendence]]="","",Table6[[#This Row],[Student Total Attendence]])</f>
        <v/>
      </c>
      <c r="K131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19" s="70" t="str">
        <f>IF(Table6[[#This Row],[Bank Account Number]]="","",Table6[[#This Row],[Bank Account Number]])</f>
        <v/>
      </c>
      <c r="M1319" s="65" t="str">
        <f>IF(Table6[[#This Row],[Bank Name]]="","",Table6[[#This Row],[Bank Name]])</f>
        <v/>
      </c>
    </row>
    <row r="1320" spans="2:13" ht="15">
      <c r="B1320" s="64" t="str">
        <f>IF(C1320="","",ROWS($A$4:A1320))</f>
        <v/>
      </c>
      <c r="C1320" s="64" t="str">
        <f>IF('Student Record'!A1318="","",'Student Record'!A1318)</f>
        <v/>
      </c>
      <c r="D1320" s="64" t="str">
        <f>IF('Student Record'!C1318="","",'Student Record'!C1318)</f>
        <v/>
      </c>
      <c r="E1320" s="65" t="str">
        <f>IF('Student Record'!E1318="","",'Student Record'!E1318)</f>
        <v/>
      </c>
      <c r="F1320" s="65" t="str">
        <f>IF('Student Record'!G1318="","",'Student Record'!G1318)</f>
        <v/>
      </c>
      <c r="G1320" s="64" t="str">
        <f>IF('Student Record'!I1318="","",'Student Record'!I1318)</f>
        <v/>
      </c>
      <c r="H1320" s="64" t="str">
        <f>IF('Student Record'!AD1318="","",'Student Record'!AD1318)</f>
        <v/>
      </c>
      <c r="I1320" s="64" t="str">
        <f>IF(Table6[[#This Row],[School Total Working Days]]="","",Table6[[#This Row],[School Total Working Days]])</f>
        <v/>
      </c>
      <c r="J1320" s="64" t="str">
        <f>IF(Table6[[#This Row],[Student Total Attendence]]="","",Table6[[#This Row],[Student Total Attendence]])</f>
        <v/>
      </c>
      <c r="K132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20" s="70" t="str">
        <f>IF(Table6[[#This Row],[Bank Account Number]]="","",Table6[[#This Row],[Bank Account Number]])</f>
        <v/>
      </c>
      <c r="M1320" s="65" t="str">
        <f>IF(Table6[[#This Row],[Bank Name]]="","",Table6[[#This Row],[Bank Name]])</f>
        <v/>
      </c>
    </row>
    <row r="1321" spans="2:13" ht="15">
      <c r="B1321" s="64" t="str">
        <f>IF(C1321="","",ROWS($A$4:A1321))</f>
        <v/>
      </c>
      <c r="C1321" s="64" t="str">
        <f>IF('Student Record'!A1319="","",'Student Record'!A1319)</f>
        <v/>
      </c>
      <c r="D1321" s="64" t="str">
        <f>IF('Student Record'!C1319="","",'Student Record'!C1319)</f>
        <v/>
      </c>
      <c r="E1321" s="65" t="str">
        <f>IF('Student Record'!E1319="","",'Student Record'!E1319)</f>
        <v/>
      </c>
      <c r="F1321" s="65" t="str">
        <f>IF('Student Record'!G1319="","",'Student Record'!G1319)</f>
        <v/>
      </c>
      <c r="G1321" s="64" t="str">
        <f>IF('Student Record'!I1319="","",'Student Record'!I1319)</f>
        <v/>
      </c>
      <c r="H1321" s="64" t="str">
        <f>IF('Student Record'!AD1319="","",'Student Record'!AD1319)</f>
        <v/>
      </c>
      <c r="I1321" s="64" t="str">
        <f>IF(Table6[[#This Row],[School Total Working Days]]="","",Table6[[#This Row],[School Total Working Days]])</f>
        <v/>
      </c>
      <c r="J1321" s="64" t="str">
        <f>IF(Table6[[#This Row],[Student Total Attendence]]="","",Table6[[#This Row],[Student Total Attendence]])</f>
        <v/>
      </c>
      <c r="K132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21" s="70" t="str">
        <f>IF(Table6[[#This Row],[Bank Account Number]]="","",Table6[[#This Row],[Bank Account Number]])</f>
        <v/>
      </c>
      <c r="M1321" s="65" t="str">
        <f>IF(Table6[[#This Row],[Bank Name]]="","",Table6[[#This Row],[Bank Name]])</f>
        <v/>
      </c>
    </row>
    <row r="1322" spans="2:13" ht="15">
      <c r="B1322" s="64" t="str">
        <f>IF(C1322="","",ROWS($A$4:A1322))</f>
        <v/>
      </c>
      <c r="C1322" s="64" t="str">
        <f>IF('Student Record'!A1320="","",'Student Record'!A1320)</f>
        <v/>
      </c>
      <c r="D1322" s="64" t="str">
        <f>IF('Student Record'!C1320="","",'Student Record'!C1320)</f>
        <v/>
      </c>
      <c r="E1322" s="65" t="str">
        <f>IF('Student Record'!E1320="","",'Student Record'!E1320)</f>
        <v/>
      </c>
      <c r="F1322" s="65" t="str">
        <f>IF('Student Record'!G1320="","",'Student Record'!G1320)</f>
        <v/>
      </c>
      <c r="G1322" s="64" t="str">
        <f>IF('Student Record'!I1320="","",'Student Record'!I1320)</f>
        <v/>
      </c>
      <c r="H1322" s="64" t="str">
        <f>IF('Student Record'!AD1320="","",'Student Record'!AD1320)</f>
        <v/>
      </c>
      <c r="I1322" s="64" t="str">
        <f>IF(Table6[[#This Row],[School Total Working Days]]="","",Table6[[#This Row],[School Total Working Days]])</f>
        <v/>
      </c>
      <c r="J1322" s="64" t="str">
        <f>IF(Table6[[#This Row],[Student Total Attendence]]="","",Table6[[#This Row],[Student Total Attendence]])</f>
        <v/>
      </c>
      <c r="K132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22" s="70" t="str">
        <f>IF(Table6[[#This Row],[Bank Account Number]]="","",Table6[[#This Row],[Bank Account Number]])</f>
        <v/>
      </c>
      <c r="M1322" s="65" t="str">
        <f>IF(Table6[[#This Row],[Bank Name]]="","",Table6[[#This Row],[Bank Name]])</f>
        <v/>
      </c>
    </row>
    <row r="1323" spans="2:13" ht="15">
      <c r="B1323" s="64" t="str">
        <f>IF(C1323="","",ROWS($A$4:A1323))</f>
        <v/>
      </c>
      <c r="C1323" s="64" t="str">
        <f>IF('Student Record'!A1321="","",'Student Record'!A1321)</f>
        <v/>
      </c>
      <c r="D1323" s="64" t="str">
        <f>IF('Student Record'!C1321="","",'Student Record'!C1321)</f>
        <v/>
      </c>
      <c r="E1323" s="65" t="str">
        <f>IF('Student Record'!E1321="","",'Student Record'!E1321)</f>
        <v/>
      </c>
      <c r="F1323" s="65" t="str">
        <f>IF('Student Record'!G1321="","",'Student Record'!G1321)</f>
        <v/>
      </c>
      <c r="G1323" s="64" t="str">
        <f>IF('Student Record'!I1321="","",'Student Record'!I1321)</f>
        <v/>
      </c>
      <c r="H1323" s="64" t="str">
        <f>IF('Student Record'!AD1321="","",'Student Record'!AD1321)</f>
        <v/>
      </c>
      <c r="I1323" s="64" t="str">
        <f>IF(Table6[[#This Row],[School Total Working Days]]="","",Table6[[#This Row],[School Total Working Days]])</f>
        <v/>
      </c>
      <c r="J1323" s="64" t="str">
        <f>IF(Table6[[#This Row],[Student Total Attendence]]="","",Table6[[#This Row],[Student Total Attendence]])</f>
        <v/>
      </c>
      <c r="K132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23" s="70" t="str">
        <f>IF(Table6[[#This Row],[Bank Account Number]]="","",Table6[[#This Row],[Bank Account Number]])</f>
        <v/>
      </c>
      <c r="M1323" s="65" t="str">
        <f>IF(Table6[[#This Row],[Bank Name]]="","",Table6[[#This Row],[Bank Name]])</f>
        <v/>
      </c>
    </row>
    <row r="1324" spans="2:13" ht="15">
      <c r="B1324" s="64" t="str">
        <f>IF(C1324="","",ROWS($A$4:A1324))</f>
        <v/>
      </c>
      <c r="C1324" s="64" t="str">
        <f>IF('Student Record'!A1322="","",'Student Record'!A1322)</f>
        <v/>
      </c>
      <c r="D1324" s="64" t="str">
        <f>IF('Student Record'!C1322="","",'Student Record'!C1322)</f>
        <v/>
      </c>
      <c r="E1324" s="65" t="str">
        <f>IF('Student Record'!E1322="","",'Student Record'!E1322)</f>
        <v/>
      </c>
      <c r="F1324" s="65" t="str">
        <f>IF('Student Record'!G1322="","",'Student Record'!G1322)</f>
        <v/>
      </c>
      <c r="G1324" s="64" t="str">
        <f>IF('Student Record'!I1322="","",'Student Record'!I1322)</f>
        <v/>
      </c>
      <c r="H1324" s="64" t="str">
        <f>IF('Student Record'!AD1322="","",'Student Record'!AD1322)</f>
        <v/>
      </c>
      <c r="I1324" s="64" t="str">
        <f>IF(Table6[[#This Row],[School Total Working Days]]="","",Table6[[#This Row],[School Total Working Days]])</f>
        <v/>
      </c>
      <c r="J1324" s="64" t="str">
        <f>IF(Table6[[#This Row],[Student Total Attendence]]="","",Table6[[#This Row],[Student Total Attendence]])</f>
        <v/>
      </c>
      <c r="K132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24" s="70" t="str">
        <f>IF(Table6[[#This Row],[Bank Account Number]]="","",Table6[[#This Row],[Bank Account Number]])</f>
        <v/>
      </c>
      <c r="M1324" s="65" t="str">
        <f>IF(Table6[[#This Row],[Bank Name]]="","",Table6[[#This Row],[Bank Name]])</f>
        <v/>
      </c>
    </row>
    <row r="1325" spans="2:13" ht="15">
      <c r="B1325" s="64" t="str">
        <f>IF(C1325="","",ROWS($A$4:A1325))</f>
        <v/>
      </c>
      <c r="C1325" s="64" t="str">
        <f>IF('Student Record'!A1323="","",'Student Record'!A1323)</f>
        <v/>
      </c>
      <c r="D1325" s="64" t="str">
        <f>IF('Student Record'!C1323="","",'Student Record'!C1323)</f>
        <v/>
      </c>
      <c r="E1325" s="65" t="str">
        <f>IF('Student Record'!E1323="","",'Student Record'!E1323)</f>
        <v/>
      </c>
      <c r="F1325" s="65" t="str">
        <f>IF('Student Record'!G1323="","",'Student Record'!G1323)</f>
        <v/>
      </c>
      <c r="G1325" s="64" t="str">
        <f>IF('Student Record'!I1323="","",'Student Record'!I1323)</f>
        <v/>
      </c>
      <c r="H1325" s="64" t="str">
        <f>IF('Student Record'!AD1323="","",'Student Record'!AD1323)</f>
        <v/>
      </c>
      <c r="I1325" s="64" t="str">
        <f>IF(Table6[[#This Row],[School Total Working Days]]="","",Table6[[#This Row],[School Total Working Days]])</f>
        <v/>
      </c>
      <c r="J1325" s="64" t="str">
        <f>IF(Table6[[#This Row],[Student Total Attendence]]="","",Table6[[#This Row],[Student Total Attendence]])</f>
        <v/>
      </c>
      <c r="K132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25" s="70" t="str">
        <f>IF(Table6[[#This Row],[Bank Account Number]]="","",Table6[[#This Row],[Bank Account Number]])</f>
        <v/>
      </c>
      <c r="M1325" s="65" t="str">
        <f>IF(Table6[[#This Row],[Bank Name]]="","",Table6[[#This Row],[Bank Name]])</f>
        <v/>
      </c>
    </row>
    <row r="1326" spans="2:13" ht="15">
      <c r="B1326" s="64" t="str">
        <f>IF(C1326="","",ROWS($A$4:A1326))</f>
        <v/>
      </c>
      <c r="C1326" s="64" t="str">
        <f>IF('Student Record'!A1324="","",'Student Record'!A1324)</f>
        <v/>
      </c>
      <c r="D1326" s="64" t="str">
        <f>IF('Student Record'!C1324="","",'Student Record'!C1324)</f>
        <v/>
      </c>
      <c r="E1326" s="65" t="str">
        <f>IF('Student Record'!E1324="","",'Student Record'!E1324)</f>
        <v/>
      </c>
      <c r="F1326" s="65" t="str">
        <f>IF('Student Record'!G1324="","",'Student Record'!G1324)</f>
        <v/>
      </c>
      <c r="G1326" s="64" t="str">
        <f>IF('Student Record'!I1324="","",'Student Record'!I1324)</f>
        <v/>
      </c>
      <c r="H1326" s="64" t="str">
        <f>IF('Student Record'!AD1324="","",'Student Record'!AD1324)</f>
        <v/>
      </c>
      <c r="I1326" s="64" t="str">
        <f>IF(Table6[[#This Row],[School Total Working Days]]="","",Table6[[#This Row],[School Total Working Days]])</f>
        <v/>
      </c>
      <c r="J1326" s="64" t="str">
        <f>IF(Table6[[#This Row],[Student Total Attendence]]="","",Table6[[#This Row],[Student Total Attendence]])</f>
        <v/>
      </c>
      <c r="K132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26" s="70" t="str">
        <f>IF(Table6[[#This Row],[Bank Account Number]]="","",Table6[[#This Row],[Bank Account Number]])</f>
        <v/>
      </c>
      <c r="M1326" s="65" t="str">
        <f>IF(Table6[[#This Row],[Bank Name]]="","",Table6[[#This Row],[Bank Name]])</f>
        <v/>
      </c>
    </row>
    <row r="1327" spans="2:13" ht="15">
      <c r="B1327" s="64" t="str">
        <f>IF(C1327="","",ROWS($A$4:A1327))</f>
        <v/>
      </c>
      <c r="C1327" s="64" t="str">
        <f>IF('Student Record'!A1325="","",'Student Record'!A1325)</f>
        <v/>
      </c>
      <c r="D1327" s="64" t="str">
        <f>IF('Student Record'!C1325="","",'Student Record'!C1325)</f>
        <v/>
      </c>
      <c r="E1327" s="65" t="str">
        <f>IF('Student Record'!E1325="","",'Student Record'!E1325)</f>
        <v/>
      </c>
      <c r="F1327" s="65" t="str">
        <f>IF('Student Record'!G1325="","",'Student Record'!G1325)</f>
        <v/>
      </c>
      <c r="G1327" s="64" t="str">
        <f>IF('Student Record'!I1325="","",'Student Record'!I1325)</f>
        <v/>
      </c>
      <c r="H1327" s="64" t="str">
        <f>IF('Student Record'!AD1325="","",'Student Record'!AD1325)</f>
        <v/>
      </c>
      <c r="I1327" s="64" t="str">
        <f>IF(Table6[[#This Row],[School Total Working Days]]="","",Table6[[#This Row],[School Total Working Days]])</f>
        <v/>
      </c>
      <c r="J1327" s="64" t="str">
        <f>IF(Table6[[#This Row],[Student Total Attendence]]="","",Table6[[#This Row],[Student Total Attendence]])</f>
        <v/>
      </c>
      <c r="K132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27" s="70" t="str">
        <f>IF(Table6[[#This Row],[Bank Account Number]]="","",Table6[[#This Row],[Bank Account Number]])</f>
        <v/>
      </c>
      <c r="M1327" s="65" t="str">
        <f>IF(Table6[[#This Row],[Bank Name]]="","",Table6[[#This Row],[Bank Name]])</f>
        <v/>
      </c>
    </row>
    <row r="1328" spans="2:13" ht="15">
      <c r="B1328" s="64" t="str">
        <f>IF(C1328="","",ROWS($A$4:A1328))</f>
        <v/>
      </c>
      <c r="C1328" s="64" t="str">
        <f>IF('Student Record'!A1326="","",'Student Record'!A1326)</f>
        <v/>
      </c>
      <c r="D1328" s="64" t="str">
        <f>IF('Student Record'!C1326="","",'Student Record'!C1326)</f>
        <v/>
      </c>
      <c r="E1328" s="65" t="str">
        <f>IF('Student Record'!E1326="","",'Student Record'!E1326)</f>
        <v/>
      </c>
      <c r="F1328" s="65" t="str">
        <f>IF('Student Record'!G1326="","",'Student Record'!G1326)</f>
        <v/>
      </c>
      <c r="G1328" s="64" t="str">
        <f>IF('Student Record'!I1326="","",'Student Record'!I1326)</f>
        <v/>
      </c>
      <c r="H1328" s="64" t="str">
        <f>IF('Student Record'!AD1326="","",'Student Record'!AD1326)</f>
        <v/>
      </c>
      <c r="I1328" s="64" t="str">
        <f>IF(Table6[[#This Row],[School Total Working Days]]="","",Table6[[#This Row],[School Total Working Days]])</f>
        <v/>
      </c>
      <c r="J1328" s="64" t="str">
        <f>IF(Table6[[#This Row],[Student Total Attendence]]="","",Table6[[#This Row],[Student Total Attendence]])</f>
        <v/>
      </c>
      <c r="K132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28" s="70" t="str">
        <f>IF(Table6[[#This Row],[Bank Account Number]]="","",Table6[[#This Row],[Bank Account Number]])</f>
        <v/>
      </c>
      <c r="M1328" s="65" t="str">
        <f>IF(Table6[[#This Row],[Bank Name]]="","",Table6[[#This Row],[Bank Name]])</f>
        <v/>
      </c>
    </row>
    <row r="1329" spans="2:13" ht="15">
      <c r="B1329" s="64" t="str">
        <f>IF(C1329="","",ROWS($A$4:A1329))</f>
        <v/>
      </c>
      <c r="C1329" s="64" t="str">
        <f>IF('Student Record'!A1327="","",'Student Record'!A1327)</f>
        <v/>
      </c>
      <c r="D1329" s="64" t="str">
        <f>IF('Student Record'!C1327="","",'Student Record'!C1327)</f>
        <v/>
      </c>
      <c r="E1329" s="65" t="str">
        <f>IF('Student Record'!E1327="","",'Student Record'!E1327)</f>
        <v/>
      </c>
      <c r="F1329" s="65" t="str">
        <f>IF('Student Record'!G1327="","",'Student Record'!G1327)</f>
        <v/>
      </c>
      <c r="G1329" s="64" t="str">
        <f>IF('Student Record'!I1327="","",'Student Record'!I1327)</f>
        <v/>
      </c>
      <c r="H1329" s="64" t="str">
        <f>IF('Student Record'!AD1327="","",'Student Record'!AD1327)</f>
        <v/>
      </c>
      <c r="I1329" s="64" t="str">
        <f>IF(Table6[[#This Row],[School Total Working Days]]="","",Table6[[#This Row],[School Total Working Days]])</f>
        <v/>
      </c>
      <c r="J1329" s="64" t="str">
        <f>IF(Table6[[#This Row],[Student Total Attendence]]="","",Table6[[#This Row],[Student Total Attendence]])</f>
        <v/>
      </c>
      <c r="K132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29" s="70" t="str">
        <f>IF(Table6[[#This Row],[Bank Account Number]]="","",Table6[[#This Row],[Bank Account Number]])</f>
        <v/>
      </c>
      <c r="M1329" s="65" t="str">
        <f>IF(Table6[[#This Row],[Bank Name]]="","",Table6[[#This Row],[Bank Name]])</f>
        <v/>
      </c>
    </row>
    <row r="1330" spans="2:13" ht="15">
      <c r="B1330" s="64" t="str">
        <f>IF(C1330="","",ROWS($A$4:A1330))</f>
        <v/>
      </c>
      <c r="C1330" s="64" t="str">
        <f>IF('Student Record'!A1328="","",'Student Record'!A1328)</f>
        <v/>
      </c>
      <c r="D1330" s="64" t="str">
        <f>IF('Student Record'!C1328="","",'Student Record'!C1328)</f>
        <v/>
      </c>
      <c r="E1330" s="65" t="str">
        <f>IF('Student Record'!E1328="","",'Student Record'!E1328)</f>
        <v/>
      </c>
      <c r="F1330" s="65" t="str">
        <f>IF('Student Record'!G1328="","",'Student Record'!G1328)</f>
        <v/>
      </c>
      <c r="G1330" s="64" t="str">
        <f>IF('Student Record'!I1328="","",'Student Record'!I1328)</f>
        <v/>
      </c>
      <c r="H1330" s="64" t="str">
        <f>IF('Student Record'!AD1328="","",'Student Record'!AD1328)</f>
        <v/>
      </c>
      <c r="I1330" s="64" t="str">
        <f>IF(Table6[[#This Row],[School Total Working Days]]="","",Table6[[#This Row],[School Total Working Days]])</f>
        <v/>
      </c>
      <c r="J1330" s="64" t="str">
        <f>IF(Table6[[#This Row],[Student Total Attendence]]="","",Table6[[#This Row],[Student Total Attendence]])</f>
        <v/>
      </c>
      <c r="K133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30" s="70" t="str">
        <f>IF(Table6[[#This Row],[Bank Account Number]]="","",Table6[[#This Row],[Bank Account Number]])</f>
        <v/>
      </c>
      <c r="M1330" s="65" t="str">
        <f>IF(Table6[[#This Row],[Bank Name]]="","",Table6[[#This Row],[Bank Name]])</f>
        <v/>
      </c>
    </row>
    <row r="1331" spans="2:13" ht="15">
      <c r="B1331" s="64" t="str">
        <f>IF(C1331="","",ROWS($A$4:A1331))</f>
        <v/>
      </c>
      <c r="C1331" s="64" t="str">
        <f>IF('Student Record'!A1329="","",'Student Record'!A1329)</f>
        <v/>
      </c>
      <c r="D1331" s="64" t="str">
        <f>IF('Student Record'!C1329="","",'Student Record'!C1329)</f>
        <v/>
      </c>
      <c r="E1331" s="65" t="str">
        <f>IF('Student Record'!E1329="","",'Student Record'!E1329)</f>
        <v/>
      </c>
      <c r="F1331" s="65" t="str">
        <f>IF('Student Record'!G1329="","",'Student Record'!G1329)</f>
        <v/>
      </c>
      <c r="G1331" s="64" t="str">
        <f>IF('Student Record'!I1329="","",'Student Record'!I1329)</f>
        <v/>
      </c>
      <c r="H1331" s="64" t="str">
        <f>IF('Student Record'!AD1329="","",'Student Record'!AD1329)</f>
        <v/>
      </c>
      <c r="I1331" s="64" t="str">
        <f>IF(Table6[[#This Row],[School Total Working Days]]="","",Table6[[#This Row],[School Total Working Days]])</f>
        <v/>
      </c>
      <c r="J1331" s="64" t="str">
        <f>IF(Table6[[#This Row],[Student Total Attendence]]="","",Table6[[#This Row],[Student Total Attendence]])</f>
        <v/>
      </c>
      <c r="K133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31" s="70" t="str">
        <f>IF(Table6[[#This Row],[Bank Account Number]]="","",Table6[[#This Row],[Bank Account Number]])</f>
        <v/>
      </c>
      <c r="M1331" s="65" t="str">
        <f>IF(Table6[[#This Row],[Bank Name]]="","",Table6[[#This Row],[Bank Name]])</f>
        <v/>
      </c>
    </row>
    <row r="1332" spans="2:13" ht="15">
      <c r="B1332" s="64" t="str">
        <f>IF(C1332="","",ROWS($A$4:A1332))</f>
        <v/>
      </c>
      <c r="C1332" s="64" t="str">
        <f>IF('Student Record'!A1330="","",'Student Record'!A1330)</f>
        <v/>
      </c>
      <c r="D1332" s="64" t="str">
        <f>IF('Student Record'!C1330="","",'Student Record'!C1330)</f>
        <v/>
      </c>
      <c r="E1332" s="65" t="str">
        <f>IF('Student Record'!E1330="","",'Student Record'!E1330)</f>
        <v/>
      </c>
      <c r="F1332" s="65" t="str">
        <f>IF('Student Record'!G1330="","",'Student Record'!G1330)</f>
        <v/>
      </c>
      <c r="G1332" s="64" t="str">
        <f>IF('Student Record'!I1330="","",'Student Record'!I1330)</f>
        <v/>
      </c>
      <c r="H1332" s="64" t="str">
        <f>IF('Student Record'!AD1330="","",'Student Record'!AD1330)</f>
        <v/>
      </c>
      <c r="I1332" s="64" t="str">
        <f>IF(Table6[[#This Row],[School Total Working Days]]="","",Table6[[#This Row],[School Total Working Days]])</f>
        <v/>
      </c>
      <c r="J1332" s="64" t="str">
        <f>IF(Table6[[#This Row],[Student Total Attendence]]="","",Table6[[#This Row],[Student Total Attendence]])</f>
        <v/>
      </c>
      <c r="K133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32" s="70" t="str">
        <f>IF(Table6[[#This Row],[Bank Account Number]]="","",Table6[[#This Row],[Bank Account Number]])</f>
        <v/>
      </c>
      <c r="M1332" s="65" t="str">
        <f>IF(Table6[[#This Row],[Bank Name]]="","",Table6[[#This Row],[Bank Name]])</f>
        <v/>
      </c>
    </row>
    <row r="1333" spans="2:13" ht="15">
      <c r="B1333" s="64" t="str">
        <f>IF(C1333="","",ROWS($A$4:A1333))</f>
        <v/>
      </c>
      <c r="C1333" s="64" t="str">
        <f>IF('Student Record'!A1331="","",'Student Record'!A1331)</f>
        <v/>
      </c>
      <c r="D1333" s="64" t="str">
        <f>IF('Student Record'!C1331="","",'Student Record'!C1331)</f>
        <v/>
      </c>
      <c r="E1333" s="65" t="str">
        <f>IF('Student Record'!E1331="","",'Student Record'!E1331)</f>
        <v/>
      </c>
      <c r="F1333" s="65" t="str">
        <f>IF('Student Record'!G1331="","",'Student Record'!G1331)</f>
        <v/>
      </c>
      <c r="G1333" s="64" t="str">
        <f>IF('Student Record'!I1331="","",'Student Record'!I1331)</f>
        <v/>
      </c>
      <c r="H1333" s="64" t="str">
        <f>IF('Student Record'!AD1331="","",'Student Record'!AD1331)</f>
        <v/>
      </c>
      <c r="I1333" s="64" t="str">
        <f>IF(Table6[[#This Row],[School Total Working Days]]="","",Table6[[#This Row],[School Total Working Days]])</f>
        <v/>
      </c>
      <c r="J1333" s="64" t="str">
        <f>IF(Table6[[#This Row],[Student Total Attendence]]="","",Table6[[#This Row],[Student Total Attendence]])</f>
        <v/>
      </c>
      <c r="K133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33" s="70" t="str">
        <f>IF(Table6[[#This Row],[Bank Account Number]]="","",Table6[[#This Row],[Bank Account Number]])</f>
        <v/>
      </c>
      <c r="M1333" s="65" t="str">
        <f>IF(Table6[[#This Row],[Bank Name]]="","",Table6[[#This Row],[Bank Name]])</f>
        <v/>
      </c>
    </row>
    <row r="1334" spans="2:13" ht="15">
      <c r="B1334" s="64" t="str">
        <f>IF(C1334="","",ROWS($A$4:A1334))</f>
        <v/>
      </c>
      <c r="C1334" s="64" t="str">
        <f>IF('Student Record'!A1332="","",'Student Record'!A1332)</f>
        <v/>
      </c>
      <c r="D1334" s="64" t="str">
        <f>IF('Student Record'!C1332="","",'Student Record'!C1332)</f>
        <v/>
      </c>
      <c r="E1334" s="65" t="str">
        <f>IF('Student Record'!E1332="","",'Student Record'!E1332)</f>
        <v/>
      </c>
      <c r="F1334" s="65" t="str">
        <f>IF('Student Record'!G1332="","",'Student Record'!G1332)</f>
        <v/>
      </c>
      <c r="G1334" s="64" t="str">
        <f>IF('Student Record'!I1332="","",'Student Record'!I1332)</f>
        <v/>
      </c>
      <c r="H1334" s="64" t="str">
        <f>IF('Student Record'!AD1332="","",'Student Record'!AD1332)</f>
        <v/>
      </c>
      <c r="I1334" s="64" t="str">
        <f>IF(Table6[[#This Row],[School Total Working Days]]="","",Table6[[#This Row],[School Total Working Days]])</f>
        <v/>
      </c>
      <c r="J1334" s="64" t="str">
        <f>IF(Table6[[#This Row],[Student Total Attendence]]="","",Table6[[#This Row],[Student Total Attendence]])</f>
        <v/>
      </c>
      <c r="K133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34" s="70" t="str">
        <f>IF(Table6[[#This Row],[Bank Account Number]]="","",Table6[[#This Row],[Bank Account Number]])</f>
        <v/>
      </c>
      <c r="M1334" s="65" t="str">
        <f>IF(Table6[[#This Row],[Bank Name]]="","",Table6[[#This Row],[Bank Name]])</f>
        <v/>
      </c>
    </row>
    <row r="1335" spans="2:13" ht="15">
      <c r="B1335" s="64" t="str">
        <f>IF(C1335="","",ROWS($A$4:A1335))</f>
        <v/>
      </c>
      <c r="C1335" s="64" t="str">
        <f>IF('Student Record'!A1333="","",'Student Record'!A1333)</f>
        <v/>
      </c>
      <c r="D1335" s="64" t="str">
        <f>IF('Student Record'!C1333="","",'Student Record'!C1333)</f>
        <v/>
      </c>
      <c r="E1335" s="65" t="str">
        <f>IF('Student Record'!E1333="","",'Student Record'!E1333)</f>
        <v/>
      </c>
      <c r="F1335" s="65" t="str">
        <f>IF('Student Record'!G1333="","",'Student Record'!G1333)</f>
        <v/>
      </c>
      <c r="G1335" s="64" t="str">
        <f>IF('Student Record'!I1333="","",'Student Record'!I1333)</f>
        <v/>
      </c>
      <c r="H1335" s="64" t="str">
        <f>IF('Student Record'!AD1333="","",'Student Record'!AD1333)</f>
        <v/>
      </c>
      <c r="I1335" s="64" t="str">
        <f>IF(Table6[[#This Row],[School Total Working Days]]="","",Table6[[#This Row],[School Total Working Days]])</f>
        <v/>
      </c>
      <c r="J1335" s="64" t="str">
        <f>IF(Table6[[#This Row],[Student Total Attendence]]="","",Table6[[#This Row],[Student Total Attendence]])</f>
        <v/>
      </c>
      <c r="K133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35" s="70" t="str">
        <f>IF(Table6[[#This Row],[Bank Account Number]]="","",Table6[[#This Row],[Bank Account Number]])</f>
        <v/>
      </c>
      <c r="M1335" s="65" t="str">
        <f>IF(Table6[[#This Row],[Bank Name]]="","",Table6[[#This Row],[Bank Name]])</f>
        <v/>
      </c>
    </row>
    <row r="1336" spans="2:13" ht="15">
      <c r="B1336" s="64" t="str">
        <f>IF(C1336="","",ROWS($A$4:A1336))</f>
        <v/>
      </c>
      <c r="C1336" s="64" t="str">
        <f>IF('Student Record'!A1334="","",'Student Record'!A1334)</f>
        <v/>
      </c>
      <c r="D1336" s="64" t="str">
        <f>IF('Student Record'!C1334="","",'Student Record'!C1334)</f>
        <v/>
      </c>
      <c r="E1336" s="65" t="str">
        <f>IF('Student Record'!E1334="","",'Student Record'!E1334)</f>
        <v/>
      </c>
      <c r="F1336" s="65" t="str">
        <f>IF('Student Record'!G1334="","",'Student Record'!G1334)</f>
        <v/>
      </c>
      <c r="G1336" s="64" t="str">
        <f>IF('Student Record'!I1334="","",'Student Record'!I1334)</f>
        <v/>
      </c>
      <c r="H1336" s="64" t="str">
        <f>IF('Student Record'!AD1334="","",'Student Record'!AD1334)</f>
        <v/>
      </c>
      <c r="I1336" s="64" t="str">
        <f>IF(Table6[[#This Row],[School Total Working Days]]="","",Table6[[#This Row],[School Total Working Days]])</f>
        <v/>
      </c>
      <c r="J1336" s="64" t="str">
        <f>IF(Table6[[#This Row],[Student Total Attendence]]="","",Table6[[#This Row],[Student Total Attendence]])</f>
        <v/>
      </c>
      <c r="K133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36" s="70" t="str">
        <f>IF(Table6[[#This Row],[Bank Account Number]]="","",Table6[[#This Row],[Bank Account Number]])</f>
        <v/>
      </c>
      <c r="M1336" s="65" t="str">
        <f>IF(Table6[[#This Row],[Bank Name]]="","",Table6[[#This Row],[Bank Name]])</f>
        <v/>
      </c>
    </row>
    <row r="1337" spans="2:13" ht="15">
      <c r="B1337" s="64" t="str">
        <f>IF(C1337="","",ROWS($A$4:A1337))</f>
        <v/>
      </c>
      <c r="C1337" s="64" t="str">
        <f>IF('Student Record'!A1335="","",'Student Record'!A1335)</f>
        <v/>
      </c>
      <c r="D1337" s="64" t="str">
        <f>IF('Student Record'!C1335="","",'Student Record'!C1335)</f>
        <v/>
      </c>
      <c r="E1337" s="65" t="str">
        <f>IF('Student Record'!E1335="","",'Student Record'!E1335)</f>
        <v/>
      </c>
      <c r="F1337" s="65" t="str">
        <f>IF('Student Record'!G1335="","",'Student Record'!G1335)</f>
        <v/>
      </c>
      <c r="G1337" s="64" t="str">
        <f>IF('Student Record'!I1335="","",'Student Record'!I1335)</f>
        <v/>
      </c>
      <c r="H1337" s="64" t="str">
        <f>IF('Student Record'!AD1335="","",'Student Record'!AD1335)</f>
        <v/>
      </c>
      <c r="I1337" s="64" t="str">
        <f>IF(Table6[[#This Row],[School Total Working Days]]="","",Table6[[#This Row],[School Total Working Days]])</f>
        <v/>
      </c>
      <c r="J1337" s="64" t="str">
        <f>IF(Table6[[#This Row],[Student Total Attendence]]="","",Table6[[#This Row],[Student Total Attendence]])</f>
        <v/>
      </c>
      <c r="K133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37" s="70" t="str">
        <f>IF(Table6[[#This Row],[Bank Account Number]]="","",Table6[[#This Row],[Bank Account Number]])</f>
        <v/>
      </c>
      <c r="M1337" s="65" t="str">
        <f>IF(Table6[[#This Row],[Bank Name]]="","",Table6[[#This Row],[Bank Name]])</f>
        <v/>
      </c>
    </row>
    <row r="1338" spans="2:13" ht="15">
      <c r="B1338" s="64" t="str">
        <f>IF(C1338="","",ROWS($A$4:A1338))</f>
        <v/>
      </c>
      <c r="C1338" s="64" t="str">
        <f>IF('Student Record'!A1336="","",'Student Record'!A1336)</f>
        <v/>
      </c>
      <c r="D1338" s="64" t="str">
        <f>IF('Student Record'!C1336="","",'Student Record'!C1336)</f>
        <v/>
      </c>
      <c r="E1338" s="65" t="str">
        <f>IF('Student Record'!E1336="","",'Student Record'!E1336)</f>
        <v/>
      </c>
      <c r="F1338" s="65" t="str">
        <f>IF('Student Record'!G1336="","",'Student Record'!G1336)</f>
        <v/>
      </c>
      <c r="G1338" s="64" t="str">
        <f>IF('Student Record'!I1336="","",'Student Record'!I1336)</f>
        <v/>
      </c>
      <c r="H1338" s="64" t="str">
        <f>IF('Student Record'!AD1336="","",'Student Record'!AD1336)</f>
        <v/>
      </c>
      <c r="I1338" s="64" t="str">
        <f>IF(Table6[[#This Row],[School Total Working Days]]="","",Table6[[#This Row],[School Total Working Days]])</f>
        <v/>
      </c>
      <c r="J1338" s="64" t="str">
        <f>IF(Table6[[#This Row],[Student Total Attendence]]="","",Table6[[#This Row],[Student Total Attendence]])</f>
        <v/>
      </c>
      <c r="K133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38" s="70" t="str">
        <f>IF(Table6[[#This Row],[Bank Account Number]]="","",Table6[[#This Row],[Bank Account Number]])</f>
        <v/>
      </c>
      <c r="M1338" s="65" t="str">
        <f>IF(Table6[[#This Row],[Bank Name]]="","",Table6[[#This Row],[Bank Name]])</f>
        <v/>
      </c>
    </row>
    <row r="1339" spans="2:13" ht="15">
      <c r="B1339" s="64" t="str">
        <f>IF(C1339="","",ROWS($A$4:A1339))</f>
        <v/>
      </c>
      <c r="C1339" s="64" t="str">
        <f>IF('Student Record'!A1337="","",'Student Record'!A1337)</f>
        <v/>
      </c>
      <c r="D1339" s="64" t="str">
        <f>IF('Student Record'!C1337="","",'Student Record'!C1337)</f>
        <v/>
      </c>
      <c r="E1339" s="65" t="str">
        <f>IF('Student Record'!E1337="","",'Student Record'!E1337)</f>
        <v/>
      </c>
      <c r="F1339" s="65" t="str">
        <f>IF('Student Record'!G1337="","",'Student Record'!G1337)</f>
        <v/>
      </c>
      <c r="G1339" s="64" t="str">
        <f>IF('Student Record'!I1337="","",'Student Record'!I1337)</f>
        <v/>
      </c>
      <c r="H1339" s="64" t="str">
        <f>IF('Student Record'!AD1337="","",'Student Record'!AD1337)</f>
        <v/>
      </c>
      <c r="I1339" s="64" t="str">
        <f>IF(Table6[[#This Row],[School Total Working Days]]="","",Table6[[#This Row],[School Total Working Days]])</f>
        <v/>
      </c>
      <c r="J1339" s="64" t="str">
        <f>IF(Table6[[#This Row],[Student Total Attendence]]="","",Table6[[#This Row],[Student Total Attendence]])</f>
        <v/>
      </c>
      <c r="K133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39" s="70" t="str">
        <f>IF(Table6[[#This Row],[Bank Account Number]]="","",Table6[[#This Row],[Bank Account Number]])</f>
        <v/>
      </c>
      <c r="M1339" s="65" t="str">
        <f>IF(Table6[[#This Row],[Bank Name]]="","",Table6[[#This Row],[Bank Name]])</f>
        <v/>
      </c>
    </row>
    <row r="1340" spans="2:13" ht="15">
      <c r="B1340" s="64" t="str">
        <f>IF(C1340="","",ROWS($A$4:A1340))</f>
        <v/>
      </c>
      <c r="C1340" s="64" t="str">
        <f>IF('Student Record'!A1338="","",'Student Record'!A1338)</f>
        <v/>
      </c>
      <c r="D1340" s="64" t="str">
        <f>IF('Student Record'!C1338="","",'Student Record'!C1338)</f>
        <v/>
      </c>
      <c r="E1340" s="65" t="str">
        <f>IF('Student Record'!E1338="","",'Student Record'!E1338)</f>
        <v/>
      </c>
      <c r="F1340" s="65" t="str">
        <f>IF('Student Record'!G1338="","",'Student Record'!G1338)</f>
        <v/>
      </c>
      <c r="G1340" s="64" t="str">
        <f>IF('Student Record'!I1338="","",'Student Record'!I1338)</f>
        <v/>
      </c>
      <c r="H1340" s="64" t="str">
        <f>IF('Student Record'!AD1338="","",'Student Record'!AD1338)</f>
        <v/>
      </c>
      <c r="I1340" s="64" t="str">
        <f>IF(Table6[[#This Row],[School Total Working Days]]="","",Table6[[#This Row],[School Total Working Days]])</f>
        <v/>
      </c>
      <c r="J1340" s="64" t="str">
        <f>IF(Table6[[#This Row],[Student Total Attendence]]="","",Table6[[#This Row],[Student Total Attendence]])</f>
        <v/>
      </c>
      <c r="K134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40" s="70" t="str">
        <f>IF(Table6[[#This Row],[Bank Account Number]]="","",Table6[[#This Row],[Bank Account Number]])</f>
        <v/>
      </c>
      <c r="M1340" s="65" t="str">
        <f>IF(Table6[[#This Row],[Bank Name]]="","",Table6[[#This Row],[Bank Name]])</f>
        <v/>
      </c>
    </row>
    <row r="1341" spans="2:13" ht="15">
      <c r="B1341" s="64" t="str">
        <f>IF(C1341="","",ROWS($A$4:A1341))</f>
        <v/>
      </c>
      <c r="C1341" s="64" t="str">
        <f>IF('Student Record'!A1339="","",'Student Record'!A1339)</f>
        <v/>
      </c>
      <c r="D1341" s="64" t="str">
        <f>IF('Student Record'!C1339="","",'Student Record'!C1339)</f>
        <v/>
      </c>
      <c r="E1341" s="65" t="str">
        <f>IF('Student Record'!E1339="","",'Student Record'!E1339)</f>
        <v/>
      </c>
      <c r="F1341" s="65" t="str">
        <f>IF('Student Record'!G1339="","",'Student Record'!G1339)</f>
        <v/>
      </c>
      <c r="G1341" s="64" t="str">
        <f>IF('Student Record'!I1339="","",'Student Record'!I1339)</f>
        <v/>
      </c>
      <c r="H1341" s="64" t="str">
        <f>IF('Student Record'!AD1339="","",'Student Record'!AD1339)</f>
        <v/>
      </c>
      <c r="I1341" s="64" t="str">
        <f>IF(Table6[[#This Row],[School Total Working Days]]="","",Table6[[#This Row],[School Total Working Days]])</f>
        <v/>
      </c>
      <c r="J1341" s="64" t="str">
        <f>IF(Table6[[#This Row],[Student Total Attendence]]="","",Table6[[#This Row],[Student Total Attendence]])</f>
        <v/>
      </c>
      <c r="K134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41" s="70" t="str">
        <f>IF(Table6[[#This Row],[Bank Account Number]]="","",Table6[[#This Row],[Bank Account Number]])</f>
        <v/>
      </c>
      <c r="M1341" s="65" t="str">
        <f>IF(Table6[[#This Row],[Bank Name]]="","",Table6[[#This Row],[Bank Name]])</f>
        <v/>
      </c>
    </row>
    <row r="1342" spans="2:13" ht="15">
      <c r="B1342" s="64" t="str">
        <f>IF(C1342="","",ROWS($A$4:A1342))</f>
        <v/>
      </c>
      <c r="C1342" s="64" t="str">
        <f>IF('Student Record'!A1340="","",'Student Record'!A1340)</f>
        <v/>
      </c>
      <c r="D1342" s="64" t="str">
        <f>IF('Student Record'!C1340="","",'Student Record'!C1340)</f>
        <v/>
      </c>
      <c r="E1342" s="65" t="str">
        <f>IF('Student Record'!E1340="","",'Student Record'!E1340)</f>
        <v/>
      </c>
      <c r="F1342" s="65" t="str">
        <f>IF('Student Record'!G1340="","",'Student Record'!G1340)</f>
        <v/>
      </c>
      <c r="G1342" s="64" t="str">
        <f>IF('Student Record'!I1340="","",'Student Record'!I1340)</f>
        <v/>
      </c>
      <c r="H1342" s="64" t="str">
        <f>IF('Student Record'!AD1340="","",'Student Record'!AD1340)</f>
        <v/>
      </c>
      <c r="I1342" s="64" t="str">
        <f>IF(Table6[[#This Row],[School Total Working Days]]="","",Table6[[#This Row],[School Total Working Days]])</f>
        <v/>
      </c>
      <c r="J1342" s="64" t="str">
        <f>IF(Table6[[#This Row],[Student Total Attendence]]="","",Table6[[#This Row],[Student Total Attendence]])</f>
        <v/>
      </c>
      <c r="K134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42" s="70" t="str">
        <f>IF(Table6[[#This Row],[Bank Account Number]]="","",Table6[[#This Row],[Bank Account Number]])</f>
        <v/>
      </c>
      <c r="M1342" s="65" t="str">
        <f>IF(Table6[[#This Row],[Bank Name]]="","",Table6[[#This Row],[Bank Name]])</f>
        <v/>
      </c>
    </row>
    <row r="1343" spans="2:13" ht="15">
      <c r="B1343" s="64" t="str">
        <f>IF(C1343="","",ROWS($A$4:A1343))</f>
        <v/>
      </c>
      <c r="C1343" s="64" t="str">
        <f>IF('Student Record'!A1341="","",'Student Record'!A1341)</f>
        <v/>
      </c>
      <c r="D1343" s="64" t="str">
        <f>IF('Student Record'!C1341="","",'Student Record'!C1341)</f>
        <v/>
      </c>
      <c r="E1343" s="65" t="str">
        <f>IF('Student Record'!E1341="","",'Student Record'!E1341)</f>
        <v/>
      </c>
      <c r="F1343" s="65" t="str">
        <f>IF('Student Record'!G1341="","",'Student Record'!G1341)</f>
        <v/>
      </c>
      <c r="G1343" s="64" t="str">
        <f>IF('Student Record'!I1341="","",'Student Record'!I1341)</f>
        <v/>
      </c>
      <c r="H1343" s="64" t="str">
        <f>IF('Student Record'!AD1341="","",'Student Record'!AD1341)</f>
        <v/>
      </c>
      <c r="I1343" s="64" t="str">
        <f>IF(Table6[[#This Row],[School Total Working Days]]="","",Table6[[#This Row],[School Total Working Days]])</f>
        <v/>
      </c>
      <c r="J1343" s="64" t="str">
        <f>IF(Table6[[#This Row],[Student Total Attendence]]="","",Table6[[#This Row],[Student Total Attendence]])</f>
        <v/>
      </c>
      <c r="K134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43" s="70" t="str">
        <f>IF(Table6[[#This Row],[Bank Account Number]]="","",Table6[[#This Row],[Bank Account Number]])</f>
        <v/>
      </c>
      <c r="M1343" s="65" t="str">
        <f>IF(Table6[[#This Row],[Bank Name]]="","",Table6[[#This Row],[Bank Name]])</f>
        <v/>
      </c>
    </row>
    <row r="1344" spans="2:13" ht="15">
      <c r="B1344" s="64" t="str">
        <f>IF(C1344="","",ROWS($A$4:A1344))</f>
        <v/>
      </c>
      <c r="C1344" s="64" t="str">
        <f>IF('Student Record'!A1342="","",'Student Record'!A1342)</f>
        <v/>
      </c>
      <c r="D1344" s="64" t="str">
        <f>IF('Student Record'!C1342="","",'Student Record'!C1342)</f>
        <v/>
      </c>
      <c r="E1344" s="65" t="str">
        <f>IF('Student Record'!E1342="","",'Student Record'!E1342)</f>
        <v/>
      </c>
      <c r="F1344" s="65" t="str">
        <f>IF('Student Record'!G1342="","",'Student Record'!G1342)</f>
        <v/>
      </c>
      <c r="G1344" s="64" t="str">
        <f>IF('Student Record'!I1342="","",'Student Record'!I1342)</f>
        <v/>
      </c>
      <c r="H1344" s="64" t="str">
        <f>IF('Student Record'!AD1342="","",'Student Record'!AD1342)</f>
        <v/>
      </c>
      <c r="I1344" s="64" t="str">
        <f>IF(Table6[[#This Row],[School Total Working Days]]="","",Table6[[#This Row],[School Total Working Days]])</f>
        <v/>
      </c>
      <c r="J1344" s="64" t="str">
        <f>IF(Table6[[#This Row],[Student Total Attendence]]="","",Table6[[#This Row],[Student Total Attendence]])</f>
        <v/>
      </c>
      <c r="K134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44" s="70" t="str">
        <f>IF(Table6[[#This Row],[Bank Account Number]]="","",Table6[[#This Row],[Bank Account Number]])</f>
        <v/>
      </c>
      <c r="M1344" s="65" t="str">
        <f>IF(Table6[[#This Row],[Bank Name]]="","",Table6[[#This Row],[Bank Name]])</f>
        <v/>
      </c>
    </row>
    <row r="1345" spans="2:13" ht="15">
      <c r="B1345" s="64" t="str">
        <f>IF(C1345="","",ROWS($A$4:A1345))</f>
        <v/>
      </c>
      <c r="C1345" s="64" t="str">
        <f>IF('Student Record'!A1343="","",'Student Record'!A1343)</f>
        <v/>
      </c>
      <c r="D1345" s="64" t="str">
        <f>IF('Student Record'!C1343="","",'Student Record'!C1343)</f>
        <v/>
      </c>
      <c r="E1345" s="65" t="str">
        <f>IF('Student Record'!E1343="","",'Student Record'!E1343)</f>
        <v/>
      </c>
      <c r="F1345" s="65" t="str">
        <f>IF('Student Record'!G1343="","",'Student Record'!G1343)</f>
        <v/>
      </c>
      <c r="G1345" s="64" t="str">
        <f>IF('Student Record'!I1343="","",'Student Record'!I1343)</f>
        <v/>
      </c>
      <c r="H1345" s="64" t="str">
        <f>IF('Student Record'!AD1343="","",'Student Record'!AD1343)</f>
        <v/>
      </c>
      <c r="I1345" s="64" t="str">
        <f>IF(Table6[[#This Row],[School Total Working Days]]="","",Table6[[#This Row],[School Total Working Days]])</f>
        <v/>
      </c>
      <c r="J1345" s="64" t="str">
        <f>IF(Table6[[#This Row],[Student Total Attendence]]="","",Table6[[#This Row],[Student Total Attendence]])</f>
        <v/>
      </c>
      <c r="K134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45" s="70" t="str">
        <f>IF(Table6[[#This Row],[Bank Account Number]]="","",Table6[[#This Row],[Bank Account Number]])</f>
        <v/>
      </c>
      <c r="M1345" s="65" t="str">
        <f>IF(Table6[[#This Row],[Bank Name]]="","",Table6[[#This Row],[Bank Name]])</f>
        <v/>
      </c>
    </row>
    <row r="1346" spans="2:13" ht="15">
      <c r="B1346" s="64" t="str">
        <f>IF(C1346="","",ROWS($A$4:A1346))</f>
        <v/>
      </c>
      <c r="C1346" s="64" t="str">
        <f>IF('Student Record'!A1344="","",'Student Record'!A1344)</f>
        <v/>
      </c>
      <c r="D1346" s="64" t="str">
        <f>IF('Student Record'!C1344="","",'Student Record'!C1344)</f>
        <v/>
      </c>
      <c r="E1346" s="65" t="str">
        <f>IF('Student Record'!E1344="","",'Student Record'!E1344)</f>
        <v/>
      </c>
      <c r="F1346" s="65" t="str">
        <f>IF('Student Record'!G1344="","",'Student Record'!G1344)</f>
        <v/>
      </c>
      <c r="G1346" s="64" t="str">
        <f>IF('Student Record'!I1344="","",'Student Record'!I1344)</f>
        <v/>
      </c>
      <c r="H1346" s="64" t="str">
        <f>IF('Student Record'!AD1344="","",'Student Record'!AD1344)</f>
        <v/>
      </c>
      <c r="I1346" s="64" t="str">
        <f>IF(Table6[[#This Row],[School Total Working Days]]="","",Table6[[#This Row],[School Total Working Days]])</f>
        <v/>
      </c>
      <c r="J1346" s="64" t="str">
        <f>IF(Table6[[#This Row],[Student Total Attendence]]="","",Table6[[#This Row],[Student Total Attendence]])</f>
        <v/>
      </c>
      <c r="K134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46" s="70" t="str">
        <f>IF(Table6[[#This Row],[Bank Account Number]]="","",Table6[[#This Row],[Bank Account Number]])</f>
        <v/>
      </c>
      <c r="M1346" s="65" t="str">
        <f>IF(Table6[[#This Row],[Bank Name]]="","",Table6[[#This Row],[Bank Name]])</f>
        <v/>
      </c>
    </row>
    <row r="1347" spans="2:13" ht="15">
      <c r="B1347" s="64" t="str">
        <f>IF(C1347="","",ROWS($A$4:A1347))</f>
        <v/>
      </c>
      <c r="C1347" s="64" t="str">
        <f>IF('Student Record'!A1345="","",'Student Record'!A1345)</f>
        <v/>
      </c>
      <c r="D1347" s="64" t="str">
        <f>IF('Student Record'!C1345="","",'Student Record'!C1345)</f>
        <v/>
      </c>
      <c r="E1347" s="65" t="str">
        <f>IF('Student Record'!E1345="","",'Student Record'!E1345)</f>
        <v/>
      </c>
      <c r="F1347" s="65" t="str">
        <f>IF('Student Record'!G1345="","",'Student Record'!G1345)</f>
        <v/>
      </c>
      <c r="G1347" s="64" t="str">
        <f>IF('Student Record'!I1345="","",'Student Record'!I1345)</f>
        <v/>
      </c>
      <c r="H1347" s="64" t="str">
        <f>IF('Student Record'!AD1345="","",'Student Record'!AD1345)</f>
        <v/>
      </c>
      <c r="I1347" s="64" t="str">
        <f>IF(Table6[[#This Row],[School Total Working Days]]="","",Table6[[#This Row],[School Total Working Days]])</f>
        <v/>
      </c>
      <c r="J1347" s="64" t="str">
        <f>IF(Table6[[#This Row],[Student Total Attendence]]="","",Table6[[#This Row],[Student Total Attendence]])</f>
        <v/>
      </c>
      <c r="K134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47" s="70" t="str">
        <f>IF(Table6[[#This Row],[Bank Account Number]]="","",Table6[[#This Row],[Bank Account Number]])</f>
        <v/>
      </c>
      <c r="M1347" s="65" t="str">
        <f>IF(Table6[[#This Row],[Bank Name]]="","",Table6[[#This Row],[Bank Name]])</f>
        <v/>
      </c>
    </row>
    <row r="1348" spans="2:13" ht="15">
      <c r="B1348" s="64" t="str">
        <f>IF(C1348="","",ROWS($A$4:A1348))</f>
        <v/>
      </c>
      <c r="C1348" s="64" t="str">
        <f>IF('Student Record'!A1346="","",'Student Record'!A1346)</f>
        <v/>
      </c>
      <c r="D1348" s="64" t="str">
        <f>IF('Student Record'!C1346="","",'Student Record'!C1346)</f>
        <v/>
      </c>
      <c r="E1348" s="65" t="str">
        <f>IF('Student Record'!E1346="","",'Student Record'!E1346)</f>
        <v/>
      </c>
      <c r="F1348" s="65" t="str">
        <f>IF('Student Record'!G1346="","",'Student Record'!G1346)</f>
        <v/>
      </c>
      <c r="G1348" s="64" t="str">
        <f>IF('Student Record'!I1346="","",'Student Record'!I1346)</f>
        <v/>
      </c>
      <c r="H1348" s="64" t="str">
        <f>IF('Student Record'!AD1346="","",'Student Record'!AD1346)</f>
        <v/>
      </c>
      <c r="I1348" s="64" t="str">
        <f>IF(Table6[[#This Row],[School Total Working Days]]="","",Table6[[#This Row],[School Total Working Days]])</f>
        <v/>
      </c>
      <c r="J1348" s="64" t="str">
        <f>IF(Table6[[#This Row],[Student Total Attendence]]="","",Table6[[#This Row],[Student Total Attendence]])</f>
        <v/>
      </c>
      <c r="K134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48" s="70" t="str">
        <f>IF(Table6[[#This Row],[Bank Account Number]]="","",Table6[[#This Row],[Bank Account Number]])</f>
        <v/>
      </c>
      <c r="M1348" s="65" t="str">
        <f>IF(Table6[[#This Row],[Bank Name]]="","",Table6[[#This Row],[Bank Name]])</f>
        <v/>
      </c>
    </row>
    <row r="1349" spans="2:13" ht="15">
      <c r="B1349" s="64" t="str">
        <f>IF(C1349="","",ROWS($A$4:A1349))</f>
        <v/>
      </c>
      <c r="C1349" s="64" t="str">
        <f>IF('Student Record'!A1347="","",'Student Record'!A1347)</f>
        <v/>
      </c>
      <c r="D1349" s="64" t="str">
        <f>IF('Student Record'!C1347="","",'Student Record'!C1347)</f>
        <v/>
      </c>
      <c r="E1349" s="65" t="str">
        <f>IF('Student Record'!E1347="","",'Student Record'!E1347)</f>
        <v/>
      </c>
      <c r="F1349" s="65" t="str">
        <f>IF('Student Record'!G1347="","",'Student Record'!G1347)</f>
        <v/>
      </c>
      <c r="G1349" s="64" t="str">
        <f>IF('Student Record'!I1347="","",'Student Record'!I1347)</f>
        <v/>
      </c>
      <c r="H1349" s="64" t="str">
        <f>IF('Student Record'!AD1347="","",'Student Record'!AD1347)</f>
        <v/>
      </c>
      <c r="I1349" s="64" t="str">
        <f>IF(Table6[[#This Row],[School Total Working Days]]="","",Table6[[#This Row],[School Total Working Days]])</f>
        <v/>
      </c>
      <c r="J1349" s="64" t="str">
        <f>IF(Table6[[#This Row],[Student Total Attendence]]="","",Table6[[#This Row],[Student Total Attendence]])</f>
        <v/>
      </c>
      <c r="K134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49" s="70" t="str">
        <f>IF(Table6[[#This Row],[Bank Account Number]]="","",Table6[[#This Row],[Bank Account Number]])</f>
        <v/>
      </c>
      <c r="M1349" s="65" t="str">
        <f>IF(Table6[[#This Row],[Bank Name]]="","",Table6[[#This Row],[Bank Name]])</f>
        <v/>
      </c>
    </row>
    <row r="1350" spans="2:13" ht="15">
      <c r="B1350" s="64" t="str">
        <f>IF(C1350="","",ROWS($A$4:A1350))</f>
        <v/>
      </c>
      <c r="C1350" s="64" t="str">
        <f>IF('Student Record'!A1348="","",'Student Record'!A1348)</f>
        <v/>
      </c>
      <c r="D1350" s="64" t="str">
        <f>IF('Student Record'!C1348="","",'Student Record'!C1348)</f>
        <v/>
      </c>
      <c r="E1350" s="65" t="str">
        <f>IF('Student Record'!E1348="","",'Student Record'!E1348)</f>
        <v/>
      </c>
      <c r="F1350" s="65" t="str">
        <f>IF('Student Record'!G1348="","",'Student Record'!G1348)</f>
        <v/>
      </c>
      <c r="G1350" s="64" t="str">
        <f>IF('Student Record'!I1348="","",'Student Record'!I1348)</f>
        <v/>
      </c>
      <c r="H1350" s="64" t="str">
        <f>IF('Student Record'!AD1348="","",'Student Record'!AD1348)</f>
        <v/>
      </c>
      <c r="I1350" s="64" t="str">
        <f>IF(Table6[[#This Row],[School Total Working Days]]="","",Table6[[#This Row],[School Total Working Days]])</f>
        <v/>
      </c>
      <c r="J1350" s="64" t="str">
        <f>IF(Table6[[#This Row],[Student Total Attendence]]="","",Table6[[#This Row],[Student Total Attendence]])</f>
        <v/>
      </c>
      <c r="K135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50" s="70" t="str">
        <f>IF(Table6[[#This Row],[Bank Account Number]]="","",Table6[[#This Row],[Bank Account Number]])</f>
        <v/>
      </c>
      <c r="M1350" s="65" t="str">
        <f>IF(Table6[[#This Row],[Bank Name]]="","",Table6[[#This Row],[Bank Name]])</f>
        <v/>
      </c>
    </row>
    <row r="1351" spans="2:13" ht="15">
      <c r="B1351" s="64" t="str">
        <f>IF(C1351="","",ROWS($A$4:A1351))</f>
        <v/>
      </c>
      <c r="C1351" s="64" t="str">
        <f>IF('Student Record'!A1349="","",'Student Record'!A1349)</f>
        <v/>
      </c>
      <c r="D1351" s="64" t="str">
        <f>IF('Student Record'!C1349="","",'Student Record'!C1349)</f>
        <v/>
      </c>
      <c r="E1351" s="65" t="str">
        <f>IF('Student Record'!E1349="","",'Student Record'!E1349)</f>
        <v/>
      </c>
      <c r="F1351" s="65" t="str">
        <f>IF('Student Record'!G1349="","",'Student Record'!G1349)</f>
        <v/>
      </c>
      <c r="G1351" s="64" t="str">
        <f>IF('Student Record'!I1349="","",'Student Record'!I1349)</f>
        <v/>
      </c>
      <c r="H1351" s="64" t="str">
        <f>IF('Student Record'!AD1349="","",'Student Record'!AD1349)</f>
        <v/>
      </c>
      <c r="I1351" s="64" t="str">
        <f>IF(Table6[[#This Row],[School Total Working Days]]="","",Table6[[#This Row],[School Total Working Days]])</f>
        <v/>
      </c>
      <c r="J1351" s="64" t="str">
        <f>IF(Table6[[#This Row],[Student Total Attendence]]="","",Table6[[#This Row],[Student Total Attendence]])</f>
        <v/>
      </c>
      <c r="K135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51" s="70" t="str">
        <f>IF(Table6[[#This Row],[Bank Account Number]]="","",Table6[[#This Row],[Bank Account Number]])</f>
        <v/>
      </c>
      <c r="M1351" s="65" t="str">
        <f>IF(Table6[[#This Row],[Bank Name]]="","",Table6[[#This Row],[Bank Name]])</f>
        <v/>
      </c>
    </row>
    <row r="1352" spans="2:13" ht="15">
      <c r="B1352" s="64" t="str">
        <f>IF(C1352="","",ROWS($A$4:A1352))</f>
        <v/>
      </c>
      <c r="C1352" s="64" t="str">
        <f>IF('Student Record'!A1350="","",'Student Record'!A1350)</f>
        <v/>
      </c>
      <c r="D1352" s="64" t="str">
        <f>IF('Student Record'!C1350="","",'Student Record'!C1350)</f>
        <v/>
      </c>
      <c r="E1352" s="65" t="str">
        <f>IF('Student Record'!E1350="","",'Student Record'!E1350)</f>
        <v/>
      </c>
      <c r="F1352" s="65" t="str">
        <f>IF('Student Record'!G1350="","",'Student Record'!G1350)</f>
        <v/>
      </c>
      <c r="G1352" s="64" t="str">
        <f>IF('Student Record'!I1350="","",'Student Record'!I1350)</f>
        <v/>
      </c>
      <c r="H1352" s="64" t="str">
        <f>IF('Student Record'!AD1350="","",'Student Record'!AD1350)</f>
        <v/>
      </c>
      <c r="I1352" s="64" t="str">
        <f>IF(Table6[[#This Row],[School Total Working Days]]="","",Table6[[#This Row],[School Total Working Days]])</f>
        <v/>
      </c>
      <c r="J1352" s="64" t="str">
        <f>IF(Table6[[#This Row],[Student Total Attendence]]="","",Table6[[#This Row],[Student Total Attendence]])</f>
        <v/>
      </c>
      <c r="K135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52" s="70" t="str">
        <f>IF(Table6[[#This Row],[Bank Account Number]]="","",Table6[[#This Row],[Bank Account Number]])</f>
        <v/>
      </c>
      <c r="M1352" s="65" t="str">
        <f>IF(Table6[[#This Row],[Bank Name]]="","",Table6[[#This Row],[Bank Name]])</f>
        <v/>
      </c>
    </row>
    <row r="1353" spans="2:13" ht="15">
      <c r="B1353" s="64" t="str">
        <f>IF(C1353="","",ROWS($A$4:A1353))</f>
        <v/>
      </c>
      <c r="C1353" s="64" t="str">
        <f>IF('Student Record'!A1351="","",'Student Record'!A1351)</f>
        <v/>
      </c>
      <c r="D1353" s="64" t="str">
        <f>IF('Student Record'!C1351="","",'Student Record'!C1351)</f>
        <v/>
      </c>
      <c r="E1353" s="65" t="str">
        <f>IF('Student Record'!E1351="","",'Student Record'!E1351)</f>
        <v/>
      </c>
      <c r="F1353" s="65" t="str">
        <f>IF('Student Record'!G1351="","",'Student Record'!G1351)</f>
        <v/>
      </c>
      <c r="G1353" s="64" t="str">
        <f>IF('Student Record'!I1351="","",'Student Record'!I1351)</f>
        <v/>
      </c>
      <c r="H1353" s="64" t="str">
        <f>IF('Student Record'!AD1351="","",'Student Record'!AD1351)</f>
        <v/>
      </c>
      <c r="I1353" s="64" t="str">
        <f>IF(Table6[[#This Row],[School Total Working Days]]="","",Table6[[#This Row],[School Total Working Days]])</f>
        <v/>
      </c>
      <c r="J1353" s="64" t="str">
        <f>IF(Table6[[#This Row],[Student Total Attendence]]="","",Table6[[#This Row],[Student Total Attendence]])</f>
        <v/>
      </c>
      <c r="K135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53" s="70" t="str">
        <f>IF(Table6[[#This Row],[Bank Account Number]]="","",Table6[[#This Row],[Bank Account Number]])</f>
        <v/>
      </c>
      <c r="M1353" s="65" t="str">
        <f>IF(Table6[[#This Row],[Bank Name]]="","",Table6[[#This Row],[Bank Name]])</f>
        <v/>
      </c>
    </row>
    <row r="1354" spans="2:13" ht="15">
      <c r="B1354" s="64" t="str">
        <f>IF(C1354="","",ROWS($A$4:A1354))</f>
        <v/>
      </c>
      <c r="C1354" s="64" t="str">
        <f>IF('Student Record'!A1352="","",'Student Record'!A1352)</f>
        <v/>
      </c>
      <c r="D1354" s="64" t="str">
        <f>IF('Student Record'!C1352="","",'Student Record'!C1352)</f>
        <v/>
      </c>
      <c r="E1354" s="65" t="str">
        <f>IF('Student Record'!E1352="","",'Student Record'!E1352)</f>
        <v/>
      </c>
      <c r="F1354" s="65" t="str">
        <f>IF('Student Record'!G1352="","",'Student Record'!G1352)</f>
        <v/>
      </c>
      <c r="G1354" s="64" t="str">
        <f>IF('Student Record'!I1352="","",'Student Record'!I1352)</f>
        <v/>
      </c>
      <c r="H1354" s="64" t="str">
        <f>IF('Student Record'!AD1352="","",'Student Record'!AD1352)</f>
        <v/>
      </c>
      <c r="I1354" s="64" t="str">
        <f>IF(Table6[[#This Row],[School Total Working Days]]="","",Table6[[#This Row],[School Total Working Days]])</f>
        <v/>
      </c>
      <c r="J1354" s="64" t="str">
        <f>IF(Table6[[#This Row],[Student Total Attendence]]="","",Table6[[#This Row],[Student Total Attendence]])</f>
        <v/>
      </c>
      <c r="K135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54" s="70" t="str">
        <f>IF(Table6[[#This Row],[Bank Account Number]]="","",Table6[[#This Row],[Bank Account Number]])</f>
        <v/>
      </c>
      <c r="M1354" s="65" t="str">
        <f>IF(Table6[[#This Row],[Bank Name]]="","",Table6[[#This Row],[Bank Name]])</f>
        <v/>
      </c>
    </row>
    <row r="1355" spans="2:13" ht="15">
      <c r="B1355" s="64" t="str">
        <f>IF(C1355="","",ROWS($A$4:A1355))</f>
        <v/>
      </c>
      <c r="C1355" s="64" t="str">
        <f>IF('Student Record'!A1353="","",'Student Record'!A1353)</f>
        <v/>
      </c>
      <c r="D1355" s="64" t="str">
        <f>IF('Student Record'!C1353="","",'Student Record'!C1353)</f>
        <v/>
      </c>
      <c r="E1355" s="65" t="str">
        <f>IF('Student Record'!E1353="","",'Student Record'!E1353)</f>
        <v/>
      </c>
      <c r="F1355" s="65" t="str">
        <f>IF('Student Record'!G1353="","",'Student Record'!G1353)</f>
        <v/>
      </c>
      <c r="G1355" s="64" t="str">
        <f>IF('Student Record'!I1353="","",'Student Record'!I1353)</f>
        <v/>
      </c>
      <c r="H1355" s="64" t="str">
        <f>IF('Student Record'!AD1353="","",'Student Record'!AD1353)</f>
        <v/>
      </c>
      <c r="I1355" s="64" t="str">
        <f>IF(Table6[[#This Row],[School Total Working Days]]="","",Table6[[#This Row],[School Total Working Days]])</f>
        <v/>
      </c>
      <c r="J1355" s="64" t="str">
        <f>IF(Table6[[#This Row],[Student Total Attendence]]="","",Table6[[#This Row],[Student Total Attendence]])</f>
        <v/>
      </c>
      <c r="K135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55" s="70" t="str">
        <f>IF(Table6[[#This Row],[Bank Account Number]]="","",Table6[[#This Row],[Bank Account Number]])</f>
        <v/>
      </c>
      <c r="M1355" s="65" t="str">
        <f>IF(Table6[[#This Row],[Bank Name]]="","",Table6[[#This Row],[Bank Name]])</f>
        <v/>
      </c>
    </row>
    <row r="1356" spans="2:13" ht="15">
      <c r="B1356" s="64" t="str">
        <f>IF(C1356="","",ROWS($A$4:A1356))</f>
        <v/>
      </c>
      <c r="C1356" s="64" t="str">
        <f>IF('Student Record'!A1354="","",'Student Record'!A1354)</f>
        <v/>
      </c>
      <c r="D1356" s="64" t="str">
        <f>IF('Student Record'!C1354="","",'Student Record'!C1354)</f>
        <v/>
      </c>
      <c r="E1356" s="65" t="str">
        <f>IF('Student Record'!E1354="","",'Student Record'!E1354)</f>
        <v/>
      </c>
      <c r="F1356" s="65" t="str">
        <f>IF('Student Record'!G1354="","",'Student Record'!G1354)</f>
        <v/>
      </c>
      <c r="G1356" s="64" t="str">
        <f>IF('Student Record'!I1354="","",'Student Record'!I1354)</f>
        <v/>
      </c>
      <c r="H1356" s="64" t="str">
        <f>IF('Student Record'!AD1354="","",'Student Record'!AD1354)</f>
        <v/>
      </c>
      <c r="I1356" s="64" t="str">
        <f>IF(Table6[[#This Row],[School Total Working Days]]="","",Table6[[#This Row],[School Total Working Days]])</f>
        <v/>
      </c>
      <c r="J1356" s="64" t="str">
        <f>IF(Table6[[#This Row],[Student Total Attendence]]="","",Table6[[#This Row],[Student Total Attendence]])</f>
        <v/>
      </c>
      <c r="K135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56" s="70" t="str">
        <f>IF(Table6[[#This Row],[Bank Account Number]]="","",Table6[[#This Row],[Bank Account Number]])</f>
        <v/>
      </c>
      <c r="M1356" s="65" t="str">
        <f>IF(Table6[[#This Row],[Bank Name]]="","",Table6[[#This Row],[Bank Name]])</f>
        <v/>
      </c>
    </row>
    <row r="1357" spans="2:13" ht="15">
      <c r="B1357" s="64" t="str">
        <f>IF(C1357="","",ROWS($A$4:A1357))</f>
        <v/>
      </c>
      <c r="C1357" s="64" t="str">
        <f>IF('Student Record'!A1355="","",'Student Record'!A1355)</f>
        <v/>
      </c>
      <c r="D1357" s="64" t="str">
        <f>IF('Student Record'!C1355="","",'Student Record'!C1355)</f>
        <v/>
      </c>
      <c r="E1357" s="65" t="str">
        <f>IF('Student Record'!E1355="","",'Student Record'!E1355)</f>
        <v/>
      </c>
      <c r="F1357" s="65" t="str">
        <f>IF('Student Record'!G1355="","",'Student Record'!G1355)</f>
        <v/>
      </c>
      <c r="G1357" s="64" t="str">
        <f>IF('Student Record'!I1355="","",'Student Record'!I1355)</f>
        <v/>
      </c>
      <c r="H1357" s="64" t="str">
        <f>IF('Student Record'!AD1355="","",'Student Record'!AD1355)</f>
        <v/>
      </c>
      <c r="I1357" s="64" t="str">
        <f>IF(Table6[[#This Row],[School Total Working Days]]="","",Table6[[#This Row],[School Total Working Days]])</f>
        <v/>
      </c>
      <c r="J1357" s="64" t="str">
        <f>IF(Table6[[#This Row],[Student Total Attendence]]="","",Table6[[#This Row],[Student Total Attendence]])</f>
        <v/>
      </c>
      <c r="K135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57" s="70" t="str">
        <f>IF(Table6[[#This Row],[Bank Account Number]]="","",Table6[[#This Row],[Bank Account Number]])</f>
        <v/>
      </c>
      <c r="M1357" s="65" t="str">
        <f>IF(Table6[[#This Row],[Bank Name]]="","",Table6[[#This Row],[Bank Name]])</f>
        <v/>
      </c>
    </row>
    <row r="1358" spans="2:13" ht="15">
      <c r="B1358" s="64" t="str">
        <f>IF(C1358="","",ROWS($A$4:A1358))</f>
        <v/>
      </c>
      <c r="C1358" s="64" t="str">
        <f>IF('Student Record'!A1356="","",'Student Record'!A1356)</f>
        <v/>
      </c>
      <c r="D1358" s="64" t="str">
        <f>IF('Student Record'!C1356="","",'Student Record'!C1356)</f>
        <v/>
      </c>
      <c r="E1358" s="65" t="str">
        <f>IF('Student Record'!E1356="","",'Student Record'!E1356)</f>
        <v/>
      </c>
      <c r="F1358" s="65" t="str">
        <f>IF('Student Record'!G1356="","",'Student Record'!G1356)</f>
        <v/>
      </c>
      <c r="G1358" s="64" t="str">
        <f>IF('Student Record'!I1356="","",'Student Record'!I1356)</f>
        <v/>
      </c>
      <c r="H1358" s="64" t="str">
        <f>IF('Student Record'!AD1356="","",'Student Record'!AD1356)</f>
        <v/>
      </c>
      <c r="I1358" s="64" t="str">
        <f>IF(Table6[[#This Row],[School Total Working Days]]="","",Table6[[#This Row],[School Total Working Days]])</f>
        <v/>
      </c>
      <c r="J1358" s="64" t="str">
        <f>IF(Table6[[#This Row],[Student Total Attendence]]="","",Table6[[#This Row],[Student Total Attendence]])</f>
        <v/>
      </c>
      <c r="K135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58" s="70" t="str">
        <f>IF(Table6[[#This Row],[Bank Account Number]]="","",Table6[[#This Row],[Bank Account Number]])</f>
        <v/>
      </c>
      <c r="M1358" s="65" t="str">
        <f>IF(Table6[[#This Row],[Bank Name]]="","",Table6[[#This Row],[Bank Name]])</f>
        <v/>
      </c>
    </row>
    <row r="1359" spans="2:13" ht="15">
      <c r="B1359" s="64" t="str">
        <f>IF(C1359="","",ROWS($A$4:A1359))</f>
        <v/>
      </c>
      <c r="C1359" s="64" t="str">
        <f>IF('Student Record'!A1357="","",'Student Record'!A1357)</f>
        <v/>
      </c>
      <c r="D1359" s="64" t="str">
        <f>IF('Student Record'!C1357="","",'Student Record'!C1357)</f>
        <v/>
      </c>
      <c r="E1359" s="65" t="str">
        <f>IF('Student Record'!E1357="","",'Student Record'!E1357)</f>
        <v/>
      </c>
      <c r="F1359" s="65" t="str">
        <f>IF('Student Record'!G1357="","",'Student Record'!G1357)</f>
        <v/>
      </c>
      <c r="G1359" s="64" t="str">
        <f>IF('Student Record'!I1357="","",'Student Record'!I1357)</f>
        <v/>
      </c>
      <c r="H1359" s="64" t="str">
        <f>IF('Student Record'!AD1357="","",'Student Record'!AD1357)</f>
        <v/>
      </c>
      <c r="I1359" s="64" t="str">
        <f>IF(Table6[[#This Row],[School Total Working Days]]="","",Table6[[#This Row],[School Total Working Days]])</f>
        <v/>
      </c>
      <c r="J1359" s="64" t="str">
        <f>IF(Table6[[#This Row],[Student Total Attendence]]="","",Table6[[#This Row],[Student Total Attendence]])</f>
        <v/>
      </c>
      <c r="K135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59" s="70" t="str">
        <f>IF(Table6[[#This Row],[Bank Account Number]]="","",Table6[[#This Row],[Bank Account Number]])</f>
        <v/>
      </c>
      <c r="M1359" s="65" t="str">
        <f>IF(Table6[[#This Row],[Bank Name]]="","",Table6[[#This Row],[Bank Name]])</f>
        <v/>
      </c>
    </row>
    <row r="1360" spans="2:13" ht="15">
      <c r="B1360" s="64" t="str">
        <f>IF(C1360="","",ROWS($A$4:A1360))</f>
        <v/>
      </c>
      <c r="C1360" s="64" t="str">
        <f>IF('Student Record'!A1358="","",'Student Record'!A1358)</f>
        <v/>
      </c>
      <c r="D1360" s="64" t="str">
        <f>IF('Student Record'!C1358="","",'Student Record'!C1358)</f>
        <v/>
      </c>
      <c r="E1360" s="65" t="str">
        <f>IF('Student Record'!E1358="","",'Student Record'!E1358)</f>
        <v/>
      </c>
      <c r="F1360" s="65" t="str">
        <f>IF('Student Record'!G1358="","",'Student Record'!G1358)</f>
        <v/>
      </c>
      <c r="G1360" s="64" t="str">
        <f>IF('Student Record'!I1358="","",'Student Record'!I1358)</f>
        <v/>
      </c>
      <c r="H1360" s="64" t="str">
        <f>IF('Student Record'!AD1358="","",'Student Record'!AD1358)</f>
        <v/>
      </c>
      <c r="I1360" s="64" t="str">
        <f>IF(Table6[[#This Row],[School Total Working Days]]="","",Table6[[#This Row],[School Total Working Days]])</f>
        <v/>
      </c>
      <c r="J1360" s="64" t="str">
        <f>IF(Table6[[#This Row],[Student Total Attendence]]="","",Table6[[#This Row],[Student Total Attendence]])</f>
        <v/>
      </c>
      <c r="K136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60" s="70" t="str">
        <f>IF(Table6[[#This Row],[Bank Account Number]]="","",Table6[[#This Row],[Bank Account Number]])</f>
        <v/>
      </c>
      <c r="M1360" s="65" t="str">
        <f>IF(Table6[[#This Row],[Bank Name]]="","",Table6[[#This Row],[Bank Name]])</f>
        <v/>
      </c>
    </row>
    <row r="1361" spans="2:13" ht="15">
      <c r="B1361" s="64" t="str">
        <f>IF(C1361="","",ROWS($A$4:A1361))</f>
        <v/>
      </c>
      <c r="C1361" s="64" t="str">
        <f>IF('Student Record'!A1359="","",'Student Record'!A1359)</f>
        <v/>
      </c>
      <c r="D1361" s="64" t="str">
        <f>IF('Student Record'!C1359="","",'Student Record'!C1359)</f>
        <v/>
      </c>
      <c r="E1361" s="65" t="str">
        <f>IF('Student Record'!E1359="","",'Student Record'!E1359)</f>
        <v/>
      </c>
      <c r="F1361" s="65" t="str">
        <f>IF('Student Record'!G1359="","",'Student Record'!G1359)</f>
        <v/>
      </c>
      <c r="G1361" s="64" t="str">
        <f>IF('Student Record'!I1359="","",'Student Record'!I1359)</f>
        <v/>
      </c>
      <c r="H1361" s="64" t="str">
        <f>IF('Student Record'!AD1359="","",'Student Record'!AD1359)</f>
        <v/>
      </c>
      <c r="I1361" s="64" t="str">
        <f>IF(Table6[[#This Row],[School Total Working Days]]="","",Table6[[#This Row],[School Total Working Days]])</f>
        <v/>
      </c>
      <c r="J1361" s="64" t="str">
        <f>IF(Table6[[#This Row],[Student Total Attendence]]="","",Table6[[#This Row],[Student Total Attendence]])</f>
        <v/>
      </c>
      <c r="K136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61" s="70" t="str">
        <f>IF(Table6[[#This Row],[Bank Account Number]]="","",Table6[[#This Row],[Bank Account Number]])</f>
        <v/>
      </c>
      <c r="M1361" s="65" t="str">
        <f>IF(Table6[[#This Row],[Bank Name]]="","",Table6[[#This Row],[Bank Name]])</f>
        <v/>
      </c>
    </row>
    <row r="1362" spans="2:13" ht="15">
      <c r="B1362" s="64" t="str">
        <f>IF(C1362="","",ROWS($A$4:A1362))</f>
        <v/>
      </c>
      <c r="C1362" s="64" t="str">
        <f>IF('Student Record'!A1360="","",'Student Record'!A1360)</f>
        <v/>
      </c>
      <c r="D1362" s="64" t="str">
        <f>IF('Student Record'!C1360="","",'Student Record'!C1360)</f>
        <v/>
      </c>
      <c r="E1362" s="65" t="str">
        <f>IF('Student Record'!E1360="","",'Student Record'!E1360)</f>
        <v/>
      </c>
      <c r="F1362" s="65" t="str">
        <f>IF('Student Record'!G1360="","",'Student Record'!G1360)</f>
        <v/>
      </c>
      <c r="G1362" s="64" t="str">
        <f>IF('Student Record'!I1360="","",'Student Record'!I1360)</f>
        <v/>
      </c>
      <c r="H1362" s="64" t="str">
        <f>IF('Student Record'!AD1360="","",'Student Record'!AD1360)</f>
        <v/>
      </c>
      <c r="I1362" s="64" t="str">
        <f>IF(Table6[[#This Row],[School Total Working Days]]="","",Table6[[#This Row],[School Total Working Days]])</f>
        <v/>
      </c>
      <c r="J1362" s="64" t="str">
        <f>IF(Table6[[#This Row],[Student Total Attendence]]="","",Table6[[#This Row],[Student Total Attendence]])</f>
        <v/>
      </c>
      <c r="K136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62" s="70" t="str">
        <f>IF(Table6[[#This Row],[Bank Account Number]]="","",Table6[[#This Row],[Bank Account Number]])</f>
        <v/>
      </c>
      <c r="M1362" s="65" t="str">
        <f>IF(Table6[[#This Row],[Bank Name]]="","",Table6[[#This Row],[Bank Name]])</f>
        <v/>
      </c>
    </row>
    <row r="1363" spans="2:13" ht="15">
      <c r="B1363" s="64" t="str">
        <f>IF(C1363="","",ROWS($A$4:A1363))</f>
        <v/>
      </c>
      <c r="C1363" s="64" t="str">
        <f>IF('Student Record'!A1361="","",'Student Record'!A1361)</f>
        <v/>
      </c>
      <c r="D1363" s="64" t="str">
        <f>IF('Student Record'!C1361="","",'Student Record'!C1361)</f>
        <v/>
      </c>
      <c r="E1363" s="65" t="str">
        <f>IF('Student Record'!E1361="","",'Student Record'!E1361)</f>
        <v/>
      </c>
      <c r="F1363" s="65" t="str">
        <f>IF('Student Record'!G1361="","",'Student Record'!G1361)</f>
        <v/>
      </c>
      <c r="G1363" s="64" t="str">
        <f>IF('Student Record'!I1361="","",'Student Record'!I1361)</f>
        <v/>
      </c>
      <c r="H1363" s="64" t="str">
        <f>IF('Student Record'!AD1361="","",'Student Record'!AD1361)</f>
        <v/>
      </c>
      <c r="I1363" s="64" t="str">
        <f>IF(Table6[[#This Row],[School Total Working Days]]="","",Table6[[#This Row],[School Total Working Days]])</f>
        <v/>
      </c>
      <c r="J1363" s="64" t="str">
        <f>IF(Table6[[#This Row],[Student Total Attendence]]="","",Table6[[#This Row],[Student Total Attendence]])</f>
        <v/>
      </c>
      <c r="K136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63" s="70" t="str">
        <f>IF(Table6[[#This Row],[Bank Account Number]]="","",Table6[[#This Row],[Bank Account Number]])</f>
        <v/>
      </c>
      <c r="M1363" s="65" t="str">
        <f>IF(Table6[[#This Row],[Bank Name]]="","",Table6[[#This Row],[Bank Name]])</f>
        <v/>
      </c>
    </row>
    <row r="1364" spans="2:13" ht="15">
      <c r="B1364" s="64" t="str">
        <f>IF(C1364="","",ROWS($A$4:A1364))</f>
        <v/>
      </c>
      <c r="C1364" s="64" t="str">
        <f>IF('Student Record'!A1362="","",'Student Record'!A1362)</f>
        <v/>
      </c>
      <c r="D1364" s="64" t="str">
        <f>IF('Student Record'!C1362="","",'Student Record'!C1362)</f>
        <v/>
      </c>
      <c r="E1364" s="65" t="str">
        <f>IF('Student Record'!E1362="","",'Student Record'!E1362)</f>
        <v/>
      </c>
      <c r="F1364" s="65" t="str">
        <f>IF('Student Record'!G1362="","",'Student Record'!G1362)</f>
        <v/>
      </c>
      <c r="G1364" s="64" t="str">
        <f>IF('Student Record'!I1362="","",'Student Record'!I1362)</f>
        <v/>
      </c>
      <c r="H1364" s="64" t="str">
        <f>IF('Student Record'!AD1362="","",'Student Record'!AD1362)</f>
        <v/>
      </c>
      <c r="I1364" s="64" t="str">
        <f>IF(Table6[[#This Row],[School Total Working Days]]="","",Table6[[#This Row],[School Total Working Days]])</f>
        <v/>
      </c>
      <c r="J1364" s="64" t="str">
        <f>IF(Table6[[#This Row],[Student Total Attendence]]="","",Table6[[#This Row],[Student Total Attendence]])</f>
        <v/>
      </c>
      <c r="K136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64" s="70" t="str">
        <f>IF(Table6[[#This Row],[Bank Account Number]]="","",Table6[[#This Row],[Bank Account Number]])</f>
        <v/>
      </c>
      <c r="M1364" s="65" t="str">
        <f>IF(Table6[[#This Row],[Bank Name]]="","",Table6[[#This Row],[Bank Name]])</f>
        <v/>
      </c>
    </row>
    <row r="1365" spans="2:13" ht="15">
      <c r="B1365" s="64" t="str">
        <f>IF(C1365="","",ROWS($A$4:A1365))</f>
        <v/>
      </c>
      <c r="C1365" s="64" t="str">
        <f>IF('Student Record'!A1363="","",'Student Record'!A1363)</f>
        <v/>
      </c>
      <c r="D1365" s="64" t="str">
        <f>IF('Student Record'!C1363="","",'Student Record'!C1363)</f>
        <v/>
      </c>
      <c r="E1365" s="65" t="str">
        <f>IF('Student Record'!E1363="","",'Student Record'!E1363)</f>
        <v/>
      </c>
      <c r="F1365" s="65" t="str">
        <f>IF('Student Record'!G1363="","",'Student Record'!G1363)</f>
        <v/>
      </c>
      <c r="G1365" s="64" t="str">
        <f>IF('Student Record'!I1363="","",'Student Record'!I1363)</f>
        <v/>
      </c>
      <c r="H1365" s="64" t="str">
        <f>IF('Student Record'!AD1363="","",'Student Record'!AD1363)</f>
        <v/>
      </c>
      <c r="I1365" s="64" t="str">
        <f>IF(Table6[[#This Row],[School Total Working Days]]="","",Table6[[#This Row],[School Total Working Days]])</f>
        <v/>
      </c>
      <c r="J1365" s="64" t="str">
        <f>IF(Table6[[#This Row],[Student Total Attendence]]="","",Table6[[#This Row],[Student Total Attendence]])</f>
        <v/>
      </c>
      <c r="K136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65" s="70" t="str">
        <f>IF(Table6[[#This Row],[Bank Account Number]]="","",Table6[[#This Row],[Bank Account Number]])</f>
        <v/>
      </c>
      <c r="M1365" s="65" t="str">
        <f>IF(Table6[[#This Row],[Bank Name]]="","",Table6[[#This Row],[Bank Name]])</f>
        <v/>
      </c>
    </row>
    <row r="1366" spans="2:13" ht="15">
      <c r="B1366" s="64" t="str">
        <f>IF(C1366="","",ROWS($A$4:A1366))</f>
        <v/>
      </c>
      <c r="C1366" s="64" t="str">
        <f>IF('Student Record'!A1364="","",'Student Record'!A1364)</f>
        <v/>
      </c>
      <c r="D1366" s="64" t="str">
        <f>IF('Student Record'!C1364="","",'Student Record'!C1364)</f>
        <v/>
      </c>
      <c r="E1366" s="65" t="str">
        <f>IF('Student Record'!E1364="","",'Student Record'!E1364)</f>
        <v/>
      </c>
      <c r="F1366" s="65" t="str">
        <f>IF('Student Record'!G1364="","",'Student Record'!G1364)</f>
        <v/>
      </c>
      <c r="G1366" s="64" t="str">
        <f>IF('Student Record'!I1364="","",'Student Record'!I1364)</f>
        <v/>
      </c>
      <c r="H1366" s="64" t="str">
        <f>IF('Student Record'!AD1364="","",'Student Record'!AD1364)</f>
        <v/>
      </c>
      <c r="I1366" s="64" t="str">
        <f>IF(Table6[[#This Row],[School Total Working Days]]="","",Table6[[#This Row],[School Total Working Days]])</f>
        <v/>
      </c>
      <c r="J1366" s="64" t="str">
        <f>IF(Table6[[#This Row],[Student Total Attendence]]="","",Table6[[#This Row],[Student Total Attendence]])</f>
        <v/>
      </c>
      <c r="K136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66" s="70" t="str">
        <f>IF(Table6[[#This Row],[Bank Account Number]]="","",Table6[[#This Row],[Bank Account Number]])</f>
        <v/>
      </c>
      <c r="M1366" s="65" t="str">
        <f>IF(Table6[[#This Row],[Bank Name]]="","",Table6[[#This Row],[Bank Name]])</f>
        <v/>
      </c>
    </row>
    <row r="1367" spans="2:13" ht="15">
      <c r="B1367" s="64" t="str">
        <f>IF(C1367="","",ROWS($A$4:A1367))</f>
        <v/>
      </c>
      <c r="C1367" s="64" t="str">
        <f>IF('Student Record'!A1365="","",'Student Record'!A1365)</f>
        <v/>
      </c>
      <c r="D1367" s="64" t="str">
        <f>IF('Student Record'!C1365="","",'Student Record'!C1365)</f>
        <v/>
      </c>
      <c r="E1367" s="65" t="str">
        <f>IF('Student Record'!E1365="","",'Student Record'!E1365)</f>
        <v/>
      </c>
      <c r="F1367" s="65" t="str">
        <f>IF('Student Record'!G1365="","",'Student Record'!G1365)</f>
        <v/>
      </c>
      <c r="G1367" s="64" t="str">
        <f>IF('Student Record'!I1365="","",'Student Record'!I1365)</f>
        <v/>
      </c>
      <c r="H1367" s="64" t="str">
        <f>IF('Student Record'!AD1365="","",'Student Record'!AD1365)</f>
        <v/>
      </c>
      <c r="I1367" s="64" t="str">
        <f>IF(Table6[[#This Row],[School Total Working Days]]="","",Table6[[#This Row],[School Total Working Days]])</f>
        <v/>
      </c>
      <c r="J1367" s="64" t="str">
        <f>IF(Table6[[#This Row],[Student Total Attendence]]="","",Table6[[#This Row],[Student Total Attendence]])</f>
        <v/>
      </c>
      <c r="K136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67" s="70" t="str">
        <f>IF(Table6[[#This Row],[Bank Account Number]]="","",Table6[[#This Row],[Bank Account Number]])</f>
        <v/>
      </c>
      <c r="M1367" s="65" t="str">
        <f>IF(Table6[[#This Row],[Bank Name]]="","",Table6[[#This Row],[Bank Name]])</f>
        <v/>
      </c>
    </row>
    <row r="1368" spans="2:13" ht="15">
      <c r="B1368" s="64" t="str">
        <f>IF(C1368="","",ROWS($A$4:A1368))</f>
        <v/>
      </c>
      <c r="C1368" s="64" t="str">
        <f>IF('Student Record'!A1366="","",'Student Record'!A1366)</f>
        <v/>
      </c>
      <c r="D1368" s="64" t="str">
        <f>IF('Student Record'!C1366="","",'Student Record'!C1366)</f>
        <v/>
      </c>
      <c r="E1368" s="65" t="str">
        <f>IF('Student Record'!E1366="","",'Student Record'!E1366)</f>
        <v/>
      </c>
      <c r="F1368" s="65" t="str">
        <f>IF('Student Record'!G1366="","",'Student Record'!G1366)</f>
        <v/>
      </c>
      <c r="G1368" s="64" t="str">
        <f>IF('Student Record'!I1366="","",'Student Record'!I1366)</f>
        <v/>
      </c>
      <c r="H1368" s="64" t="str">
        <f>IF('Student Record'!AD1366="","",'Student Record'!AD1366)</f>
        <v/>
      </c>
      <c r="I1368" s="64" t="str">
        <f>IF(Table6[[#This Row],[School Total Working Days]]="","",Table6[[#This Row],[School Total Working Days]])</f>
        <v/>
      </c>
      <c r="J1368" s="64" t="str">
        <f>IF(Table6[[#This Row],[Student Total Attendence]]="","",Table6[[#This Row],[Student Total Attendence]])</f>
        <v/>
      </c>
      <c r="K136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68" s="70" t="str">
        <f>IF(Table6[[#This Row],[Bank Account Number]]="","",Table6[[#This Row],[Bank Account Number]])</f>
        <v/>
      </c>
      <c r="M1368" s="65" t="str">
        <f>IF(Table6[[#This Row],[Bank Name]]="","",Table6[[#This Row],[Bank Name]])</f>
        <v/>
      </c>
    </row>
    <row r="1369" spans="2:13" ht="15">
      <c r="B1369" s="64" t="str">
        <f>IF(C1369="","",ROWS($A$4:A1369))</f>
        <v/>
      </c>
      <c r="C1369" s="64" t="str">
        <f>IF('Student Record'!A1367="","",'Student Record'!A1367)</f>
        <v/>
      </c>
      <c r="D1369" s="64" t="str">
        <f>IF('Student Record'!C1367="","",'Student Record'!C1367)</f>
        <v/>
      </c>
      <c r="E1369" s="65" t="str">
        <f>IF('Student Record'!E1367="","",'Student Record'!E1367)</f>
        <v/>
      </c>
      <c r="F1369" s="65" t="str">
        <f>IF('Student Record'!G1367="","",'Student Record'!G1367)</f>
        <v/>
      </c>
      <c r="G1369" s="64" t="str">
        <f>IF('Student Record'!I1367="","",'Student Record'!I1367)</f>
        <v/>
      </c>
      <c r="H1369" s="64" t="str">
        <f>IF('Student Record'!AD1367="","",'Student Record'!AD1367)</f>
        <v/>
      </c>
      <c r="I1369" s="64" t="str">
        <f>IF(Table6[[#This Row],[School Total Working Days]]="","",Table6[[#This Row],[School Total Working Days]])</f>
        <v/>
      </c>
      <c r="J1369" s="64" t="str">
        <f>IF(Table6[[#This Row],[Student Total Attendence]]="","",Table6[[#This Row],[Student Total Attendence]])</f>
        <v/>
      </c>
      <c r="K136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69" s="70" t="str">
        <f>IF(Table6[[#This Row],[Bank Account Number]]="","",Table6[[#This Row],[Bank Account Number]])</f>
        <v/>
      </c>
      <c r="M1369" s="65" t="str">
        <f>IF(Table6[[#This Row],[Bank Name]]="","",Table6[[#This Row],[Bank Name]])</f>
        <v/>
      </c>
    </row>
    <row r="1370" spans="2:13" ht="15">
      <c r="B1370" s="64" t="str">
        <f>IF(C1370="","",ROWS($A$4:A1370))</f>
        <v/>
      </c>
      <c r="C1370" s="64" t="str">
        <f>IF('Student Record'!A1368="","",'Student Record'!A1368)</f>
        <v/>
      </c>
      <c r="D1370" s="64" t="str">
        <f>IF('Student Record'!C1368="","",'Student Record'!C1368)</f>
        <v/>
      </c>
      <c r="E1370" s="65" t="str">
        <f>IF('Student Record'!E1368="","",'Student Record'!E1368)</f>
        <v/>
      </c>
      <c r="F1370" s="65" t="str">
        <f>IF('Student Record'!G1368="","",'Student Record'!G1368)</f>
        <v/>
      </c>
      <c r="G1370" s="64" t="str">
        <f>IF('Student Record'!I1368="","",'Student Record'!I1368)</f>
        <v/>
      </c>
      <c r="H1370" s="64" t="str">
        <f>IF('Student Record'!AD1368="","",'Student Record'!AD1368)</f>
        <v/>
      </c>
      <c r="I1370" s="64" t="str">
        <f>IF(Table6[[#This Row],[School Total Working Days]]="","",Table6[[#This Row],[School Total Working Days]])</f>
        <v/>
      </c>
      <c r="J1370" s="64" t="str">
        <f>IF(Table6[[#This Row],[Student Total Attendence]]="","",Table6[[#This Row],[Student Total Attendence]])</f>
        <v/>
      </c>
      <c r="K137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70" s="70" t="str">
        <f>IF(Table6[[#This Row],[Bank Account Number]]="","",Table6[[#This Row],[Bank Account Number]])</f>
        <v/>
      </c>
      <c r="M1370" s="65" t="str">
        <f>IF(Table6[[#This Row],[Bank Name]]="","",Table6[[#This Row],[Bank Name]])</f>
        <v/>
      </c>
    </row>
    <row r="1371" spans="2:13" ht="15">
      <c r="B1371" s="64" t="str">
        <f>IF(C1371="","",ROWS($A$4:A1371))</f>
        <v/>
      </c>
      <c r="C1371" s="64" t="str">
        <f>IF('Student Record'!A1369="","",'Student Record'!A1369)</f>
        <v/>
      </c>
      <c r="D1371" s="64" t="str">
        <f>IF('Student Record'!C1369="","",'Student Record'!C1369)</f>
        <v/>
      </c>
      <c r="E1371" s="65" t="str">
        <f>IF('Student Record'!E1369="","",'Student Record'!E1369)</f>
        <v/>
      </c>
      <c r="F1371" s="65" t="str">
        <f>IF('Student Record'!G1369="","",'Student Record'!G1369)</f>
        <v/>
      </c>
      <c r="G1371" s="64" t="str">
        <f>IF('Student Record'!I1369="","",'Student Record'!I1369)</f>
        <v/>
      </c>
      <c r="H1371" s="64" t="str">
        <f>IF('Student Record'!AD1369="","",'Student Record'!AD1369)</f>
        <v/>
      </c>
      <c r="I1371" s="64" t="str">
        <f>IF(Table6[[#This Row],[School Total Working Days]]="","",Table6[[#This Row],[School Total Working Days]])</f>
        <v/>
      </c>
      <c r="J1371" s="64" t="str">
        <f>IF(Table6[[#This Row],[Student Total Attendence]]="","",Table6[[#This Row],[Student Total Attendence]])</f>
        <v/>
      </c>
      <c r="K137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71" s="70" t="str">
        <f>IF(Table6[[#This Row],[Bank Account Number]]="","",Table6[[#This Row],[Bank Account Number]])</f>
        <v/>
      </c>
      <c r="M1371" s="65" t="str">
        <f>IF(Table6[[#This Row],[Bank Name]]="","",Table6[[#This Row],[Bank Name]])</f>
        <v/>
      </c>
    </row>
    <row r="1372" spans="2:13" ht="15">
      <c r="B1372" s="64" t="str">
        <f>IF(C1372="","",ROWS($A$4:A1372))</f>
        <v/>
      </c>
      <c r="C1372" s="64" t="str">
        <f>IF('Student Record'!A1370="","",'Student Record'!A1370)</f>
        <v/>
      </c>
      <c r="D1372" s="64" t="str">
        <f>IF('Student Record'!C1370="","",'Student Record'!C1370)</f>
        <v/>
      </c>
      <c r="E1372" s="65" t="str">
        <f>IF('Student Record'!E1370="","",'Student Record'!E1370)</f>
        <v/>
      </c>
      <c r="F1372" s="65" t="str">
        <f>IF('Student Record'!G1370="","",'Student Record'!G1370)</f>
        <v/>
      </c>
      <c r="G1372" s="64" t="str">
        <f>IF('Student Record'!I1370="","",'Student Record'!I1370)</f>
        <v/>
      </c>
      <c r="H1372" s="64" t="str">
        <f>IF('Student Record'!AD1370="","",'Student Record'!AD1370)</f>
        <v/>
      </c>
      <c r="I1372" s="64" t="str">
        <f>IF(Table6[[#This Row],[School Total Working Days]]="","",Table6[[#This Row],[School Total Working Days]])</f>
        <v/>
      </c>
      <c r="J1372" s="64" t="str">
        <f>IF(Table6[[#This Row],[Student Total Attendence]]="","",Table6[[#This Row],[Student Total Attendence]])</f>
        <v/>
      </c>
      <c r="K137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72" s="70" t="str">
        <f>IF(Table6[[#This Row],[Bank Account Number]]="","",Table6[[#This Row],[Bank Account Number]])</f>
        <v/>
      </c>
      <c r="M1372" s="65" t="str">
        <f>IF(Table6[[#This Row],[Bank Name]]="","",Table6[[#This Row],[Bank Name]])</f>
        <v/>
      </c>
    </row>
    <row r="1373" spans="2:13" ht="15">
      <c r="B1373" s="64" t="str">
        <f>IF(C1373="","",ROWS($A$4:A1373))</f>
        <v/>
      </c>
      <c r="C1373" s="64" t="str">
        <f>IF('Student Record'!A1371="","",'Student Record'!A1371)</f>
        <v/>
      </c>
      <c r="D1373" s="64" t="str">
        <f>IF('Student Record'!C1371="","",'Student Record'!C1371)</f>
        <v/>
      </c>
      <c r="E1373" s="65" t="str">
        <f>IF('Student Record'!E1371="","",'Student Record'!E1371)</f>
        <v/>
      </c>
      <c r="F1373" s="65" t="str">
        <f>IF('Student Record'!G1371="","",'Student Record'!G1371)</f>
        <v/>
      </c>
      <c r="G1373" s="64" t="str">
        <f>IF('Student Record'!I1371="","",'Student Record'!I1371)</f>
        <v/>
      </c>
      <c r="H1373" s="64" t="str">
        <f>IF('Student Record'!AD1371="","",'Student Record'!AD1371)</f>
        <v/>
      </c>
      <c r="I1373" s="64" t="str">
        <f>IF(Table6[[#This Row],[School Total Working Days]]="","",Table6[[#This Row],[School Total Working Days]])</f>
        <v/>
      </c>
      <c r="J1373" s="64" t="str">
        <f>IF(Table6[[#This Row],[Student Total Attendence]]="","",Table6[[#This Row],[Student Total Attendence]])</f>
        <v/>
      </c>
      <c r="K137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73" s="70" t="str">
        <f>IF(Table6[[#This Row],[Bank Account Number]]="","",Table6[[#This Row],[Bank Account Number]])</f>
        <v/>
      </c>
      <c r="M1373" s="65" t="str">
        <f>IF(Table6[[#This Row],[Bank Name]]="","",Table6[[#This Row],[Bank Name]])</f>
        <v/>
      </c>
    </row>
    <row r="1374" spans="2:13" ht="15">
      <c r="B1374" s="64" t="str">
        <f>IF(C1374="","",ROWS($A$4:A1374))</f>
        <v/>
      </c>
      <c r="C1374" s="64" t="str">
        <f>IF('Student Record'!A1372="","",'Student Record'!A1372)</f>
        <v/>
      </c>
      <c r="D1374" s="64" t="str">
        <f>IF('Student Record'!C1372="","",'Student Record'!C1372)</f>
        <v/>
      </c>
      <c r="E1374" s="65" t="str">
        <f>IF('Student Record'!E1372="","",'Student Record'!E1372)</f>
        <v/>
      </c>
      <c r="F1374" s="65" t="str">
        <f>IF('Student Record'!G1372="","",'Student Record'!G1372)</f>
        <v/>
      </c>
      <c r="G1374" s="64" t="str">
        <f>IF('Student Record'!I1372="","",'Student Record'!I1372)</f>
        <v/>
      </c>
      <c r="H1374" s="64" t="str">
        <f>IF('Student Record'!AD1372="","",'Student Record'!AD1372)</f>
        <v/>
      </c>
      <c r="I1374" s="64" t="str">
        <f>IF(Table6[[#This Row],[School Total Working Days]]="","",Table6[[#This Row],[School Total Working Days]])</f>
        <v/>
      </c>
      <c r="J1374" s="64" t="str">
        <f>IF(Table6[[#This Row],[Student Total Attendence]]="","",Table6[[#This Row],[Student Total Attendence]])</f>
        <v/>
      </c>
      <c r="K137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74" s="70" t="str">
        <f>IF(Table6[[#This Row],[Bank Account Number]]="","",Table6[[#This Row],[Bank Account Number]])</f>
        <v/>
      </c>
      <c r="M1374" s="65" t="str">
        <f>IF(Table6[[#This Row],[Bank Name]]="","",Table6[[#This Row],[Bank Name]])</f>
        <v/>
      </c>
    </row>
    <row r="1375" spans="2:13" ht="15">
      <c r="B1375" s="64" t="str">
        <f>IF(C1375="","",ROWS($A$4:A1375))</f>
        <v/>
      </c>
      <c r="C1375" s="64" t="str">
        <f>IF('Student Record'!A1373="","",'Student Record'!A1373)</f>
        <v/>
      </c>
      <c r="D1375" s="64" t="str">
        <f>IF('Student Record'!C1373="","",'Student Record'!C1373)</f>
        <v/>
      </c>
      <c r="E1375" s="65" t="str">
        <f>IF('Student Record'!E1373="","",'Student Record'!E1373)</f>
        <v/>
      </c>
      <c r="F1375" s="65" t="str">
        <f>IF('Student Record'!G1373="","",'Student Record'!G1373)</f>
        <v/>
      </c>
      <c r="G1375" s="64" t="str">
        <f>IF('Student Record'!I1373="","",'Student Record'!I1373)</f>
        <v/>
      </c>
      <c r="H1375" s="64" t="str">
        <f>IF('Student Record'!AD1373="","",'Student Record'!AD1373)</f>
        <v/>
      </c>
      <c r="I1375" s="64" t="str">
        <f>IF(Table6[[#This Row],[School Total Working Days]]="","",Table6[[#This Row],[School Total Working Days]])</f>
        <v/>
      </c>
      <c r="J1375" s="64" t="str">
        <f>IF(Table6[[#This Row],[Student Total Attendence]]="","",Table6[[#This Row],[Student Total Attendence]])</f>
        <v/>
      </c>
      <c r="K137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75" s="70" t="str">
        <f>IF(Table6[[#This Row],[Bank Account Number]]="","",Table6[[#This Row],[Bank Account Number]])</f>
        <v/>
      </c>
      <c r="M1375" s="65" t="str">
        <f>IF(Table6[[#This Row],[Bank Name]]="","",Table6[[#This Row],[Bank Name]])</f>
        <v/>
      </c>
    </row>
    <row r="1376" spans="2:13" ht="15">
      <c r="B1376" s="64" t="str">
        <f>IF(C1376="","",ROWS($A$4:A1376))</f>
        <v/>
      </c>
      <c r="C1376" s="64" t="str">
        <f>IF('Student Record'!A1374="","",'Student Record'!A1374)</f>
        <v/>
      </c>
      <c r="D1376" s="64" t="str">
        <f>IF('Student Record'!C1374="","",'Student Record'!C1374)</f>
        <v/>
      </c>
      <c r="E1376" s="65" t="str">
        <f>IF('Student Record'!E1374="","",'Student Record'!E1374)</f>
        <v/>
      </c>
      <c r="F1376" s="65" t="str">
        <f>IF('Student Record'!G1374="","",'Student Record'!G1374)</f>
        <v/>
      </c>
      <c r="G1376" s="64" t="str">
        <f>IF('Student Record'!I1374="","",'Student Record'!I1374)</f>
        <v/>
      </c>
      <c r="H1376" s="64" t="str">
        <f>IF('Student Record'!AD1374="","",'Student Record'!AD1374)</f>
        <v/>
      </c>
      <c r="I1376" s="64" t="str">
        <f>IF(Table6[[#This Row],[School Total Working Days]]="","",Table6[[#This Row],[School Total Working Days]])</f>
        <v/>
      </c>
      <c r="J1376" s="64" t="str">
        <f>IF(Table6[[#This Row],[Student Total Attendence]]="","",Table6[[#This Row],[Student Total Attendence]])</f>
        <v/>
      </c>
      <c r="K137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76" s="70" t="str">
        <f>IF(Table6[[#This Row],[Bank Account Number]]="","",Table6[[#This Row],[Bank Account Number]])</f>
        <v/>
      </c>
      <c r="M1376" s="65" t="str">
        <f>IF(Table6[[#This Row],[Bank Name]]="","",Table6[[#This Row],[Bank Name]])</f>
        <v/>
      </c>
    </row>
    <row r="1377" spans="2:13" ht="15">
      <c r="B1377" s="64" t="str">
        <f>IF(C1377="","",ROWS($A$4:A1377))</f>
        <v/>
      </c>
      <c r="C1377" s="64" t="str">
        <f>IF('Student Record'!A1375="","",'Student Record'!A1375)</f>
        <v/>
      </c>
      <c r="D1377" s="64" t="str">
        <f>IF('Student Record'!C1375="","",'Student Record'!C1375)</f>
        <v/>
      </c>
      <c r="E1377" s="65" t="str">
        <f>IF('Student Record'!E1375="","",'Student Record'!E1375)</f>
        <v/>
      </c>
      <c r="F1377" s="65" t="str">
        <f>IF('Student Record'!G1375="","",'Student Record'!G1375)</f>
        <v/>
      </c>
      <c r="G1377" s="64" t="str">
        <f>IF('Student Record'!I1375="","",'Student Record'!I1375)</f>
        <v/>
      </c>
      <c r="H1377" s="64" t="str">
        <f>IF('Student Record'!AD1375="","",'Student Record'!AD1375)</f>
        <v/>
      </c>
      <c r="I1377" s="64" t="str">
        <f>IF(Table6[[#This Row],[School Total Working Days]]="","",Table6[[#This Row],[School Total Working Days]])</f>
        <v/>
      </c>
      <c r="J1377" s="64" t="str">
        <f>IF(Table6[[#This Row],[Student Total Attendence]]="","",Table6[[#This Row],[Student Total Attendence]])</f>
        <v/>
      </c>
      <c r="K137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77" s="70" t="str">
        <f>IF(Table6[[#This Row],[Bank Account Number]]="","",Table6[[#This Row],[Bank Account Number]])</f>
        <v/>
      </c>
      <c r="M1377" s="65" t="str">
        <f>IF(Table6[[#This Row],[Bank Name]]="","",Table6[[#This Row],[Bank Name]])</f>
        <v/>
      </c>
    </row>
    <row r="1378" spans="2:13" ht="15">
      <c r="B1378" s="64" t="str">
        <f>IF(C1378="","",ROWS($A$4:A1378))</f>
        <v/>
      </c>
      <c r="C1378" s="64" t="str">
        <f>IF('Student Record'!A1376="","",'Student Record'!A1376)</f>
        <v/>
      </c>
      <c r="D1378" s="64" t="str">
        <f>IF('Student Record'!C1376="","",'Student Record'!C1376)</f>
        <v/>
      </c>
      <c r="E1378" s="65" t="str">
        <f>IF('Student Record'!E1376="","",'Student Record'!E1376)</f>
        <v/>
      </c>
      <c r="F1378" s="65" t="str">
        <f>IF('Student Record'!G1376="","",'Student Record'!G1376)</f>
        <v/>
      </c>
      <c r="G1378" s="64" t="str">
        <f>IF('Student Record'!I1376="","",'Student Record'!I1376)</f>
        <v/>
      </c>
      <c r="H1378" s="64" t="str">
        <f>IF('Student Record'!AD1376="","",'Student Record'!AD1376)</f>
        <v/>
      </c>
      <c r="I1378" s="64" t="str">
        <f>IF(Table6[[#This Row],[School Total Working Days]]="","",Table6[[#This Row],[School Total Working Days]])</f>
        <v/>
      </c>
      <c r="J1378" s="64" t="str">
        <f>IF(Table6[[#This Row],[Student Total Attendence]]="","",Table6[[#This Row],[Student Total Attendence]])</f>
        <v/>
      </c>
      <c r="K137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78" s="70" t="str">
        <f>IF(Table6[[#This Row],[Bank Account Number]]="","",Table6[[#This Row],[Bank Account Number]])</f>
        <v/>
      </c>
      <c r="M1378" s="65" t="str">
        <f>IF(Table6[[#This Row],[Bank Name]]="","",Table6[[#This Row],[Bank Name]])</f>
        <v/>
      </c>
    </row>
    <row r="1379" spans="2:13" ht="15">
      <c r="B1379" s="64" t="str">
        <f>IF(C1379="","",ROWS($A$4:A1379))</f>
        <v/>
      </c>
      <c r="C1379" s="64" t="str">
        <f>IF('Student Record'!A1377="","",'Student Record'!A1377)</f>
        <v/>
      </c>
      <c r="D1379" s="64" t="str">
        <f>IF('Student Record'!C1377="","",'Student Record'!C1377)</f>
        <v/>
      </c>
      <c r="E1379" s="65" t="str">
        <f>IF('Student Record'!E1377="","",'Student Record'!E1377)</f>
        <v/>
      </c>
      <c r="F1379" s="65" t="str">
        <f>IF('Student Record'!G1377="","",'Student Record'!G1377)</f>
        <v/>
      </c>
      <c r="G1379" s="64" t="str">
        <f>IF('Student Record'!I1377="","",'Student Record'!I1377)</f>
        <v/>
      </c>
      <c r="H1379" s="64" t="str">
        <f>IF('Student Record'!AD1377="","",'Student Record'!AD1377)</f>
        <v/>
      </c>
      <c r="I1379" s="64" t="str">
        <f>IF(Table6[[#This Row],[School Total Working Days]]="","",Table6[[#This Row],[School Total Working Days]])</f>
        <v/>
      </c>
      <c r="J1379" s="64" t="str">
        <f>IF(Table6[[#This Row],[Student Total Attendence]]="","",Table6[[#This Row],[Student Total Attendence]])</f>
        <v/>
      </c>
      <c r="K137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79" s="70" t="str">
        <f>IF(Table6[[#This Row],[Bank Account Number]]="","",Table6[[#This Row],[Bank Account Number]])</f>
        <v/>
      </c>
      <c r="M1379" s="65" t="str">
        <f>IF(Table6[[#This Row],[Bank Name]]="","",Table6[[#This Row],[Bank Name]])</f>
        <v/>
      </c>
    </row>
    <row r="1380" spans="2:13" ht="15">
      <c r="B1380" s="64" t="str">
        <f>IF(C1380="","",ROWS($A$4:A1380))</f>
        <v/>
      </c>
      <c r="C1380" s="64" t="str">
        <f>IF('Student Record'!A1378="","",'Student Record'!A1378)</f>
        <v/>
      </c>
      <c r="D1380" s="64" t="str">
        <f>IF('Student Record'!C1378="","",'Student Record'!C1378)</f>
        <v/>
      </c>
      <c r="E1380" s="65" t="str">
        <f>IF('Student Record'!E1378="","",'Student Record'!E1378)</f>
        <v/>
      </c>
      <c r="F1380" s="65" t="str">
        <f>IF('Student Record'!G1378="","",'Student Record'!G1378)</f>
        <v/>
      </c>
      <c r="G1380" s="64" t="str">
        <f>IF('Student Record'!I1378="","",'Student Record'!I1378)</f>
        <v/>
      </c>
      <c r="H1380" s="64" t="str">
        <f>IF('Student Record'!AD1378="","",'Student Record'!AD1378)</f>
        <v/>
      </c>
      <c r="I1380" s="64" t="str">
        <f>IF(Table6[[#This Row],[School Total Working Days]]="","",Table6[[#This Row],[School Total Working Days]])</f>
        <v/>
      </c>
      <c r="J1380" s="64" t="str">
        <f>IF(Table6[[#This Row],[Student Total Attendence]]="","",Table6[[#This Row],[Student Total Attendence]])</f>
        <v/>
      </c>
      <c r="K138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80" s="70" t="str">
        <f>IF(Table6[[#This Row],[Bank Account Number]]="","",Table6[[#This Row],[Bank Account Number]])</f>
        <v/>
      </c>
      <c r="M1380" s="65" t="str">
        <f>IF(Table6[[#This Row],[Bank Name]]="","",Table6[[#This Row],[Bank Name]])</f>
        <v/>
      </c>
    </row>
    <row r="1381" spans="2:13" ht="15">
      <c r="B1381" s="64" t="str">
        <f>IF(C1381="","",ROWS($A$4:A1381))</f>
        <v/>
      </c>
      <c r="C1381" s="64" t="str">
        <f>IF('Student Record'!A1379="","",'Student Record'!A1379)</f>
        <v/>
      </c>
      <c r="D1381" s="64" t="str">
        <f>IF('Student Record'!C1379="","",'Student Record'!C1379)</f>
        <v/>
      </c>
      <c r="E1381" s="65" t="str">
        <f>IF('Student Record'!E1379="","",'Student Record'!E1379)</f>
        <v/>
      </c>
      <c r="F1381" s="65" t="str">
        <f>IF('Student Record'!G1379="","",'Student Record'!G1379)</f>
        <v/>
      </c>
      <c r="G1381" s="64" t="str">
        <f>IF('Student Record'!I1379="","",'Student Record'!I1379)</f>
        <v/>
      </c>
      <c r="H1381" s="64" t="str">
        <f>IF('Student Record'!AD1379="","",'Student Record'!AD1379)</f>
        <v/>
      </c>
      <c r="I1381" s="64" t="str">
        <f>IF(Table6[[#This Row],[School Total Working Days]]="","",Table6[[#This Row],[School Total Working Days]])</f>
        <v/>
      </c>
      <c r="J1381" s="64" t="str">
        <f>IF(Table6[[#This Row],[Student Total Attendence]]="","",Table6[[#This Row],[Student Total Attendence]])</f>
        <v/>
      </c>
      <c r="K138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81" s="70" t="str">
        <f>IF(Table6[[#This Row],[Bank Account Number]]="","",Table6[[#This Row],[Bank Account Number]])</f>
        <v/>
      </c>
      <c r="M1381" s="65" t="str">
        <f>IF(Table6[[#This Row],[Bank Name]]="","",Table6[[#This Row],[Bank Name]])</f>
        <v/>
      </c>
    </row>
    <row r="1382" spans="2:13" ht="15">
      <c r="B1382" s="64" t="str">
        <f>IF(C1382="","",ROWS($A$4:A1382))</f>
        <v/>
      </c>
      <c r="C1382" s="64" t="str">
        <f>IF('Student Record'!A1380="","",'Student Record'!A1380)</f>
        <v/>
      </c>
      <c r="D1382" s="64" t="str">
        <f>IF('Student Record'!C1380="","",'Student Record'!C1380)</f>
        <v/>
      </c>
      <c r="E1382" s="65" t="str">
        <f>IF('Student Record'!E1380="","",'Student Record'!E1380)</f>
        <v/>
      </c>
      <c r="F1382" s="65" t="str">
        <f>IF('Student Record'!G1380="","",'Student Record'!G1380)</f>
        <v/>
      </c>
      <c r="G1382" s="64" t="str">
        <f>IF('Student Record'!I1380="","",'Student Record'!I1380)</f>
        <v/>
      </c>
      <c r="H1382" s="64" t="str">
        <f>IF('Student Record'!AD1380="","",'Student Record'!AD1380)</f>
        <v/>
      </c>
      <c r="I1382" s="64" t="str">
        <f>IF(Table6[[#This Row],[School Total Working Days]]="","",Table6[[#This Row],[School Total Working Days]])</f>
        <v/>
      </c>
      <c r="J1382" s="64" t="str">
        <f>IF(Table6[[#This Row],[Student Total Attendence]]="","",Table6[[#This Row],[Student Total Attendence]])</f>
        <v/>
      </c>
      <c r="K138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82" s="70" t="str">
        <f>IF(Table6[[#This Row],[Bank Account Number]]="","",Table6[[#This Row],[Bank Account Number]])</f>
        <v/>
      </c>
      <c r="M1382" s="65" t="str">
        <f>IF(Table6[[#This Row],[Bank Name]]="","",Table6[[#This Row],[Bank Name]])</f>
        <v/>
      </c>
    </row>
    <row r="1383" spans="2:13" ht="15">
      <c r="B1383" s="64" t="str">
        <f>IF(C1383="","",ROWS($A$4:A1383))</f>
        <v/>
      </c>
      <c r="C1383" s="64" t="str">
        <f>IF('Student Record'!A1381="","",'Student Record'!A1381)</f>
        <v/>
      </c>
      <c r="D1383" s="64" t="str">
        <f>IF('Student Record'!C1381="","",'Student Record'!C1381)</f>
        <v/>
      </c>
      <c r="E1383" s="65" t="str">
        <f>IF('Student Record'!E1381="","",'Student Record'!E1381)</f>
        <v/>
      </c>
      <c r="F1383" s="65" t="str">
        <f>IF('Student Record'!G1381="","",'Student Record'!G1381)</f>
        <v/>
      </c>
      <c r="G1383" s="64" t="str">
        <f>IF('Student Record'!I1381="","",'Student Record'!I1381)</f>
        <v/>
      </c>
      <c r="H1383" s="64" t="str">
        <f>IF('Student Record'!AD1381="","",'Student Record'!AD1381)</f>
        <v/>
      </c>
      <c r="I1383" s="64" t="str">
        <f>IF(Table6[[#This Row],[School Total Working Days]]="","",Table6[[#This Row],[School Total Working Days]])</f>
        <v/>
      </c>
      <c r="J1383" s="64" t="str">
        <f>IF(Table6[[#This Row],[Student Total Attendence]]="","",Table6[[#This Row],[Student Total Attendence]])</f>
        <v/>
      </c>
      <c r="K138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83" s="70" t="str">
        <f>IF(Table6[[#This Row],[Bank Account Number]]="","",Table6[[#This Row],[Bank Account Number]])</f>
        <v/>
      </c>
      <c r="M1383" s="65" t="str">
        <f>IF(Table6[[#This Row],[Bank Name]]="","",Table6[[#This Row],[Bank Name]])</f>
        <v/>
      </c>
    </row>
    <row r="1384" spans="2:13" ht="15">
      <c r="B1384" s="64" t="str">
        <f>IF(C1384="","",ROWS($A$4:A1384))</f>
        <v/>
      </c>
      <c r="C1384" s="64" t="str">
        <f>IF('Student Record'!A1382="","",'Student Record'!A1382)</f>
        <v/>
      </c>
      <c r="D1384" s="64" t="str">
        <f>IF('Student Record'!C1382="","",'Student Record'!C1382)</f>
        <v/>
      </c>
      <c r="E1384" s="65" t="str">
        <f>IF('Student Record'!E1382="","",'Student Record'!E1382)</f>
        <v/>
      </c>
      <c r="F1384" s="65" t="str">
        <f>IF('Student Record'!G1382="","",'Student Record'!G1382)</f>
        <v/>
      </c>
      <c r="G1384" s="64" t="str">
        <f>IF('Student Record'!I1382="","",'Student Record'!I1382)</f>
        <v/>
      </c>
      <c r="H1384" s="64" t="str">
        <f>IF('Student Record'!AD1382="","",'Student Record'!AD1382)</f>
        <v/>
      </c>
      <c r="I1384" s="64" t="str">
        <f>IF(Table6[[#This Row],[School Total Working Days]]="","",Table6[[#This Row],[School Total Working Days]])</f>
        <v/>
      </c>
      <c r="J1384" s="64" t="str">
        <f>IF(Table6[[#This Row],[Student Total Attendence]]="","",Table6[[#This Row],[Student Total Attendence]])</f>
        <v/>
      </c>
      <c r="K138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84" s="70" t="str">
        <f>IF(Table6[[#This Row],[Bank Account Number]]="","",Table6[[#This Row],[Bank Account Number]])</f>
        <v/>
      </c>
      <c r="M1384" s="65" t="str">
        <f>IF(Table6[[#This Row],[Bank Name]]="","",Table6[[#This Row],[Bank Name]])</f>
        <v/>
      </c>
    </row>
    <row r="1385" spans="2:13" ht="15">
      <c r="B1385" s="64" t="str">
        <f>IF(C1385="","",ROWS($A$4:A1385))</f>
        <v/>
      </c>
      <c r="C1385" s="64" t="str">
        <f>IF('Student Record'!A1383="","",'Student Record'!A1383)</f>
        <v/>
      </c>
      <c r="D1385" s="64" t="str">
        <f>IF('Student Record'!C1383="","",'Student Record'!C1383)</f>
        <v/>
      </c>
      <c r="E1385" s="65" t="str">
        <f>IF('Student Record'!E1383="","",'Student Record'!E1383)</f>
        <v/>
      </c>
      <c r="F1385" s="65" t="str">
        <f>IF('Student Record'!G1383="","",'Student Record'!G1383)</f>
        <v/>
      </c>
      <c r="G1385" s="64" t="str">
        <f>IF('Student Record'!I1383="","",'Student Record'!I1383)</f>
        <v/>
      </c>
      <c r="H1385" s="64" t="str">
        <f>IF('Student Record'!AD1383="","",'Student Record'!AD1383)</f>
        <v/>
      </c>
      <c r="I1385" s="64" t="str">
        <f>IF(Table6[[#This Row],[School Total Working Days]]="","",Table6[[#This Row],[School Total Working Days]])</f>
        <v/>
      </c>
      <c r="J1385" s="64" t="str">
        <f>IF(Table6[[#This Row],[Student Total Attendence]]="","",Table6[[#This Row],[Student Total Attendence]])</f>
        <v/>
      </c>
      <c r="K138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85" s="70" t="str">
        <f>IF(Table6[[#This Row],[Bank Account Number]]="","",Table6[[#This Row],[Bank Account Number]])</f>
        <v/>
      </c>
      <c r="M1385" s="65" t="str">
        <f>IF(Table6[[#This Row],[Bank Name]]="","",Table6[[#This Row],[Bank Name]])</f>
        <v/>
      </c>
    </row>
    <row r="1386" spans="2:13" ht="15">
      <c r="B1386" s="64" t="str">
        <f>IF(C1386="","",ROWS($A$4:A1386))</f>
        <v/>
      </c>
      <c r="C1386" s="64" t="str">
        <f>IF('Student Record'!A1384="","",'Student Record'!A1384)</f>
        <v/>
      </c>
      <c r="D1386" s="64" t="str">
        <f>IF('Student Record'!C1384="","",'Student Record'!C1384)</f>
        <v/>
      </c>
      <c r="E1386" s="65" t="str">
        <f>IF('Student Record'!E1384="","",'Student Record'!E1384)</f>
        <v/>
      </c>
      <c r="F1386" s="65" t="str">
        <f>IF('Student Record'!G1384="","",'Student Record'!G1384)</f>
        <v/>
      </c>
      <c r="G1386" s="64" t="str">
        <f>IF('Student Record'!I1384="","",'Student Record'!I1384)</f>
        <v/>
      </c>
      <c r="H1386" s="64" t="str">
        <f>IF('Student Record'!AD1384="","",'Student Record'!AD1384)</f>
        <v/>
      </c>
      <c r="I1386" s="64" t="str">
        <f>IF(Table6[[#This Row],[School Total Working Days]]="","",Table6[[#This Row],[School Total Working Days]])</f>
        <v/>
      </c>
      <c r="J1386" s="64" t="str">
        <f>IF(Table6[[#This Row],[Student Total Attendence]]="","",Table6[[#This Row],[Student Total Attendence]])</f>
        <v/>
      </c>
      <c r="K138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86" s="70" t="str">
        <f>IF(Table6[[#This Row],[Bank Account Number]]="","",Table6[[#This Row],[Bank Account Number]])</f>
        <v/>
      </c>
      <c r="M1386" s="65" t="str">
        <f>IF(Table6[[#This Row],[Bank Name]]="","",Table6[[#This Row],[Bank Name]])</f>
        <v/>
      </c>
    </row>
    <row r="1387" spans="2:13" ht="15">
      <c r="B1387" s="64" t="str">
        <f>IF(C1387="","",ROWS($A$4:A1387))</f>
        <v/>
      </c>
      <c r="C1387" s="64" t="str">
        <f>IF('Student Record'!A1385="","",'Student Record'!A1385)</f>
        <v/>
      </c>
      <c r="D1387" s="64" t="str">
        <f>IF('Student Record'!C1385="","",'Student Record'!C1385)</f>
        <v/>
      </c>
      <c r="E1387" s="65" t="str">
        <f>IF('Student Record'!E1385="","",'Student Record'!E1385)</f>
        <v/>
      </c>
      <c r="F1387" s="65" t="str">
        <f>IF('Student Record'!G1385="","",'Student Record'!G1385)</f>
        <v/>
      </c>
      <c r="G1387" s="64" t="str">
        <f>IF('Student Record'!I1385="","",'Student Record'!I1385)</f>
        <v/>
      </c>
      <c r="H1387" s="64" t="str">
        <f>IF('Student Record'!AD1385="","",'Student Record'!AD1385)</f>
        <v/>
      </c>
      <c r="I1387" s="64" t="str">
        <f>IF(Table6[[#This Row],[School Total Working Days]]="","",Table6[[#This Row],[School Total Working Days]])</f>
        <v/>
      </c>
      <c r="J1387" s="64" t="str">
        <f>IF(Table6[[#This Row],[Student Total Attendence]]="","",Table6[[#This Row],[Student Total Attendence]])</f>
        <v/>
      </c>
      <c r="K138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87" s="70" t="str">
        <f>IF(Table6[[#This Row],[Bank Account Number]]="","",Table6[[#This Row],[Bank Account Number]])</f>
        <v/>
      </c>
      <c r="M1387" s="65" t="str">
        <f>IF(Table6[[#This Row],[Bank Name]]="","",Table6[[#This Row],[Bank Name]])</f>
        <v/>
      </c>
    </row>
    <row r="1388" spans="2:13" ht="15">
      <c r="B1388" s="64" t="str">
        <f>IF(C1388="","",ROWS($A$4:A1388))</f>
        <v/>
      </c>
      <c r="C1388" s="64" t="str">
        <f>IF('Student Record'!A1386="","",'Student Record'!A1386)</f>
        <v/>
      </c>
      <c r="D1388" s="64" t="str">
        <f>IF('Student Record'!C1386="","",'Student Record'!C1386)</f>
        <v/>
      </c>
      <c r="E1388" s="65" t="str">
        <f>IF('Student Record'!E1386="","",'Student Record'!E1386)</f>
        <v/>
      </c>
      <c r="F1388" s="65" t="str">
        <f>IF('Student Record'!G1386="","",'Student Record'!G1386)</f>
        <v/>
      </c>
      <c r="G1388" s="64" t="str">
        <f>IF('Student Record'!I1386="","",'Student Record'!I1386)</f>
        <v/>
      </c>
      <c r="H1388" s="64" t="str">
        <f>IF('Student Record'!AD1386="","",'Student Record'!AD1386)</f>
        <v/>
      </c>
      <c r="I1388" s="64" t="str">
        <f>IF(Table6[[#This Row],[School Total Working Days]]="","",Table6[[#This Row],[School Total Working Days]])</f>
        <v/>
      </c>
      <c r="J1388" s="64" t="str">
        <f>IF(Table6[[#This Row],[Student Total Attendence]]="","",Table6[[#This Row],[Student Total Attendence]])</f>
        <v/>
      </c>
      <c r="K138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88" s="70" t="str">
        <f>IF(Table6[[#This Row],[Bank Account Number]]="","",Table6[[#This Row],[Bank Account Number]])</f>
        <v/>
      </c>
      <c r="M1388" s="65" t="str">
        <f>IF(Table6[[#This Row],[Bank Name]]="","",Table6[[#This Row],[Bank Name]])</f>
        <v/>
      </c>
    </row>
    <row r="1389" spans="2:13" ht="15">
      <c r="B1389" s="64" t="str">
        <f>IF(C1389="","",ROWS($A$4:A1389))</f>
        <v/>
      </c>
      <c r="C1389" s="64" t="str">
        <f>IF('Student Record'!A1387="","",'Student Record'!A1387)</f>
        <v/>
      </c>
      <c r="D1389" s="64" t="str">
        <f>IF('Student Record'!C1387="","",'Student Record'!C1387)</f>
        <v/>
      </c>
      <c r="E1389" s="65" t="str">
        <f>IF('Student Record'!E1387="","",'Student Record'!E1387)</f>
        <v/>
      </c>
      <c r="F1389" s="65" t="str">
        <f>IF('Student Record'!G1387="","",'Student Record'!G1387)</f>
        <v/>
      </c>
      <c r="G1389" s="64" t="str">
        <f>IF('Student Record'!I1387="","",'Student Record'!I1387)</f>
        <v/>
      </c>
      <c r="H1389" s="64" t="str">
        <f>IF('Student Record'!AD1387="","",'Student Record'!AD1387)</f>
        <v/>
      </c>
      <c r="I1389" s="64" t="str">
        <f>IF(Table6[[#This Row],[School Total Working Days]]="","",Table6[[#This Row],[School Total Working Days]])</f>
        <v/>
      </c>
      <c r="J1389" s="64" t="str">
        <f>IF(Table6[[#This Row],[Student Total Attendence]]="","",Table6[[#This Row],[Student Total Attendence]])</f>
        <v/>
      </c>
      <c r="K138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89" s="70" t="str">
        <f>IF(Table6[[#This Row],[Bank Account Number]]="","",Table6[[#This Row],[Bank Account Number]])</f>
        <v/>
      </c>
      <c r="M1389" s="65" t="str">
        <f>IF(Table6[[#This Row],[Bank Name]]="","",Table6[[#This Row],[Bank Name]])</f>
        <v/>
      </c>
    </row>
    <row r="1390" spans="2:13" ht="15">
      <c r="B1390" s="64" t="str">
        <f>IF(C1390="","",ROWS($A$4:A1390))</f>
        <v/>
      </c>
      <c r="C1390" s="64" t="str">
        <f>IF('Student Record'!A1388="","",'Student Record'!A1388)</f>
        <v/>
      </c>
      <c r="D1390" s="64" t="str">
        <f>IF('Student Record'!C1388="","",'Student Record'!C1388)</f>
        <v/>
      </c>
      <c r="E1390" s="65" t="str">
        <f>IF('Student Record'!E1388="","",'Student Record'!E1388)</f>
        <v/>
      </c>
      <c r="F1390" s="65" t="str">
        <f>IF('Student Record'!G1388="","",'Student Record'!G1388)</f>
        <v/>
      </c>
      <c r="G1390" s="64" t="str">
        <f>IF('Student Record'!I1388="","",'Student Record'!I1388)</f>
        <v/>
      </c>
      <c r="H1390" s="64" t="str">
        <f>IF('Student Record'!AD1388="","",'Student Record'!AD1388)</f>
        <v/>
      </c>
      <c r="I1390" s="64" t="str">
        <f>IF(Table6[[#This Row],[School Total Working Days]]="","",Table6[[#This Row],[School Total Working Days]])</f>
        <v/>
      </c>
      <c r="J1390" s="64" t="str">
        <f>IF(Table6[[#This Row],[Student Total Attendence]]="","",Table6[[#This Row],[Student Total Attendence]])</f>
        <v/>
      </c>
      <c r="K139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90" s="70" t="str">
        <f>IF(Table6[[#This Row],[Bank Account Number]]="","",Table6[[#This Row],[Bank Account Number]])</f>
        <v/>
      </c>
      <c r="M1390" s="65" t="str">
        <f>IF(Table6[[#This Row],[Bank Name]]="","",Table6[[#This Row],[Bank Name]])</f>
        <v/>
      </c>
    </row>
    <row r="1391" spans="2:13" ht="15">
      <c r="B1391" s="64" t="str">
        <f>IF(C1391="","",ROWS($A$4:A1391))</f>
        <v/>
      </c>
      <c r="C1391" s="64" t="str">
        <f>IF('Student Record'!A1389="","",'Student Record'!A1389)</f>
        <v/>
      </c>
      <c r="D1391" s="64" t="str">
        <f>IF('Student Record'!C1389="","",'Student Record'!C1389)</f>
        <v/>
      </c>
      <c r="E1391" s="65" t="str">
        <f>IF('Student Record'!E1389="","",'Student Record'!E1389)</f>
        <v/>
      </c>
      <c r="F1391" s="65" t="str">
        <f>IF('Student Record'!G1389="","",'Student Record'!G1389)</f>
        <v/>
      </c>
      <c r="G1391" s="64" t="str">
        <f>IF('Student Record'!I1389="","",'Student Record'!I1389)</f>
        <v/>
      </c>
      <c r="H1391" s="64" t="str">
        <f>IF('Student Record'!AD1389="","",'Student Record'!AD1389)</f>
        <v/>
      </c>
      <c r="I1391" s="64" t="str">
        <f>IF(Table6[[#This Row],[School Total Working Days]]="","",Table6[[#This Row],[School Total Working Days]])</f>
        <v/>
      </c>
      <c r="J1391" s="64" t="str">
        <f>IF(Table6[[#This Row],[Student Total Attendence]]="","",Table6[[#This Row],[Student Total Attendence]])</f>
        <v/>
      </c>
      <c r="K139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91" s="70" t="str">
        <f>IF(Table6[[#This Row],[Bank Account Number]]="","",Table6[[#This Row],[Bank Account Number]])</f>
        <v/>
      </c>
      <c r="M1391" s="65" t="str">
        <f>IF(Table6[[#This Row],[Bank Name]]="","",Table6[[#This Row],[Bank Name]])</f>
        <v/>
      </c>
    </row>
    <row r="1392" spans="2:13" ht="15">
      <c r="B1392" s="64" t="str">
        <f>IF(C1392="","",ROWS($A$4:A1392))</f>
        <v/>
      </c>
      <c r="C1392" s="64" t="str">
        <f>IF('Student Record'!A1390="","",'Student Record'!A1390)</f>
        <v/>
      </c>
      <c r="D1392" s="64" t="str">
        <f>IF('Student Record'!C1390="","",'Student Record'!C1390)</f>
        <v/>
      </c>
      <c r="E1392" s="65" t="str">
        <f>IF('Student Record'!E1390="","",'Student Record'!E1390)</f>
        <v/>
      </c>
      <c r="F1392" s="65" t="str">
        <f>IF('Student Record'!G1390="","",'Student Record'!G1390)</f>
        <v/>
      </c>
      <c r="G1392" s="64" t="str">
        <f>IF('Student Record'!I1390="","",'Student Record'!I1390)</f>
        <v/>
      </c>
      <c r="H1392" s="64" t="str">
        <f>IF('Student Record'!AD1390="","",'Student Record'!AD1390)</f>
        <v/>
      </c>
      <c r="I1392" s="64" t="str">
        <f>IF(Table6[[#This Row],[School Total Working Days]]="","",Table6[[#This Row],[School Total Working Days]])</f>
        <v/>
      </c>
      <c r="J1392" s="64" t="str">
        <f>IF(Table6[[#This Row],[Student Total Attendence]]="","",Table6[[#This Row],[Student Total Attendence]])</f>
        <v/>
      </c>
      <c r="K139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92" s="70" t="str">
        <f>IF(Table6[[#This Row],[Bank Account Number]]="","",Table6[[#This Row],[Bank Account Number]])</f>
        <v/>
      </c>
      <c r="M1392" s="65" t="str">
        <f>IF(Table6[[#This Row],[Bank Name]]="","",Table6[[#This Row],[Bank Name]])</f>
        <v/>
      </c>
    </row>
    <row r="1393" spans="2:13" ht="15">
      <c r="B1393" s="64" t="str">
        <f>IF(C1393="","",ROWS($A$4:A1393))</f>
        <v/>
      </c>
      <c r="C1393" s="64" t="str">
        <f>IF('Student Record'!A1391="","",'Student Record'!A1391)</f>
        <v/>
      </c>
      <c r="D1393" s="64" t="str">
        <f>IF('Student Record'!C1391="","",'Student Record'!C1391)</f>
        <v/>
      </c>
      <c r="E1393" s="65" t="str">
        <f>IF('Student Record'!E1391="","",'Student Record'!E1391)</f>
        <v/>
      </c>
      <c r="F1393" s="65" t="str">
        <f>IF('Student Record'!G1391="","",'Student Record'!G1391)</f>
        <v/>
      </c>
      <c r="G1393" s="64" t="str">
        <f>IF('Student Record'!I1391="","",'Student Record'!I1391)</f>
        <v/>
      </c>
      <c r="H1393" s="64" t="str">
        <f>IF('Student Record'!AD1391="","",'Student Record'!AD1391)</f>
        <v/>
      </c>
      <c r="I1393" s="64" t="str">
        <f>IF(Table6[[#This Row],[School Total Working Days]]="","",Table6[[#This Row],[School Total Working Days]])</f>
        <v/>
      </c>
      <c r="J1393" s="64" t="str">
        <f>IF(Table6[[#This Row],[Student Total Attendence]]="","",Table6[[#This Row],[Student Total Attendence]])</f>
        <v/>
      </c>
      <c r="K139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93" s="70" t="str">
        <f>IF(Table6[[#This Row],[Bank Account Number]]="","",Table6[[#This Row],[Bank Account Number]])</f>
        <v/>
      </c>
      <c r="M1393" s="65" t="str">
        <f>IF(Table6[[#This Row],[Bank Name]]="","",Table6[[#This Row],[Bank Name]])</f>
        <v/>
      </c>
    </row>
    <row r="1394" spans="2:13" ht="15">
      <c r="B1394" s="64" t="str">
        <f>IF(C1394="","",ROWS($A$4:A1394))</f>
        <v/>
      </c>
      <c r="C1394" s="64" t="str">
        <f>IF('Student Record'!A1392="","",'Student Record'!A1392)</f>
        <v/>
      </c>
      <c r="D1394" s="64" t="str">
        <f>IF('Student Record'!C1392="","",'Student Record'!C1392)</f>
        <v/>
      </c>
      <c r="E1394" s="65" t="str">
        <f>IF('Student Record'!E1392="","",'Student Record'!E1392)</f>
        <v/>
      </c>
      <c r="F1394" s="65" t="str">
        <f>IF('Student Record'!G1392="","",'Student Record'!G1392)</f>
        <v/>
      </c>
      <c r="G1394" s="64" t="str">
        <f>IF('Student Record'!I1392="","",'Student Record'!I1392)</f>
        <v/>
      </c>
      <c r="H1394" s="64" t="str">
        <f>IF('Student Record'!AD1392="","",'Student Record'!AD1392)</f>
        <v/>
      </c>
      <c r="I1394" s="64" t="str">
        <f>IF(Table6[[#This Row],[School Total Working Days]]="","",Table6[[#This Row],[School Total Working Days]])</f>
        <v/>
      </c>
      <c r="J1394" s="64" t="str">
        <f>IF(Table6[[#This Row],[Student Total Attendence]]="","",Table6[[#This Row],[Student Total Attendence]])</f>
        <v/>
      </c>
      <c r="K139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94" s="70" t="str">
        <f>IF(Table6[[#This Row],[Bank Account Number]]="","",Table6[[#This Row],[Bank Account Number]])</f>
        <v/>
      </c>
      <c r="M1394" s="65" t="str">
        <f>IF(Table6[[#This Row],[Bank Name]]="","",Table6[[#This Row],[Bank Name]])</f>
        <v/>
      </c>
    </row>
    <row r="1395" spans="2:13" ht="15">
      <c r="B1395" s="64" t="str">
        <f>IF(C1395="","",ROWS($A$4:A1395))</f>
        <v/>
      </c>
      <c r="C1395" s="64" t="str">
        <f>IF('Student Record'!A1393="","",'Student Record'!A1393)</f>
        <v/>
      </c>
      <c r="D1395" s="64" t="str">
        <f>IF('Student Record'!C1393="","",'Student Record'!C1393)</f>
        <v/>
      </c>
      <c r="E1395" s="65" t="str">
        <f>IF('Student Record'!E1393="","",'Student Record'!E1393)</f>
        <v/>
      </c>
      <c r="F1395" s="65" t="str">
        <f>IF('Student Record'!G1393="","",'Student Record'!G1393)</f>
        <v/>
      </c>
      <c r="G1395" s="64" t="str">
        <f>IF('Student Record'!I1393="","",'Student Record'!I1393)</f>
        <v/>
      </c>
      <c r="H1395" s="64" t="str">
        <f>IF('Student Record'!AD1393="","",'Student Record'!AD1393)</f>
        <v/>
      </c>
      <c r="I1395" s="64" t="str">
        <f>IF(Table6[[#This Row],[School Total Working Days]]="","",Table6[[#This Row],[School Total Working Days]])</f>
        <v/>
      </c>
      <c r="J1395" s="64" t="str">
        <f>IF(Table6[[#This Row],[Student Total Attendence]]="","",Table6[[#This Row],[Student Total Attendence]])</f>
        <v/>
      </c>
      <c r="K139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95" s="70" t="str">
        <f>IF(Table6[[#This Row],[Bank Account Number]]="","",Table6[[#This Row],[Bank Account Number]])</f>
        <v/>
      </c>
      <c r="M1395" s="65" t="str">
        <f>IF(Table6[[#This Row],[Bank Name]]="","",Table6[[#This Row],[Bank Name]])</f>
        <v/>
      </c>
    </row>
    <row r="1396" spans="2:13" ht="15">
      <c r="B1396" s="64" t="str">
        <f>IF(C1396="","",ROWS($A$4:A1396))</f>
        <v/>
      </c>
      <c r="C1396" s="64" t="str">
        <f>IF('Student Record'!A1394="","",'Student Record'!A1394)</f>
        <v/>
      </c>
      <c r="D1396" s="64" t="str">
        <f>IF('Student Record'!C1394="","",'Student Record'!C1394)</f>
        <v/>
      </c>
      <c r="E1396" s="65" t="str">
        <f>IF('Student Record'!E1394="","",'Student Record'!E1394)</f>
        <v/>
      </c>
      <c r="F1396" s="65" t="str">
        <f>IF('Student Record'!G1394="","",'Student Record'!G1394)</f>
        <v/>
      </c>
      <c r="G1396" s="64" t="str">
        <f>IF('Student Record'!I1394="","",'Student Record'!I1394)</f>
        <v/>
      </c>
      <c r="H1396" s="64" t="str">
        <f>IF('Student Record'!AD1394="","",'Student Record'!AD1394)</f>
        <v/>
      </c>
      <c r="I1396" s="64" t="str">
        <f>IF(Table6[[#This Row],[School Total Working Days]]="","",Table6[[#This Row],[School Total Working Days]])</f>
        <v/>
      </c>
      <c r="J1396" s="64" t="str">
        <f>IF(Table6[[#This Row],[Student Total Attendence]]="","",Table6[[#This Row],[Student Total Attendence]])</f>
        <v/>
      </c>
      <c r="K139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96" s="70" t="str">
        <f>IF(Table6[[#This Row],[Bank Account Number]]="","",Table6[[#This Row],[Bank Account Number]])</f>
        <v/>
      </c>
      <c r="M1396" s="65" t="str">
        <f>IF(Table6[[#This Row],[Bank Name]]="","",Table6[[#This Row],[Bank Name]])</f>
        <v/>
      </c>
    </row>
    <row r="1397" spans="2:13" ht="15">
      <c r="B1397" s="64" t="str">
        <f>IF(C1397="","",ROWS($A$4:A1397))</f>
        <v/>
      </c>
      <c r="C1397" s="64" t="str">
        <f>IF('Student Record'!A1395="","",'Student Record'!A1395)</f>
        <v/>
      </c>
      <c r="D1397" s="64" t="str">
        <f>IF('Student Record'!C1395="","",'Student Record'!C1395)</f>
        <v/>
      </c>
      <c r="E1397" s="65" t="str">
        <f>IF('Student Record'!E1395="","",'Student Record'!E1395)</f>
        <v/>
      </c>
      <c r="F1397" s="65" t="str">
        <f>IF('Student Record'!G1395="","",'Student Record'!G1395)</f>
        <v/>
      </c>
      <c r="G1397" s="64" t="str">
        <f>IF('Student Record'!I1395="","",'Student Record'!I1395)</f>
        <v/>
      </c>
      <c r="H1397" s="64" t="str">
        <f>IF('Student Record'!AD1395="","",'Student Record'!AD1395)</f>
        <v/>
      </c>
      <c r="I1397" s="64" t="str">
        <f>IF(Table6[[#This Row],[School Total Working Days]]="","",Table6[[#This Row],[School Total Working Days]])</f>
        <v/>
      </c>
      <c r="J1397" s="64" t="str">
        <f>IF(Table6[[#This Row],[Student Total Attendence]]="","",Table6[[#This Row],[Student Total Attendence]])</f>
        <v/>
      </c>
      <c r="K139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97" s="70" t="str">
        <f>IF(Table6[[#This Row],[Bank Account Number]]="","",Table6[[#This Row],[Bank Account Number]])</f>
        <v/>
      </c>
      <c r="M1397" s="65" t="str">
        <f>IF(Table6[[#This Row],[Bank Name]]="","",Table6[[#This Row],[Bank Name]])</f>
        <v/>
      </c>
    </row>
    <row r="1398" spans="2:13" ht="15">
      <c r="B1398" s="64" t="str">
        <f>IF(C1398="","",ROWS($A$4:A1398))</f>
        <v/>
      </c>
      <c r="C1398" s="64" t="str">
        <f>IF('Student Record'!A1396="","",'Student Record'!A1396)</f>
        <v/>
      </c>
      <c r="D1398" s="64" t="str">
        <f>IF('Student Record'!C1396="","",'Student Record'!C1396)</f>
        <v/>
      </c>
      <c r="E1398" s="65" t="str">
        <f>IF('Student Record'!E1396="","",'Student Record'!E1396)</f>
        <v/>
      </c>
      <c r="F1398" s="65" t="str">
        <f>IF('Student Record'!G1396="","",'Student Record'!G1396)</f>
        <v/>
      </c>
      <c r="G1398" s="64" t="str">
        <f>IF('Student Record'!I1396="","",'Student Record'!I1396)</f>
        <v/>
      </c>
      <c r="H1398" s="64" t="str">
        <f>IF('Student Record'!AD1396="","",'Student Record'!AD1396)</f>
        <v/>
      </c>
      <c r="I1398" s="64" t="str">
        <f>IF(Table6[[#This Row],[School Total Working Days]]="","",Table6[[#This Row],[School Total Working Days]])</f>
        <v/>
      </c>
      <c r="J1398" s="64" t="str">
        <f>IF(Table6[[#This Row],[Student Total Attendence]]="","",Table6[[#This Row],[Student Total Attendence]])</f>
        <v/>
      </c>
      <c r="K139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98" s="70" t="str">
        <f>IF(Table6[[#This Row],[Bank Account Number]]="","",Table6[[#This Row],[Bank Account Number]])</f>
        <v/>
      </c>
      <c r="M1398" s="65" t="str">
        <f>IF(Table6[[#This Row],[Bank Name]]="","",Table6[[#This Row],[Bank Name]])</f>
        <v/>
      </c>
    </row>
    <row r="1399" spans="2:13" ht="15">
      <c r="B1399" s="64" t="str">
        <f>IF(C1399="","",ROWS($A$4:A1399))</f>
        <v/>
      </c>
      <c r="C1399" s="64" t="str">
        <f>IF('Student Record'!A1397="","",'Student Record'!A1397)</f>
        <v/>
      </c>
      <c r="D1399" s="64" t="str">
        <f>IF('Student Record'!C1397="","",'Student Record'!C1397)</f>
        <v/>
      </c>
      <c r="E1399" s="65" t="str">
        <f>IF('Student Record'!E1397="","",'Student Record'!E1397)</f>
        <v/>
      </c>
      <c r="F1399" s="65" t="str">
        <f>IF('Student Record'!G1397="","",'Student Record'!G1397)</f>
        <v/>
      </c>
      <c r="G1399" s="64" t="str">
        <f>IF('Student Record'!I1397="","",'Student Record'!I1397)</f>
        <v/>
      </c>
      <c r="H1399" s="64" t="str">
        <f>IF('Student Record'!AD1397="","",'Student Record'!AD1397)</f>
        <v/>
      </c>
      <c r="I1399" s="64" t="str">
        <f>IF(Table6[[#This Row],[School Total Working Days]]="","",Table6[[#This Row],[School Total Working Days]])</f>
        <v/>
      </c>
      <c r="J1399" s="64" t="str">
        <f>IF(Table6[[#This Row],[Student Total Attendence]]="","",Table6[[#This Row],[Student Total Attendence]])</f>
        <v/>
      </c>
      <c r="K139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399" s="70" t="str">
        <f>IF(Table6[[#This Row],[Bank Account Number]]="","",Table6[[#This Row],[Bank Account Number]])</f>
        <v/>
      </c>
      <c r="M1399" s="65" t="str">
        <f>IF(Table6[[#This Row],[Bank Name]]="","",Table6[[#This Row],[Bank Name]])</f>
        <v/>
      </c>
    </row>
    <row r="1400" spans="2:13" ht="15">
      <c r="B1400" s="64" t="str">
        <f>IF(C1400="","",ROWS($A$4:A1400))</f>
        <v/>
      </c>
      <c r="C1400" s="64" t="str">
        <f>IF('Student Record'!A1398="","",'Student Record'!A1398)</f>
        <v/>
      </c>
      <c r="D1400" s="64" t="str">
        <f>IF('Student Record'!C1398="","",'Student Record'!C1398)</f>
        <v/>
      </c>
      <c r="E1400" s="65" t="str">
        <f>IF('Student Record'!E1398="","",'Student Record'!E1398)</f>
        <v/>
      </c>
      <c r="F1400" s="65" t="str">
        <f>IF('Student Record'!G1398="","",'Student Record'!G1398)</f>
        <v/>
      </c>
      <c r="G1400" s="64" t="str">
        <f>IF('Student Record'!I1398="","",'Student Record'!I1398)</f>
        <v/>
      </c>
      <c r="H1400" s="64" t="str">
        <f>IF('Student Record'!AD1398="","",'Student Record'!AD1398)</f>
        <v/>
      </c>
      <c r="I1400" s="64" t="str">
        <f>IF(Table6[[#This Row],[School Total Working Days]]="","",Table6[[#This Row],[School Total Working Days]])</f>
        <v/>
      </c>
      <c r="J1400" s="64" t="str">
        <f>IF(Table6[[#This Row],[Student Total Attendence]]="","",Table6[[#This Row],[Student Total Attendence]])</f>
        <v/>
      </c>
      <c r="K140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00" s="70" t="str">
        <f>IF(Table6[[#This Row],[Bank Account Number]]="","",Table6[[#This Row],[Bank Account Number]])</f>
        <v/>
      </c>
      <c r="M1400" s="65" t="str">
        <f>IF(Table6[[#This Row],[Bank Name]]="","",Table6[[#This Row],[Bank Name]])</f>
        <v/>
      </c>
    </row>
    <row r="1401" spans="2:13" ht="15">
      <c r="B1401" s="64" t="str">
        <f>IF(C1401="","",ROWS($A$4:A1401))</f>
        <v/>
      </c>
      <c r="C1401" s="64" t="str">
        <f>IF('Student Record'!A1399="","",'Student Record'!A1399)</f>
        <v/>
      </c>
      <c r="D1401" s="64" t="str">
        <f>IF('Student Record'!C1399="","",'Student Record'!C1399)</f>
        <v/>
      </c>
      <c r="E1401" s="65" t="str">
        <f>IF('Student Record'!E1399="","",'Student Record'!E1399)</f>
        <v/>
      </c>
      <c r="F1401" s="65" t="str">
        <f>IF('Student Record'!G1399="","",'Student Record'!G1399)</f>
        <v/>
      </c>
      <c r="G1401" s="64" t="str">
        <f>IF('Student Record'!I1399="","",'Student Record'!I1399)</f>
        <v/>
      </c>
      <c r="H1401" s="64" t="str">
        <f>IF('Student Record'!AD1399="","",'Student Record'!AD1399)</f>
        <v/>
      </c>
      <c r="I1401" s="64" t="str">
        <f>IF(Table6[[#This Row],[School Total Working Days]]="","",Table6[[#This Row],[School Total Working Days]])</f>
        <v/>
      </c>
      <c r="J1401" s="64" t="str">
        <f>IF(Table6[[#This Row],[Student Total Attendence]]="","",Table6[[#This Row],[Student Total Attendence]])</f>
        <v/>
      </c>
      <c r="K140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01" s="70" t="str">
        <f>IF(Table6[[#This Row],[Bank Account Number]]="","",Table6[[#This Row],[Bank Account Number]])</f>
        <v/>
      </c>
      <c r="M1401" s="65" t="str">
        <f>IF(Table6[[#This Row],[Bank Name]]="","",Table6[[#This Row],[Bank Name]])</f>
        <v/>
      </c>
    </row>
    <row r="1402" spans="2:13" ht="15">
      <c r="B1402" s="64" t="str">
        <f>IF(C1402="","",ROWS($A$4:A1402))</f>
        <v/>
      </c>
      <c r="C1402" s="64" t="str">
        <f>IF('Student Record'!A1400="","",'Student Record'!A1400)</f>
        <v/>
      </c>
      <c r="D1402" s="64" t="str">
        <f>IF('Student Record'!C1400="","",'Student Record'!C1400)</f>
        <v/>
      </c>
      <c r="E1402" s="65" t="str">
        <f>IF('Student Record'!E1400="","",'Student Record'!E1400)</f>
        <v/>
      </c>
      <c r="F1402" s="65" t="str">
        <f>IF('Student Record'!G1400="","",'Student Record'!G1400)</f>
        <v/>
      </c>
      <c r="G1402" s="64" t="str">
        <f>IF('Student Record'!I1400="","",'Student Record'!I1400)</f>
        <v/>
      </c>
      <c r="H1402" s="64" t="str">
        <f>IF('Student Record'!AD1400="","",'Student Record'!AD1400)</f>
        <v/>
      </c>
      <c r="I1402" s="64" t="str">
        <f>IF(Table6[[#This Row],[School Total Working Days]]="","",Table6[[#This Row],[School Total Working Days]])</f>
        <v/>
      </c>
      <c r="J1402" s="64" t="str">
        <f>IF(Table6[[#This Row],[Student Total Attendence]]="","",Table6[[#This Row],[Student Total Attendence]])</f>
        <v/>
      </c>
      <c r="K140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02" s="70" t="str">
        <f>IF(Table6[[#This Row],[Bank Account Number]]="","",Table6[[#This Row],[Bank Account Number]])</f>
        <v/>
      </c>
      <c r="M1402" s="65" t="str">
        <f>IF(Table6[[#This Row],[Bank Name]]="","",Table6[[#This Row],[Bank Name]])</f>
        <v/>
      </c>
    </row>
    <row r="1403" spans="2:13" ht="15">
      <c r="B1403" s="64" t="str">
        <f>IF(C1403="","",ROWS($A$4:A1403))</f>
        <v/>
      </c>
      <c r="C1403" s="64" t="str">
        <f>IF('Student Record'!A1401="","",'Student Record'!A1401)</f>
        <v/>
      </c>
      <c r="D1403" s="64" t="str">
        <f>IF('Student Record'!C1401="","",'Student Record'!C1401)</f>
        <v/>
      </c>
      <c r="E1403" s="65" t="str">
        <f>IF('Student Record'!E1401="","",'Student Record'!E1401)</f>
        <v/>
      </c>
      <c r="F1403" s="65" t="str">
        <f>IF('Student Record'!G1401="","",'Student Record'!G1401)</f>
        <v/>
      </c>
      <c r="G1403" s="64" t="str">
        <f>IF('Student Record'!I1401="","",'Student Record'!I1401)</f>
        <v/>
      </c>
      <c r="H1403" s="64" t="str">
        <f>IF('Student Record'!AD1401="","",'Student Record'!AD1401)</f>
        <v/>
      </c>
      <c r="I1403" s="64" t="str">
        <f>IF(Table6[[#This Row],[School Total Working Days]]="","",Table6[[#This Row],[School Total Working Days]])</f>
        <v/>
      </c>
      <c r="J1403" s="64" t="str">
        <f>IF(Table6[[#This Row],[Student Total Attendence]]="","",Table6[[#This Row],[Student Total Attendence]])</f>
        <v/>
      </c>
      <c r="K140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03" s="70" t="str">
        <f>IF(Table6[[#This Row],[Bank Account Number]]="","",Table6[[#This Row],[Bank Account Number]])</f>
        <v/>
      </c>
      <c r="M1403" s="65" t="str">
        <f>IF(Table6[[#This Row],[Bank Name]]="","",Table6[[#This Row],[Bank Name]])</f>
        <v/>
      </c>
    </row>
    <row r="1404" spans="2:13" ht="15">
      <c r="B1404" s="64" t="str">
        <f>IF(C1404="","",ROWS($A$4:A1404))</f>
        <v/>
      </c>
      <c r="C1404" s="64" t="str">
        <f>IF('Student Record'!A1402="","",'Student Record'!A1402)</f>
        <v/>
      </c>
      <c r="D1404" s="64" t="str">
        <f>IF('Student Record'!C1402="","",'Student Record'!C1402)</f>
        <v/>
      </c>
      <c r="E1404" s="65" t="str">
        <f>IF('Student Record'!E1402="","",'Student Record'!E1402)</f>
        <v/>
      </c>
      <c r="F1404" s="65" t="str">
        <f>IF('Student Record'!G1402="","",'Student Record'!G1402)</f>
        <v/>
      </c>
      <c r="G1404" s="64" t="str">
        <f>IF('Student Record'!I1402="","",'Student Record'!I1402)</f>
        <v/>
      </c>
      <c r="H1404" s="64" t="str">
        <f>IF('Student Record'!AD1402="","",'Student Record'!AD1402)</f>
        <v/>
      </c>
      <c r="I1404" s="64" t="str">
        <f>IF(Table6[[#This Row],[School Total Working Days]]="","",Table6[[#This Row],[School Total Working Days]])</f>
        <v/>
      </c>
      <c r="J1404" s="64" t="str">
        <f>IF(Table6[[#This Row],[Student Total Attendence]]="","",Table6[[#This Row],[Student Total Attendence]])</f>
        <v/>
      </c>
      <c r="K140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04" s="70" t="str">
        <f>IF(Table6[[#This Row],[Bank Account Number]]="","",Table6[[#This Row],[Bank Account Number]])</f>
        <v/>
      </c>
      <c r="M1404" s="65" t="str">
        <f>IF(Table6[[#This Row],[Bank Name]]="","",Table6[[#This Row],[Bank Name]])</f>
        <v/>
      </c>
    </row>
    <row r="1405" spans="2:13" ht="15">
      <c r="B1405" s="64" t="str">
        <f>IF(C1405="","",ROWS($A$4:A1405))</f>
        <v/>
      </c>
      <c r="C1405" s="64" t="str">
        <f>IF('Student Record'!A1403="","",'Student Record'!A1403)</f>
        <v/>
      </c>
      <c r="D1405" s="64" t="str">
        <f>IF('Student Record'!C1403="","",'Student Record'!C1403)</f>
        <v/>
      </c>
      <c r="E1405" s="65" t="str">
        <f>IF('Student Record'!E1403="","",'Student Record'!E1403)</f>
        <v/>
      </c>
      <c r="F1405" s="65" t="str">
        <f>IF('Student Record'!G1403="","",'Student Record'!G1403)</f>
        <v/>
      </c>
      <c r="G1405" s="64" t="str">
        <f>IF('Student Record'!I1403="","",'Student Record'!I1403)</f>
        <v/>
      </c>
      <c r="H1405" s="64" t="str">
        <f>IF('Student Record'!AD1403="","",'Student Record'!AD1403)</f>
        <v/>
      </c>
      <c r="I1405" s="64" t="str">
        <f>IF(Table6[[#This Row],[School Total Working Days]]="","",Table6[[#This Row],[School Total Working Days]])</f>
        <v/>
      </c>
      <c r="J1405" s="64" t="str">
        <f>IF(Table6[[#This Row],[Student Total Attendence]]="","",Table6[[#This Row],[Student Total Attendence]])</f>
        <v/>
      </c>
      <c r="K140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05" s="70" t="str">
        <f>IF(Table6[[#This Row],[Bank Account Number]]="","",Table6[[#This Row],[Bank Account Number]])</f>
        <v/>
      </c>
      <c r="M1405" s="65" t="str">
        <f>IF(Table6[[#This Row],[Bank Name]]="","",Table6[[#This Row],[Bank Name]])</f>
        <v/>
      </c>
    </row>
    <row r="1406" spans="2:13" ht="15">
      <c r="B1406" s="64" t="str">
        <f>IF(C1406="","",ROWS($A$4:A1406))</f>
        <v/>
      </c>
      <c r="C1406" s="64" t="str">
        <f>IF('Student Record'!A1404="","",'Student Record'!A1404)</f>
        <v/>
      </c>
      <c r="D1406" s="64" t="str">
        <f>IF('Student Record'!C1404="","",'Student Record'!C1404)</f>
        <v/>
      </c>
      <c r="E1406" s="65" t="str">
        <f>IF('Student Record'!E1404="","",'Student Record'!E1404)</f>
        <v/>
      </c>
      <c r="F1406" s="65" t="str">
        <f>IF('Student Record'!G1404="","",'Student Record'!G1404)</f>
        <v/>
      </c>
      <c r="G1406" s="64" t="str">
        <f>IF('Student Record'!I1404="","",'Student Record'!I1404)</f>
        <v/>
      </c>
      <c r="H1406" s="64" t="str">
        <f>IF('Student Record'!AD1404="","",'Student Record'!AD1404)</f>
        <v/>
      </c>
      <c r="I1406" s="64" t="str">
        <f>IF(Table6[[#This Row],[School Total Working Days]]="","",Table6[[#This Row],[School Total Working Days]])</f>
        <v/>
      </c>
      <c r="J1406" s="64" t="str">
        <f>IF(Table6[[#This Row],[Student Total Attendence]]="","",Table6[[#This Row],[Student Total Attendence]])</f>
        <v/>
      </c>
      <c r="K140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06" s="70" t="str">
        <f>IF(Table6[[#This Row],[Bank Account Number]]="","",Table6[[#This Row],[Bank Account Number]])</f>
        <v/>
      </c>
      <c r="M1406" s="65" t="str">
        <f>IF(Table6[[#This Row],[Bank Name]]="","",Table6[[#This Row],[Bank Name]])</f>
        <v/>
      </c>
    </row>
    <row r="1407" spans="2:13" ht="15">
      <c r="B1407" s="64" t="str">
        <f>IF(C1407="","",ROWS($A$4:A1407))</f>
        <v/>
      </c>
      <c r="C1407" s="64" t="str">
        <f>IF('Student Record'!A1405="","",'Student Record'!A1405)</f>
        <v/>
      </c>
      <c r="D1407" s="64" t="str">
        <f>IF('Student Record'!C1405="","",'Student Record'!C1405)</f>
        <v/>
      </c>
      <c r="E1407" s="65" t="str">
        <f>IF('Student Record'!E1405="","",'Student Record'!E1405)</f>
        <v/>
      </c>
      <c r="F1407" s="65" t="str">
        <f>IF('Student Record'!G1405="","",'Student Record'!G1405)</f>
        <v/>
      </c>
      <c r="G1407" s="64" t="str">
        <f>IF('Student Record'!I1405="","",'Student Record'!I1405)</f>
        <v/>
      </c>
      <c r="H1407" s="64" t="str">
        <f>IF('Student Record'!AD1405="","",'Student Record'!AD1405)</f>
        <v/>
      </c>
      <c r="I1407" s="64" t="str">
        <f>IF(Table6[[#This Row],[School Total Working Days]]="","",Table6[[#This Row],[School Total Working Days]])</f>
        <v/>
      </c>
      <c r="J1407" s="64" t="str">
        <f>IF(Table6[[#This Row],[Student Total Attendence]]="","",Table6[[#This Row],[Student Total Attendence]])</f>
        <v/>
      </c>
      <c r="K140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07" s="70" t="str">
        <f>IF(Table6[[#This Row],[Bank Account Number]]="","",Table6[[#This Row],[Bank Account Number]])</f>
        <v/>
      </c>
      <c r="M1407" s="65" t="str">
        <f>IF(Table6[[#This Row],[Bank Name]]="","",Table6[[#This Row],[Bank Name]])</f>
        <v/>
      </c>
    </row>
    <row r="1408" spans="2:13" ht="15">
      <c r="B1408" s="64" t="str">
        <f>IF(C1408="","",ROWS($A$4:A1408))</f>
        <v/>
      </c>
      <c r="C1408" s="64" t="str">
        <f>IF('Student Record'!A1406="","",'Student Record'!A1406)</f>
        <v/>
      </c>
      <c r="D1408" s="64" t="str">
        <f>IF('Student Record'!C1406="","",'Student Record'!C1406)</f>
        <v/>
      </c>
      <c r="E1408" s="65" t="str">
        <f>IF('Student Record'!E1406="","",'Student Record'!E1406)</f>
        <v/>
      </c>
      <c r="F1408" s="65" t="str">
        <f>IF('Student Record'!G1406="","",'Student Record'!G1406)</f>
        <v/>
      </c>
      <c r="G1408" s="64" t="str">
        <f>IF('Student Record'!I1406="","",'Student Record'!I1406)</f>
        <v/>
      </c>
      <c r="H1408" s="64" t="str">
        <f>IF('Student Record'!AD1406="","",'Student Record'!AD1406)</f>
        <v/>
      </c>
      <c r="I1408" s="64" t="str">
        <f>IF(Table6[[#This Row],[School Total Working Days]]="","",Table6[[#This Row],[School Total Working Days]])</f>
        <v/>
      </c>
      <c r="J1408" s="64" t="str">
        <f>IF(Table6[[#This Row],[Student Total Attendence]]="","",Table6[[#This Row],[Student Total Attendence]])</f>
        <v/>
      </c>
      <c r="K140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08" s="70" t="str">
        <f>IF(Table6[[#This Row],[Bank Account Number]]="","",Table6[[#This Row],[Bank Account Number]])</f>
        <v/>
      </c>
      <c r="M1408" s="65" t="str">
        <f>IF(Table6[[#This Row],[Bank Name]]="","",Table6[[#This Row],[Bank Name]])</f>
        <v/>
      </c>
    </row>
    <row r="1409" spans="2:13" ht="15">
      <c r="B1409" s="64" t="str">
        <f>IF(C1409="","",ROWS($A$4:A1409))</f>
        <v/>
      </c>
      <c r="C1409" s="64" t="str">
        <f>IF('Student Record'!A1407="","",'Student Record'!A1407)</f>
        <v/>
      </c>
      <c r="D1409" s="64" t="str">
        <f>IF('Student Record'!C1407="","",'Student Record'!C1407)</f>
        <v/>
      </c>
      <c r="E1409" s="65" t="str">
        <f>IF('Student Record'!E1407="","",'Student Record'!E1407)</f>
        <v/>
      </c>
      <c r="F1409" s="65" t="str">
        <f>IF('Student Record'!G1407="","",'Student Record'!G1407)</f>
        <v/>
      </c>
      <c r="G1409" s="64" t="str">
        <f>IF('Student Record'!I1407="","",'Student Record'!I1407)</f>
        <v/>
      </c>
      <c r="H1409" s="64" t="str">
        <f>IF('Student Record'!AD1407="","",'Student Record'!AD1407)</f>
        <v/>
      </c>
      <c r="I1409" s="64" t="str">
        <f>IF(Table6[[#This Row],[School Total Working Days]]="","",Table6[[#This Row],[School Total Working Days]])</f>
        <v/>
      </c>
      <c r="J1409" s="64" t="str">
        <f>IF(Table6[[#This Row],[Student Total Attendence]]="","",Table6[[#This Row],[Student Total Attendence]])</f>
        <v/>
      </c>
      <c r="K140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09" s="70" t="str">
        <f>IF(Table6[[#This Row],[Bank Account Number]]="","",Table6[[#This Row],[Bank Account Number]])</f>
        <v/>
      </c>
      <c r="M1409" s="65" t="str">
        <f>IF(Table6[[#This Row],[Bank Name]]="","",Table6[[#This Row],[Bank Name]])</f>
        <v/>
      </c>
    </row>
    <row r="1410" spans="2:13" ht="15">
      <c r="B1410" s="64" t="str">
        <f>IF(C1410="","",ROWS($A$4:A1410))</f>
        <v/>
      </c>
      <c r="C1410" s="64" t="str">
        <f>IF('Student Record'!A1408="","",'Student Record'!A1408)</f>
        <v/>
      </c>
      <c r="D1410" s="64" t="str">
        <f>IF('Student Record'!C1408="","",'Student Record'!C1408)</f>
        <v/>
      </c>
      <c r="E1410" s="65" t="str">
        <f>IF('Student Record'!E1408="","",'Student Record'!E1408)</f>
        <v/>
      </c>
      <c r="F1410" s="65" t="str">
        <f>IF('Student Record'!G1408="","",'Student Record'!G1408)</f>
        <v/>
      </c>
      <c r="G1410" s="64" t="str">
        <f>IF('Student Record'!I1408="","",'Student Record'!I1408)</f>
        <v/>
      </c>
      <c r="H1410" s="64" t="str">
        <f>IF('Student Record'!AD1408="","",'Student Record'!AD1408)</f>
        <v/>
      </c>
      <c r="I1410" s="64" t="str">
        <f>IF(Table6[[#This Row],[School Total Working Days]]="","",Table6[[#This Row],[School Total Working Days]])</f>
        <v/>
      </c>
      <c r="J1410" s="64" t="str">
        <f>IF(Table6[[#This Row],[Student Total Attendence]]="","",Table6[[#This Row],[Student Total Attendence]])</f>
        <v/>
      </c>
      <c r="K141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10" s="70" t="str">
        <f>IF(Table6[[#This Row],[Bank Account Number]]="","",Table6[[#This Row],[Bank Account Number]])</f>
        <v/>
      </c>
      <c r="M1410" s="65" t="str">
        <f>IF(Table6[[#This Row],[Bank Name]]="","",Table6[[#This Row],[Bank Name]])</f>
        <v/>
      </c>
    </row>
    <row r="1411" spans="2:13" ht="15">
      <c r="B1411" s="64" t="str">
        <f>IF(C1411="","",ROWS($A$4:A1411))</f>
        <v/>
      </c>
      <c r="C1411" s="64" t="str">
        <f>IF('Student Record'!A1409="","",'Student Record'!A1409)</f>
        <v/>
      </c>
      <c r="D1411" s="64" t="str">
        <f>IF('Student Record'!C1409="","",'Student Record'!C1409)</f>
        <v/>
      </c>
      <c r="E1411" s="65" t="str">
        <f>IF('Student Record'!E1409="","",'Student Record'!E1409)</f>
        <v/>
      </c>
      <c r="F1411" s="65" t="str">
        <f>IF('Student Record'!G1409="","",'Student Record'!G1409)</f>
        <v/>
      </c>
      <c r="G1411" s="64" t="str">
        <f>IF('Student Record'!I1409="","",'Student Record'!I1409)</f>
        <v/>
      </c>
      <c r="H1411" s="64" t="str">
        <f>IF('Student Record'!AD1409="","",'Student Record'!AD1409)</f>
        <v/>
      </c>
      <c r="I1411" s="64" t="str">
        <f>IF(Table6[[#This Row],[School Total Working Days]]="","",Table6[[#This Row],[School Total Working Days]])</f>
        <v/>
      </c>
      <c r="J1411" s="64" t="str">
        <f>IF(Table6[[#This Row],[Student Total Attendence]]="","",Table6[[#This Row],[Student Total Attendence]])</f>
        <v/>
      </c>
      <c r="K141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11" s="70" t="str">
        <f>IF(Table6[[#This Row],[Bank Account Number]]="","",Table6[[#This Row],[Bank Account Number]])</f>
        <v/>
      </c>
      <c r="M1411" s="65" t="str">
        <f>IF(Table6[[#This Row],[Bank Name]]="","",Table6[[#This Row],[Bank Name]])</f>
        <v/>
      </c>
    </row>
    <row r="1412" spans="2:13" ht="15">
      <c r="B1412" s="64" t="str">
        <f>IF(C1412="","",ROWS($A$4:A1412))</f>
        <v/>
      </c>
      <c r="C1412" s="64" t="str">
        <f>IF('Student Record'!A1410="","",'Student Record'!A1410)</f>
        <v/>
      </c>
      <c r="D1412" s="64" t="str">
        <f>IF('Student Record'!C1410="","",'Student Record'!C1410)</f>
        <v/>
      </c>
      <c r="E1412" s="65" t="str">
        <f>IF('Student Record'!E1410="","",'Student Record'!E1410)</f>
        <v/>
      </c>
      <c r="F1412" s="65" t="str">
        <f>IF('Student Record'!G1410="","",'Student Record'!G1410)</f>
        <v/>
      </c>
      <c r="G1412" s="64" t="str">
        <f>IF('Student Record'!I1410="","",'Student Record'!I1410)</f>
        <v/>
      </c>
      <c r="H1412" s="64" t="str">
        <f>IF('Student Record'!AD1410="","",'Student Record'!AD1410)</f>
        <v/>
      </c>
      <c r="I1412" s="64" t="str">
        <f>IF(Table6[[#This Row],[School Total Working Days]]="","",Table6[[#This Row],[School Total Working Days]])</f>
        <v/>
      </c>
      <c r="J1412" s="64" t="str">
        <f>IF(Table6[[#This Row],[Student Total Attendence]]="","",Table6[[#This Row],[Student Total Attendence]])</f>
        <v/>
      </c>
      <c r="K141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12" s="70" t="str">
        <f>IF(Table6[[#This Row],[Bank Account Number]]="","",Table6[[#This Row],[Bank Account Number]])</f>
        <v/>
      </c>
      <c r="M1412" s="65" t="str">
        <f>IF(Table6[[#This Row],[Bank Name]]="","",Table6[[#This Row],[Bank Name]])</f>
        <v/>
      </c>
    </row>
    <row r="1413" spans="2:13" ht="15">
      <c r="B1413" s="64" t="str">
        <f>IF(C1413="","",ROWS($A$4:A1413))</f>
        <v/>
      </c>
      <c r="C1413" s="64" t="str">
        <f>IF('Student Record'!A1411="","",'Student Record'!A1411)</f>
        <v/>
      </c>
      <c r="D1413" s="64" t="str">
        <f>IF('Student Record'!C1411="","",'Student Record'!C1411)</f>
        <v/>
      </c>
      <c r="E1413" s="65" t="str">
        <f>IF('Student Record'!E1411="","",'Student Record'!E1411)</f>
        <v/>
      </c>
      <c r="F1413" s="65" t="str">
        <f>IF('Student Record'!G1411="","",'Student Record'!G1411)</f>
        <v/>
      </c>
      <c r="G1413" s="64" t="str">
        <f>IF('Student Record'!I1411="","",'Student Record'!I1411)</f>
        <v/>
      </c>
      <c r="H1413" s="64" t="str">
        <f>IF('Student Record'!AD1411="","",'Student Record'!AD1411)</f>
        <v/>
      </c>
      <c r="I1413" s="64" t="str">
        <f>IF(Table6[[#This Row],[School Total Working Days]]="","",Table6[[#This Row],[School Total Working Days]])</f>
        <v/>
      </c>
      <c r="J1413" s="64" t="str">
        <f>IF(Table6[[#This Row],[Student Total Attendence]]="","",Table6[[#This Row],[Student Total Attendence]])</f>
        <v/>
      </c>
      <c r="K141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13" s="70" t="str">
        <f>IF(Table6[[#This Row],[Bank Account Number]]="","",Table6[[#This Row],[Bank Account Number]])</f>
        <v/>
      </c>
      <c r="M1413" s="65" t="str">
        <f>IF(Table6[[#This Row],[Bank Name]]="","",Table6[[#This Row],[Bank Name]])</f>
        <v/>
      </c>
    </row>
    <row r="1414" spans="2:13" ht="15">
      <c r="B1414" s="64" t="str">
        <f>IF(C1414="","",ROWS($A$4:A1414))</f>
        <v/>
      </c>
      <c r="C1414" s="64" t="str">
        <f>IF('Student Record'!A1412="","",'Student Record'!A1412)</f>
        <v/>
      </c>
      <c r="D1414" s="64" t="str">
        <f>IF('Student Record'!C1412="","",'Student Record'!C1412)</f>
        <v/>
      </c>
      <c r="E1414" s="65" t="str">
        <f>IF('Student Record'!E1412="","",'Student Record'!E1412)</f>
        <v/>
      </c>
      <c r="F1414" s="65" t="str">
        <f>IF('Student Record'!G1412="","",'Student Record'!G1412)</f>
        <v/>
      </c>
      <c r="G1414" s="64" t="str">
        <f>IF('Student Record'!I1412="","",'Student Record'!I1412)</f>
        <v/>
      </c>
      <c r="H1414" s="64" t="str">
        <f>IF('Student Record'!AD1412="","",'Student Record'!AD1412)</f>
        <v/>
      </c>
      <c r="I1414" s="64" t="str">
        <f>IF(Table6[[#This Row],[School Total Working Days]]="","",Table6[[#This Row],[School Total Working Days]])</f>
        <v/>
      </c>
      <c r="J1414" s="64" t="str">
        <f>IF(Table6[[#This Row],[Student Total Attendence]]="","",Table6[[#This Row],[Student Total Attendence]])</f>
        <v/>
      </c>
      <c r="K141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14" s="70" t="str">
        <f>IF(Table6[[#This Row],[Bank Account Number]]="","",Table6[[#This Row],[Bank Account Number]])</f>
        <v/>
      </c>
      <c r="M1414" s="65" t="str">
        <f>IF(Table6[[#This Row],[Bank Name]]="","",Table6[[#This Row],[Bank Name]])</f>
        <v/>
      </c>
    </row>
    <row r="1415" spans="2:13" ht="15">
      <c r="B1415" s="64" t="str">
        <f>IF(C1415="","",ROWS($A$4:A1415))</f>
        <v/>
      </c>
      <c r="C1415" s="64" t="str">
        <f>IF('Student Record'!A1413="","",'Student Record'!A1413)</f>
        <v/>
      </c>
      <c r="D1415" s="64" t="str">
        <f>IF('Student Record'!C1413="","",'Student Record'!C1413)</f>
        <v/>
      </c>
      <c r="E1415" s="65" t="str">
        <f>IF('Student Record'!E1413="","",'Student Record'!E1413)</f>
        <v/>
      </c>
      <c r="F1415" s="65" t="str">
        <f>IF('Student Record'!G1413="","",'Student Record'!G1413)</f>
        <v/>
      </c>
      <c r="G1415" s="64" t="str">
        <f>IF('Student Record'!I1413="","",'Student Record'!I1413)</f>
        <v/>
      </c>
      <c r="H1415" s="64" t="str">
        <f>IF('Student Record'!AD1413="","",'Student Record'!AD1413)</f>
        <v/>
      </c>
      <c r="I1415" s="64" t="str">
        <f>IF(Table6[[#This Row],[School Total Working Days]]="","",Table6[[#This Row],[School Total Working Days]])</f>
        <v/>
      </c>
      <c r="J1415" s="64" t="str">
        <f>IF(Table6[[#This Row],[Student Total Attendence]]="","",Table6[[#This Row],[Student Total Attendence]])</f>
        <v/>
      </c>
      <c r="K141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15" s="70" t="str">
        <f>IF(Table6[[#This Row],[Bank Account Number]]="","",Table6[[#This Row],[Bank Account Number]])</f>
        <v/>
      </c>
      <c r="M1415" s="65" t="str">
        <f>IF(Table6[[#This Row],[Bank Name]]="","",Table6[[#This Row],[Bank Name]])</f>
        <v/>
      </c>
    </row>
    <row r="1416" spans="2:13" ht="15">
      <c r="B1416" s="64" t="str">
        <f>IF(C1416="","",ROWS($A$4:A1416))</f>
        <v/>
      </c>
      <c r="C1416" s="64" t="str">
        <f>IF('Student Record'!A1414="","",'Student Record'!A1414)</f>
        <v/>
      </c>
      <c r="D1416" s="64" t="str">
        <f>IF('Student Record'!C1414="","",'Student Record'!C1414)</f>
        <v/>
      </c>
      <c r="E1416" s="65" t="str">
        <f>IF('Student Record'!E1414="","",'Student Record'!E1414)</f>
        <v/>
      </c>
      <c r="F1416" s="65" t="str">
        <f>IF('Student Record'!G1414="","",'Student Record'!G1414)</f>
        <v/>
      </c>
      <c r="G1416" s="64" t="str">
        <f>IF('Student Record'!I1414="","",'Student Record'!I1414)</f>
        <v/>
      </c>
      <c r="H1416" s="64" t="str">
        <f>IF('Student Record'!AD1414="","",'Student Record'!AD1414)</f>
        <v/>
      </c>
      <c r="I1416" s="64" t="str">
        <f>IF(Table6[[#This Row],[School Total Working Days]]="","",Table6[[#This Row],[School Total Working Days]])</f>
        <v/>
      </c>
      <c r="J1416" s="64" t="str">
        <f>IF(Table6[[#This Row],[Student Total Attendence]]="","",Table6[[#This Row],[Student Total Attendence]])</f>
        <v/>
      </c>
      <c r="K141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16" s="70" t="str">
        <f>IF(Table6[[#This Row],[Bank Account Number]]="","",Table6[[#This Row],[Bank Account Number]])</f>
        <v/>
      </c>
      <c r="M1416" s="65" t="str">
        <f>IF(Table6[[#This Row],[Bank Name]]="","",Table6[[#This Row],[Bank Name]])</f>
        <v/>
      </c>
    </row>
    <row r="1417" spans="2:13" ht="15">
      <c r="B1417" s="64" t="str">
        <f>IF(C1417="","",ROWS($A$4:A1417))</f>
        <v/>
      </c>
      <c r="C1417" s="64" t="str">
        <f>IF('Student Record'!A1415="","",'Student Record'!A1415)</f>
        <v/>
      </c>
      <c r="D1417" s="64" t="str">
        <f>IF('Student Record'!C1415="","",'Student Record'!C1415)</f>
        <v/>
      </c>
      <c r="E1417" s="65" t="str">
        <f>IF('Student Record'!E1415="","",'Student Record'!E1415)</f>
        <v/>
      </c>
      <c r="F1417" s="65" t="str">
        <f>IF('Student Record'!G1415="","",'Student Record'!G1415)</f>
        <v/>
      </c>
      <c r="G1417" s="64" t="str">
        <f>IF('Student Record'!I1415="","",'Student Record'!I1415)</f>
        <v/>
      </c>
      <c r="H1417" s="64" t="str">
        <f>IF('Student Record'!AD1415="","",'Student Record'!AD1415)</f>
        <v/>
      </c>
      <c r="I1417" s="64" t="str">
        <f>IF(Table6[[#This Row],[School Total Working Days]]="","",Table6[[#This Row],[School Total Working Days]])</f>
        <v/>
      </c>
      <c r="J1417" s="64" t="str">
        <f>IF(Table6[[#This Row],[Student Total Attendence]]="","",Table6[[#This Row],[Student Total Attendence]])</f>
        <v/>
      </c>
      <c r="K141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17" s="70" t="str">
        <f>IF(Table6[[#This Row],[Bank Account Number]]="","",Table6[[#This Row],[Bank Account Number]])</f>
        <v/>
      </c>
      <c r="M1417" s="65" t="str">
        <f>IF(Table6[[#This Row],[Bank Name]]="","",Table6[[#This Row],[Bank Name]])</f>
        <v/>
      </c>
    </row>
    <row r="1418" spans="2:13" ht="15">
      <c r="B1418" s="64" t="str">
        <f>IF(C1418="","",ROWS($A$4:A1418))</f>
        <v/>
      </c>
      <c r="C1418" s="64" t="str">
        <f>IF('Student Record'!A1416="","",'Student Record'!A1416)</f>
        <v/>
      </c>
      <c r="D1418" s="64" t="str">
        <f>IF('Student Record'!C1416="","",'Student Record'!C1416)</f>
        <v/>
      </c>
      <c r="E1418" s="65" t="str">
        <f>IF('Student Record'!E1416="","",'Student Record'!E1416)</f>
        <v/>
      </c>
      <c r="F1418" s="65" t="str">
        <f>IF('Student Record'!G1416="","",'Student Record'!G1416)</f>
        <v/>
      </c>
      <c r="G1418" s="64" t="str">
        <f>IF('Student Record'!I1416="","",'Student Record'!I1416)</f>
        <v/>
      </c>
      <c r="H1418" s="64" t="str">
        <f>IF('Student Record'!AD1416="","",'Student Record'!AD1416)</f>
        <v/>
      </c>
      <c r="I1418" s="64" t="str">
        <f>IF(Table6[[#This Row],[School Total Working Days]]="","",Table6[[#This Row],[School Total Working Days]])</f>
        <v/>
      </c>
      <c r="J1418" s="64" t="str">
        <f>IF(Table6[[#This Row],[Student Total Attendence]]="","",Table6[[#This Row],[Student Total Attendence]])</f>
        <v/>
      </c>
      <c r="K141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18" s="70" t="str">
        <f>IF(Table6[[#This Row],[Bank Account Number]]="","",Table6[[#This Row],[Bank Account Number]])</f>
        <v/>
      </c>
      <c r="M1418" s="65" t="str">
        <f>IF(Table6[[#This Row],[Bank Name]]="","",Table6[[#This Row],[Bank Name]])</f>
        <v/>
      </c>
    </row>
    <row r="1419" spans="2:13" ht="15">
      <c r="B1419" s="64" t="str">
        <f>IF(C1419="","",ROWS($A$4:A1419))</f>
        <v/>
      </c>
      <c r="C1419" s="64" t="str">
        <f>IF('Student Record'!A1417="","",'Student Record'!A1417)</f>
        <v/>
      </c>
      <c r="D1419" s="64" t="str">
        <f>IF('Student Record'!C1417="","",'Student Record'!C1417)</f>
        <v/>
      </c>
      <c r="E1419" s="65" t="str">
        <f>IF('Student Record'!E1417="","",'Student Record'!E1417)</f>
        <v/>
      </c>
      <c r="F1419" s="65" t="str">
        <f>IF('Student Record'!G1417="","",'Student Record'!G1417)</f>
        <v/>
      </c>
      <c r="G1419" s="64" t="str">
        <f>IF('Student Record'!I1417="","",'Student Record'!I1417)</f>
        <v/>
      </c>
      <c r="H1419" s="64" t="str">
        <f>IF('Student Record'!AD1417="","",'Student Record'!AD1417)</f>
        <v/>
      </c>
      <c r="I1419" s="64" t="str">
        <f>IF(Table6[[#This Row],[School Total Working Days]]="","",Table6[[#This Row],[School Total Working Days]])</f>
        <v/>
      </c>
      <c r="J1419" s="64" t="str">
        <f>IF(Table6[[#This Row],[Student Total Attendence]]="","",Table6[[#This Row],[Student Total Attendence]])</f>
        <v/>
      </c>
      <c r="K141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19" s="70" t="str">
        <f>IF(Table6[[#This Row],[Bank Account Number]]="","",Table6[[#This Row],[Bank Account Number]])</f>
        <v/>
      </c>
      <c r="M1419" s="65" t="str">
        <f>IF(Table6[[#This Row],[Bank Name]]="","",Table6[[#This Row],[Bank Name]])</f>
        <v/>
      </c>
    </row>
    <row r="1420" spans="2:13" ht="15">
      <c r="B1420" s="64" t="str">
        <f>IF(C1420="","",ROWS($A$4:A1420))</f>
        <v/>
      </c>
      <c r="C1420" s="64" t="str">
        <f>IF('Student Record'!A1418="","",'Student Record'!A1418)</f>
        <v/>
      </c>
      <c r="D1420" s="64" t="str">
        <f>IF('Student Record'!C1418="","",'Student Record'!C1418)</f>
        <v/>
      </c>
      <c r="E1420" s="65" t="str">
        <f>IF('Student Record'!E1418="","",'Student Record'!E1418)</f>
        <v/>
      </c>
      <c r="F1420" s="65" t="str">
        <f>IF('Student Record'!G1418="","",'Student Record'!G1418)</f>
        <v/>
      </c>
      <c r="G1420" s="64" t="str">
        <f>IF('Student Record'!I1418="","",'Student Record'!I1418)</f>
        <v/>
      </c>
      <c r="H1420" s="64" t="str">
        <f>IF('Student Record'!AD1418="","",'Student Record'!AD1418)</f>
        <v/>
      </c>
      <c r="I1420" s="64" t="str">
        <f>IF(Table6[[#This Row],[School Total Working Days]]="","",Table6[[#This Row],[School Total Working Days]])</f>
        <v/>
      </c>
      <c r="J1420" s="64" t="str">
        <f>IF(Table6[[#This Row],[Student Total Attendence]]="","",Table6[[#This Row],[Student Total Attendence]])</f>
        <v/>
      </c>
      <c r="K142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20" s="70" t="str">
        <f>IF(Table6[[#This Row],[Bank Account Number]]="","",Table6[[#This Row],[Bank Account Number]])</f>
        <v/>
      </c>
      <c r="M1420" s="65" t="str">
        <f>IF(Table6[[#This Row],[Bank Name]]="","",Table6[[#This Row],[Bank Name]])</f>
        <v/>
      </c>
    </row>
    <row r="1421" spans="2:13" ht="15">
      <c r="B1421" s="64" t="str">
        <f>IF(C1421="","",ROWS($A$4:A1421))</f>
        <v/>
      </c>
      <c r="C1421" s="64" t="str">
        <f>IF('Student Record'!A1419="","",'Student Record'!A1419)</f>
        <v/>
      </c>
      <c r="D1421" s="64" t="str">
        <f>IF('Student Record'!C1419="","",'Student Record'!C1419)</f>
        <v/>
      </c>
      <c r="E1421" s="65" t="str">
        <f>IF('Student Record'!E1419="","",'Student Record'!E1419)</f>
        <v/>
      </c>
      <c r="F1421" s="65" t="str">
        <f>IF('Student Record'!G1419="","",'Student Record'!G1419)</f>
        <v/>
      </c>
      <c r="G1421" s="64" t="str">
        <f>IF('Student Record'!I1419="","",'Student Record'!I1419)</f>
        <v/>
      </c>
      <c r="H1421" s="64" t="str">
        <f>IF('Student Record'!AD1419="","",'Student Record'!AD1419)</f>
        <v/>
      </c>
      <c r="I1421" s="64" t="str">
        <f>IF(Table6[[#This Row],[School Total Working Days]]="","",Table6[[#This Row],[School Total Working Days]])</f>
        <v/>
      </c>
      <c r="J1421" s="64" t="str">
        <f>IF(Table6[[#This Row],[Student Total Attendence]]="","",Table6[[#This Row],[Student Total Attendence]])</f>
        <v/>
      </c>
      <c r="K142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21" s="70" t="str">
        <f>IF(Table6[[#This Row],[Bank Account Number]]="","",Table6[[#This Row],[Bank Account Number]])</f>
        <v/>
      </c>
      <c r="M1421" s="65" t="str">
        <f>IF(Table6[[#This Row],[Bank Name]]="","",Table6[[#This Row],[Bank Name]])</f>
        <v/>
      </c>
    </row>
    <row r="1422" spans="2:13" ht="15">
      <c r="B1422" s="64" t="str">
        <f>IF(C1422="","",ROWS($A$4:A1422))</f>
        <v/>
      </c>
      <c r="C1422" s="64" t="str">
        <f>IF('Student Record'!A1420="","",'Student Record'!A1420)</f>
        <v/>
      </c>
      <c r="D1422" s="64" t="str">
        <f>IF('Student Record'!C1420="","",'Student Record'!C1420)</f>
        <v/>
      </c>
      <c r="E1422" s="65" t="str">
        <f>IF('Student Record'!E1420="","",'Student Record'!E1420)</f>
        <v/>
      </c>
      <c r="F1422" s="65" t="str">
        <f>IF('Student Record'!G1420="","",'Student Record'!G1420)</f>
        <v/>
      </c>
      <c r="G1422" s="64" t="str">
        <f>IF('Student Record'!I1420="","",'Student Record'!I1420)</f>
        <v/>
      </c>
      <c r="H1422" s="64" t="str">
        <f>IF('Student Record'!AD1420="","",'Student Record'!AD1420)</f>
        <v/>
      </c>
      <c r="I1422" s="64" t="str">
        <f>IF(Table6[[#This Row],[School Total Working Days]]="","",Table6[[#This Row],[School Total Working Days]])</f>
        <v/>
      </c>
      <c r="J1422" s="64" t="str">
        <f>IF(Table6[[#This Row],[Student Total Attendence]]="","",Table6[[#This Row],[Student Total Attendence]])</f>
        <v/>
      </c>
      <c r="K142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22" s="70" t="str">
        <f>IF(Table6[[#This Row],[Bank Account Number]]="","",Table6[[#This Row],[Bank Account Number]])</f>
        <v/>
      </c>
      <c r="M1422" s="65" t="str">
        <f>IF(Table6[[#This Row],[Bank Name]]="","",Table6[[#This Row],[Bank Name]])</f>
        <v/>
      </c>
    </row>
    <row r="1423" spans="2:13" ht="15">
      <c r="B1423" s="64" t="str">
        <f>IF(C1423="","",ROWS($A$4:A1423))</f>
        <v/>
      </c>
      <c r="C1423" s="64" t="str">
        <f>IF('Student Record'!A1421="","",'Student Record'!A1421)</f>
        <v/>
      </c>
      <c r="D1423" s="64" t="str">
        <f>IF('Student Record'!C1421="","",'Student Record'!C1421)</f>
        <v/>
      </c>
      <c r="E1423" s="65" t="str">
        <f>IF('Student Record'!E1421="","",'Student Record'!E1421)</f>
        <v/>
      </c>
      <c r="F1423" s="65" t="str">
        <f>IF('Student Record'!G1421="","",'Student Record'!G1421)</f>
        <v/>
      </c>
      <c r="G1423" s="64" t="str">
        <f>IF('Student Record'!I1421="","",'Student Record'!I1421)</f>
        <v/>
      </c>
      <c r="H1423" s="64" t="str">
        <f>IF('Student Record'!AD1421="","",'Student Record'!AD1421)</f>
        <v/>
      </c>
      <c r="I1423" s="64" t="str">
        <f>IF(Table6[[#This Row],[School Total Working Days]]="","",Table6[[#This Row],[School Total Working Days]])</f>
        <v/>
      </c>
      <c r="J1423" s="64" t="str">
        <f>IF(Table6[[#This Row],[Student Total Attendence]]="","",Table6[[#This Row],[Student Total Attendence]])</f>
        <v/>
      </c>
      <c r="K142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23" s="70" t="str">
        <f>IF(Table6[[#This Row],[Bank Account Number]]="","",Table6[[#This Row],[Bank Account Number]])</f>
        <v/>
      </c>
      <c r="M1423" s="65" t="str">
        <f>IF(Table6[[#This Row],[Bank Name]]="","",Table6[[#This Row],[Bank Name]])</f>
        <v/>
      </c>
    </row>
    <row r="1424" spans="2:13" ht="15">
      <c r="B1424" s="64" t="str">
        <f>IF(C1424="","",ROWS($A$4:A1424))</f>
        <v/>
      </c>
      <c r="C1424" s="64" t="str">
        <f>IF('Student Record'!A1422="","",'Student Record'!A1422)</f>
        <v/>
      </c>
      <c r="D1424" s="64" t="str">
        <f>IF('Student Record'!C1422="","",'Student Record'!C1422)</f>
        <v/>
      </c>
      <c r="E1424" s="65" t="str">
        <f>IF('Student Record'!E1422="","",'Student Record'!E1422)</f>
        <v/>
      </c>
      <c r="F1424" s="65" t="str">
        <f>IF('Student Record'!G1422="","",'Student Record'!G1422)</f>
        <v/>
      </c>
      <c r="G1424" s="64" t="str">
        <f>IF('Student Record'!I1422="","",'Student Record'!I1422)</f>
        <v/>
      </c>
      <c r="H1424" s="64" t="str">
        <f>IF('Student Record'!AD1422="","",'Student Record'!AD1422)</f>
        <v/>
      </c>
      <c r="I1424" s="64" t="str">
        <f>IF(Table6[[#This Row],[School Total Working Days]]="","",Table6[[#This Row],[School Total Working Days]])</f>
        <v/>
      </c>
      <c r="J1424" s="64" t="str">
        <f>IF(Table6[[#This Row],[Student Total Attendence]]="","",Table6[[#This Row],[Student Total Attendence]])</f>
        <v/>
      </c>
      <c r="K142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24" s="70" t="str">
        <f>IF(Table6[[#This Row],[Bank Account Number]]="","",Table6[[#This Row],[Bank Account Number]])</f>
        <v/>
      </c>
      <c r="M1424" s="65" t="str">
        <f>IF(Table6[[#This Row],[Bank Name]]="","",Table6[[#This Row],[Bank Name]])</f>
        <v/>
      </c>
    </row>
    <row r="1425" spans="2:13" ht="15">
      <c r="B1425" s="64" t="str">
        <f>IF(C1425="","",ROWS($A$4:A1425))</f>
        <v/>
      </c>
      <c r="C1425" s="64" t="str">
        <f>IF('Student Record'!A1423="","",'Student Record'!A1423)</f>
        <v/>
      </c>
      <c r="D1425" s="64" t="str">
        <f>IF('Student Record'!C1423="","",'Student Record'!C1423)</f>
        <v/>
      </c>
      <c r="E1425" s="65" t="str">
        <f>IF('Student Record'!E1423="","",'Student Record'!E1423)</f>
        <v/>
      </c>
      <c r="F1425" s="65" t="str">
        <f>IF('Student Record'!G1423="","",'Student Record'!G1423)</f>
        <v/>
      </c>
      <c r="G1425" s="64" t="str">
        <f>IF('Student Record'!I1423="","",'Student Record'!I1423)</f>
        <v/>
      </c>
      <c r="H1425" s="64" t="str">
        <f>IF('Student Record'!AD1423="","",'Student Record'!AD1423)</f>
        <v/>
      </c>
      <c r="I1425" s="64" t="str">
        <f>IF(Table6[[#This Row],[School Total Working Days]]="","",Table6[[#This Row],[School Total Working Days]])</f>
        <v/>
      </c>
      <c r="J1425" s="64" t="str">
        <f>IF(Table6[[#This Row],[Student Total Attendence]]="","",Table6[[#This Row],[Student Total Attendence]])</f>
        <v/>
      </c>
      <c r="K142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25" s="70" t="str">
        <f>IF(Table6[[#This Row],[Bank Account Number]]="","",Table6[[#This Row],[Bank Account Number]])</f>
        <v/>
      </c>
      <c r="M1425" s="65" t="str">
        <f>IF(Table6[[#This Row],[Bank Name]]="","",Table6[[#This Row],[Bank Name]])</f>
        <v/>
      </c>
    </row>
    <row r="1426" spans="2:13" ht="15">
      <c r="B1426" s="64" t="str">
        <f>IF(C1426="","",ROWS($A$4:A1426))</f>
        <v/>
      </c>
      <c r="C1426" s="64" t="str">
        <f>IF('Student Record'!A1424="","",'Student Record'!A1424)</f>
        <v/>
      </c>
      <c r="D1426" s="64" t="str">
        <f>IF('Student Record'!C1424="","",'Student Record'!C1424)</f>
        <v/>
      </c>
      <c r="E1426" s="65" t="str">
        <f>IF('Student Record'!E1424="","",'Student Record'!E1424)</f>
        <v/>
      </c>
      <c r="F1426" s="65" t="str">
        <f>IF('Student Record'!G1424="","",'Student Record'!G1424)</f>
        <v/>
      </c>
      <c r="G1426" s="64" t="str">
        <f>IF('Student Record'!I1424="","",'Student Record'!I1424)</f>
        <v/>
      </c>
      <c r="H1426" s="64" t="str">
        <f>IF('Student Record'!AD1424="","",'Student Record'!AD1424)</f>
        <v/>
      </c>
      <c r="I1426" s="64" t="str">
        <f>IF(Table6[[#This Row],[School Total Working Days]]="","",Table6[[#This Row],[School Total Working Days]])</f>
        <v/>
      </c>
      <c r="J1426" s="64" t="str">
        <f>IF(Table6[[#This Row],[Student Total Attendence]]="","",Table6[[#This Row],[Student Total Attendence]])</f>
        <v/>
      </c>
      <c r="K142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26" s="70" t="str">
        <f>IF(Table6[[#This Row],[Bank Account Number]]="","",Table6[[#This Row],[Bank Account Number]])</f>
        <v/>
      </c>
      <c r="M1426" s="65" t="str">
        <f>IF(Table6[[#This Row],[Bank Name]]="","",Table6[[#This Row],[Bank Name]])</f>
        <v/>
      </c>
    </row>
    <row r="1427" spans="2:13" ht="15">
      <c r="B1427" s="64" t="str">
        <f>IF(C1427="","",ROWS($A$4:A1427))</f>
        <v/>
      </c>
      <c r="C1427" s="64" t="str">
        <f>IF('Student Record'!A1425="","",'Student Record'!A1425)</f>
        <v/>
      </c>
      <c r="D1427" s="64" t="str">
        <f>IF('Student Record'!C1425="","",'Student Record'!C1425)</f>
        <v/>
      </c>
      <c r="E1427" s="65" t="str">
        <f>IF('Student Record'!E1425="","",'Student Record'!E1425)</f>
        <v/>
      </c>
      <c r="F1427" s="65" t="str">
        <f>IF('Student Record'!G1425="","",'Student Record'!G1425)</f>
        <v/>
      </c>
      <c r="G1427" s="64" t="str">
        <f>IF('Student Record'!I1425="","",'Student Record'!I1425)</f>
        <v/>
      </c>
      <c r="H1427" s="64" t="str">
        <f>IF('Student Record'!AD1425="","",'Student Record'!AD1425)</f>
        <v/>
      </c>
      <c r="I1427" s="64" t="str">
        <f>IF(Table6[[#This Row],[School Total Working Days]]="","",Table6[[#This Row],[School Total Working Days]])</f>
        <v/>
      </c>
      <c r="J1427" s="64" t="str">
        <f>IF(Table6[[#This Row],[Student Total Attendence]]="","",Table6[[#This Row],[Student Total Attendence]])</f>
        <v/>
      </c>
      <c r="K142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27" s="70" t="str">
        <f>IF(Table6[[#This Row],[Bank Account Number]]="","",Table6[[#This Row],[Bank Account Number]])</f>
        <v/>
      </c>
      <c r="M1427" s="65" t="str">
        <f>IF(Table6[[#This Row],[Bank Name]]="","",Table6[[#This Row],[Bank Name]])</f>
        <v/>
      </c>
    </row>
    <row r="1428" spans="2:13" ht="15">
      <c r="B1428" s="64" t="str">
        <f>IF(C1428="","",ROWS($A$4:A1428))</f>
        <v/>
      </c>
      <c r="C1428" s="64" t="str">
        <f>IF('Student Record'!A1426="","",'Student Record'!A1426)</f>
        <v/>
      </c>
      <c r="D1428" s="64" t="str">
        <f>IF('Student Record'!C1426="","",'Student Record'!C1426)</f>
        <v/>
      </c>
      <c r="E1428" s="65" t="str">
        <f>IF('Student Record'!E1426="","",'Student Record'!E1426)</f>
        <v/>
      </c>
      <c r="F1428" s="65" t="str">
        <f>IF('Student Record'!G1426="","",'Student Record'!G1426)</f>
        <v/>
      </c>
      <c r="G1428" s="64" t="str">
        <f>IF('Student Record'!I1426="","",'Student Record'!I1426)</f>
        <v/>
      </c>
      <c r="H1428" s="64" t="str">
        <f>IF('Student Record'!AD1426="","",'Student Record'!AD1426)</f>
        <v/>
      </c>
      <c r="I1428" s="64" t="str">
        <f>IF(Table6[[#This Row],[School Total Working Days]]="","",Table6[[#This Row],[School Total Working Days]])</f>
        <v/>
      </c>
      <c r="J1428" s="64" t="str">
        <f>IF(Table6[[#This Row],[Student Total Attendence]]="","",Table6[[#This Row],[Student Total Attendence]])</f>
        <v/>
      </c>
      <c r="K142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28" s="70" t="str">
        <f>IF(Table6[[#This Row],[Bank Account Number]]="","",Table6[[#This Row],[Bank Account Number]])</f>
        <v/>
      </c>
      <c r="M1428" s="65" t="str">
        <f>IF(Table6[[#This Row],[Bank Name]]="","",Table6[[#This Row],[Bank Name]])</f>
        <v/>
      </c>
    </row>
    <row r="1429" spans="2:13" ht="15">
      <c r="B1429" s="64" t="str">
        <f>IF(C1429="","",ROWS($A$4:A1429))</f>
        <v/>
      </c>
      <c r="C1429" s="64" t="str">
        <f>IF('Student Record'!A1427="","",'Student Record'!A1427)</f>
        <v/>
      </c>
      <c r="D1429" s="64" t="str">
        <f>IF('Student Record'!C1427="","",'Student Record'!C1427)</f>
        <v/>
      </c>
      <c r="E1429" s="65" t="str">
        <f>IF('Student Record'!E1427="","",'Student Record'!E1427)</f>
        <v/>
      </c>
      <c r="F1429" s="65" t="str">
        <f>IF('Student Record'!G1427="","",'Student Record'!G1427)</f>
        <v/>
      </c>
      <c r="G1429" s="64" t="str">
        <f>IF('Student Record'!I1427="","",'Student Record'!I1427)</f>
        <v/>
      </c>
      <c r="H1429" s="64" t="str">
        <f>IF('Student Record'!AD1427="","",'Student Record'!AD1427)</f>
        <v/>
      </c>
      <c r="I1429" s="64" t="str">
        <f>IF(Table6[[#This Row],[School Total Working Days]]="","",Table6[[#This Row],[School Total Working Days]])</f>
        <v/>
      </c>
      <c r="J1429" s="64" t="str">
        <f>IF(Table6[[#This Row],[Student Total Attendence]]="","",Table6[[#This Row],[Student Total Attendence]])</f>
        <v/>
      </c>
      <c r="K142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29" s="70" t="str">
        <f>IF(Table6[[#This Row],[Bank Account Number]]="","",Table6[[#This Row],[Bank Account Number]])</f>
        <v/>
      </c>
      <c r="M1429" s="65" t="str">
        <f>IF(Table6[[#This Row],[Bank Name]]="","",Table6[[#This Row],[Bank Name]])</f>
        <v/>
      </c>
    </row>
    <row r="1430" spans="2:13" ht="15">
      <c r="B1430" s="64" t="str">
        <f>IF(C1430="","",ROWS($A$4:A1430))</f>
        <v/>
      </c>
      <c r="C1430" s="64" t="str">
        <f>IF('Student Record'!A1428="","",'Student Record'!A1428)</f>
        <v/>
      </c>
      <c r="D1430" s="64" t="str">
        <f>IF('Student Record'!C1428="","",'Student Record'!C1428)</f>
        <v/>
      </c>
      <c r="E1430" s="65" t="str">
        <f>IF('Student Record'!E1428="","",'Student Record'!E1428)</f>
        <v/>
      </c>
      <c r="F1430" s="65" t="str">
        <f>IF('Student Record'!G1428="","",'Student Record'!G1428)</f>
        <v/>
      </c>
      <c r="G1430" s="64" t="str">
        <f>IF('Student Record'!I1428="","",'Student Record'!I1428)</f>
        <v/>
      </c>
      <c r="H1430" s="64" t="str">
        <f>IF('Student Record'!AD1428="","",'Student Record'!AD1428)</f>
        <v/>
      </c>
      <c r="I1430" s="64" t="str">
        <f>IF(Table6[[#This Row],[School Total Working Days]]="","",Table6[[#This Row],[School Total Working Days]])</f>
        <v/>
      </c>
      <c r="J1430" s="64" t="str">
        <f>IF(Table6[[#This Row],[Student Total Attendence]]="","",Table6[[#This Row],[Student Total Attendence]])</f>
        <v/>
      </c>
      <c r="K143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30" s="70" t="str">
        <f>IF(Table6[[#This Row],[Bank Account Number]]="","",Table6[[#This Row],[Bank Account Number]])</f>
        <v/>
      </c>
      <c r="M1430" s="65" t="str">
        <f>IF(Table6[[#This Row],[Bank Name]]="","",Table6[[#This Row],[Bank Name]])</f>
        <v/>
      </c>
    </row>
    <row r="1431" spans="2:13" ht="15">
      <c r="B1431" s="64" t="str">
        <f>IF(C1431="","",ROWS($A$4:A1431))</f>
        <v/>
      </c>
      <c r="C1431" s="64" t="str">
        <f>IF('Student Record'!A1429="","",'Student Record'!A1429)</f>
        <v/>
      </c>
      <c r="D1431" s="64" t="str">
        <f>IF('Student Record'!C1429="","",'Student Record'!C1429)</f>
        <v/>
      </c>
      <c r="E1431" s="65" t="str">
        <f>IF('Student Record'!E1429="","",'Student Record'!E1429)</f>
        <v/>
      </c>
      <c r="F1431" s="65" t="str">
        <f>IF('Student Record'!G1429="","",'Student Record'!G1429)</f>
        <v/>
      </c>
      <c r="G1431" s="64" t="str">
        <f>IF('Student Record'!I1429="","",'Student Record'!I1429)</f>
        <v/>
      </c>
      <c r="H1431" s="64" t="str">
        <f>IF('Student Record'!AD1429="","",'Student Record'!AD1429)</f>
        <v/>
      </c>
      <c r="I1431" s="64" t="str">
        <f>IF(Table6[[#This Row],[School Total Working Days]]="","",Table6[[#This Row],[School Total Working Days]])</f>
        <v/>
      </c>
      <c r="J1431" s="64" t="str">
        <f>IF(Table6[[#This Row],[Student Total Attendence]]="","",Table6[[#This Row],[Student Total Attendence]])</f>
        <v/>
      </c>
      <c r="K143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31" s="70" t="str">
        <f>IF(Table6[[#This Row],[Bank Account Number]]="","",Table6[[#This Row],[Bank Account Number]])</f>
        <v/>
      </c>
      <c r="M1431" s="65" t="str">
        <f>IF(Table6[[#This Row],[Bank Name]]="","",Table6[[#This Row],[Bank Name]])</f>
        <v/>
      </c>
    </row>
    <row r="1432" spans="2:13" ht="15">
      <c r="B1432" s="64" t="str">
        <f>IF(C1432="","",ROWS($A$4:A1432))</f>
        <v/>
      </c>
      <c r="C1432" s="64" t="str">
        <f>IF('Student Record'!A1430="","",'Student Record'!A1430)</f>
        <v/>
      </c>
      <c r="D1432" s="64" t="str">
        <f>IF('Student Record'!C1430="","",'Student Record'!C1430)</f>
        <v/>
      </c>
      <c r="E1432" s="65" t="str">
        <f>IF('Student Record'!E1430="","",'Student Record'!E1430)</f>
        <v/>
      </c>
      <c r="F1432" s="65" t="str">
        <f>IF('Student Record'!G1430="","",'Student Record'!G1430)</f>
        <v/>
      </c>
      <c r="G1432" s="64" t="str">
        <f>IF('Student Record'!I1430="","",'Student Record'!I1430)</f>
        <v/>
      </c>
      <c r="H1432" s="64" t="str">
        <f>IF('Student Record'!AD1430="","",'Student Record'!AD1430)</f>
        <v/>
      </c>
      <c r="I1432" s="64" t="str">
        <f>IF(Table6[[#This Row],[School Total Working Days]]="","",Table6[[#This Row],[School Total Working Days]])</f>
        <v/>
      </c>
      <c r="J1432" s="64" t="str">
        <f>IF(Table6[[#This Row],[Student Total Attendence]]="","",Table6[[#This Row],[Student Total Attendence]])</f>
        <v/>
      </c>
      <c r="K143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32" s="70" t="str">
        <f>IF(Table6[[#This Row],[Bank Account Number]]="","",Table6[[#This Row],[Bank Account Number]])</f>
        <v/>
      </c>
      <c r="M1432" s="65" t="str">
        <f>IF(Table6[[#This Row],[Bank Name]]="","",Table6[[#This Row],[Bank Name]])</f>
        <v/>
      </c>
    </row>
    <row r="1433" spans="2:13" ht="15">
      <c r="B1433" s="64" t="str">
        <f>IF(C1433="","",ROWS($A$4:A1433))</f>
        <v/>
      </c>
      <c r="C1433" s="64" t="str">
        <f>IF('Student Record'!A1431="","",'Student Record'!A1431)</f>
        <v/>
      </c>
      <c r="D1433" s="64" t="str">
        <f>IF('Student Record'!C1431="","",'Student Record'!C1431)</f>
        <v/>
      </c>
      <c r="E1433" s="65" t="str">
        <f>IF('Student Record'!E1431="","",'Student Record'!E1431)</f>
        <v/>
      </c>
      <c r="F1433" s="65" t="str">
        <f>IF('Student Record'!G1431="","",'Student Record'!G1431)</f>
        <v/>
      </c>
      <c r="G1433" s="64" t="str">
        <f>IF('Student Record'!I1431="","",'Student Record'!I1431)</f>
        <v/>
      </c>
      <c r="H1433" s="64" t="str">
        <f>IF('Student Record'!AD1431="","",'Student Record'!AD1431)</f>
        <v/>
      </c>
      <c r="I1433" s="64" t="str">
        <f>IF(Table6[[#This Row],[School Total Working Days]]="","",Table6[[#This Row],[School Total Working Days]])</f>
        <v/>
      </c>
      <c r="J1433" s="64" t="str">
        <f>IF(Table6[[#This Row],[Student Total Attendence]]="","",Table6[[#This Row],[Student Total Attendence]])</f>
        <v/>
      </c>
      <c r="K143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33" s="70" t="str">
        <f>IF(Table6[[#This Row],[Bank Account Number]]="","",Table6[[#This Row],[Bank Account Number]])</f>
        <v/>
      </c>
      <c r="M1433" s="65" t="str">
        <f>IF(Table6[[#This Row],[Bank Name]]="","",Table6[[#This Row],[Bank Name]])</f>
        <v/>
      </c>
    </row>
    <row r="1434" spans="2:13" ht="15">
      <c r="B1434" s="64" t="str">
        <f>IF(C1434="","",ROWS($A$4:A1434))</f>
        <v/>
      </c>
      <c r="C1434" s="64" t="str">
        <f>IF('Student Record'!A1432="","",'Student Record'!A1432)</f>
        <v/>
      </c>
      <c r="D1434" s="64" t="str">
        <f>IF('Student Record'!C1432="","",'Student Record'!C1432)</f>
        <v/>
      </c>
      <c r="E1434" s="65" t="str">
        <f>IF('Student Record'!E1432="","",'Student Record'!E1432)</f>
        <v/>
      </c>
      <c r="F1434" s="65" t="str">
        <f>IF('Student Record'!G1432="","",'Student Record'!G1432)</f>
        <v/>
      </c>
      <c r="G1434" s="64" t="str">
        <f>IF('Student Record'!I1432="","",'Student Record'!I1432)</f>
        <v/>
      </c>
      <c r="H1434" s="64" t="str">
        <f>IF('Student Record'!AD1432="","",'Student Record'!AD1432)</f>
        <v/>
      </c>
      <c r="I1434" s="64" t="str">
        <f>IF(Table6[[#This Row],[School Total Working Days]]="","",Table6[[#This Row],[School Total Working Days]])</f>
        <v/>
      </c>
      <c r="J1434" s="64" t="str">
        <f>IF(Table6[[#This Row],[Student Total Attendence]]="","",Table6[[#This Row],[Student Total Attendence]])</f>
        <v/>
      </c>
      <c r="K143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34" s="70" t="str">
        <f>IF(Table6[[#This Row],[Bank Account Number]]="","",Table6[[#This Row],[Bank Account Number]])</f>
        <v/>
      </c>
      <c r="M1434" s="65" t="str">
        <f>IF(Table6[[#This Row],[Bank Name]]="","",Table6[[#This Row],[Bank Name]])</f>
        <v/>
      </c>
    </row>
    <row r="1435" spans="2:13" ht="15">
      <c r="B1435" s="64" t="str">
        <f>IF(C1435="","",ROWS($A$4:A1435))</f>
        <v/>
      </c>
      <c r="C1435" s="64" t="str">
        <f>IF('Student Record'!A1433="","",'Student Record'!A1433)</f>
        <v/>
      </c>
      <c r="D1435" s="64" t="str">
        <f>IF('Student Record'!C1433="","",'Student Record'!C1433)</f>
        <v/>
      </c>
      <c r="E1435" s="65" t="str">
        <f>IF('Student Record'!E1433="","",'Student Record'!E1433)</f>
        <v/>
      </c>
      <c r="F1435" s="65" t="str">
        <f>IF('Student Record'!G1433="","",'Student Record'!G1433)</f>
        <v/>
      </c>
      <c r="G1435" s="64" t="str">
        <f>IF('Student Record'!I1433="","",'Student Record'!I1433)</f>
        <v/>
      </c>
      <c r="H1435" s="64" t="str">
        <f>IF('Student Record'!AD1433="","",'Student Record'!AD1433)</f>
        <v/>
      </c>
      <c r="I1435" s="64" t="str">
        <f>IF(Table6[[#This Row],[School Total Working Days]]="","",Table6[[#This Row],[School Total Working Days]])</f>
        <v/>
      </c>
      <c r="J1435" s="64" t="str">
        <f>IF(Table6[[#This Row],[Student Total Attendence]]="","",Table6[[#This Row],[Student Total Attendence]])</f>
        <v/>
      </c>
      <c r="K143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35" s="70" t="str">
        <f>IF(Table6[[#This Row],[Bank Account Number]]="","",Table6[[#This Row],[Bank Account Number]])</f>
        <v/>
      </c>
      <c r="M1435" s="65" t="str">
        <f>IF(Table6[[#This Row],[Bank Name]]="","",Table6[[#This Row],[Bank Name]])</f>
        <v/>
      </c>
    </row>
    <row r="1436" spans="2:13" ht="15">
      <c r="B1436" s="64" t="str">
        <f>IF(C1436="","",ROWS($A$4:A1436))</f>
        <v/>
      </c>
      <c r="C1436" s="64" t="str">
        <f>IF('Student Record'!A1434="","",'Student Record'!A1434)</f>
        <v/>
      </c>
      <c r="D1436" s="64" t="str">
        <f>IF('Student Record'!C1434="","",'Student Record'!C1434)</f>
        <v/>
      </c>
      <c r="E1436" s="65" t="str">
        <f>IF('Student Record'!E1434="","",'Student Record'!E1434)</f>
        <v/>
      </c>
      <c r="F1436" s="65" t="str">
        <f>IF('Student Record'!G1434="","",'Student Record'!G1434)</f>
        <v/>
      </c>
      <c r="G1436" s="64" t="str">
        <f>IF('Student Record'!I1434="","",'Student Record'!I1434)</f>
        <v/>
      </c>
      <c r="H1436" s="64" t="str">
        <f>IF('Student Record'!AD1434="","",'Student Record'!AD1434)</f>
        <v/>
      </c>
      <c r="I1436" s="64" t="str">
        <f>IF(Table6[[#This Row],[School Total Working Days]]="","",Table6[[#This Row],[School Total Working Days]])</f>
        <v/>
      </c>
      <c r="J1436" s="64" t="str">
        <f>IF(Table6[[#This Row],[Student Total Attendence]]="","",Table6[[#This Row],[Student Total Attendence]])</f>
        <v/>
      </c>
      <c r="K143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36" s="70" t="str">
        <f>IF(Table6[[#This Row],[Bank Account Number]]="","",Table6[[#This Row],[Bank Account Number]])</f>
        <v/>
      </c>
      <c r="M1436" s="65" t="str">
        <f>IF(Table6[[#This Row],[Bank Name]]="","",Table6[[#This Row],[Bank Name]])</f>
        <v/>
      </c>
    </row>
    <row r="1437" spans="2:13" ht="15">
      <c r="B1437" s="64" t="str">
        <f>IF(C1437="","",ROWS($A$4:A1437))</f>
        <v/>
      </c>
      <c r="C1437" s="64" t="str">
        <f>IF('Student Record'!A1435="","",'Student Record'!A1435)</f>
        <v/>
      </c>
      <c r="D1437" s="64" t="str">
        <f>IF('Student Record'!C1435="","",'Student Record'!C1435)</f>
        <v/>
      </c>
      <c r="E1437" s="65" t="str">
        <f>IF('Student Record'!E1435="","",'Student Record'!E1435)</f>
        <v/>
      </c>
      <c r="F1437" s="65" t="str">
        <f>IF('Student Record'!G1435="","",'Student Record'!G1435)</f>
        <v/>
      </c>
      <c r="G1437" s="64" t="str">
        <f>IF('Student Record'!I1435="","",'Student Record'!I1435)</f>
        <v/>
      </c>
      <c r="H1437" s="64" t="str">
        <f>IF('Student Record'!AD1435="","",'Student Record'!AD1435)</f>
        <v/>
      </c>
      <c r="I1437" s="64" t="str">
        <f>IF(Table6[[#This Row],[School Total Working Days]]="","",Table6[[#This Row],[School Total Working Days]])</f>
        <v/>
      </c>
      <c r="J1437" s="64" t="str">
        <f>IF(Table6[[#This Row],[Student Total Attendence]]="","",Table6[[#This Row],[Student Total Attendence]])</f>
        <v/>
      </c>
      <c r="K143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37" s="70" t="str">
        <f>IF(Table6[[#This Row],[Bank Account Number]]="","",Table6[[#This Row],[Bank Account Number]])</f>
        <v/>
      </c>
      <c r="M1437" s="65" t="str">
        <f>IF(Table6[[#This Row],[Bank Name]]="","",Table6[[#This Row],[Bank Name]])</f>
        <v/>
      </c>
    </row>
    <row r="1438" spans="2:13" ht="15">
      <c r="B1438" s="64" t="str">
        <f>IF(C1438="","",ROWS($A$4:A1438))</f>
        <v/>
      </c>
      <c r="C1438" s="64" t="str">
        <f>IF('Student Record'!A1436="","",'Student Record'!A1436)</f>
        <v/>
      </c>
      <c r="D1438" s="64" t="str">
        <f>IF('Student Record'!C1436="","",'Student Record'!C1436)</f>
        <v/>
      </c>
      <c r="E1438" s="65" t="str">
        <f>IF('Student Record'!E1436="","",'Student Record'!E1436)</f>
        <v/>
      </c>
      <c r="F1438" s="65" t="str">
        <f>IF('Student Record'!G1436="","",'Student Record'!G1436)</f>
        <v/>
      </c>
      <c r="G1438" s="64" t="str">
        <f>IF('Student Record'!I1436="","",'Student Record'!I1436)</f>
        <v/>
      </c>
      <c r="H1438" s="64" t="str">
        <f>IF('Student Record'!AD1436="","",'Student Record'!AD1436)</f>
        <v/>
      </c>
      <c r="I1438" s="64" t="str">
        <f>IF(Table6[[#This Row],[School Total Working Days]]="","",Table6[[#This Row],[School Total Working Days]])</f>
        <v/>
      </c>
      <c r="J1438" s="64" t="str">
        <f>IF(Table6[[#This Row],[Student Total Attendence]]="","",Table6[[#This Row],[Student Total Attendence]])</f>
        <v/>
      </c>
      <c r="K143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38" s="70" t="str">
        <f>IF(Table6[[#This Row],[Bank Account Number]]="","",Table6[[#This Row],[Bank Account Number]])</f>
        <v/>
      </c>
      <c r="M1438" s="65" t="str">
        <f>IF(Table6[[#This Row],[Bank Name]]="","",Table6[[#This Row],[Bank Name]])</f>
        <v/>
      </c>
    </row>
    <row r="1439" spans="2:13" ht="15">
      <c r="B1439" s="64" t="str">
        <f>IF(C1439="","",ROWS($A$4:A1439))</f>
        <v/>
      </c>
      <c r="C1439" s="64" t="str">
        <f>IF('Student Record'!A1437="","",'Student Record'!A1437)</f>
        <v/>
      </c>
      <c r="D1439" s="64" t="str">
        <f>IF('Student Record'!C1437="","",'Student Record'!C1437)</f>
        <v/>
      </c>
      <c r="E1439" s="65" t="str">
        <f>IF('Student Record'!E1437="","",'Student Record'!E1437)</f>
        <v/>
      </c>
      <c r="F1439" s="65" t="str">
        <f>IF('Student Record'!G1437="","",'Student Record'!G1437)</f>
        <v/>
      </c>
      <c r="G1439" s="64" t="str">
        <f>IF('Student Record'!I1437="","",'Student Record'!I1437)</f>
        <v/>
      </c>
      <c r="H1439" s="64" t="str">
        <f>IF('Student Record'!AD1437="","",'Student Record'!AD1437)</f>
        <v/>
      </c>
      <c r="I1439" s="64" t="str">
        <f>IF(Table6[[#This Row],[School Total Working Days]]="","",Table6[[#This Row],[School Total Working Days]])</f>
        <v/>
      </c>
      <c r="J1439" s="64" t="str">
        <f>IF(Table6[[#This Row],[Student Total Attendence]]="","",Table6[[#This Row],[Student Total Attendence]])</f>
        <v/>
      </c>
      <c r="K143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39" s="70" t="str">
        <f>IF(Table6[[#This Row],[Bank Account Number]]="","",Table6[[#This Row],[Bank Account Number]])</f>
        <v/>
      </c>
      <c r="M1439" s="65" t="str">
        <f>IF(Table6[[#This Row],[Bank Name]]="","",Table6[[#This Row],[Bank Name]])</f>
        <v/>
      </c>
    </row>
    <row r="1440" spans="2:13" ht="15">
      <c r="B1440" s="64" t="str">
        <f>IF(C1440="","",ROWS($A$4:A1440))</f>
        <v/>
      </c>
      <c r="C1440" s="64" t="str">
        <f>IF('Student Record'!A1438="","",'Student Record'!A1438)</f>
        <v/>
      </c>
      <c r="D1440" s="64" t="str">
        <f>IF('Student Record'!C1438="","",'Student Record'!C1438)</f>
        <v/>
      </c>
      <c r="E1440" s="65" t="str">
        <f>IF('Student Record'!E1438="","",'Student Record'!E1438)</f>
        <v/>
      </c>
      <c r="F1440" s="65" t="str">
        <f>IF('Student Record'!G1438="","",'Student Record'!G1438)</f>
        <v/>
      </c>
      <c r="G1440" s="64" t="str">
        <f>IF('Student Record'!I1438="","",'Student Record'!I1438)</f>
        <v/>
      </c>
      <c r="H1440" s="64" t="str">
        <f>IF('Student Record'!AD1438="","",'Student Record'!AD1438)</f>
        <v/>
      </c>
      <c r="I1440" s="64" t="str">
        <f>IF(Table6[[#This Row],[School Total Working Days]]="","",Table6[[#This Row],[School Total Working Days]])</f>
        <v/>
      </c>
      <c r="J1440" s="64" t="str">
        <f>IF(Table6[[#This Row],[Student Total Attendence]]="","",Table6[[#This Row],[Student Total Attendence]])</f>
        <v/>
      </c>
      <c r="K144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40" s="70" t="str">
        <f>IF(Table6[[#This Row],[Bank Account Number]]="","",Table6[[#This Row],[Bank Account Number]])</f>
        <v/>
      </c>
      <c r="M1440" s="65" t="str">
        <f>IF(Table6[[#This Row],[Bank Name]]="","",Table6[[#This Row],[Bank Name]])</f>
        <v/>
      </c>
    </row>
    <row r="1441" spans="2:13" ht="15">
      <c r="B1441" s="64" t="str">
        <f>IF(C1441="","",ROWS($A$4:A1441))</f>
        <v/>
      </c>
      <c r="C1441" s="64" t="str">
        <f>IF('Student Record'!A1439="","",'Student Record'!A1439)</f>
        <v/>
      </c>
      <c r="D1441" s="64" t="str">
        <f>IF('Student Record'!C1439="","",'Student Record'!C1439)</f>
        <v/>
      </c>
      <c r="E1441" s="65" t="str">
        <f>IF('Student Record'!E1439="","",'Student Record'!E1439)</f>
        <v/>
      </c>
      <c r="F1441" s="65" t="str">
        <f>IF('Student Record'!G1439="","",'Student Record'!G1439)</f>
        <v/>
      </c>
      <c r="G1441" s="64" t="str">
        <f>IF('Student Record'!I1439="","",'Student Record'!I1439)</f>
        <v/>
      </c>
      <c r="H1441" s="64" t="str">
        <f>IF('Student Record'!AD1439="","",'Student Record'!AD1439)</f>
        <v/>
      </c>
      <c r="I1441" s="64" t="str">
        <f>IF(Table6[[#This Row],[School Total Working Days]]="","",Table6[[#This Row],[School Total Working Days]])</f>
        <v/>
      </c>
      <c r="J1441" s="64" t="str">
        <f>IF(Table6[[#This Row],[Student Total Attendence]]="","",Table6[[#This Row],[Student Total Attendence]])</f>
        <v/>
      </c>
      <c r="K144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41" s="70" t="str">
        <f>IF(Table6[[#This Row],[Bank Account Number]]="","",Table6[[#This Row],[Bank Account Number]])</f>
        <v/>
      </c>
      <c r="M1441" s="65" t="str">
        <f>IF(Table6[[#This Row],[Bank Name]]="","",Table6[[#This Row],[Bank Name]])</f>
        <v/>
      </c>
    </row>
    <row r="1442" spans="2:13" ht="15">
      <c r="B1442" s="64" t="str">
        <f>IF(C1442="","",ROWS($A$4:A1442))</f>
        <v/>
      </c>
      <c r="C1442" s="64" t="str">
        <f>IF('Student Record'!A1440="","",'Student Record'!A1440)</f>
        <v/>
      </c>
      <c r="D1442" s="64" t="str">
        <f>IF('Student Record'!C1440="","",'Student Record'!C1440)</f>
        <v/>
      </c>
      <c r="E1442" s="65" t="str">
        <f>IF('Student Record'!E1440="","",'Student Record'!E1440)</f>
        <v/>
      </c>
      <c r="F1442" s="65" t="str">
        <f>IF('Student Record'!G1440="","",'Student Record'!G1440)</f>
        <v/>
      </c>
      <c r="G1442" s="64" t="str">
        <f>IF('Student Record'!I1440="","",'Student Record'!I1440)</f>
        <v/>
      </c>
      <c r="H1442" s="64" t="str">
        <f>IF('Student Record'!AD1440="","",'Student Record'!AD1440)</f>
        <v/>
      </c>
      <c r="I1442" s="64" t="str">
        <f>IF(Table6[[#This Row],[School Total Working Days]]="","",Table6[[#This Row],[School Total Working Days]])</f>
        <v/>
      </c>
      <c r="J1442" s="64" t="str">
        <f>IF(Table6[[#This Row],[Student Total Attendence]]="","",Table6[[#This Row],[Student Total Attendence]])</f>
        <v/>
      </c>
      <c r="K144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42" s="70" t="str">
        <f>IF(Table6[[#This Row],[Bank Account Number]]="","",Table6[[#This Row],[Bank Account Number]])</f>
        <v/>
      </c>
      <c r="M1442" s="65" t="str">
        <f>IF(Table6[[#This Row],[Bank Name]]="","",Table6[[#This Row],[Bank Name]])</f>
        <v/>
      </c>
    </row>
    <row r="1443" spans="2:13" ht="15">
      <c r="B1443" s="64" t="str">
        <f>IF(C1443="","",ROWS($A$4:A1443))</f>
        <v/>
      </c>
      <c r="C1443" s="64" t="str">
        <f>IF('Student Record'!A1441="","",'Student Record'!A1441)</f>
        <v/>
      </c>
      <c r="D1443" s="64" t="str">
        <f>IF('Student Record'!C1441="","",'Student Record'!C1441)</f>
        <v/>
      </c>
      <c r="E1443" s="65" t="str">
        <f>IF('Student Record'!E1441="","",'Student Record'!E1441)</f>
        <v/>
      </c>
      <c r="F1443" s="65" t="str">
        <f>IF('Student Record'!G1441="","",'Student Record'!G1441)</f>
        <v/>
      </c>
      <c r="G1443" s="64" t="str">
        <f>IF('Student Record'!I1441="","",'Student Record'!I1441)</f>
        <v/>
      </c>
      <c r="H1443" s="64" t="str">
        <f>IF('Student Record'!AD1441="","",'Student Record'!AD1441)</f>
        <v/>
      </c>
      <c r="I1443" s="64" t="str">
        <f>IF(Table6[[#This Row],[School Total Working Days]]="","",Table6[[#This Row],[School Total Working Days]])</f>
        <v/>
      </c>
      <c r="J1443" s="64" t="str">
        <f>IF(Table6[[#This Row],[Student Total Attendence]]="","",Table6[[#This Row],[Student Total Attendence]])</f>
        <v/>
      </c>
      <c r="K144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43" s="70" t="str">
        <f>IF(Table6[[#This Row],[Bank Account Number]]="","",Table6[[#This Row],[Bank Account Number]])</f>
        <v/>
      </c>
      <c r="M1443" s="65" t="str">
        <f>IF(Table6[[#This Row],[Bank Name]]="","",Table6[[#This Row],[Bank Name]])</f>
        <v/>
      </c>
    </row>
    <row r="1444" spans="2:13" ht="15">
      <c r="B1444" s="64" t="str">
        <f>IF(C1444="","",ROWS($A$4:A1444))</f>
        <v/>
      </c>
      <c r="C1444" s="64" t="str">
        <f>IF('Student Record'!A1442="","",'Student Record'!A1442)</f>
        <v/>
      </c>
      <c r="D1444" s="64" t="str">
        <f>IF('Student Record'!C1442="","",'Student Record'!C1442)</f>
        <v/>
      </c>
      <c r="E1444" s="65" t="str">
        <f>IF('Student Record'!E1442="","",'Student Record'!E1442)</f>
        <v/>
      </c>
      <c r="F1444" s="65" t="str">
        <f>IF('Student Record'!G1442="","",'Student Record'!G1442)</f>
        <v/>
      </c>
      <c r="G1444" s="64" t="str">
        <f>IF('Student Record'!I1442="","",'Student Record'!I1442)</f>
        <v/>
      </c>
      <c r="H1444" s="64" t="str">
        <f>IF('Student Record'!AD1442="","",'Student Record'!AD1442)</f>
        <v/>
      </c>
      <c r="I1444" s="64" t="str">
        <f>IF(Table6[[#This Row],[School Total Working Days]]="","",Table6[[#This Row],[School Total Working Days]])</f>
        <v/>
      </c>
      <c r="J1444" s="64" t="str">
        <f>IF(Table6[[#This Row],[Student Total Attendence]]="","",Table6[[#This Row],[Student Total Attendence]])</f>
        <v/>
      </c>
      <c r="K144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44" s="70" t="str">
        <f>IF(Table6[[#This Row],[Bank Account Number]]="","",Table6[[#This Row],[Bank Account Number]])</f>
        <v/>
      </c>
      <c r="M1444" s="65" t="str">
        <f>IF(Table6[[#This Row],[Bank Name]]="","",Table6[[#This Row],[Bank Name]])</f>
        <v/>
      </c>
    </row>
    <row r="1445" spans="2:13" ht="15">
      <c r="B1445" s="64" t="str">
        <f>IF(C1445="","",ROWS($A$4:A1445))</f>
        <v/>
      </c>
      <c r="C1445" s="64" t="str">
        <f>IF('Student Record'!A1443="","",'Student Record'!A1443)</f>
        <v/>
      </c>
      <c r="D1445" s="64" t="str">
        <f>IF('Student Record'!C1443="","",'Student Record'!C1443)</f>
        <v/>
      </c>
      <c r="E1445" s="65" t="str">
        <f>IF('Student Record'!E1443="","",'Student Record'!E1443)</f>
        <v/>
      </c>
      <c r="F1445" s="65" t="str">
        <f>IF('Student Record'!G1443="","",'Student Record'!G1443)</f>
        <v/>
      </c>
      <c r="G1445" s="64" t="str">
        <f>IF('Student Record'!I1443="","",'Student Record'!I1443)</f>
        <v/>
      </c>
      <c r="H1445" s="64" t="str">
        <f>IF('Student Record'!AD1443="","",'Student Record'!AD1443)</f>
        <v/>
      </c>
      <c r="I1445" s="64" t="str">
        <f>IF(Table6[[#This Row],[School Total Working Days]]="","",Table6[[#This Row],[School Total Working Days]])</f>
        <v/>
      </c>
      <c r="J1445" s="64" t="str">
        <f>IF(Table6[[#This Row],[Student Total Attendence]]="","",Table6[[#This Row],[Student Total Attendence]])</f>
        <v/>
      </c>
      <c r="K144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45" s="70" t="str">
        <f>IF(Table6[[#This Row],[Bank Account Number]]="","",Table6[[#This Row],[Bank Account Number]])</f>
        <v/>
      </c>
      <c r="M1445" s="65" t="str">
        <f>IF(Table6[[#This Row],[Bank Name]]="","",Table6[[#This Row],[Bank Name]])</f>
        <v/>
      </c>
    </row>
    <row r="1446" spans="2:13" ht="15">
      <c r="B1446" s="64" t="str">
        <f>IF(C1446="","",ROWS($A$4:A1446))</f>
        <v/>
      </c>
      <c r="C1446" s="64" t="str">
        <f>IF('Student Record'!A1444="","",'Student Record'!A1444)</f>
        <v/>
      </c>
      <c r="D1446" s="64" t="str">
        <f>IF('Student Record'!C1444="","",'Student Record'!C1444)</f>
        <v/>
      </c>
      <c r="E1446" s="65" t="str">
        <f>IF('Student Record'!E1444="","",'Student Record'!E1444)</f>
        <v/>
      </c>
      <c r="F1446" s="65" t="str">
        <f>IF('Student Record'!G1444="","",'Student Record'!G1444)</f>
        <v/>
      </c>
      <c r="G1446" s="64" t="str">
        <f>IF('Student Record'!I1444="","",'Student Record'!I1444)</f>
        <v/>
      </c>
      <c r="H1446" s="64" t="str">
        <f>IF('Student Record'!AD1444="","",'Student Record'!AD1444)</f>
        <v/>
      </c>
      <c r="I1446" s="64" t="str">
        <f>IF(Table6[[#This Row],[School Total Working Days]]="","",Table6[[#This Row],[School Total Working Days]])</f>
        <v/>
      </c>
      <c r="J1446" s="64" t="str">
        <f>IF(Table6[[#This Row],[Student Total Attendence]]="","",Table6[[#This Row],[Student Total Attendence]])</f>
        <v/>
      </c>
      <c r="K144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46" s="70" t="str">
        <f>IF(Table6[[#This Row],[Bank Account Number]]="","",Table6[[#This Row],[Bank Account Number]])</f>
        <v/>
      </c>
      <c r="M1446" s="65" t="str">
        <f>IF(Table6[[#This Row],[Bank Name]]="","",Table6[[#This Row],[Bank Name]])</f>
        <v/>
      </c>
    </row>
    <row r="1447" spans="2:13" ht="15">
      <c r="B1447" s="64" t="str">
        <f>IF(C1447="","",ROWS($A$4:A1447))</f>
        <v/>
      </c>
      <c r="C1447" s="64" t="str">
        <f>IF('Student Record'!A1445="","",'Student Record'!A1445)</f>
        <v/>
      </c>
      <c r="D1447" s="64" t="str">
        <f>IF('Student Record'!C1445="","",'Student Record'!C1445)</f>
        <v/>
      </c>
      <c r="E1447" s="65" t="str">
        <f>IF('Student Record'!E1445="","",'Student Record'!E1445)</f>
        <v/>
      </c>
      <c r="F1447" s="65" t="str">
        <f>IF('Student Record'!G1445="","",'Student Record'!G1445)</f>
        <v/>
      </c>
      <c r="G1447" s="64" t="str">
        <f>IF('Student Record'!I1445="","",'Student Record'!I1445)</f>
        <v/>
      </c>
      <c r="H1447" s="64" t="str">
        <f>IF('Student Record'!AD1445="","",'Student Record'!AD1445)</f>
        <v/>
      </c>
      <c r="I1447" s="64" t="str">
        <f>IF(Table6[[#This Row],[School Total Working Days]]="","",Table6[[#This Row],[School Total Working Days]])</f>
        <v/>
      </c>
      <c r="J1447" s="64" t="str">
        <f>IF(Table6[[#This Row],[Student Total Attendence]]="","",Table6[[#This Row],[Student Total Attendence]])</f>
        <v/>
      </c>
      <c r="K144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47" s="70" t="str">
        <f>IF(Table6[[#This Row],[Bank Account Number]]="","",Table6[[#This Row],[Bank Account Number]])</f>
        <v/>
      </c>
      <c r="M1447" s="65" t="str">
        <f>IF(Table6[[#This Row],[Bank Name]]="","",Table6[[#This Row],[Bank Name]])</f>
        <v/>
      </c>
    </row>
    <row r="1448" spans="2:13" ht="15">
      <c r="B1448" s="64" t="str">
        <f>IF(C1448="","",ROWS($A$4:A1448))</f>
        <v/>
      </c>
      <c r="C1448" s="64" t="str">
        <f>IF('Student Record'!A1446="","",'Student Record'!A1446)</f>
        <v/>
      </c>
      <c r="D1448" s="64" t="str">
        <f>IF('Student Record'!C1446="","",'Student Record'!C1446)</f>
        <v/>
      </c>
      <c r="E1448" s="65" t="str">
        <f>IF('Student Record'!E1446="","",'Student Record'!E1446)</f>
        <v/>
      </c>
      <c r="F1448" s="65" t="str">
        <f>IF('Student Record'!G1446="","",'Student Record'!G1446)</f>
        <v/>
      </c>
      <c r="G1448" s="64" t="str">
        <f>IF('Student Record'!I1446="","",'Student Record'!I1446)</f>
        <v/>
      </c>
      <c r="H1448" s="64" t="str">
        <f>IF('Student Record'!AD1446="","",'Student Record'!AD1446)</f>
        <v/>
      </c>
      <c r="I1448" s="64" t="str">
        <f>IF(Table6[[#This Row],[School Total Working Days]]="","",Table6[[#This Row],[School Total Working Days]])</f>
        <v/>
      </c>
      <c r="J1448" s="64" t="str">
        <f>IF(Table6[[#This Row],[Student Total Attendence]]="","",Table6[[#This Row],[Student Total Attendence]])</f>
        <v/>
      </c>
      <c r="K144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48" s="70" t="str">
        <f>IF(Table6[[#This Row],[Bank Account Number]]="","",Table6[[#This Row],[Bank Account Number]])</f>
        <v/>
      </c>
      <c r="M1448" s="65" t="str">
        <f>IF(Table6[[#This Row],[Bank Name]]="","",Table6[[#This Row],[Bank Name]])</f>
        <v/>
      </c>
    </row>
    <row r="1449" spans="2:13" ht="15">
      <c r="B1449" s="64" t="str">
        <f>IF(C1449="","",ROWS($A$4:A1449))</f>
        <v/>
      </c>
      <c r="C1449" s="64" t="str">
        <f>IF('Student Record'!A1447="","",'Student Record'!A1447)</f>
        <v/>
      </c>
      <c r="D1449" s="64" t="str">
        <f>IF('Student Record'!C1447="","",'Student Record'!C1447)</f>
        <v/>
      </c>
      <c r="E1449" s="65" t="str">
        <f>IF('Student Record'!E1447="","",'Student Record'!E1447)</f>
        <v/>
      </c>
      <c r="F1449" s="65" t="str">
        <f>IF('Student Record'!G1447="","",'Student Record'!G1447)</f>
        <v/>
      </c>
      <c r="G1449" s="64" t="str">
        <f>IF('Student Record'!I1447="","",'Student Record'!I1447)</f>
        <v/>
      </c>
      <c r="H1449" s="64" t="str">
        <f>IF('Student Record'!AD1447="","",'Student Record'!AD1447)</f>
        <v/>
      </c>
      <c r="I1449" s="64" t="str">
        <f>IF(Table6[[#This Row],[School Total Working Days]]="","",Table6[[#This Row],[School Total Working Days]])</f>
        <v/>
      </c>
      <c r="J1449" s="64" t="str">
        <f>IF(Table6[[#This Row],[Student Total Attendence]]="","",Table6[[#This Row],[Student Total Attendence]])</f>
        <v/>
      </c>
      <c r="K144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49" s="70" t="str">
        <f>IF(Table6[[#This Row],[Bank Account Number]]="","",Table6[[#This Row],[Bank Account Number]])</f>
        <v/>
      </c>
      <c r="M1449" s="65" t="str">
        <f>IF(Table6[[#This Row],[Bank Name]]="","",Table6[[#This Row],[Bank Name]])</f>
        <v/>
      </c>
    </row>
    <row r="1450" spans="2:13" ht="15">
      <c r="B1450" s="64" t="str">
        <f>IF(C1450="","",ROWS($A$4:A1450))</f>
        <v/>
      </c>
      <c r="C1450" s="64" t="str">
        <f>IF('Student Record'!A1448="","",'Student Record'!A1448)</f>
        <v/>
      </c>
      <c r="D1450" s="64" t="str">
        <f>IF('Student Record'!C1448="","",'Student Record'!C1448)</f>
        <v/>
      </c>
      <c r="E1450" s="65" t="str">
        <f>IF('Student Record'!E1448="","",'Student Record'!E1448)</f>
        <v/>
      </c>
      <c r="F1450" s="65" t="str">
        <f>IF('Student Record'!G1448="","",'Student Record'!G1448)</f>
        <v/>
      </c>
      <c r="G1450" s="64" t="str">
        <f>IF('Student Record'!I1448="","",'Student Record'!I1448)</f>
        <v/>
      </c>
      <c r="H1450" s="64" t="str">
        <f>IF('Student Record'!AD1448="","",'Student Record'!AD1448)</f>
        <v/>
      </c>
      <c r="I1450" s="64" t="str">
        <f>IF(Table6[[#This Row],[School Total Working Days]]="","",Table6[[#This Row],[School Total Working Days]])</f>
        <v/>
      </c>
      <c r="J1450" s="64" t="str">
        <f>IF(Table6[[#This Row],[Student Total Attendence]]="","",Table6[[#This Row],[Student Total Attendence]])</f>
        <v/>
      </c>
      <c r="K145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50" s="70" t="str">
        <f>IF(Table6[[#This Row],[Bank Account Number]]="","",Table6[[#This Row],[Bank Account Number]])</f>
        <v/>
      </c>
      <c r="M1450" s="65" t="str">
        <f>IF(Table6[[#This Row],[Bank Name]]="","",Table6[[#This Row],[Bank Name]])</f>
        <v/>
      </c>
    </row>
    <row r="1451" spans="2:13" ht="15">
      <c r="B1451" s="64" t="str">
        <f>IF(C1451="","",ROWS($A$4:A1451))</f>
        <v/>
      </c>
      <c r="C1451" s="64" t="str">
        <f>IF('Student Record'!A1449="","",'Student Record'!A1449)</f>
        <v/>
      </c>
      <c r="D1451" s="64" t="str">
        <f>IF('Student Record'!C1449="","",'Student Record'!C1449)</f>
        <v/>
      </c>
      <c r="E1451" s="65" t="str">
        <f>IF('Student Record'!E1449="","",'Student Record'!E1449)</f>
        <v/>
      </c>
      <c r="F1451" s="65" t="str">
        <f>IF('Student Record'!G1449="","",'Student Record'!G1449)</f>
        <v/>
      </c>
      <c r="G1451" s="64" t="str">
        <f>IF('Student Record'!I1449="","",'Student Record'!I1449)</f>
        <v/>
      </c>
      <c r="H1451" s="64" t="str">
        <f>IF('Student Record'!AD1449="","",'Student Record'!AD1449)</f>
        <v/>
      </c>
      <c r="I1451" s="64" t="str">
        <f>IF(Table6[[#This Row],[School Total Working Days]]="","",Table6[[#This Row],[School Total Working Days]])</f>
        <v/>
      </c>
      <c r="J1451" s="64" t="str">
        <f>IF(Table6[[#This Row],[Student Total Attendence]]="","",Table6[[#This Row],[Student Total Attendence]])</f>
        <v/>
      </c>
      <c r="K145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51" s="70" t="str">
        <f>IF(Table6[[#This Row],[Bank Account Number]]="","",Table6[[#This Row],[Bank Account Number]])</f>
        <v/>
      </c>
      <c r="M1451" s="65" t="str">
        <f>IF(Table6[[#This Row],[Bank Name]]="","",Table6[[#This Row],[Bank Name]])</f>
        <v/>
      </c>
    </row>
    <row r="1452" spans="2:13" ht="15">
      <c r="B1452" s="64" t="str">
        <f>IF(C1452="","",ROWS($A$4:A1452))</f>
        <v/>
      </c>
      <c r="C1452" s="64" t="str">
        <f>IF('Student Record'!A1450="","",'Student Record'!A1450)</f>
        <v/>
      </c>
      <c r="D1452" s="64" t="str">
        <f>IF('Student Record'!C1450="","",'Student Record'!C1450)</f>
        <v/>
      </c>
      <c r="E1452" s="65" t="str">
        <f>IF('Student Record'!E1450="","",'Student Record'!E1450)</f>
        <v/>
      </c>
      <c r="F1452" s="65" t="str">
        <f>IF('Student Record'!G1450="","",'Student Record'!G1450)</f>
        <v/>
      </c>
      <c r="G1452" s="64" t="str">
        <f>IF('Student Record'!I1450="","",'Student Record'!I1450)</f>
        <v/>
      </c>
      <c r="H1452" s="64" t="str">
        <f>IF('Student Record'!AD1450="","",'Student Record'!AD1450)</f>
        <v/>
      </c>
      <c r="I1452" s="64" t="str">
        <f>IF(Table6[[#This Row],[School Total Working Days]]="","",Table6[[#This Row],[School Total Working Days]])</f>
        <v/>
      </c>
      <c r="J1452" s="64" t="str">
        <f>IF(Table6[[#This Row],[Student Total Attendence]]="","",Table6[[#This Row],[Student Total Attendence]])</f>
        <v/>
      </c>
      <c r="K145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52" s="70" t="str">
        <f>IF(Table6[[#This Row],[Bank Account Number]]="","",Table6[[#This Row],[Bank Account Number]])</f>
        <v/>
      </c>
      <c r="M1452" s="65" t="str">
        <f>IF(Table6[[#This Row],[Bank Name]]="","",Table6[[#This Row],[Bank Name]])</f>
        <v/>
      </c>
    </row>
    <row r="1453" spans="2:13" ht="15">
      <c r="B1453" s="64" t="str">
        <f>IF(C1453="","",ROWS($A$4:A1453))</f>
        <v/>
      </c>
      <c r="C1453" s="64" t="str">
        <f>IF('Student Record'!A1451="","",'Student Record'!A1451)</f>
        <v/>
      </c>
      <c r="D1453" s="64" t="str">
        <f>IF('Student Record'!C1451="","",'Student Record'!C1451)</f>
        <v/>
      </c>
      <c r="E1453" s="65" t="str">
        <f>IF('Student Record'!E1451="","",'Student Record'!E1451)</f>
        <v/>
      </c>
      <c r="F1453" s="65" t="str">
        <f>IF('Student Record'!G1451="","",'Student Record'!G1451)</f>
        <v/>
      </c>
      <c r="G1453" s="64" t="str">
        <f>IF('Student Record'!I1451="","",'Student Record'!I1451)</f>
        <v/>
      </c>
      <c r="H1453" s="64" t="str">
        <f>IF('Student Record'!AD1451="","",'Student Record'!AD1451)</f>
        <v/>
      </c>
      <c r="I1453" s="64" t="str">
        <f>IF(Table6[[#This Row],[School Total Working Days]]="","",Table6[[#This Row],[School Total Working Days]])</f>
        <v/>
      </c>
      <c r="J1453" s="64" t="str">
        <f>IF(Table6[[#This Row],[Student Total Attendence]]="","",Table6[[#This Row],[Student Total Attendence]])</f>
        <v/>
      </c>
      <c r="K145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53" s="70" t="str">
        <f>IF(Table6[[#This Row],[Bank Account Number]]="","",Table6[[#This Row],[Bank Account Number]])</f>
        <v/>
      </c>
      <c r="M1453" s="65" t="str">
        <f>IF(Table6[[#This Row],[Bank Name]]="","",Table6[[#This Row],[Bank Name]])</f>
        <v/>
      </c>
    </row>
    <row r="1454" spans="2:13" ht="15">
      <c r="B1454" s="64" t="str">
        <f>IF(C1454="","",ROWS($A$4:A1454))</f>
        <v/>
      </c>
      <c r="C1454" s="64" t="str">
        <f>IF('Student Record'!A1452="","",'Student Record'!A1452)</f>
        <v/>
      </c>
      <c r="D1454" s="64" t="str">
        <f>IF('Student Record'!C1452="","",'Student Record'!C1452)</f>
        <v/>
      </c>
      <c r="E1454" s="65" t="str">
        <f>IF('Student Record'!E1452="","",'Student Record'!E1452)</f>
        <v/>
      </c>
      <c r="F1454" s="65" t="str">
        <f>IF('Student Record'!G1452="","",'Student Record'!G1452)</f>
        <v/>
      </c>
      <c r="G1454" s="64" t="str">
        <f>IF('Student Record'!I1452="","",'Student Record'!I1452)</f>
        <v/>
      </c>
      <c r="H1454" s="64" t="str">
        <f>IF('Student Record'!AD1452="","",'Student Record'!AD1452)</f>
        <v/>
      </c>
      <c r="I1454" s="64" t="str">
        <f>IF(Table6[[#This Row],[School Total Working Days]]="","",Table6[[#This Row],[School Total Working Days]])</f>
        <v/>
      </c>
      <c r="J1454" s="64" t="str">
        <f>IF(Table6[[#This Row],[Student Total Attendence]]="","",Table6[[#This Row],[Student Total Attendence]])</f>
        <v/>
      </c>
      <c r="K145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54" s="70" t="str">
        <f>IF(Table6[[#This Row],[Bank Account Number]]="","",Table6[[#This Row],[Bank Account Number]])</f>
        <v/>
      </c>
      <c r="M1454" s="65" t="str">
        <f>IF(Table6[[#This Row],[Bank Name]]="","",Table6[[#This Row],[Bank Name]])</f>
        <v/>
      </c>
    </row>
    <row r="1455" spans="2:13" ht="15">
      <c r="B1455" s="64" t="str">
        <f>IF(C1455="","",ROWS($A$4:A1455))</f>
        <v/>
      </c>
      <c r="C1455" s="64" t="str">
        <f>IF('Student Record'!A1453="","",'Student Record'!A1453)</f>
        <v/>
      </c>
      <c r="D1455" s="64" t="str">
        <f>IF('Student Record'!C1453="","",'Student Record'!C1453)</f>
        <v/>
      </c>
      <c r="E1455" s="65" t="str">
        <f>IF('Student Record'!E1453="","",'Student Record'!E1453)</f>
        <v/>
      </c>
      <c r="F1455" s="65" t="str">
        <f>IF('Student Record'!G1453="","",'Student Record'!G1453)</f>
        <v/>
      </c>
      <c r="G1455" s="64" t="str">
        <f>IF('Student Record'!I1453="","",'Student Record'!I1453)</f>
        <v/>
      </c>
      <c r="H1455" s="64" t="str">
        <f>IF('Student Record'!AD1453="","",'Student Record'!AD1453)</f>
        <v/>
      </c>
      <c r="I1455" s="64" t="str">
        <f>IF(Table6[[#This Row],[School Total Working Days]]="","",Table6[[#This Row],[School Total Working Days]])</f>
        <v/>
      </c>
      <c r="J1455" s="64" t="str">
        <f>IF(Table6[[#This Row],[Student Total Attendence]]="","",Table6[[#This Row],[Student Total Attendence]])</f>
        <v/>
      </c>
      <c r="K145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55" s="70" t="str">
        <f>IF(Table6[[#This Row],[Bank Account Number]]="","",Table6[[#This Row],[Bank Account Number]])</f>
        <v/>
      </c>
      <c r="M1455" s="65" t="str">
        <f>IF(Table6[[#This Row],[Bank Name]]="","",Table6[[#This Row],[Bank Name]])</f>
        <v/>
      </c>
    </row>
    <row r="1456" spans="2:13" ht="15">
      <c r="B1456" s="64" t="str">
        <f>IF(C1456="","",ROWS($A$4:A1456))</f>
        <v/>
      </c>
      <c r="C1456" s="64" t="str">
        <f>IF('Student Record'!A1454="","",'Student Record'!A1454)</f>
        <v/>
      </c>
      <c r="D1456" s="64" t="str">
        <f>IF('Student Record'!C1454="","",'Student Record'!C1454)</f>
        <v/>
      </c>
      <c r="E1456" s="65" t="str">
        <f>IF('Student Record'!E1454="","",'Student Record'!E1454)</f>
        <v/>
      </c>
      <c r="F1456" s="65" t="str">
        <f>IF('Student Record'!G1454="","",'Student Record'!G1454)</f>
        <v/>
      </c>
      <c r="G1456" s="64" t="str">
        <f>IF('Student Record'!I1454="","",'Student Record'!I1454)</f>
        <v/>
      </c>
      <c r="H1456" s="64" t="str">
        <f>IF('Student Record'!AD1454="","",'Student Record'!AD1454)</f>
        <v/>
      </c>
      <c r="I1456" s="64" t="str">
        <f>IF(Table6[[#This Row],[School Total Working Days]]="","",Table6[[#This Row],[School Total Working Days]])</f>
        <v/>
      </c>
      <c r="J1456" s="64" t="str">
        <f>IF(Table6[[#This Row],[Student Total Attendence]]="","",Table6[[#This Row],[Student Total Attendence]])</f>
        <v/>
      </c>
      <c r="K145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56" s="70" t="str">
        <f>IF(Table6[[#This Row],[Bank Account Number]]="","",Table6[[#This Row],[Bank Account Number]])</f>
        <v/>
      </c>
      <c r="M1456" s="65" t="str">
        <f>IF(Table6[[#This Row],[Bank Name]]="","",Table6[[#This Row],[Bank Name]])</f>
        <v/>
      </c>
    </row>
    <row r="1457" spans="2:13" ht="15">
      <c r="B1457" s="64" t="str">
        <f>IF(C1457="","",ROWS($A$4:A1457))</f>
        <v/>
      </c>
      <c r="C1457" s="64" t="str">
        <f>IF('Student Record'!A1455="","",'Student Record'!A1455)</f>
        <v/>
      </c>
      <c r="D1457" s="64" t="str">
        <f>IF('Student Record'!C1455="","",'Student Record'!C1455)</f>
        <v/>
      </c>
      <c r="E1457" s="65" t="str">
        <f>IF('Student Record'!E1455="","",'Student Record'!E1455)</f>
        <v/>
      </c>
      <c r="F1457" s="65" t="str">
        <f>IF('Student Record'!G1455="","",'Student Record'!G1455)</f>
        <v/>
      </c>
      <c r="G1457" s="64" t="str">
        <f>IF('Student Record'!I1455="","",'Student Record'!I1455)</f>
        <v/>
      </c>
      <c r="H1457" s="64" t="str">
        <f>IF('Student Record'!AD1455="","",'Student Record'!AD1455)</f>
        <v/>
      </c>
      <c r="I1457" s="64" t="str">
        <f>IF(Table6[[#This Row],[School Total Working Days]]="","",Table6[[#This Row],[School Total Working Days]])</f>
        <v/>
      </c>
      <c r="J1457" s="64" t="str">
        <f>IF(Table6[[#This Row],[Student Total Attendence]]="","",Table6[[#This Row],[Student Total Attendence]])</f>
        <v/>
      </c>
      <c r="K145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57" s="70" t="str">
        <f>IF(Table6[[#This Row],[Bank Account Number]]="","",Table6[[#This Row],[Bank Account Number]])</f>
        <v/>
      </c>
      <c r="M1457" s="65" t="str">
        <f>IF(Table6[[#This Row],[Bank Name]]="","",Table6[[#This Row],[Bank Name]])</f>
        <v/>
      </c>
    </row>
    <row r="1458" spans="2:13" ht="15">
      <c r="B1458" s="64" t="str">
        <f>IF(C1458="","",ROWS($A$4:A1458))</f>
        <v/>
      </c>
      <c r="C1458" s="64" t="str">
        <f>IF('Student Record'!A1456="","",'Student Record'!A1456)</f>
        <v/>
      </c>
      <c r="D1458" s="64" t="str">
        <f>IF('Student Record'!C1456="","",'Student Record'!C1456)</f>
        <v/>
      </c>
      <c r="E1458" s="65" t="str">
        <f>IF('Student Record'!E1456="","",'Student Record'!E1456)</f>
        <v/>
      </c>
      <c r="F1458" s="65" t="str">
        <f>IF('Student Record'!G1456="","",'Student Record'!G1456)</f>
        <v/>
      </c>
      <c r="G1458" s="64" t="str">
        <f>IF('Student Record'!I1456="","",'Student Record'!I1456)</f>
        <v/>
      </c>
      <c r="H1458" s="64" t="str">
        <f>IF('Student Record'!AD1456="","",'Student Record'!AD1456)</f>
        <v/>
      </c>
      <c r="I1458" s="64" t="str">
        <f>IF(Table6[[#This Row],[School Total Working Days]]="","",Table6[[#This Row],[School Total Working Days]])</f>
        <v/>
      </c>
      <c r="J1458" s="64" t="str">
        <f>IF(Table6[[#This Row],[Student Total Attendence]]="","",Table6[[#This Row],[Student Total Attendence]])</f>
        <v/>
      </c>
      <c r="K145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58" s="70" t="str">
        <f>IF(Table6[[#This Row],[Bank Account Number]]="","",Table6[[#This Row],[Bank Account Number]])</f>
        <v/>
      </c>
      <c r="M1458" s="65" t="str">
        <f>IF(Table6[[#This Row],[Bank Name]]="","",Table6[[#This Row],[Bank Name]])</f>
        <v/>
      </c>
    </row>
    <row r="1459" spans="2:13" ht="15">
      <c r="B1459" s="64" t="str">
        <f>IF(C1459="","",ROWS($A$4:A1459))</f>
        <v/>
      </c>
      <c r="C1459" s="64" t="str">
        <f>IF('Student Record'!A1457="","",'Student Record'!A1457)</f>
        <v/>
      </c>
      <c r="D1459" s="64" t="str">
        <f>IF('Student Record'!C1457="","",'Student Record'!C1457)</f>
        <v/>
      </c>
      <c r="E1459" s="65" t="str">
        <f>IF('Student Record'!E1457="","",'Student Record'!E1457)</f>
        <v/>
      </c>
      <c r="F1459" s="65" t="str">
        <f>IF('Student Record'!G1457="","",'Student Record'!G1457)</f>
        <v/>
      </c>
      <c r="G1459" s="64" t="str">
        <f>IF('Student Record'!I1457="","",'Student Record'!I1457)</f>
        <v/>
      </c>
      <c r="H1459" s="64" t="str">
        <f>IF('Student Record'!AD1457="","",'Student Record'!AD1457)</f>
        <v/>
      </c>
      <c r="I1459" s="64" t="str">
        <f>IF(Table6[[#This Row],[School Total Working Days]]="","",Table6[[#This Row],[School Total Working Days]])</f>
        <v/>
      </c>
      <c r="J1459" s="64" t="str">
        <f>IF(Table6[[#This Row],[Student Total Attendence]]="","",Table6[[#This Row],[Student Total Attendence]])</f>
        <v/>
      </c>
      <c r="K145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59" s="70" t="str">
        <f>IF(Table6[[#This Row],[Bank Account Number]]="","",Table6[[#This Row],[Bank Account Number]])</f>
        <v/>
      </c>
      <c r="M1459" s="65" t="str">
        <f>IF(Table6[[#This Row],[Bank Name]]="","",Table6[[#This Row],[Bank Name]])</f>
        <v/>
      </c>
    </row>
    <row r="1460" spans="2:13" ht="15">
      <c r="B1460" s="64" t="str">
        <f>IF(C1460="","",ROWS($A$4:A1460))</f>
        <v/>
      </c>
      <c r="C1460" s="64" t="str">
        <f>IF('Student Record'!A1458="","",'Student Record'!A1458)</f>
        <v/>
      </c>
      <c r="D1460" s="64" t="str">
        <f>IF('Student Record'!C1458="","",'Student Record'!C1458)</f>
        <v/>
      </c>
      <c r="E1460" s="65" t="str">
        <f>IF('Student Record'!E1458="","",'Student Record'!E1458)</f>
        <v/>
      </c>
      <c r="F1460" s="65" t="str">
        <f>IF('Student Record'!G1458="","",'Student Record'!G1458)</f>
        <v/>
      </c>
      <c r="G1460" s="64" t="str">
        <f>IF('Student Record'!I1458="","",'Student Record'!I1458)</f>
        <v/>
      </c>
      <c r="H1460" s="64" t="str">
        <f>IF('Student Record'!AD1458="","",'Student Record'!AD1458)</f>
        <v/>
      </c>
      <c r="I1460" s="64" t="str">
        <f>IF(Table6[[#This Row],[School Total Working Days]]="","",Table6[[#This Row],[School Total Working Days]])</f>
        <v/>
      </c>
      <c r="J1460" s="64" t="str">
        <f>IF(Table6[[#This Row],[Student Total Attendence]]="","",Table6[[#This Row],[Student Total Attendence]])</f>
        <v/>
      </c>
      <c r="K146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60" s="70" t="str">
        <f>IF(Table6[[#This Row],[Bank Account Number]]="","",Table6[[#This Row],[Bank Account Number]])</f>
        <v/>
      </c>
      <c r="M1460" s="65" t="str">
        <f>IF(Table6[[#This Row],[Bank Name]]="","",Table6[[#This Row],[Bank Name]])</f>
        <v/>
      </c>
    </row>
    <row r="1461" spans="2:13" ht="15">
      <c r="B1461" s="64" t="str">
        <f>IF(C1461="","",ROWS($A$4:A1461))</f>
        <v/>
      </c>
      <c r="C1461" s="64" t="str">
        <f>IF('Student Record'!A1459="","",'Student Record'!A1459)</f>
        <v/>
      </c>
      <c r="D1461" s="64" t="str">
        <f>IF('Student Record'!C1459="","",'Student Record'!C1459)</f>
        <v/>
      </c>
      <c r="E1461" s="65" t="str">
        <f>IF('Student Record'!E1459="","",'Student Record'!E1459)</f>
        <v/>
      </c>
      <c r="F1461" s="65" t="str">
        <f>IF('Student Record'!G1459="","",'Student Record'!G1459)</f>
        <v/>
      </c>
      <c r="G1461" s="64" t="str">
        <f>IF('Student Record'!I1459="","",'Student Record'!I1459)</f>
        <v/>
      </c>
      <c r="H1461" s="64" t="str">
        <f>IF('Student Record'!AD1459="","",'Student Record'!AD1459)</f>
        <v/>
      </c>
      <c r="I1461" s="64" t="str">
        <f>IF(Table6[[#This Row],[School Total Working Days]]="","",Table6[[#This Row],[School Total Working Days]])</f>
        <v/>
      </c>
      <c r="J1461" s="64" t="str">
        <f>IF(Table6[[#This Row],[Student Total Attendence]]="","",Table6[[#This Row],[Student Total Attendence]])</f>
        <v/>
      </c>
      <c r="K146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61" s="70" t="str">
        <f>IF(Table6[[#This Row],[Bank Account Number]]="","",Table6[[#This Row],[Bank Account Number]])</f>
        <v/>
      </c>
      <c r="M1461" s="65" t="str">
        <f>IF(Table6[[#This Row],[Bank Name]]="","",Table6[[#This Row],[Bank Name]])</f>
        <v/>
      </c>
    </row>
    <row r="1462" spans="2:13" ht="15">
      <c r="B1462" s="64" t="str">
        <f>IF(C1462="","",ROWS($A$4:A1462))</f>
        <v/>
      </c>
      <c r="C1462" s="64" t="str">
        <f>IF('Student Record'!A1460="","",'Student Record'!A1460)</f>
        <v/>
      </c>
      <c r="D1462" s="64" t="str">
        <f>IF('Student Record'!C1460="","",'Student Record'!C1460)</f>
        <v/>
      </c>
      <c r="E1462" s="65" t="str">
        <f>IF('Student Record'!E1460="","",'Student Record'!E1460)</f>
        <v/>
      </c>
      <c r="F1462" s="65" t="str">
        <f>IF('Student Record'!G1460="","",'Student Record'!G1460)</f>
        <v/>
      </c>
      <c r="G1462" s="64" t="str">
        <f>IF('Student Record'!I1460="","",'Student Record'!I1460)</f>
        <v/>
      </c>
      <c r="H1462" s="64" t="str">
        <f>IF('Student Record'!AD1460="","",'Student Record'!AD1460)</f>
        <v/>
      </c>
      <c r="I1462" s="64" t="str">
        <f>IF(Table6[[#This Row],[School Total Working Days]]="","",Table6[[#This Row],[School Total Working Days]])</f>
        <v/>
      </c>
      <c r="J1462" s="64" t="str">
        <f>IF(Table6[[#This Row],[Student Total Attendence]]="","",Table6[[#This Row],[Student Total Attendence]])</f>
        <v/>
      </c>
      <c r="K146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62" s="70" t="str">
        <f>IF(Table6[[#This Row],[Bank Account Number]]="","",Table6[[#This Row],[Bank Account Number]])</f>
        <v/>
      </c>
      <c r="M1462" s="65" t="str">
        <f>IF(Table6[[#This Row],[Bank Name]]="","",Table6[[#This Row],[Bank Name]])</f>
        <v/>
      </c>
    </row>
    <row r="1463" spans="2:13" ht="15">
      <c r="B1463" s="64" t="str">
        <f>IF(C1463="","",ROWS($A$4:A1463))</f>
        <v/>
      </c>
      <c r="C1463" s="64" t="str">
        <f>IF('Student Record'!A1461="","",'Student Record'!A1461)</f>
        <v/>
      </c>
      <c r="D1463" s="64" t="str">
        <f>IF('Student Record'!C1461="","",'Student Record'!C1461)</f>
        <v/>
      </c>
      <c r="E1463" s="65" t="str">
        <f>IF('Student Record'!E1461="","",'Student Record'!E1461)</f>
        <v/>
      </c>
      <c r="F1463" s="65" t="str">
        <f>IF('Student Record'!G1461="","",'Student Record'!G1461)</f>
        <v/>
      </c>
      <c r="G1463" s="64" t="str">
        <f>IF('Student Record'!I1461="","",'Student Record'!I1461)</f>
        <v/>
      </c>
      <c r="H1463" s="64" t="str">
        <f>IF('Student Record'!AD1461="","",'Student Record'!AD1461)</f>
        <v/>
      </c>
      <c r="I1463" s="64" t="str">
        <f>IF(Table6[[#This Row],[School Total Working Days]]="","",Table6[[#This Row],[School Total Working Days]])</f>
        <v/>
      </c>
      <c r="J1463" s="64" t="str">
        <f>IF(Table6[[#This Row],[Student Total Attendence]]="","",Table6[[#This Row],[Student Total Attendence]])</f>
        <v/>
      </c>
      <c r="K146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63" s="70" t="str">
        <f>IF(Table6[[#This Row],[Bank Account Number]]="","",Table6[[#This Row],[Bank Account Number]])</f>
        <v/>
      </c>
      <c r="M1463" s="65" t="str">
        <f>IF(Table6[[#This Row],[Bank Name]]="","",Table6[[#This Row],[Bank Name]])</f>
        <v/>
      </c>
    </row>
    <row r="1464" spans="2:13" ht="15">
      <c r="B1464" s="64" t="str">
        <f>IF(C1464="","",ROWS($A$4:A1464))</f>
        <v/>
      </c>
      <c r="C1464" s="64" t="str">
        <f>IF('Student Record'!A1462="","",'Student Record'!A1462)</f>
        <v/>
      </c>
      <c r="D1464" s="64" t="str">
        <f>IF('Student Record'!C1462="","",'Student Record'!C1462)</f>
        <v/>
      </c>
      <c r="E1464" s="65" t="str">
        <f>IF('Student Record'!E1462="","",'Student Record'!E1462)</f>
        <v/>
      </c>
      <c r="F1464" s="65" t="str">
        <f>IF('Student Record'!G1462="","",'Student Record'!G1462)</f>
        <v/>
      </c>
      <c r="G1464" s="64" t="str">
        <f>IF('Student Record'!I1462="","",'Student Record'!I1462)</f>
        <v/>
      </c>
      <c r="H1464" s="64" t="str">
        <f>IF('Student Record'!AD1462="","",'Student Record'!AD1462)</f>
        <v/>
      </c>
      <c r="I1464" s="64" t="str">
        <f>IF(Table6[[#This Row],[School Total Working Days]]="","",Table6[[#This Row],[School Total Working Days]])</f>
        <v/>
      </c>
      <c r="J1464" s="64" t="str">
        <f>IF(Table6[[#This Row],[Student Total Attendence]]="","",Table6[[#This Row],[Student Total Attendence]])</f>
        <v/>
      </c>
      <c r="K146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64" s="70" t="str">
        <f>IF(Table6[[#This Row],[Bank Account Number]]="","",Table6[[#This Row],[Bank Account Number]])</f>
        <v/>
      </c>
      <c r="M1464" s="65" t="str">
        <f>IF(Table6[[#This Row],[Bank Name]]="","",Table6[[#This Row],[Bank Name]])</f>
        <v/>
      </c>
    </row>
    <row r="1465" spans="2:13" ht="15">
      <c r="B1465" s="64" t="str">
        <f>IF(C1465="","",ROWS($A$4:A1465))</f>
        <v/>
      </c>
      <c r="C1465" s="64" t="str">
        <f>IF('Student Record'!A1463="","",'Student Record'!A1463)</f>
        <v/>
      </c>
      <c r="D1465" s="64" t="str">
        <f>IF('Student Record'!C1463="","",'Student Record'!C1463)</f>
        <v/>
      </c>
      <c r="E1465" s="65" t="str">
        <f>IF('Student Record'!E1463="","",'Student Record'!E1463)</f>
        <v/>
      </c>
      <c r="F1465" s="65" t="str">
        <f>IF('Student Record'!G1463="","",'Student Record'!G1463)</f>
        <v/>
      </c>
      <c r="G1465" s="64" t="str">
        <f>IF('Student Record'!I1463="","",'Student Record'!I1463)</f>
        <v/>
      </c>
      <c r="H1465" s="64" t="str">
        <f>IF('Student Record'!AD1463="","",'Student Record'!AD1463)</f>
        <v/>
      </c>
      <c r="I1465" s="64" t="str">
        <f>IF(Table6[[#This Row],[School Total Working Days]]="","",Table6[[#This Row],[School Total Working Days]])</f>
        <v/>
      </c>
      <c r="J1465" s="64" t="str">
        <f>IF(Table6[[#This Row],[Student Total Attendence]]="","",Table6[[#This Row],[Student Total Attendence]])</f>
        <v/>
      </c>
      <c r="K146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65" s="70" t="str">
        <f>IF(Table6[[#This Row],[Bank Account Number]]="","",Table6[[#This Row],[Bank Account Number]])</f>
        <v/>
      </c>
      <c r="M1465" s="65" t="str">
        <f>IF(Table6[[#This Row],[Bank Name]]="","",Table6[[#This Row],[Bank Name]])</f>
        <v/>
      </c>
    </row>
    <row r="1466" spans="2:13" ht="15">
      <c r="B1466" s="64" t="str">
        <f>IF(C1466="","",ROWS($A$4:A1466))</f>
        <v/>
      </c>
      <c r="C1466" s="64" t="str">
        <f>IF('Student Record'!A1464="","",'Student Record'!A1464)</f>
        <v/>
      </c>
      <c r="D1466" s="64" t="str">
        <f>IF('Student Record'!C1464="","",'Student Record'!C1464)</f>
        <v/>
      </c>
      <c r="E1466" s="65" t="str">
        <f>IF('Student Record'!E1464="","",'Student Record'!E1464)</f>
        <v/>
      </c>
      <c r="F1466" s="65" t="str">
        <f>IF('Student Record'!G1464="","",'Student Record'!G1464)</f>
        <v/>
      </c>
      <c r="G1466" s="64" t="str">
        <f>IF('Student Record'!I1464="","",'Student Record'!I1464)</f>
        <v/>
      </c>
      <c r="H1466" s="64" t="str">
        <f>IF('Student Record'!AD1464="","",'Student Record'!AD1464)</f>
        <v/>
      </c>
      <c r="I1466" s="64" t="str">
        <f>IF(Table6[[#This Row],[School Total Working Days]]="","",Table6[[#This Row],[School Total Working Days]])</f>
        <v/>
      </c>
      <c r="J1466" s="64" t="str">
        <f>IF(Table6[[#This Row],[Student Total Attendence]]="","",Table6[[#This Row],[Student Total Attendence]])</f>
        <v/>
      </c>
      <c r="K146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66" s="70" t="str">
        <f>IF(Table6[[#This Row],[Bank Account Number]]="","",Table6[[#This Row],[Bank Account Number]])</f>
        <v/>
      </c>
      <c r="M1466" s="65" t="str">
        <f>IF(Table6[[#This Row],[Bank Name]]="","",Table6[[#This Row],[Bank Name]])</f>
        <v/>
      </c>
    </row>
    <row r="1467" spans="2:13" ht="15">
      <c r="B1467" s="64" t="str">
        <f>IF(C1467="","",ROWS($A$4:A1467))</f>
        <v/>
      </c>
      <c r="C1467" s="64" t="str">
        <f>IF('Student Record'!A1465="","",'Student Record'!A1465)</f>
        <v/>
      </c>
      <c r="D1467" s="64" t="str">
        <f>IF('Student Record'!C1465="","",'Student Record'!C1465)</f>
        <v/>
      </c>
      <c r="E1467" s="65" t="str">
        <f>IF('Student Record'!E1465="","",'Student Record'!E1465)</f>
        <v/>
      </c>
      <c r="F1467" s="65" t="str">
        <f>IF('Student Record'!G1465="","",'Student Record'!G1465)</f>
        <v/>
      </c>
      <c r="G1467" s="64" t="str">
        <f>IF('Student Record'!I1465="","",'Student Record'!I1465)</f>
        <v/>
      </c>
      <c r="H1467" s="64" t="str">
        <f>IF('Student Record'!AD1465="","",'Student Record'!AD1465)</f>
        <v/>
      </c>
      <c r="I1467" s="64" t="str">
        <f>IF(Table6[[#This Row],[School Total Working Days]]="","",Table6[[#This Row],[School Total Working Days]])</f>
        <v/>
      </c>
      <c r="J1467" s="64" t="str">
        <f>IF(Table6[[#This Row],[Student Total Attendence]]="","",Table6[[#This Row],[Student Total Attendence]])</f>
        <v/>
      </c>
      <c r="K146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67" s="70" t="str">
        <f>IF(Table6[[#This Row],[Bank Account Number]]="","",Table6[[#This Row],[Bank Account Number]])</f>
        <v/>
      </c>
      <c r="M1467" s="65" t="str">
        <f>IF(Table6[[#This Row],[Bank Name]]="","",Table6[[#This Row],[Bank Name]])</f>
        <v/>
      </c>
    </row>
    <row r="1468" spans="2:13" ht="15">
      <c r="B1468" s="64" t="str">
        <f>IF(C1468="","",ROWS($A$4:A1468))</f>
        <v/>
      </c>
      <c r="C1468" s="64" t="str">
        <f>IF('Student Record'!A1466="","",'Student Record'!A1466)</f>
        <v/>
      </c>
      <c r="D1468" s="64" t="str">
        <f>IF('Student Record'!C1466="","",'Student Record'!C1466)</f>
        <v/>
      </c>
      <c r="E1468" s="65" t="str">
        <f>IF('Student Record'!E1466="","",'Student Record'!E1466)</f>
        <v/>
      </c>
      <c r="F1468" s="65" t="str">
        <f>IF('Student Record'!G1466="","",'Student Record'!G1466)</f>
        <v/>
      </c>
      <c r="G1468" s="64" t="str">
        <f>IF('Student Record'!I1466="","",'Student Record'!I1466)</f>
        <v/>
      </c>
      <c r="H1468" s="64" t="str">
        <f>IF('Student Record'!AD1466="","",'Student Record'!AD1466)</f>
        <v/>
      </c>
      <c r="I1468" s="64" t="str">
        <f>IF(Table6[[#This Row],[School Total Working Days]]="","",Table6[[#This Row],[School Total Working Days]])</f>
        <v/>
      </c>
      <c r="J1468" s="64" t="str">
        <f>IF(Table6[[#This Row],[Student Total Attendence]]="","",Table6[[#This Row],[Student Total Attendence]])</f>
        <v/>
      </c>
      <c r="K146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68" s="70" t="str">
        <f>IF(Table6[[#This Row],[Bank Account Number]]="","",Table6[[#This Row],[Bank Account Number]])</f>
        <v/>
      </c>
      <c r="M1468" s="65" t="str">
        <f>IF(Table6[[#This Row],[Bank Name]]="","",Table6[[#This Row],[Bank Name]])</f>
        <v/>
      </c>
    </row>
    <row r="1469" spans="2:13" ht="15">
      <c r="B1469" s="64" t="str">
        <f>IF(C1469="","",ROWS($A$4:A1469))</f>
        <v/>
      </c>
      <c r="C1469" s="64" t="str">
        <f>IF('Student Record'!A1467="","",'Student Record'!A1467)</f>
        <v/>
      </c>
      <c r="D1469" s="64" t="str">
        <f>IF('Student Record'!C1467="","",'Student Record'!C1467)</f>
        <v/>
      </c>
      <c r="E1469" s="65" t="str">
        <f>IF('Student Record'!E1467="","",'Student Record'!E1467)</f>
        <v/>
      </c>
      <c r="F1469" s="65" t="str">
        <f>IF('Student Record'!G1467="","",'Student Record'!G1467)</f>
        <v/>
      </c>
      <c r="G1469" s="64" t="str">
        <f>IF('Student Record'!I1467="","",'Student Record'!I1467)</f>
        <v/>
      </c>
      <c r="H1469" s="64" t="str">
        <f>IF('Student Record'!AD1467="","",'Student Record'!AD1467)</f>
        <v/>
      </c>
      <c r="I1469" s="64" t="str">
        <f>IF(Table6[[#This Row],[School Total Working Days]]="","",Table6[[#This Row],[School Total Working Days]])</f>
        <v/>
      </c>
      <c r="J1469" s="64" t="str">
        <f>IF(Table6[[#This Row],[Student Total Attendence]]="","",Table6[[#This Row],[Student Total Attendence]])</f>
        <v/>
      </c>
      <c r="K146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69" s="70" t="str">
        <f>IF(Table6[[#This Row],[Bank Account Number]]="","",Table6[[#This Row],[Bank Account Number]])</f>
        <v/>
      </c>
      <c r="M1469" s="65" t="str">
        <f>IF(Table6[[#This Row],[Bank Name]]="","",Table6[[#This Row],[Bank Name]])</f>
        <v/>
      </c>
    </row>
    <row r="1470" spans="2:13" ht="15">
      <c r="B1470" s="64" t="str">
        <f>IF(C1470="","",ROWS($A$4:A1470))</f>
        <v/>
      </c>
      <c r="C1470" s="64" t="str">
        <f>IF('Student Record'!A1468="","",'Student Record'!A1468)</f>
        <v/>
      </c>
      <c r="D1470" s="64" t="str">
        <f>IF('Student Record'!C1468="","",'Student Record'!C1468)</f>
        <v/>
      </c>
      <c r="E1470" s="65" t="str">
        <f>IF('Student Record'!E1468="","",'Student Record'!E1468)</f>
        <v/>
      </c>
      <c r="F1470" s="65" t="str">
        <f>IF('Student Record'!G1468="","",'Student Record'!G1468)</f>
        <v/>
      </c>
      <c r="G1470" s="64" t="str">
        <f>IF('Student Record'!I1468="","",'Student Record'!I1468)</f>
        <v/>
      </c>
      <c r="H1470" s="64" t="str">
        <f>IF('Student Record'!AD1468="","",'Student Record'!AD1468)</f>
        <v/>
      </c>
      <c r="I1470" s="64" t="str">
        <f>IF(Table6[[#This Row],[School Total Working Days]]="","",Table6[[#This Row],[School Total Working Days]])</f>
        <v/>
      </c>
      <c r="J1470" s="64" t="str">
        <f>IF(Table6[[#This Row],[Student Total Attendence]]="","",Table6[[#This Row],[Student Total Attendence]])</f>
        <v/>
      </c>
      <c r="K147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70" s="70" t="str">
        <f>IF(Table6[[#This Row],[Bank Account Number]]="","",Table6[[#This Row],[Bank Account Number]])</f>
        <v/>
      </c>
      <c r="M1470" s="65" t="str">
        <f>IF(Table6[[#This Row],[Bank Name]]="","",Table6[[#This Row],[Bank Name]])</f>
        <v/>
      </c>
    </row>
    <row r="1471" spans="2:13" ht="15">
      <c r="B1471" s="64" t="str">
        <f>IF(C1471="","",ROWS($A$4:A1471))</f>
        <v/>
      </c>
      <c r="C1471" s="64" t="str">
        <f>IF('Student Record'!A1469="","",'Student Record'!A1469)</f>
        <v/>
      </c>
      <c r="D1471" s="64" t="str">
        <f>IF('Student Record'!C1469="","",'Student Record'!C1469)</f>
        <v/>
      </c>
      <c r="E1471" s="65" t="str">
        <f>IF('Student Record'!E1469="","",'Student Record'!E1469)</f>
        <v/>
      </c>
      <c r="F1471" s="65" t="str">
        <f>IF('Student Record'!G1469="","",'Student Record'!G1469)</f>
        <v/>
      </c>
      <c r="G1471" s="64" t="str">
        <f>IF('Student Record'!I1469="","",'Student Record'!I1469)</f>
        <v/>
      </c>
      <c r="H1471" s="64" t="str">
        <f>IF('Student Record'!AD1469="","",'Student Record'!AD1469)</f>
        <v/>
      </c>
      <c r="I1471" s="64" t="str">
        <f>IF(Table6[[#This Row],[School Total Working Days]]="","",Table6[[#This Row],[School Total Working Days]])</f>
        <v/>
      </c>
      <c r="J1471" s="64" t="str">
        <f>IF(Table6[[#This Row],[Student Total Attendence]]="","",Table6[[#This Row],[Student Total Attendence]])</f>
        <v/>
      </c>
      <c r="K147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71" s="70" t="str">
        <f>IF(Table6[[#This Row],[Bank Account Number]]="","",Table6[[#This Row],[Bank Account Number]])</f>
        <v/>
      </c>
      <c r="M1471" s="65" t="str">
        <f>IF(Table6[[#This Row],[Bank Name]]="","",Table6[[#This Row],[Bank Name]])</f>
        <v/>
      </c>
    </row>
    <row r="1472" spans="2:13" ht="15">
      <c r="B1472" s="64" t="str">
        <f>IF(C1472="","",ROWS($A$4:A1472))</f>
        <v/>
      </c>
      <c r="C1472" s="64" t="str">
        <f>IF('Student Record'!A1470="","",'Student Record'!A1470)</f>
        <v/>
      </c>
      <c r="D1472" s="64" t="str">
        <f>IF('Student Record'!C1470="","",'Student Record'!C1470)</f>
        <v/>
      </c>
      <c r="E1472" s="65" t="str">
        <f>IF('Student Record'!E1470="","",'Student Record'!E1470)</f>
        <v/>
      </c>
      <c r="F1472" s="65" t="str">
        <f>IF('Student Record'!G1470="","",'Student Record'!G1470)</f>
        <v/>
      </c>
      <c r="G1472" s="64" t="str">
        <f>IF('Student Record'!I1470="","",'Student Record'!I1470)</f>
        <v/>
      </c>
      <c r="H1472" s="64" t="str">
        <f>IF('Student Record'!AD1470="","",'Student Record'!AD1470)</f>
        <v/>
      </c>
      <c r="I1472" s="64" t="str">
        <f>IF(Table6[[#This Row],[School Total Working Days]]="","",Table6[[#This Row],[School Total Working Days]])</f>
        <v/>
      </c>
      <c r="J1472" s="64" t="str">
        <f>IF(Table6[[#This Row],[Student Total Attendence]]="","",Table6[[#This Row],[Student Total Attendence]])</f>
        <v/>
      </c>
      <c r="K147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72" s="70" t="str">
        <f>IF(Table6[[#This Row],[Bank Account Number]]="","",Table6[[#This Row],[Bank Account Number]])</f>
        <v/>
      </c>
      <c r="M1472" s="65" t="str">
        <f>IF(Table6[[#This Row],[Bank Name]]="","",Table6[[#This Row],[Bank Name]])</f>
        <v/>
      </c>
    </row>
    <row r="1473" spans="2:13" ht="15">
      <c r="B1473" s="64" t="str">
        <f>IF(C1473="","",ROWS($A$4:A1473))</f>
        <v/>
      </c>
      <c r="C1473" s="64" t="str">
        <f>IF('Student Record'!A1471="","",'Student Record'!A1471)</f>
        <v/>
      </c>
      <c r="D1473" s="64" t="str">
        <f>IF('Student Record'!C1471="","",'Student Record'!C1471)</f>
        <v/>
      </c>
      <c r="E1473" s="65" t="str">
        <f>IF('Student Record'!E1471="","",'Student Record'!E1471)</f>
        <v/>
      </c>
      <c r="F1473" s="65" t="str">
        <f>IF('Student Record'!G1471="","",'Student Record'!G1471)</f>
        <v/>
      </c>
      <c r="G1473" s="64" t="str">
        <f>IF('Student Record'!I1471="","",'Student Record'!I1471)</f>
        <v/>
      </c>
      <c r="H1473" s="64" t="str">
        <f>IF('Student Record'!AD1471="","",'Student Record'!AD1471)</f>
        <v/>
      </c>
      <c r="I1473" s="64" t="str">
        <f>IF(Table6[[#This Row],[School Total Working Days]]="","",Table6[[#This Row],[School Total Working Days]])</f>
        <v/>
      </c>
      <c r="J1473" s="64" t="str">
        <f>IF(Table6[[#This Row],[Student Total Attendence]]="","",Table6[[#This Row],[Student Total Attendence]])</f>
        <v/>
      </c>
      <c r="K147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73" s="70" t="str">
        <f>IF(Table6[[#This Row],[Bank Account Number]]="","",Table6[[#This Row],[Bank Account Number]])</f>
        <v/>
      </c>
      <c r="M1473" s="65" t="str">
        <f>IF(Table6[[#This Row],[Bank Name]]="","",Table6[[#This Row],[Bank Name]])</f>
        <v/>
      </c>
    </row>
    <row r="1474" spans="2:13" ht="15">
      <c r="B1474" s="64" t="str">
        <f>IF(C1474="","",ROWS($A$4:A1474))</f>
        <v/>
      </c>
      <c r="C1474" s="64" t="str">
        <f>IF('Student Record'!A1472="","",'Student Record'!A1472)</f>
        <v/>
      </c>
      <c r="D1474" s="64" t="str">
        <f>IF('Student Record'!C1472="","",'Student Record'!C1472)</f>
        <v/>
      </c>
      <c r="E1474" s="65" t="str">
        <f>IF('Student Record'!E1472="","",'Student Record'!E1472)</f>
        <v/>
      </c>
      <c r="F1474" s="65" t="str">
        <f>IF('Student Record'!G1472="","",'Student Record'!G1472)</f>
        <v/>
      </c>
      <c r="G1474" s="64" t="str">
        <f>IF('Student Record'!I1472="","",'Student Record'!I1472)</f>
        <v/>
      </c>
      <c r="H1474" s="64" t="str">
        <f>IF('Student Record'!AD1472="","",'Student Record'!AD1472)</f>
        <v/>
      </c>
      <c r="I1474" s="64" t="str">
        <f>IF(Table6[[#This Row],[School Total Working Days]]="","",Table6[[#This Row],[School Total Working Days]])</f>
        <v/>
      </c>
      <c r="J1474" s="64" t="str">
        <f>IF(Table6[[#This Row],[Student Total Attendence]]="","",Table6[[#This Row],[Student Total Attendence]])</f>
        <v/>
      </c>
      <c r="K147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74" s="70" t="str">
        <f>IF(Table6[[#This Row],[Bank Account Number]]="","",Table6[[#This Row],[Bank Account Number]])</f>
        <v/>
      </c>
      <c r="M1474" s="65" t="str">
        <f>IF(Table6[[#This Row],[Bank Name]]="","",Table6[[#This Row],[Bank Name]])</f>
        <v/>
      </c>
    </row>
    <row r="1475" spans="2:13" ht="15">
      <c r="B1475" s="64" t="str">
        <f>IF(C1475="","",ROWS($A$4:A1475))</f>
        <v/>
      </c>
      <c r="C1475" s="64" t="str">
        <f>IF('Student Record'!A1473="","",'Student Record'!A1473)</f>
        <v/>
      </c>
      <c r="D1475" s="64" t="str">
        <f>IF('Student Record'!C1473="","",'Student Record'!C1473)</f>
        <v/>
      </c>
      <c r="E1475" s="65" t="str">
        <f>IF('Student Record'!E1473="","",'Student Record'!E1473)</f>
        <v/>
      </c>
      <c r="F1475" s="65" t="str">
        <f>IF('Student Record'!G1473="","",'Student Record'!G1473)</f>
        <v/>
      </c>
      <c r="G1475" s="64" t="str">
        <f>IF('Student Record'!I1473="","",'Student Record'!I1473)</f>
        <v/>
      </c>
      <c r="H1475" s="64" t="str">
        <f>IF('Student Record'!AD1473="","",'Student Record'!AD1473)</f>
        <v/>
      </c>
      <c r="I1475" s="64" t="str">
        <f>IF(Table6[[#This Row],[School Total Working Days]]="","",Table6[[#This Row],[School Total Working Days]])</f>
        <v/>
      </c>
      <c r="J1475" s="64" t="str">
        <f>IF(Table6[[#This Row],[Student Total Attendence]]="","",Table6[[#This Row],[Student Total Attendence]])</f>
        <v/>
      </c>
      <c r="K147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75" s="70" t="str">
        <f>IF(Table6[[#This Row],[Bank Account Number]]="","",Table6[[#This Row],[Bank Account Number]])</f>
        <v/>
      </c>
      <c r="M1475" s="65" t="str">
        <f>IF(Table6[[#This Row],[Bank Name]]="","",Table6[[#This Row],[Bank Name]])</f>
        <v/>
      </c>
    </row>
    <row r="1476" spans="2:13" ht="15">
      <c r="B1476" s="64" t="str">
        <f>IF(C1476="","",ROWS($A$4:A1476))</f>
        <v/>
      </c>
      <c r="C1476" s="64" t="str">
        <f>IF('Student Record'!A1474="","",'Student Record'!A1474)</f>
        <v/>
      </c>
      <c r="D1476" s="64" t="str">
        <f>IF('Student Record'!C1474="","",'Student Record'!C1474)</f>
        <v/>
      </c>
      <c r="E1476" s="65" t="str">
        <f>IF('Student Record'!E1474="","",'Student Record'!E1474)</f>
        <v/>
      </c>
      <c r="F1476" s="65" t="str">
        <f>IF('Student Record'!G1474="","",'Student Record'!G1474)</f>
        <v/>
      </c>
      <c r="G1476" s="64" t="str">
        <f>IF('Student Record'!I1474="","",'Student Record'!I1474)</f>
        <v/>
      </c>
      <c r="H1476" s="64" t="str">
        <f>IF('Student Record'!AD1474="","",'Student Record'!AD1474)</f>
        <v/>
      </c>
      <c r="I1476" s="64" t="str">
        <f>IF(Table6[[#This Row],[School Total Working Days]]="","",Table6[[#This Row],[School Total Working Days]])</f>
        <v/>
      </c>
      <c r="J1476" s="64" t="str">
        <f>IF(Table6[[#This Row],[Student Total Attendence]]="","",Table6[[#This Row],[Student Total Attendence]])</f>
        <v/>
      </c>
      <c r="K147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76" s="70" t="str">
        <f>IF(Table6[[#This Row],[Bank Account Number]]="","",Table6[[#This Row],[Bank Account Number]])</f>
        <v/>
      </c>
      <c r="M1476" s="65" t="str">
        <f>IF(Table6[[#This Row],[Bank Name]]="","",Table6[[#This Row],[Bank Name]])</f>
        <v/>
      </c>
    </row>
    <row r="1477" spans="2:13" ht="15">
      <c r="B1477" s="64" t="str">
        <f>IF(C1477="","",ROWS($A$4:A1477))</f>
        <v/>
      </c>
      <c r="C1477" s="64" t="str">
        <f>IF('Student Record'!A1475="","",'Student Record'!A1475)</f>
        <v/>
      </c>
      <c r="D1477" s="64" t="str">
        <f>IF('Student Record'!C1475="","",'Student Record'!C1475)</f>
        <v/>
      </c>
      <c r="E1477" s="65" t="str">
        <f>IF('Student Record'!E1475="","",'Student Record'!E1475)</f>
        <v/>
      </c>
      <c r="F1477" s="65" t="str">
        <f>IF('Student Record'!G1475="","",'Student Record'!G1475)</f>
        <v/>
      </c>
      <c r="G1477" s="64" t="str">
        <f>IF('Student Record'!I1475="","",'Student Record'!I1475)</f>
        <v/>
      </c>
      <c r="H1477" s="64" t="str">
        <f>IF('Student Record'!AD1475="","",'Student Record'!AD1475)</f>
        <v/>
      </c>
      <c r="I1477" s="64" t="str">
        <f>IF(Table6[[#This Row],[School Total Working Days]]="","",Table6[[#This Row],[School Total Working Days]])</f>
        <v/>
      </c>
      <c r="J1477" s="64" t="str">
        <f>IF(Table6[[#This Row],[Student Total Attendence]]="","",Table6[[#This Row],[Student Total Attendence]])</f>
        <v/>
      </c>
      <c r="K147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77" s="70" t="str">
        <f>IF(Table6[[#This Row],[Bank Account Number]]="","",Table6[[#This Row],[Bank Account Number]])</f>
        <v/>
      </c>
      <c r="M1477" s="65" t="str">
        <f>IF(Table6[[#This Row],[Bank Name]]="","",Table6[[#This Row],[Bank Name]])</f>
        <v/>
      </c>
    </row>
    <row r="1478" spans="2:13" ht="15">
      <c r="B1478" s="64" t="str">
        <f>IF(C1478="","",ROWS($A$4:A1478))</f>
        <v/>
      </c>
      <c r="C1478" s="64" t="str">
        <f>IF('Student Record'!A1476="","",'Student Record'!A1476)</f>
        <v/>
      </c>
      <c r="D1478" s="64" t="str">
        <f>IF('Student Record'!C1476="","",'Student Record'!C1476)</f>
        <v/>
      </c>
      <c r="E1478" s="65" t="str">
        <f>IF('Student Record'!E1476="","",'Student Record'!E1476)</f>
        <v/>
      </c>
      <c r="F1478" s="65" t="str">
        <f>IF('Student Record'!G1476="","",'Student Record'!G1476)</f>
        <v/>
      </c>
      <c r="G1478" s="64" t="str">
        <f>IF('Student Record'!I1476="","",'Student Record'!I1476)</f>
        <v/>
      </c>
      <c r="H1478" s="64" t="str">
        <f>IF('Student Record'!AD1476="","",'Student Record'!AD1476)</f>
        <v/>
      </c>
      <c r="I1478" s="64" t="str">
        <f>IF(Table6[[#This Row],[School Total Working Days]]="","",Table6[[#This Row],[School Total Working Days]])</f>
        <v/>
      </c>
      <c r="J1478" s="64" t="str">
        <f>IF(Table6[[#This Row],[Student Total Attendence]]="","",Table6[[#This Row],[Student Total Attendence]])</f>
        <v/>
      </c>
      <c r="K147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78" s="70" t="str">
        <f>IF(Table6[[#This Row],[Bank Account Number]]="","",Table6[[#This Row],[Bank Account Number]])</f>
        <v/>
      </c>
      <c r="M1478" s="65" t="str">
        <f>IF(Table6[[#This Row],[Bank Name]]="","",Table6[[#This Row],[Bank Name]])</f>
        <v/>
      </c>
    </row>
    <row r="1479" spans="2:13" ht="15">
      <c r="B1479" s="64" t="str">
        <f>IF(C1479="","",ROWS($A$4:A1479))</f>
        <v/>
      </c>
      <c r="C1479" s="64" t="str">
        <f>IF('Student Record'!A1477="","",'Student Record'!A1477)</f>
        <v/>
      </c>
      <c r="D1479" s="64" t="str">
        <f>IF('Student Record'!C1477="","",'Student Record'!C1477)</f>
        <v/>
      </c>
      <c r="E1479" s="65" t="str">
        <f>IF('Student Record'!E1477="","",'Student Record'!E1477)</f>
        <v/>
      </c>
      <c r="F1479" s="65" t="str">
        <f>IF('Student Record'!G1477="","",'Student Record'!G1477)</f>
        <v/>
      </c>
      <c r="G1479" s="64" t="str">
        <f>IF('Student Record'!I1477="","",'Student Record'!I1477)</f>
        <v/>
      </c>
      <c r="H1479" s="64" t="str">
        <f>IF('Student Record'!AD1477="","",'Student Record'!AD1477)</f>
        <v/>
      </c>
      <c r="I1479" s="64" t="str">
        <f>IF(Table6[[#This Row],[School Total Working Days]]="","",Table6[[#This Row],[School Total Working Days]])</f>
        <v/>
      </c>
      <c r="J1479" s="64" t="str">
        <f>IF(Table6[[#This Row],[Student Total Attendence]]="","",Table6[[#This Row],[Student Total Attendence]])</f>
        <v/>
      </c>
      <c r="K147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79" s="70" t="str">
        <f>IF(Table6[[#This Row],[Bank Account Number]]="","",Table6[[#This Row],[Bank Account Number]])</f>
        <v/>
      </c>
      <c r="M1479" s="65" t="str">
        <f>IF(Table6[[#This Row],[Bank Name]]="","",Table6[[#This Row],[Bank Name]])</f>
        <v/>
      </c>
    </row>
    <row r="1480" spans="2:13" ht="15">
      <c r="B1480" s="64" t="str">
        <f>IF(C1480="","",ROWS($A$4:A1480))</f>
        <v/>
      </c>
      <c r="C1480" s="64" t="str">
        <f>IF('Student Record'!A1478="","",'Student Record'!A1478)</f>
        <v/>
      </c>
      <c r="D1480" s="64" t="str">
        <f>IF('Student Record'!C1478="","",'Student Record'!C1478)</f>
        <v/>
      </c>
      <c r="E1480" s="65" t="str">
        <f>IF('Student Record'!E1478="","",'Student Record'!E1478)</f>
        <v/>
      </c>
      <c r="F1480" s="65" t="str">
        <f>IF('Student Record'!G1478="","",'Student Record'!G1478)</f>
        <v/>
      </c>
      <c r="G1480" s="64" t="str">
        <f>IF('Student Record'!I1478="","",'Student Record'!I1478)</f>
        <v/>
      </c>
      <c r="H1480" s="64" t="str">
        <f>IF('Student Record'!AD1478="","",'Student Record'!AD1478)</f>
        <v/>
      </c>
      <c r="I1480" s="64" t="str">
        <f>IF(Table6[[#This Row],[School Total Working Days]]="","",Table6[[#This Row],[School Total Working Days]])</f>
        <v/>
      </c>
      <c r="J1480" s="64" t="str">
        <f>IF(Table6[[#This Row],[Student Total Attendence]]="","",Table6[[#This Row],[Student Total Attendence]])</f>
        <v/>
      </c>
      <c r="K148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80" s="70" t="str">
        <f>IF(Table6[[#This Row],[Bank Account Number]]="","",Table6[[#This Row],[Bank Account Number]])</f>
        <v/>
      </c>
      <c r="M1480" s="65" t="str">
        <f>IF(Table6[[#This Row],[Bank Name]]="","",Table6[[#This Row],[Bank Name]])</f>
        <v/>
      </c>
    </row>
    <row r="1481" spans="2:13" ht="15">
      <c r="B1481" s="64" t="str">
        <f>IF(C1481="","",ROWS($A$4:A1481))</f>
        <v/>
      </c>
      <c r="C1481" s="64" t="str">
        <f>IF('Student Record'!A1479="","",'Student Record'!A1479)</f>
        <v/>
      </c>
      <c r="D1481" s="64" t="str">
        <f>IF('Student Record'!C1479="","",'Student Record'!C1479)</f>
        <v/>
      </c>
      <c r="E1481" s="65" t="str">
        <f>IF('Student Record'!E1479="","",'Student Record'!E1479)</f>
        <v/>
      </c>
      <c r="F1481" s="65" t="str">
        <f>IF('Student Record'!G1479="","",'Student Record'!G1479)</f>
        <v/>
      </c>
      <c r="G1481" s="64" t="str">
        <f>IF('Student Record'!I1479="","",'Student Record'!I1479)</f>
        <v/>
      </c>
      <c r="H1481" s="64" t="str">
        <f>IF('Student Record'!AD1479="","",'Student Record'!AD1479)</f>
        <v/>
      </c>
      <c r="I1481" s="64" t="str">
        <f>IF(Table6[[#This Row],[School Total Working Days]]="","",Table6[[#This Row],[School Total Working Days]])</f>
        <v/>
      </c>
      <c r="J1481" s="64" t="str">
        <f>IF(Table6[[#This Row],[Student Total Attendence]]="","",Table6[[#This Row],[Student Total Attendence]])</f>
        <v/>
      </c>
      <c r="K148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81" s="70" t="str">
        <f>IF(Table6[[#This Row],[Bank Account Number]]="","",Table6[[#This Row],[Bank Account Number]])</f>
        <v/>
      </c>
      <c r="M1481" s="65" t="str">
        <f>IF(Table6[[#This Row],[Bank Name]]="","",Table6[[#This Row],[Bank Name]])</f>
        <v/>
      </c>
    </row>
    <row r="1482" spans="2:13" ht="15">
      <c r="B1482" s="64" t="str">
        <f>IF(C1482="","",ROWS($A$4:A1482))</f>
        <v/>
      </c>
      <c r="C1482" s="64" t="str">
        <f>IF('Student Record'!A1480="","",'Student Record'!A1480)</f>
        <v/>
      </c>
      <c r="D1482" s="64" t="str">
        <f>IF('Student Record'!C1480="","",'Student Record'!C1480)</f>
        <v/>
      </c>
      <c r="E1482" s="65" t="str">
        <f>IF('Student Record'!E1480="","",'Student Record'!E1480)</f>
        <v/>
      </c>
      <c r="F1482" s="65" t="str">
        <f>IF('Student Record'!G1480="","",'Student Record'!G1480)</f>
        <v/>
      </c>
      <c r="G1482" s="64" t="str">
        <f>IF('Student Record'!I1480="","",'Student Record'!I1480)</f>
        <v/>
      </c>
      <c r="H1482" s="64" t="str">
        <f>IF('Student Record'!AD1480="","",'Student Record'!AD1480)</f>
        <v/>
      </c>
      <c r="I1482" s="64" t="str">
        <f>IF(Table6[[#This Row],[School Total Working Days]]="","",Table6[[#This Row],[School Total Working Days]])</f>
        <v/>
      </c>
      <c r="J1482" s="64" t="str">
        <f>IF(Table6[[#This Row],[Student Total Attendence]]="","",Table6[[#This Row],[Student Total Attendence]])</f>
        <v/>
      </c>
      <c r="K148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82" s="70" t="str">
        <f>IF(Table6[[#This Row],[Bank Account Number]]="","",Table6[[#This Row],[Bank Account Number]])</f>
        <v/>
      </c>
      <c r="M1482" s="65" t="str">
        <f>IF(Table6[[#This Row],[Bank Name]]="","",Table6[[#This Row],[Bank Name]])</f>
        <v/>
      </c>
    </row>
    <row r="1483" spans="2:13" ht="15">
      <c r="B1483" s="64" t="str">
        <f>IF(C1483="","",ROWS($A$4:A1483))</f>
        <v/>
      </c>
      <c r="C1483" s="64" t="str">
        <f>IF('Student Record'!A1481="","",'Student Record'!A1481)</f>
        <v/>
      </c>
      <c r="D1483" s="64" t="str">
        <f>IF('Student Record'!C1481="","",'Student Record'!C1481)</f>
        <v/>
      </c>
      <c r="E1483" s="65" t="str">
        <f>IF('Student Record'!E1481="","",'Student Record'!E1481)</f>
        <v/>
      </c>
      <c r="F1483" s="65" t="str">
        <f>IF('Student Record'!G1481="","",'Student Record'!G1481)</f>
        <v/>
      </c>
      <c r="G1483" s="64" t="str">
        <f>IF('Student Record'!I1481="","",'Student Record'!I1481)</f>
        <v/>
      </c>
      <c r="H1483" s="64" t="str">
        <f>IF('Student Record'!AD1481="","",'Student Record'!AD1481)</f>
        <v/>
      </c>
      <c r="I1483" s="64" t="str">
        <f>IF(Table6[[#This Row],[School Total Working Days]]="","",Table6[[#This Row],[School Total Working Days]])</f>
        <v/>
      </c>
      <c r="J1483" s="64" t="str">
        <f>IF(Table6[[#This Row],[Student Total Attendence]]="","",Table6[[#This Row],[Student Total Attendence]])</f>
        <v/>
      </c>
      <c r="K148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83" s="70" t="str">
        <f>IF(Table6[[#This Row],[Bank Account Number]]="","",Table6[[#This Row],[Bank Account Number]])</f>
        <v/>
      </c>
      <c r="M1483" s="65" t="str">
        <f>IF(Table6[[#This Row],[Bank Name]]="","",Table6[[#This Row],[Bank Name]])</f>
        <v/>
      </c>
    </row>
    <row r="1484" spans="2:13" ht="15">
      <c r="B1484" s="64" t="str">
        <f>IF(C1484="","",ROWS($A$4:A1484))</f>
        <v/>
      </c>
      <c r="C1484" s="64" t="str">
        <f>IF('Student Record'!A1482="","",'Student Record'!A1482)</f>
        <v/>
      </c>
      <c r="D1484" s="64" t="str">
        <f>IF('Student Record'!C1482="","",'Student Record'!C1482)</f>
        <v/>
      </c>
      <c r="E1484" s="65" t="str">
        <f>IF('Student Record'!E1482="","",'Student Record'!E1482)</f>
        <v/>
      </c>
      <c r="F1484" s="65" t="str">
        <f>IF('Student Record'!G1482="","",'Student Record'!G1482)</f>
        <v/>
      </c>
      <c r="G1484" s="64" t="str">
        <f>IF('Student Record'!I1482="","",'Student Record'!I1482)</f>
        <v/>
      </c>
      <c r="H1484" s="64" t="str">
        <f>IF('Student Record'!AD1482="","",'Student Record'!AD1482)</f>
        <v/>
      </c>
      <c r="I1484" s="64" t="str">
        <f>IF(Table6[[#This Row],[School Total Working Days]]="","",Table6[[#This Row],[School Total Working Days]])</f>
        <v/>
      </c>
      <c r="J1484" s="64" t="str">
        <f>IF(Table6[[#This Row],[Student Total Attendence]]="","",Table6[[#This Row],[Student Total Attendence]])</f>
        <v/>
      </c>
      <c r="K148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84" s="70" t="str">
        <f>IF(Table6[[#This Row],[Bank Account Number]]="","",Table6[[#This Row],[Bank Account Number]])</f>
        <v/>
      </c>
      <c r="M1484" s="65" t="str">
        <f>IF(Table6[[#This Row],[Bank Name]]="","",Table6[[#This Row],[Bank Name]])</f>
        <v/>
      </c>
    </row>
    <row r="1485" spans="2:13" ht="15">
      <c r="B1485" s="64" t="str">
        <f>IF(C1485="","",ROWS($A$4:A1485))</f>
        <v/>
      </c>
      <c r="C1485" s="64" t="str">
        <f>IF('Student Record'!A1483="","",'Student Record'!A1483)</f>
        <v/>
      </c>
      <c r="D1485" s="64" t="str">
        <f>IF('Student Record'!C1483="","",'Student Record'!C1483)</f>
        <v/>
      </c>
      <c r="E1485" s="65" t="str">
        <f>IF('Student Record'!E1483="","",'Student Record'!E1483)</f>
        <v/>
      </c>
      <c r="F1485" s="65" t="str">
        <f>IF('Student Record'!G1483="","",'Student Record'!G1483)</f>
        <v/>
      </c>
      <c r="G1485" s="64" t="str">
        <f>IF('Student Record'!I1483="","",'Student Record'!I1483)</f>
        <v/>
      </c>
      <c r="H1485" s="64" t="str">
        <f>IF('Student Record'!AD1483="","",'Student Record'!AD1483)</f>
        <v/>
      </c>
      <c r="I1485" s="64" t="str">
        <f>IF(Table6[[#This Row],[School Total Working Days]]="","",Table6[[#This Row],[School Total Working Days]])</f>
        <v/>
      </c>
      <c r="J1485" s="64" t="str">
        <f>IF(Table6[[#This Row],[Student Total Attendence]]="","",Table6[[#This Row],[Student Total Attendence]])</f>
        <v/>
      </c>
      <c r="K148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85" s="70" t="str">
        <f>IF(Table6[[#This Row],[Bank Account Number]]="","",Table6[[#This Row],[Bank Account Number]])</f>
        <v/>
      </c>
      <c r="M1485" s="65" t="str">
        <f>IF(Table6[[#This Row],[Bank Name]]="","",Table6[[#This Row],[Bank Name]])</f>
        <v/>
      </c>
    </row>
    <row r="1486" spans="2:13" ht="15">
      <c r="B1486" s="64" t="str">
        <f>IF(C1486="","",ROWS($A$4:A1486))</f>
        <v/>
      </c>
      <c r="C1486" s="64" t="str">
        <f>IF('Student Record'!A1484="","",'Student Record'!A1484)</f>
        <v/>
      </c>
      <c r="D1486" s="64" t="str">
        <f>IF('Student Record'!C1484="","",'Student Record'!C1484)</f>
        <v/>
      </c>
      <c r="E1486" s="65" t="str">
        <f>IF('Student Record'!E1484="","",'Student Record'!E1484)</f>
        <v/>
      </c>
      <c r="F1486" s="65" t="str">
        <f>IF('Student Record'!G1484="","",'Student Record'!G1484)</f>
        <v/>
      </c>
      <c r="G1486" s="64" t="str">
        <f>IF('Student Record'!I1484="","",'Student Record'!I1484)</f>
        <v/>
      </c>
      <c r="H1486" s="64" t="str">
        <f>IF('Student Record'!AD1484="","",'Student Record'!AD1484)</f>
        <v/>
      </c>
      <c r="I1486" s="64" t="str">
        <f>IF(Table6[[#This Row],[School Total Working Days]]="","",Table6[[#This Row],[School Total Working Days]])</f>
        <v/>
      </c>
      <c r="J1486" s="64" t="str">
        <f>IF(Table6[[#This Row],[Student Total Attendence]]="","",Table6[[#This Row],[Student Total Attendence]])</f>
        <v/>
      </c>
      <c r="K148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86" s="70" t="str">
        <f>IF(Table6[[#This Row],[Bank Account Number]]="","",Table6[[#This Row],[Bank Account Number]])</f>
        <v/>
      </c>
      <c r="M1486" s="65" t="str">
        <f>IF(Table6[[#This Row],[Bank Name]]="","",Table6[[#This Row],[Bank Name]])</f>
        <v/>
      </c>
    </row>
    <row r="1487" spans="2:13" ht="15">
      <c r="B1487" s="64" t="str">
        <f>IF(C1487="","",ROWS($A$4:A1487))</f>
        <v/>
      </c>
      <c r="C1487" s="64" t="str">
        <f>IF('Student Record'!A1485="","",'Student Record'!A1485)</f>
        <v/>
      </c>
      <c r="D1487" s="64" t="str">
        <f>IF('Student Record'!C1485="","",'Student Record'!C1485)</f>
        <v/>
      </c>
      <c r="E1487" s="65" t="str">
        <f>IF('Student Record'!E1485="","",'Student Record'!E1485)</f>
        <v/>
      </c>
      <c r="F1487" s="65" t="str">
        <f>IF('Student Record'!G1485="","",'Student Record'!G1485)</f>
        <v/>
      </c>
      <c r="G1487" s="64" t="str">
        <f>IF('Student Record'!I1485="","",'Student Record'!I1485)</f>
        <v/>
      </c>
      <c r="H1487" s="64" t="str">
        <f>IF('Student Record'!AD1485="","",'Student Record'!AD1485)</f>
        <v/>
      </c>
      <c r="I1487" s="64" t="str">
        <f>IF(Table6[[#This Row],[School Total Working Days]]="","",Table6[[#This Row],[School Total Working Days]])</f>
        <v/>
      </c>
      <c r="J1487" s="64" t="str">
        <f>IF(Table6[[#This Row],[Student Total Attendence]]="","",Table6[[#This Row],[Student Total Attendence]])</f>
        <v/>
      </c>
      <c r="K148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87" s="70" t="str">
        <f>IF(Table6[[#This Row],[Bank Account Number]]="","",Table6[[#This Row],[Bank Account Number]])</f>
        <v/>
      </c>
      <c r="M1487" s="65" t="str">
        <f>IF(Table6[[#This Row],[Bank Name]]="","",Table6[[#This Row],[Bank Name]])</f>
        <v/>
      </c>
    </row>
    <row r="1488" spans="2:13" ht="15">
      <c r="B1488" s="64" t="str">
        <f>IF(C1488="","",ROWS($A$4:A1488))</f>
        <v/>
      </c>
      <c r="C1488" s="64" t="str">
        <f>IF('Student Record'!A1486="","",'Student Record'!A1486)</f>
        <v/>
      </c>
      <c r="D1488" s="64" t="str">
        <f>IF('Student Record'!C1486="","",'Student Record'!C1486)</f>
        <v/>
      </c>
      <c r="E1488" s="65" t="str">
        <f>IF('Student Record'!E1486="","",'Student Record'!E1486)</f>
        <v/>
      </c>
      <c r="F1488" s="65" t="str">
        <f>IF('Student Record'!G1486="","",'Student Record'!G1486)</f>
        <v/>
      </c>
      <c r="G1488" s="64" t="str">
        <f>IF('Student Record'!I1486="","",'Student Record'!I1486)</f>
        <v/>
      </c>
      <c r="H1488" s="64" t="str">
        <f>IF('Student Record'!AD1486="","",'Student Record'!AD1486)</f>
        <v/>
      </c>
      <c r="I1488" s="64" t="str">
        <f>IF(Table6[[#This Row],[School Total Working Days]]="","",Table6[[#This Row],[School Total Working Days]])</f>
        <v/>
      </c>
      <c r="J1488" s="64" t="str">
        <f>IF(Table6[[#This Row],[Student Total Attendence]]="","",Table6[[#This Row],[Student Total Attendence]])</f>
        <v/>
      </c>
      <c r="K148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88" s="70" t="str">
        <f>IF(Table6[[#This Row],[Bank Account Number]]="","",Table6[[#This Row],[Bank Account Number]])</f>
        <v/>
      </c>
      <c r="M1488" s="65" t="str">
        <f>IF(Table6[[#This Row],[Bank Name]]="","",Table6[[#This Row],[Bank Name]])</f>
        <v/>
      </c>
    </row>
    <row r="1489" spans="2:13" ht="15">
      <c r="B1489" s="64" t="str">
        <f>IF(C1489="","",ROWS($A$4:A1489))</f>
        <v/>
      </c>
      <c r="C1489" s="64" t="str">
        <f>IF('Student Record'!A1487="","",'Student Record'!A1487)</f>
        <v/>
      </c>
      <c r="D1489" s="64" t="str">
        <f>IF('Student Record'!C1487="","",'Student Record'!C1487)</f>
        <v/>
      </c>
      <c r="E1489" s="65" t="str">
        <f>IF('Student Record'!E1487="","",'Student Record'!E1487)</f>
        <v/>
      </c>
      <c r="F1489" s="65" t="str">
        <f>IF('Student Record'!G1487="","",'Student Record'!G1487)</f>
        <v/>
      </c>
      <c r="G1489" s="64" t="str">
        <f>IF('Student Record'!I1487="","",'Student Record'!I1487)</f>
        <v/>
      </c>
      <c r="H1489" s="64" t="str">
        <f>IF('Student Record'!AD1487="","",'Student Record'!AD1487)</f>
        <v/>
      </c>
      <c r="I1489" s="64" t="str">
        <f>IF(Table6[[#This Row],[School Total Working Days]]="","",Table6[[#This Row],[School Total Working Days]])</f>
        <v/>
      </c>
      <c r="J1489" s="64" t="str">
        <f>IF(Table6[[#This Row],[Student Total Attendence]]="","",Table6[[#This Row],[Student Total Attendence]])</f>
        <v/>
      </c>
      <c r="K148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89" s="70" t="str">
        <f>IF(Table6[[#This Row],[Bank Account Number]]="","",Table6[[#This Row],[Bank Account Number]])</f>
        <v/>
      </c>
      <c r="M1489" s="65" t="str">
        <f>IF(Table6[[#This Row],[Bank Name]]="","",Table6[[#This Row],[Bank Name]])</f>
        <v/>
      </c>
    </row>
    <row r="1490" spans="2:13" ht="15">
      <c r="B1490" s="64" t="str">
        <f>IF(C1490="","",ROWS($A$4:A1490))</f>
        <v/>
      </c>
      <c r="C1490" s="64" t="str">
        <f>IF('Student Record'!A1488="","",'Student Record'!A1488)</f>
        <v/>
      </c>
      <c r="D1490" s="64" t="str">
        <f>IF('Student Record'!C1488="","",'Student Record'!C1488)</f>
        <v/>
      </c>
      <c r="E1490" s="65" t="str">
        <f>IF('Student Record'!E1488="","",'Student Record'!E1488)</f>
        <v/>
      </c>
      <c r="F1490" s="65" t="str">
        <f>IF('Student Record'!G1488="","",'Student Record'!G1488)</f>
        <v/>
      </c>
      <c r="G1490" s="64" t="str">
        <f>IF('Student Record'!I1488="","",'Student Record'!I1488)</f>
        <v/>
      </c>
      <c r="H1490" s="64" t="str">
        <f>IF('Student Record'!AD1488="","",'Student Record'!AD1488)</f>
        <v/>
      </c>
      <c r="I1490" s="64" t="str">
        <f>IF(Table6[[#This Row],[School Total Working Days]]="","",Table6[[#This Row],[School Total Working Days]])</f>
        <v/>
      </c>
      <c r="J1490" s="64" t="str">
        <f>IF(Table6[[#This Row],[Student Total Attendence]]="","",Table6[[#This Row],[Student Total Attendence]])</f>
        <v/>
      </c>
      <c r="K149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90" s="70" t="str">
        <f>IF(Table6[[#This Row],[Bank Account Number]]="","",Table6[[#This Row],[Bank Account Number]])</f>
        <v/>
      </c>
      <c r="M1490" s="65" t="str">
        <f>IF(Table6[[#This Row],[Bank Name]]="","",Table6[[#This Row],[Bank Name]])</f>
        <v/>
      </c>
    </row>
    <row r="1491" spans="2:13" ht="15">
      <c r="B1491" s="64" t="str">
        <f>IF(C1491="","",ROWS($A$4:A1491))</f>
        <v/>
      </c>
      <c r="C1491" s="64" t="str">
        <f>IF('Student Record'!A1489="","",'Student Record'!A1489)</f>
        <v/>
      </c>
      <c r="D1491" s="64" t="str">
        <f>IF('Student Record'!C1489="","",'Student Record'!C1489)</f>
        <v/>
      </c>
      <c r="E1491" s="65" t="str">
        <f>IF('Student Record'!E1489="","",'Student Record'!E1489)</f>
        <v/>
      </c>
      <c r="F1491" s="65" t="str">
        <f>IF('Student Record'!G1489="","",'Student Record'!G1489)</f>
        <v/>
      </c>
      <c r="G1491" s="64" t="str">
        <f>IF('Student Record'!I1489="","",'Student Record'!I1489)</f>
        <v/>
      </c>
      <c r="H1491" s="64" t="str">
        <f>IF('Student Record'!AD1489="","",'Student Record'!AD1489)</f>
        <v/>
      </c>
      <c r="I1491" s="64" t="str">
        <f>IF(Table6[[#This Row],[School Total Working Days]]="","",Table6[[#This Row],[School Total Working Days]])</f>
        <v/>
      </c>
      <c r="J1491" s="64" t="str">
        <f>IF(Table6[[#This Row],[Student Total Attendence]]="","",Table6[[#This Row],[Student Total Attendence]])</f>
        <v/>
      </c>
      <c r="K149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91" s="70" t="str">
        <f>IF(Table6[[#This Row],[Bank Account Number]]="","",Table6[[#This Row],[Bank Account Number]])</f>
        <v/>
      </c>
      <c r="M1491" s="65" t="str">
        <f>IF(Table6[[#This Row],[Bank Name]]="","",Table6[[#This Row],[Bank Name]])</f>
        <v/>
      </c>
    </row>
    <row r="1492" spans="2:13" ht="15">
      <c r="B1492" s="64" t="str">
        <f>IF(C1492="","",ROWS($A$4:A1492))</f>
        <v/>
      </c>
      <c r="C1492" s="64" t="str">
        <f>IF('Student Record'!A1490="","",'Student Record'!A1490)</f>
        <v/>
      </c>
      <c r="D1492" s="64" t="str">
        <f>IF('Student Record'!C1490="","",'Student Record'!C1490)</f>
        <v/>
      </c>
      <c r="E1492" s="65" t="str">
        <f>IF('Student Record'!E1490="","",'Student Record'!E1490)</f>
        <v/>
      </c>
      <c r="F1492" s="65" t="str">
        <f>IF('Student Record'!G1490="","",'Student Record'!G1490)</f>
        <v/>
      </c>
      <c r="G1492" s="64" t="str">
        <f>IF('Student Record'!I1490="","",'Student Record'!I1490)</f>
        <v/>
      </c>
      <c r="H1492" s="64" t="str">
        <f>IF('Student Record'!AD1490="","",'Student Record'!AD1490)</f>
        <v/>
      </c>
      <c r="I1492" s="64" t="str">
        <f>IF(Table6[[#This Row],[School Total Working Days]]="","",Table6[[#This Row],[School Total Working Days]])</f>
        <v/>
      </c>
      <c r="J1492" s="64" t="str">
        <f>IF(Table6[[#This Row],[Student Total Attendence]]="","",Table6[[#This Row],[Student Total Attendence]])</f>
        <v/>
      </c>
      <c r="K149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92" s="70" t="str">
        <f>IF(Table6[[#This Row],[Bank Account Number]]="","",Table6[[#This Row],[Bank Account Number]])</f>
        <v/>
      </c>
      <c r="M1492" s="65" t="str">
        <f>IF(Table6[[#This Row],[Bank Name]]="","",Table6[[#This Row],[Bank Name]])</f>
        <v/>
      </c>
    </row>
    <row r="1493" spans="2:13" ht="15">
      <c r="B1493" s="64" t="str">
        <f>IF(C1493="","",ROWS($A$4:A1493))</f>
        <v/>
      </c>
      <c r="C1493" s="64" t="str">
        <f>IF('Student Record'!A1491="","",'Student Record'!A1491)</f>
        <v/>
      </c>
      <c r="D1493" s="64" t="str">
        <f>IF('Student Record'!C1491="","",'Student Record'!C1491)</f>
        <v/>
      </c>
      <c r="E1493" s="65" t="str">
        <f>IF('Student Record'!E1491="","",'Student Record'!E1491)</f>
        <v/>
      </c>
      <c r="F1493" s="65" t="str">
        <f>IF('Student Record'!G1491="","",'Student Record'!G1491)</f>
        <v/>
      </c>
      <c r="G1493" s="64" t="str">
        <f>IF('Student Record'!I1491="","",'Student Record'!I1491)</f>
        <v/>
      </c>
      <c r="H1493" s="64" t="str">
        <f>IF('Student Record'!AD1491="","",'Student Record'!AD1491)</f>
        <v/>
      </c>
      <c r="I1493" s="64" t="str">
        <f>IF(Table6[[#This Row],[School Total Working Days]]="","",Table6[[#This Row],[School Total Working Days]])</f>
        <v/>
      </c>
      <c r="J1493" s="64" t="str">
        <f>IF(Table6[[#This Row],[Student Total Attendence]]="","",Table6[[#This Row],[Student Total Attendence]])</f>
        <v/>
      </c>
      <c r="K149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93" s="70" t="str">
        <f>IF(Table6[[#This Row],[Bank Account Number]]="","",Table6[[#This Row],[Bank Account Number]])</f>
        <v/>
      </c>
      <c r="M1493" s="65" t="str">
        <f>IF(Table6[[#This Row],[Bank Name]]="","",Table6[[#This Row],[Bank Name]])</f>
        <v/>
      </c>
    </row>
    <row r="1494" spans="2:13" ht="15">
      <c r="B1494" s="64" t="str">
        <f>IF(C1494="","",ROWS($A$4:A1494))</f>
        <v/>
      </c>
      <c r="C1494" s="64" t="str">
        <f>IF('Student Record'!A1492="","",'Student Record'!A1492)</f>
        <v/>
      </c>
      <c r="D1494" s="64" t="str">
        <f>IF('Student Record'!C1492="","",'Student Record'!C1492)</f>
        <v/>
      </c>
      <c r="E1494" s="65" t="str">
        <f>IF('Student Record'!E1492="","",'Student Record'!E1492)</f>
        <v/>
      </c>
      <c r="F1494" s="65" t="str">
        <f>IF('Student Record'!G1492="","",'Student Record'!G1492)</f>
        <v/>
      </c>
      <c r="G1494" s="64" t="str">
        <f>IF('Student Record'!I1492="","",'Student Record'!I1492)</f>
        <v/>
      </c>
      <c r="H1494" s="64" t="str">
        <f>IF('Student Record'!AD1492="","",'Student Record'!AD1492)</f>
        <v/>
      </c>
      <c r="I1494" s="64" t="str">
        <f>IF(Table6[[#This Row],[School Total Working Days]]="","",Table6[[#This Row],[School Total Working Days]])</f>
        <v/>
      </c>
      <c r="J1494" s="64" t="str">
        <f>IF(Table6[[#This Row],[Student Total Attendence]]="","",Table6[[#This Row],[Student Total Attendence]])</f>
        <v/>
      </c>
      <c r="K149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94" s="70" t="str">
        <f>IF(Table6[[#This Row],[Bank Account Number]]="","",Table6[[#This Row],[Bank Account Number]])</f>
        <v/>
      </c>
      <c r="M1494" s="65" t="str">
        <f>IF(Table6[[#This Row],[Bank Name]]="","",Table6[[#This Row],[Bank Name]])</f>
        <v/>
      </c>
    </row>
    <row r="1495" spans="2:13" ht="15">
      <c r="B1495" s="64" t="str">
        <f>IF(C1495="","",ROWS($A$4:A1495))</f>
        <v/>
      </c>
      <c r="C1495" s="64" t="str">
        <f>IF('Student Record'!A1493="","",'Student Record'!A1493)</f>
        <v/>
      </c>
      <c r="D1495" s="64" t="str">
        <f>IF('Student Record'!C1493="","",'Student Record'!C1493)</f>
        <v/>
      </c>
      <c r="E1495" s="65" t="str">
        <f>IF('Student Record'!E1493="","",'Student Record'!E1493)</f>
        <v/>
      </c>
      <c r="F1495" s="65" t="str">
        <f>IF('Student Record'!G1493="","",'Student Record'!G1493)</f>
        <v/>
      </c>
      <c r="G1495" s="64" t="str">
        <f>IF('Student Record'!I1493="","",'Student Record'!I1493)</f>
        <v/>
      </c>
      <c r="H1495" s="64" t="str">
        <f>IF('Student Record'!AD1493="","",'Student Record'!AD1493)</f>
        <v/>
      </c>
      <c r="I1495" s="64" t="str">
        <f>IF(Table6[[#This Row],[School Total Working Days]]="","",Table6[[#This Row],[School Total Working Days]])</f>
        <v/>
      </c>
      <c r="J1495" s="64" t="str">
        <f>IF(Table6[[#This Row],[Student Total Attendence]]="","",Table6[[#This Row],[Student Total Attendence]])</f>
        <v/>
      </c>
      <c r="K149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95" s="70" t="str">
        <f>IF(Table6[[#This Row],[Bank Account Number]]="","",Table6[[#This Row],[Bank Account Number]])</f>
        <v/>
      </c>
      <c r="M1495" s="65" t="str">
        <f>IF(Table6[[#This Row],[Bank Name]]="","",Table6[[#This Row],[Bank Name]])</f>
        <v/>
      </c>
    </row>
    <row r="1496" spans="2:13" ht="15">
      <c r="B1496" s="64" t="str">
        <f>IF(C1496="","",ROWS($A$4:A1496))</f>
        <v/>
      </c>
      <c r="C1496" s="64" t="str">
        <f>IF('Student Record'!A1494="","",'Student Record'!A1494)</f>
        <v/>
      </c>
      <c r="D1496" s="64" t="str">
        <f>IF('Student Record'!C1494="","",'Student Record'!C1494)</f>
        <v/>
      </c>
      <c r="E1496" s="65" t="str">
        <f>IF('Student Record'!E1494="","",'Student Record'!E1494)</f>
        <v/>
      </c>
      <c r="F1496" s="65" t="str">
        <f>IF('Student Record'!G1494="","",'Student Record'!G1494)</f>
        <v/>
      </c>
      <c r="G1496" s="64" t="str">
        <f>IF('Student Record'!I1494="","",'Student Record'!I1494)</f>
        <v/>
      </c>
      <c r="H1496" s="64" t="str">
        <f>IF('Student Record'!AD1494="","",'Student Record'!AD1494)</f>
        <v/>
      </c>
      <c r="I1496" s="64" t="str">
        <f>IF(Table6[[#This Row],[School Total Working Days]]="","",Table6[[#This Row],[School Total Working Days]])</f>
        <v/>
      </c>
      <c r="J1496" s="64" t="str">
        <f>IF(Table6[[#This Row],[Student Total Attendence]]="","",Table6[[#This Row],[Student Total Attendence]])</f>
        <v/>
      </c>
      <c r="K149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96" s="70" t="str">
        <f>IF(Table6[[#This Row],[Bank Account Number]]="","",Table6[[#This Row],[Bank Account Number]])</f>
        <v/>
      </c>
      <c r="M1496" s="65" t="str">
        <f>IF(Table6[[#This Row],[Bank Name]]="","",Table6[[#This Row],[Bank Name]])</f>
        <v/>
      </c>
    </row>
    <row r="1497" spans="2:13" ht="15">
      <c r="B1497" s="64" t="str">
        <f>IF(C1497="","",ROWS($A$4:A1497))</f>
        <v/>
      </c>
      <c r="C1497" s="64" t="str">
        <f>IF('Student Record'!A1495="","",'Student Record'!A1495)</f>
        <v/>
      </c>
      <c r="D1497" s="64" t="str">
        <f>IF('Student Record'!C1495="","",'Student Record'!C1495)</f>
        <v/>
      </c>
      <c r="E1497" s="65" t="str">
        <f>IF('Student Record'!E1495="","",'Student Record'!E1495)</f>
        <v/>
      </c>
      <c r="F1497" s="65" t="str">
        <f>IF('Student Record'!G1495="","",'Student Record'!G1495)</f>
        <v/>
      </c>
      <c r="G1497" s="64" t="str">
        <f>IF('Student Record'!I1495="","",'Student Record'!I1495)</f>
        <v/>
      </c>
      <c r="H1497" s="64" t="str">
        <f>IF('Student Record'!AD1495="","",'Student Record'!AD1495)</f>
        <v/>
      </c>
      <c r="I1497" s="64" t="str">
        <f>IF(Table6[[#This Row],[School Total Working Days]]="","",Table6[[#This Row],[School Total Working Days]])</f>
        <v/>
      </c>
      <c r="J1497" s="64" t="str">
        <f>IF(Table6[[#This Row],[Student Total Attendence]]="","",Table6[[#This Row],[Student Total Attendence]])</f>
        <v/>
      </c>
      <c r="K149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97" s="70" t="str">
        <f>IF(Table6[[#This Row],[Bank Account Number]]="","",Table6[[#This Row],[Bank Account Number]])</f>
        <v/>
      </c>
      <c r="M1497" s="65" t="str">
        <f>IF(Table6[[#This Row],[Bank Name]]="","",Table6[[#This Row],[Bank Name]])</f>
        <v/>
      </c>
    </row>
    <row r="1498" spans="2:13" ht="15">
      <c r="B1498" s="64" t="str">
        <f>IF(C1498="","",ROWS($A$4:A1498))</f>
        <v/>
      </c>
      <c r="C1498" s="64" t="str">
        <f>IF('Student Record'!A1496="","",'Student Record'!A1496)</f>
        <v/>
      </c>
      <c r="D1498" s="64" t="str">
        <f>IF('Student Record'!C1496="","",'Student Record'!C1496)</f>
        <v/>
      </c>
      <c r="E1498" s="65" t="str">
        <f>IF('Student Record'!E1496="","",'Student Record'!E1496)</f>
        <v/>
      </c>
      <c r="F1498" s="65" t="str">
        <f>IF('Student Record'!G1496="","",'Student Record'!G1496)</f>
        <v/>
      </c>
      <c r="G1498" s="64" t="str">
        <f>IF('Student Record'!I1496="","",'Student Record'!I1496)</f>
        <v/>
      </c>
      <c r="H1498" s="64" t="str">
        <f>IF('Student Record'!AD1496="","",'Student Record'!AD1496)</f>
        <v/>
      </c>
      <c r="I1498" s="64" t="str">
        <f>IF(Table6[[#This Row],[School Total Working Days]]="","",Table6[[#This Row],[School Total Working Days]])</f>
        <v/>
      </c>
      <c r="J1498" s="64" t="str">
        <f>IF(Table6[[#This Row],[Student Total Attendence]]="","",Table6[[#This Row],[Student Total Attendence]])</f>
        <v/>
      </c>
      <c r="K149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98" s="70" t="str">
        <f>IF(Table6[[#This Row],[Bank Account Number]]="","",Table6[[#This Row],[Bank Account Number]])</f>
        <v/>
      </c>
      <c r="M1498" s="65" t="str">
        <f>IF(Table6[[#This Row],[Bank Name]]="","",Table6[[#This Row],[Bank Name]])</f>
        <v/>
      </c>
    </row>
    <row r="1499" spans="2:13" ht="15">
      <c r="B1499" s="64" t="str">
        <f>IF(C1499="","",ROWS($A$4:A1499))</f>
        <v/>
      </c>
      <c r="C1499" s="64" t="str">
        <f>IF('Student Record'!A1497="","",'Student Record'!A1497)</f>
        <v/>
      </c>
      <c r="D1499" s="64" t="str">
        <f>IF('Student Record'!C1497="","",'Student Record'!C1497)</f>
        <v/>
      </c>
      <c r="E1499" s="65" t="str">
        <f>IF('Student Record'!E1497="","",'Student Record'!E1497)</f>
        <v/>
      </c>
      <c r="F1499" s="65" t="str">
        <f>IF('Student Record'!G1497="","",'Student Record'!G1497)</f>
        <v/>
      </c>
      <c r="G1499" s="64" t="str">
        <f>IF('Student Record'!I1497="","",'Student Record'!I1497)</f>
        <v/>
      </c>
      <c r="H1499" s="64" t="str">
        <f>IF('Student Record'!AD1497="","",'Student Record'!AD1497)</f>
        <v/>
      </c>
      <c r="I1499" s="64" t="str">
        <f>IF(Table6[[#This Row],[School Total Working Days]]="","",Table6[[#This Row],[School Total Working Days]])</f>
        <v/>
      </c>
      <c r="J1499" s="64" t="str">
        <f>IF(Table6[[#This Row],[Student Total Attendence]]="","",Table6[[#This Row],[Student Total Attendence]])</f>
        <v/>
      </c>
      <c r="K149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499" s="70" t="str">
        <f>IF(Table6[[#This Row],[Bank Account Number]]="","",Table6[[#This Row],[Bank Account Number]])</f>
        <v/>
      </c>
      <c r="M1499" s="65" t="str">
        <f>IF(Table6[[#This Row],[Bank Name]]="","",Table6[[#This Row],[Bank Name]])</f>
        <v/>
      </c>
    </row>
    <row r="1500" spans="2:13" ht="15">
      <c r="B1500" s="64" t="str">
        <f>IF(C1500="","",ROWS($A$4:A1500))</f>
        <v/>
      </c>
      <c r="C1500" s="64" t="str">
        <f>IF('Student Record'!A1498="","",'Student Record'!A1498)</f>
        <v/>
      </c>
      <c r="D1500" s="64" t="str">
        <f>IF('Student Record'!C1498="","",'Student Record'!C1498)</f>
        <v/>
      </c>
      <c r="E1500" s="65" t="str">
        <f>IF('Student Record'!E1498="","",'Student Record'!E1498)</f>
        <v/>
      </c>
      <c r="F1500" s="65" t="str">
        <f>IF('Student Record'!G1498="","",'Student Record'!G1498)</f>
        <v/>
      </c>
      <c r="G1500" s="64" t="str">
        <f>IF('Student Record'!I1498="","",'Student Record'!I1498)</f>
        <v/>
      </c>
      <c r="H1500" s="64" t="str">
        <f>IF('Student Record'!AD1498="","",'Student Record'!AD1498)</f>
        <v/>
      </c>
      <c r="I1500" s="64" t="str">
        <f>IF(Table6[[#This Row],[School Total Working Days]]="","",Table6[[#This Row],[School Total Working Days]])</f>
        <v/>
      </c>
      <c r="J1500" s="64" t="str">
        <f>IF(Table6[[#This Row],[Student Total Attendence]]="","",Table6[[#This Row],[Student Total Attendence]])</f>
        <v/>
      </c>
      <c r="K150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00" s="70" t="str">
        <f>IF(Table6[[#This Row],[Bank Account Number]]="","",Table6[[#This Row],[Bank Account Number]])</f>
        <v/>
      </c>
      <c r="M1500" s="65" t="str">
        <f>IF(Table6[[#This Row],[Bank Name]]="","",Table6[[#This Row],[Bank Name]])</f>
        <v/>
      </c>
    </row>
    <row r="1501" spans="2:13" ht="15">
      <c r="B1501" s="64" t="str">
        <f>IF(C1501="","",ROWS($A$4:A1501))</f>
        <v/>
      </c>
      <c r="C1501" s="64" t="str">
        <f>IF('Student Record'!A1499="","",'Student Record'!A1499)</f>
        <v/>
      </c>
      <c r="D1501" s="64" t="str">
        <f>IF('Student Record'!C1499="","",'Student Record'!C1499)</f>
        <v/>
      </c>
      <c r="E1501" s="65" t="str">
        <f>IF('Student Record'!E1499="","",'Student Record'!E1499)</f>
        <v/>
      </c>
      <c r="F1501" s="65" t="str">
        <f>IF('Student Record'!G1499="","",'Student Record'!G1499)</f>
        <v/>
      </c>
      <c r="G1501" s="64" t="str">
        <f>IF('Student Record'!I1499="","",'Student Record'!I1499)</f>
        <v/>
      </c>
      <c r="H1501" s="64" t="str">
        <f>IF('Student Record'!AD1499="","",'Student Record'!AD1499)</f>
        <v/>
      </c>
      <c r="I1501" s="64" t="str">
        <f>IF(Table6[[#This Row],[School Total Working Days]]="","",Table6[[#This Row],[School Total Working Days]])</f>
        <v/>
      </c>
      <c r="J1501" s="64" t="str">
        <f>IF(Table6[[#This Row],[Student Total Attendence]]="","",Table6[[#This Row],[Student Total Attendence]])</f>
        <v/>
      </c>
      <c r="K150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01" s="70" t="str">
        <f>IF(Table6[[#This Row],[Bank Account Number]]="","",Table6[[#This Row],[Bank Account Number]])</f>
        <v/>
      </c>
      <c r="M1501" s="65" t="str">
        <f>IF(Table6[[#This Row],[Bank Name]]="","",Table6[[#This Row],[Bank Name]])</f>
        <v/>
      </c>
    </row>
    <row r="1502" spans="2:13" ht="15">
      <c r="B1502" s="64" t="str">
        <f>IF(C1502="","",ROWS($A$4:A1502))</f>
        <v/>
      </c>
      <c r="C1502" s="64" t="str">
        <f>IF('Student Record'!A1500="","",'Student Record'!A1500)</f>
        <v/>
      </c>
      <c r="D1502" s="64" t="str">
        <f>IF('Student Record'!C1500="","",'Student Record'!C1500)</f>
        <v/>
      </c>
      <c r="E1502" s="65" t="str">
        <f>IF('Student Record'!E1500="","",'Student Record'!E1500)</f>
        <v/>
      </c>
      <c r="F1502" s="65" t="str">
        <f>IF('Student Record'!G1500="","",'Student Record'!G1500)</f>
        <v/>
      </c>
      <c r="G1502" s="64" t="str">
        <f>IF('Student Record'!I1500="","",'Student Record'!I1500)</f>
        <v/>
      </c>
      <c r="H1502" s="64" t="str">
        <f>IF('Student Record'!AD1500="","",'Student Record'!AD1500)</f>
        <v/>
      </c>
      <c r="I1502" s="64" t="str">
        <f>IF(Table6[[#This Row],[School Total Working Days]]="","",Table6[[#This Row],[School Total Working Days]])</f>
        <v/>
      </c>
      <c r="J1502" s="64" t="str">
        <f>IF(Table6[[#This Row],[Student Total Attendence]]="","",Table6[[#This Row],[Student Total Attendence]])</f>
        <v/>
      </c>
      <c r="K150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02" s="70" t="str">
        <f>IF(Table6[[#This Row],[Bank Account Number]]="","",Table6[[#This Row],[Bank Account Number]])</f>
        <v/>
      </c>
      <c r="M1502" s="65" t="str">
        <f>IF(Table6[[#This Row],[Bank Name]]="","",Table6[[#This Row],[Bank Name]])</f>
        <v/>
      </c>
    </row>
    <row r="1503" spans="2:13" ht="15">
      <c r="B1503" s="64" t="str">
        <f>IF(C1503="","",ROWS($A$4:A1503))</f>
        <v/>
      </c>
      <c r="C1503" s="64" t="str">
        <f>IF('Student Record'!A1501="","",'Student Record'!A1501)</f>
        <v/>
      </c>
      <c r="D1503" s="64" t="str">
        <f>IF('Student Record'!C1501="","",'Student Record'!C1501)</f>
        <v/>
      </c>
      <c r="E1503" s="65" t="str">
        <f>IF('Student Record'!E1501="","",'Student Record'!E1501)</f>
        <v/>
      </c>
      <c r="F1503" s="65" t="str">
        <f>IF('Student Record'!G1501="","",'Student Record'!G1501)</f>
        <v/>
      </c>
      <c r="G1503" s="64" t="str">
        <f>IF('Student Record'!I1501="","",'Student Record'!I1501)</f>
        <v/>
      </c>
      <c r="H1503" s="64" t="str">
        <f>IF('Student Record'!AD1501="","",'Student Record'!AD1501)</f>
        <v/>
      </c>
      <c r="I1503" s="64" t="str">
        <f>IF(Table6[[#This Row],[School Total Working Days]]="","",Table6[[#This Row],[School Total Working Days]])</f>
        <v/>
      </c>
      <c r="J1503" s="64" t="str">
        <f>IF(Table6[[#This Row],[Student Total Attendence]]="","",Table6[[#This Row],[Student Total Attendence]])</f>
        <v/>
      </c>
      <c r="K150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03" s="70" t="str">
        <f>IF(Table6[[#This Row],[Bank Account Number]]="","",Table6[[#This Row],[Bank Account Number]])</f>
        <v/>
      </c>
      <c r="M1503" s="65" t="str">
        <f>IF(Table6[[#This Row],[Bank Name]]="","",Table6[[#This Row],[Bank Name]])</f>
        <v/>
      </c>
    </row>
    <row r="1504" spans="2:13" ht="15">
      <c r="B1504" s="64" t="str">
        <f>IF(C1504="","",ROWS($A$4:A1504))</f>
        <v/>
      </c>
      <c r="C1504" s="64" t="str">
        <f>IF('Student Record'!A1502="","",'Student Record'!A1502)</f>
        <v/>
      </c>
      <c r="D1504" s="64" t="str">
        <f>IF('Student Record'!C1502="","",'Student Record'!C1502)</f>
        <v/>
      </c>
      <c r="E1504" s="65" t="str">
        <f>IF('Student Record'!E1502="","",'Student Record'!E1502)</f>
        <v/>
      </c>
      <c r="F1504" s="65" t="str">
        <f>IF('Student Record'!G1502="","",'Student Record'!G1502)</f>
        <v/>
      </c>
      <c r="G1504" s="64" t="str">
        <f>IF('Student Record'!I1502="","",'Student Record'!I1502)</f>
        <v/>
      </c>
      <c r="H1504" s="64" t="str">
        <f>IF('Student Record'!AD1502="","",'Student Record'!AD1502)</f>
        <v/>
      </c>
      <c r="I1504" s="64" t="str">
        <f>IF(Table6[[#This Row],[School Total Working Days]]="","",Table6[[#This Row],[School Total Working Days]])</f>
        <v/>
      </c>
      <c r="J1504" s="64" t="str">
        <f>IF(Table6[[#This Row],[Student Total Attendence]]="","",Table6[[#This Row],[Student Total Attendence]])</f>
        <v/>
      </c>
      <c r="K150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04" s="70" t="str">
        <f>IF(Table6[[#This Row],[Bank Account Number]]="","",Table6[[#This Row],[Bank Account Number]])</f>
        <v/>
      </c>
      <c r="M1504" s="65" t="str">
        <f>IF(Table6[[#This Row],[Bank Name]]="","",Table6[[#This Row],[Bank Name]])</f>
        <v/>
      </c>
    </row>
    <row r="1505" spans="2:13" ht="15">
      <c r="B1505" s="64" t="str">
        <f>IF(C1505="","",ROWS($A$4:A1505))</f>
        <v/>
      </c>
      <c r="C1505" s="64" t="str">
        <f>IF('Student Record'!A1503="","",'Student Record'!A1503)</f>
        <v/>
      </c>
      <c r="D1505" s="64" t="str">
        <f>IF('Student Record'!C1503="","",'Student Record'!C1503)</f>
        <v/>
      </c>
      <c r="E1505" s="65" t="str">
        <f>IF('Student Record'!E1503="","",'Student Record'!E1503)</f>
        <v/>
      </c>
      <c r="F1505" s="65" t="str">
        <f>IF('Student Record'!G1503="","",'Student Record'!G1503)</f>
        <v/>
      </c>
      <c r="G1505" s="64" t="str">
        <f>IF('Student Record'!I1503="","",'Student Record'!I1503)</f>
        <v/>
      </c>
      <c r="H1505" s="64" t="str">
        <f>IF('Student Record'!AD1503="","",'Student Record'!AD1503)</f>
        <v/>
      </c>
      <c r="I1505" s="64" t="str">
        <f>IF(Table6[[#This Row],[School Total Working Days]]="","",Table6[[#This Row],[School Total Working Days]])</f>
        <v/>
      </c>
      <c r="J1505" s="64" t="str">
        <f>IF(Table6[[#This Row],[Student Total Attendence]]="","",Table6[[#This Row],[Student Total Attendence]])</f>
        <v/>
      </c>
      <c r="K150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05" s="70" t="str">
        <f>IF(Table6[[#This Row],[Bank Account Number]]="","",Table6[[#This Row],[Bank Account Number]])</f>
        <v/>
      </c>
      <c r="M1505" s="65" t="str">
        <f>IF(Table6[[#This Row],[Bank Name]]="","",Table6[[#This Row],[Bank Name]])</f>
        <v/>
      </c>
    </row>
    <row r="1506" spans="2:13" ht="15">
      <c r="B1506" s="64" t="str">
        <f>IF(C1506="","",ROWS($A$4:A1506))</f>
        <v/>
      </c>
      <c r="C1506" s="64" t="str">
        <f>IF('Student Record'!A1504="","",'Student Record'!A1504)</f>
        <v/>
      </c>
      <c r="D1506" s="64" t="str">
        <f>IF('Student Record'!C1504="","",'Student Record'!C1504)</f>
        <v/>
      </c>
      <c r="E1506" s="65" t="str">
        <f>IF('Student Record'!E1504="","",'Student Record'!E1504)</f>
        <v/>
      </c>
      <c r="F1506" s="65" t="str">
        <f>IF('Student Record'!G1504="","",'Student Record'!G1504)</f>
        <v/>
      </c>
      <c r="G1506" s="64" t="str">
        <f>IF('Student Record'!I1504="","",'Student Record'!I1504)</f>
        <v/>
      </c>
      <c r="H1506" s="64" t="str">
        <f>IF('Student Record'!AD1504="","",'Student Record'!AD1504)</f>
        <v/>
      </c>
      <c r="I1506" s="64" t="str">
        <f>IF(Table6[[#This Row],[School Total Working Days]]="","",Table6[[#This Row],[School Total Working Days]])</f>
        <v/>
      </c>
      <c r="J1506" s="64" t="str">
        <f>IF(Table6[[#This Row],[Student Total Attendence]]="","",Table6[[#This Row],[Student Total Attendence]])</f>
        <v/>
      </c>
      <c r="K150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06" s="70" t="str">
        <f>IF(Table6[[#This Row],[Bank Account Number]]="","",Table6[[#This Row],[Bank Account Number]])</f>
        <v/>
      </c>
      <c r="M1506" s="65" t="str">
        <f>IF(Table6[[#This Row],[Bank Name]]="","",Table6[[#This Row],[Bank Name]])</f>
        <v/>
      </c>
    </row>
    <row r="1507" spans="2:13" ht="15">
      <c r="B1507" s="64" t="str">
        <f>IF(C1507="","",ROWS($A$4:A1507))</f>
        <v/>
      </c>
      <c r="C1507" s="64" t="str">
        <f>IF('Student Record'!A1505="","",'Student Record'!A1505)</f>
        <v/>
      </c>
      <c r="D1507" s="64" t="str">
        <f>IF('Student Record'!C1505="","",'Student Record'!C1505)</f>
        <v/>
      </c>
      <c r="E1507" s="65" t="str">
        <f>IF('Student Record'!E1505="","",'Student Record'!E1505)</f>
        <v/>
      </c>
      <c r="F1507" s="65" t="str">
        <f>IF('Student Record'!G1505="","",'Student Record'!G1505)</f>
        <v/>
      </c>
      <c r="G1507" s="64" t="str">
        <f>IF('Student Record'!I1505="","",'Student Record'!I1505)</f>
        <v/>
      </c>
      <c r="H1507" s="64" t="str">
        <f>IF('Student Record'!AD1505="","",'Student Record'!AD1505)</f>
        <v/>
      </c>
      <c r="I1507" s="64" t="str">
        <f>IF(Table6[[#This Row],[School Total Working Days]]="","",Table6[[#This Row],[School Total Working Days]])</f>
        <v/>
      </c>
      <c r="J1507" s="64" t="str">
        <f>IF(Table6[[#This Row],[Student Total Attendence]]="","",Table6[[#This Row],[Student Total Attendence]])</f>
        <v/>
      </c>
      <c r="K150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07" s="70" t="str">
        <f>IF(Table6[[#This Row],[Bank Account Number]]="","",Table6[[#This Row],[Bank Account Number]])</f>
        <v/>
      </c>
      <c r="M1507" s="65" t="str">
        <f>IF(Table6[[#This Row],[Bank Name]]="","",Table6[[#This Row],[Bank Name]])</f>
        <v/>
      </c>
    </row>
    <row r="1508" spans="2:13" ht="15">
      <c r="B1508" s="64" t="str">
        <f>IF(C1508="","",ROWS($A$4:A1508))</f>
        <v/>
      </c>
      <c r="C1508" s="64" t="str">
        <f>IF('Student Record'!A1506="","",'Student Record'!A1506)</f>
        <v/>
      </c>
      <c r="D1508" s="64" t="str">
        <f>IF('Student Record'!C1506="","",'Student Record'!C1506)</f>
        <v/>
      </c>
      <c r="E1508" s="65" t="str">
        <f>IF('Student Record'!E1506="","",'Student Record'!E1506)</f>
        <v/>
      </c>
      <c r="F1508" s="65" t="str">
        <f>IF('Student Record'!G1506="","",'Student Record'!G1506)</f>
        <v/>
      </c>
      <c r="G1508" s="64" t="str">
        <f>IF('Student Record'!I1506="","",'Student Record'!I1506)</f>
        <v/>
      </c>
      <c r="H1508" s="64" t="str">
        <f>IF('Student Record'!AD1506="","",'Student Record'!AD1506)</f>
        <v/>
      </c>
      <c r="I1508" s="64" t="str">
        <f>IF(Table6[[#This Row],[School Total Working Days]]="","",Table6[[#This Row],[School Total Working Days]])</f>
        <v/>
      </c>
      <c r="J1508" s="64" t="str">
        <f>IF(Table6[[#This Row],[Student Total Attendence]]="","",Table6[[#This Row],[Student Total Attendence]])</f>
        <v/>
      </c>
      <c r="K150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08" s="70" t="str">
        <f>IF(Table6[[#This Row],[Bank Account Number]]="","",Table6[[#This Row],[Bank Account Number]])</f>
        <v/>
      </c>
      <c r="M1508" s="65" t="str">
        <f>IF(Table6[[#This Row],[Bank Name]]="","",Table6[[#This Row],[Bank Name]])</f>
        <v/>
      </c>
    </row>
    <row r="1509" spans="2:13" ht="15">
      <c r="B1509" s="64" t="str">
        <f>IF(C1509="","",ROWS($A$4:A1509))</f>
        <v/>
      </c>
      <c r="C1509" s="64" t="str">
        <f>IF('Student Record'!A1507="","",'Student Record'!A1507)</f>
        <v/>
      </c>
      <c r="D1509" s="64" t="str">
        <f>IF('Student Record'!C1507="","",'Student Record'!C1507)</f>
        <v/>
      </c>
      <c r="E1509" s="65" t="str">
        <f>IF('Student Record'!E1507="","",'Student Record'!E1507)</f>
        <v/>
      </c>
      <c r="F1509" s="65" t="str">
        <f>IF('Student Record'!G1507="","",'Student Record'!G1507)</f>
        <v/>
      </c>
      <c r="G1509" s="64" t="str">
        <f>IF('Student Record'!I1507="","",'Student Record'!I1507)</f>
        <v/>
      </c>
      <c r="H1509" s="64" t="str">
        <f>IF('Student Record'!AD1507="","",'Student Record'!AD1507)</f>
        <v/>
      </c>
      <c r="I1509" s="64" t="str">
        <f>IF(Table6[[#This Row],[School Total Working Days]]="","",Table6[[#This Row],[School Total Working Days]])</f>
        <v/>
      </c>
      <c r="J1509" s="64" t="str">
        <f>IF(Table6[[#This Row],[Student Total Attendence]]="","",Table6[[#This Row],[Student Total Attendence]])</f>
        <v/>
      </c>
      <c r="K150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09" s="70" t="str">
        <f>IF(Table6[[#This Row],[Bank Account Number]]="","",Table6[[#This Row],[Bank Account Number]])</f>
        <v/>
      </c>
      <c r="M1509" s="65" t="str">
        <f>IF(Table6[[#This Row],[Bank Name]]="","",Table6[[#This Row],[Bank Name]])</f>
        <v/>
      </c>
    </row>
    <row r="1510" spans="2:13" ht="15">
      <c r="B1510" s="64" t="str">
        <f>IF(C1510="","",ROWS($A$4:A1510))</f>
        <v/>
      </c>
      <c r="C1510" s="64" t="str">
        <f>IF('Student Record'!A1508="","",'Student Record'!A1508)</f>
        <v/>
      </c>
      <c r="D1510" s="64" t="str">
        <f>IF('Student Record'!C1508="","",'Student Record'!C1508)</f>
        <v/>
      </c>
      <c r="E1510" s="65" t="str">
        <f>IF('Student Record'!E1508="","",'Student Record'!E1508)</f>
        <v/>
      </c>
      <c r="F1510" s="65" t="str">
        <f>IF('Student Record'!G1508="","",'Student Record'!G1508)</f>
        <v/>
      </c>
      <c r="G1510" s="64" t="str">
        <f>IF('Student Record'!I1508="","",'Student Record'!I1508)</f>
        <v/>
      </c>
      <c r="H1510" s="64" t="str">
        <f>IF('Student Record'!AD1508="","",'Student Record'!AD1508)</f>
        <v/>
      </c>
      <c r="I1510" s="64" t="str">
        <f>IF(Table6[[#This Row],[School Total Working Days]]="","",Table6[[#This Row],[School Total Working Days]])</f>
        <v/>
      </c>
      <c r="J1510" s="64" t="str">
        <f>IF(Table6[[#This Row],[Student Total Attendence]]="","",Table6[[#This Row],[Student Total Attendence]])</f>
        <v/>
      </c>
      <c r="K151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10" s="70" t="str">
        <f>IF(Table6[[#This Row],[Bank Account Number]]="","",Table6[[#This Row],[Bank Account Number]])</f>
        <v/>
      </c>
      <c r="M1510" s="65" t="str">
        <f>IF(Table6[[#This Row],[Bank Name]]="","",Table6[[#This Row],[Bank Name]])</f>
        <v/>
      </c>
    </row>
    <row r="1511" spans="2:13" ht="15">
      <c r="B1511" s="64" t="str">
        <f>IF(C1511="","",ROWS($A$4:A1511))</f>
        <v/>
      </c>
      <c r="C1511" s="64" t="str">
        <f>IF('Student Record'!A1509="","",'Student Record'!A1509)</f>
        <v/>
      </c>
      <c r="D1511" s="64" t="str">
        <f>IF('Student Record'!C1509="","",'Student Record'!C1509)</f>
        <v/>
      </c>
      <c r="E1511" s="65" t="str">
        <f>IF('Student Record'!E1509="","",'Student Record'!E1509)</f>
        <v/>
      </c>
      <c r="F1511" s="65" t="str">
        <f>IF('Student Record'!G1509="","",'Student Record'!G1509)</f>
        <v/>
      </c>
      <c r="G1511" s="64" t="str">
        <f>IF('Student Record'!I1509="","",'Student Record'!I1509)</f>
        <v/>
      </c>
      <c r="H1511" s="64" t="str">
        <f>IF('Student Record'!AD1509="","",'Student Record'!AD1509)</f>
        <v/>
      </c>
      <c r="I1511" s="64" t="str">
        <f>IF(Table6[[#This Row],[School Total Working Days]]="","",Table6[[#This Row],[School Total Working Days]])</f>
        <v/>
      </c>
      <c r="J1511" s="64" t="str">
        <f>IF(Table6[[#This Row],[Student Total Attendence]]="","",Table6[[#This Row],[Student Total Attendence]])</f>
        <v/>
      </c>
      <c r="K151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11" s="70" t="str">
        <f>IF(Table6[[#This Row],[Bank Account Number]]="","",Table6[[#This Row],[Bank Account Number]])</f>
        <v/>
      </c>
      <c r="M1511" s="65" t="str">
        <f>IF(Table6[[#This Row],[Bank Name]]="","",Table6[[#This Row],[Bank Name]])</f>
        <v/>
      </c>
    </row>
    <row r="1512" spans="2:13" ht="15">
      <c r="B1512" s="64" t="str">
        <f>IF(C1512="","",ROWS($A$4:A1512))</f>
        <v/>
      </c>
      <c r="C1512" s="64" t="str">
        <f>IF('Student Record'!A1510="","",'Student Record'!A1510)</f>
        <v/>
      </c>
      <c r="D1512" s="64" t="str">
        <f>IF('Student Record'!C1510="","",'Student Record'!C1510)</f>
        <v/>
      </c>
      <c r="E1512" s="65" t="str">
        <f>IF('Student Record'!E1510="","",'Student Record'!E1510)</f>
        <v/>
      </c>
      <c r="F1512" s="65" t="str">
        <f>IF('Student Record'!G1510="","",'Student Record'!G1510)</f>
        <v/>
      </c>
      <c r="G1512" s="64" t="str">
        <f>IF('Student Record'!I1510="","",'Student Record'!I1510)</f>
        <v/>
      </c>
      <c r="H1512" s="64" t="str">
        <f>IF('Student Record'!AD1510="","",'Student Record'!AD1510)</f>
        <v/>
      </c>
      <c r="I1512" s="64" t="str">
        <f>IF(Table6[[#This Row],[School Total Working Days]]="","",Table6[[#This Row],[School Total Working Days]])</f>
        <v/>
      </c>
      <c r="J1512" s="64" t="str">
        <f>IF(Table6[[#This Row],[Student Total Attendence]]="","",Table6[[#This Row],[Student Total Attendence]])</f>
        <v/>
      </c>
      <c r="K151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12" s="70" t="str">
        <f>IF(Table6[[#This Row],[Bank Account Number]]="","",Table6[[#This Row],[Bank Account Number]])</f>
        <v/>
      </c>
      <c r="M1512" s="65" t="str">
        <f>IF(Table6[[#This Row],[Bank Name]]="","",Table6[[#This Row],[Bank Name]])</f>
        <v/>
      </c>
    </row>
    <row r="1513" spans="2:13" ht="15">
      <c r="B1513" s="64" t="str">
        <f>IF(C1513="","",ROWS($A$4:A1513))</f>
        <v/>
      </c>
      <c r="C1513" s="64" t="str">
        <f>IF('Student Record'!A1511="","",'Student Record'!A1511)</f>
        <v/>
      </c>
      <c r="D1513" s="64" t="str">
        <f>IF('Student Record'!C1511="","",'Student Record'!C1511)</f>
        <v/>
      </c>
      <c r="E1513" s="65" t="str">
        <f>IF('Student Record'!E1511="","",'Student Record'!E1511)</f>
        <v/>
      </c>
      <c r="F1513" s="65" t="str">
        <f>IF('Student Record'!G1511="","",'Student Record'!G1511)</f>
        <v/>
      </c>
      <c r="G1513" s="64" t="str">
        <f>IF('Student Record'!I1511="","",'Student Record'!I1511)</f>
        <v/>
      </c>
      <c r="H1513" s="64" t="str">
        <f>IF('Student Record'!AD1511="","",'Student Record'!AD1511)</f>
        <v/>
      </c>
      <c r="I1513" s="64" t="str">
        <f>IF(Table6[[#This Row],[School Total Working Days]]="","",Table6[[#This Row],[School Total Working Days]])</f>
        <v/>
      </c>
      <c r="J1513" s="64" t="str">
        <f>IF(Table6[[#This Row],[Student Total Attendence]]="","",Table6[[#This Row],[Student Total Attendence]])</f>
        <v/>
      </c>
      <c r="K151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13" s="70" t="str">
        <f>IF(Table6[[#This Row],[Bank Account Number]]="","",Table6[[#This Row],[Bank Account Number]])</f>
        <v/>
      </c>
      <c r="M1513" s="65" t="str">
        <f>IF(Table6[[#This Row],[Bank Name]]="","",Table6[[#This Row],[Bank Name]])</f>
        <v/>
      </c>
    </row>
    <row r="1514" spans="2:13" ht="15">
      <c r="B1514" s="64" t="str">
        <f>IF(C1514="","",ROWS($A$4:A1514))</f>
        <v/>
      </c>
      <c r="C1514" s="64" t="str">
        <f>IF('Student Record'!A1512="","",'Student Record'!A1512)</f>
        <v/>
      </c>
      <c r="D1514" s="64" t="str">
        <f>IF('Student Record'!C1512="","",'Student Record'!C1512)</f>
        <v/>
      </c>
      <c r="E1514" s="65" t="str">
        <f>IF('Student Record'!E1512="","",'Student Record'!E1512)</f>
        <v/>
      </c>
      <c r="F1514" s="65" t="str">
        <f>IF('Student Record'!G1512="","",'Student Record'!G1512)</f>
        <v/>
      </c>
      <c r="G1514" s="64" t="str">
        <f>IF('Student Record'!I1512="","",'Student Record'!I1512)</f>
        <v/>
      </c>
      <c r="H1514" s="64" t="str">
        <f>IF('Student Record'!AD1512="","",'Student Record'!AD1512)</f>
        <v/>
      </c>
      <c r="I1514" s="64" t="str">
        <f>IF(Table6[[#This Row],[School Total Working Days]]="","",Table6[[#This Row],[School Total Working Days]])</f>
        <v/>
      </c>
      <c r="J1514" s="64" t="str">
        <f>IF(Table6[[#This Row],[Student Total Attendence]]="","",Table6[[#This Row],[Student Total Attendence]])</f>
        <v/>
      </c>
      <c r="K151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14" s="70" t="str">
        <f>IF(Table6[[#This Row],[Bank Account Number]]="","",Table6[[#This Row],[Bank Account Number]])</f>
        <v/>
      </c>
      <c r="M1514" s="65" t="str">
        <f>IF(Table6[[#This Row],[Bank Name]]="","",Table6[[#This Row],[Bank Name]])</f>
        <v/>
      </c>
    </row>
    <row r="1515" spans="2:13" ht="15">
      <c r="B1515" s="64" t="str">
        <f>IF(C1515="","",ROWS($A$4:A1515))</f>
        <v/>
      </c>
      <c r="C1515" s="64" t="str">
        <f>IF('Student Record'!A1513="","",'Student Record'!A1513)</f>
        <v/>
      </c>
      <c r="D1515" s="64" t="str">
        <f>IF('Student Record'!C1513="","",'Student Record'!C1513)</f>
        <v/>
      </c>
      <c r="E1515" s="65" t="str">
        <f>IF('Student Record'!E1513="","",'Student Record'!E1513)</f>
        <v/>
      </c>
      <c r="F1515" s="65" t="str">
        <f>IF('Student Record'!G1513="","",'Student Record'!G1513)</f>
        <v/>
      </c>
      <c r="G1515" s="64" t="str">
        <f>IF('Student Record'!I1513="","",'Student Record'!I1513)</f>
        <v/>
      </c>
      <c r="H1515" s="64" t="str">
        <f>IF('Student Record'!AD1513="","",'Student Record'!AD1513)</f>
        <v/>
      </c>
      <c r="I1515" s="64" t="str">
        <f>IF(Table6[[#This Row],[School Total Working Days]]="","",Table6[[#This Row],[School Total Working Days]])</f>
        <v/>
      </c>
      <c r="J1515" s="64" t="str">
        <f>IF(Table6[[#This Row],[Student Total Attendence]]="","",Table6[[#This Row],[Student Total Attendence]])</f>
        <v/>
      </c>
      <c r="K151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15" s="70" t="str">
        <f>IF(Table6[[#This Row],[Bank Account Number]]="","",Table6[[#This Row],[Bank Account Number]])</f>
        <v/>
      </c>
      <c r="M1515" s="65" t="str">
        <f>IF(Table6[[#This Row],[Bank Name]]="","",Table6[[#This Row],[Bank Name]])</f>
        <v/>
      </c>
    </row>
    <row r="1516" spans="2:13" ht="15">
      <c r="B1516" s="64" t="str">
        <f>IF(C1516="","",ROWS($A$4:A1516))</f>
        <v/>
      </c>
      <c r="C1516" s="64" t="str">
        <f>IF('Student Record'!A1514="","",'Student Record'!A1514)</f>
        <v/>
      </c>
      <c r="D1516" s="64" t="str">
        <f>IF('Student Record'!C1514="","",'Student Record'!C1514)</f>
        <v/>
      </c>
      <c r="E1516" s="65" t="str">
        <f>IF('Student Record'!E1514="","",'Student Record'!E1514)</f>
        <v/>
      </c>
      <c r="F1516" s="65" t="str">
        <f>IF('Student Record'!G1514="","",'Student Record'!G1514)</f>
        <v/>
      </c>
      <c r="G1516" s="64" t="str">
        <f>IF('Student Record'!I1514="","",'Student Record'!I1514)</f>
        <v/>
      </c>
      <c r="H1516" s="64" t="str">
        <f>IF('Student Record'!AD1514="","",'Student Record'!AD1514)</f>
        <v/>
      </c>
      <c r="I1516" s="64" t="str">
        <f>IF(Table6[[#This Row],[School Total Working Days]]="","",Table6[[#This Row],[School Total Working Days]])</f>
        <v/>
      </c>
      <c r="J1516" s="64" t="str">
        <f>IF(Table6[[#This Row],[Student Total Attendence]]="","",Table6[[#This Row],[Student Total Attendence]])</f>
        <v/>
      </c>
      <c r="K151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16" s="70" t="str">
        <f>IF(Table6[[#This Row],[Bank Account Number]]="","",Table6[[#This Row],[Bank Account Number]])</f>
        <v/>
      </c>
      <c r="M1516" s="65" t="str">
        <f>IF(Table6[[#This Row],[Bank Name]]="","",Table6[[#This Row],[Bank Name]])</f>
        <v/>
      </c>
    </row>
    <row r="1517" spans="2:13" ht="15">
      <c r="B1517" s="64" t="str">
        <f>IF(C1517="","",ROWS($A$4:A1517))</f>
        <v/>
      </c>
      <c r="C1517" s="64" t="str">
        <f>IF('Student Record'!A1515="","",'Student Record'!A1515)</f>
        <v/>
      </c>
      <c r="D1517" s="64" t="str">
        <f>IF('Student Record'!C1515="","",'Student Record'!C1515)</f>
        <v/>
      </c>
      <c r="E1517" s="65" t="str">
        <f>IF('Student Record'!E1515="","",'Student Record'!E1515)</f>
        <v/>
      </c>
      <c r="F1517" s="65" t="str">
        <f>IF('Student Record'!G1515="","",'Student Record'!G1515)</f>
        <v/>
      </c>
      <c r="G1517" s="64" t="str">
        <f>IF('Student Record'!I1515="","",'Student Record'!I1515)</f>
        <v/>
      </c>
      <c r="H1517" s="64" t="str">
        <f>IF('Student Record'!AD1515="","",'Student Record'!AD1515)</f>
        <v/>
      </c>
      <c r="I1517" s="64" t="str">
        <f>IF(Table6[[#This Row],[School Total Working Days]]="","",Table6[[#This Row],[School Total Working Days]])</f>
        <v/>
      </c>
      <c r="J1517" s="64" t="str">
        <f>IF(Table6[[#This Row],[Student Total Attendence]]="","",Table6[[#This Row],[Student Total Attendence]])</f>
        <v/>
      </c>
      <c r="K151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17" s="70" t="str">
        <f>IF(Table6[[#This Row],[Bank Account Number]]="","",Table6[[#This Row],[Bank Account Number]])</f>
        <v/>
      </c>
      <c r="M1517" s="65" t="str">
        <f>IF(Table6[[#This Row],[Bank Name]]="","",Table6[[#This Row],[Bank Name]])</f>
        <v/>
      </c>
    </row>
    <row r="1518" spans="2:13" ht="15">
      <c r="B1518" s="64" t="str">
        <f>IF(C1518="","",ROWS($A$4:A1518))</f>
        <v/>
      </c>
      <c r="C1518" s="64" t="str">
        <f>IF('Student Record'!A1516="","",'Student Record'!A1516)</f>
        <v/>
      </c>
      <c r="D1518" s="64" t="str">
        <f>IF('Student Record'!C1516="","",'Student Record'!C1516)</f>
        <v/>
      </c>
      <c r="E1518" s="65" t="str">
        <f>IF('Student Record'!E1516="","",'Student Record'!E1516)</f>
        <v/>
      </c>
      <c r="F1518" s="65" t="str">
        <f>IF('Student Record'!G1516="","",'Student Record'!G1516)</f>
        <v/>
      </c>
      <c r="G1518" s="64" t="str">
        <f>IF('Student Record'!I1516="","",'Student Record'!I1516)</f>
        <v/>
      </c>
      <c r="H1518" s="64" t="str">
        <f>IF('Student Record'!AD1516="","",'Student Record'!AD1516)</f>
        <v/>
      </c>
      <c r="I1518" s="64" t="str">
        <f>IF(Table6[[#This Row],[School Total Working Days]]="","",Table6[[#This Row],[School Total Working Days]])</f>
        <v/>
      </c>
      <c r="J1518" s="64" t="str">
        <f>IF(Table6[[#This Row],[Student Total Attendence]]="","",Table6[[#This Row],[Student Total Attendence]])</f>
        <v/>
      </c>
      <c r="K151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18" s="70" t="str">
        <f>IF(Table6[[#This Row],[Bank Account Number]]="","",Table6[[#This Row],[Bank Account Number]])</f>
        <v/>
      </c>
      <c r="M1518" s="65" t="str">
        <f>IF(Table6[[#This Row],[Bank Name]]="","",Table6[[#This Row],[Bank Name]])</f>
        <v/>
      </c>
    </row>
    <row r="1519" spans="2:13" ht="15">
      <c r="B1519" s="64" t="str">
        <f>IF(C1519="","",ROWS($A$4:A1519))</f>
        <v/>
      </c>
      <c r="C1519" s="64" t="str">
        <f>IF('Student Record'!A1517="","",'Student Record'!A1517)</f>
        <v/>
      </c>
      <c r="D1519" s="64" t="str">
        <f>IF('Student Record'!C1517="","",'Student Record'!C1517)</f>
        <v/>
      </c>
      <c r="E1519" s="65" t="str">
        <f>IF('Student Record'!E1517="","",'Student Record'!E1517)</f>
        <v/>
      </c>
      <c r="F1519" s="65" t="str">
        <f>IF('Student Record'!G1517="","",'Student Record'!G1517)</f>
        <v/>
      </c>
      <c r="G1519" s="64" t="str">
        <f>IF('Student Record'!I1517="","",'Student Record'!I1517)</f>
        <v/>
      </c>
      <c r="H1519" s="64" t="str">
        <f>IF('Student Record'!AD1517="","",'Student Record'!AD1517)</f>
        <v/>
      </c>
      <c r="I1519" s="64" t="str">
        <f>IF(Table6[[#This Row],[School Total Working Days]]="","",Table6[[#This Row],[School Total Working Days]])</f>
        <v/>
      </c>
      <c r="J1519" s="64" t="str">
        <f>IF(Table6[[#This Row],[Student Total Attendence]]="","",Table6[[#This Row],[Student Total Attendence]])</f>
        <v/>
      </c>
      <c r="K151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19" s="70" t="str">
        <f>IF(Table6[[#This Row],[Bank Account Number]]="","",Table6[[#This Row],[Bank Account Number]])</f>
        <v/>
      </c>
      <c r="M1519" s="65" t="str">
        <f>IF(Table6[[#This Row],[Bank Name]]="","",Table6[[#This Row],[Bank Name]])</f>
        <v/>
      </c>
    </row>
    <row r="1520" spans="2:13" ht="15">
      <c r="B1520" s="64" t="str">
        <f>IF(C1520="","",ROWS($A$4:A1520))</f>
        <v/>
      </c>
      <c r="C1520" s="64" t="str">
        <f>IF('Student Record'!A1518="","",'Student Record'!A1518)</f>
        <v/>
      </c>
      <c r="D1520" s="64" t="str">
        <f>IF('Student Record'!C1518="","",'Student Record'!C1518)</f>
        <v/>
      </c>
      <c r="E1520" s="65" t="str">
        <f>IF('Student Record'!E1518="","",'Student Record'!E1518)</f>
        <v/>
      </c>
      <c r="F1520" s="65" t="str">
        <f>IF('Student Record'!G1518="","",'Student Record'!G1518)</f>
        <v/>
      </c>
      <c r="G1520" s="64" t="str">
        <f>IF('Student Record'!I1518="","",'Student Record'!I1518)</f>
        <v/>
      </c>
      <c r="H1520" s="64" t="str">
        <f>IF('Student Record'!AD1518="","",'Student Record'!AD1518)</f>
        <v/>
      </c>
      <c r="I1520" s="64" t="str">
        <f>IF(Table6[[#This Row],[School Total Working Days]]="","",Table6[[#This Row],[School Total Working Days]])</f>
        <v/>
      </c>
      <c r="J1520" s="64" t="str">
        <f>IF(Table6[[#This Row],[Student Total Attendence]]="","",Table6[[#This Row],[Student Total Attendence]])</f>
        <v/>
      </c>
      <c r="K152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20" s="70" t="str">
        <f>IF(Table6[[#This Row],[Bank Account Number]]="","",Table6[[#This Row],[Bank Account Number]])</f>
        <v/>
      </c>
      <c r="M1520" s="65" t="str">
        <f>IF(Table6[[#This Row],[Bank Name]]="","",Table6[[#This Row],[Bank Name]])</f>
        <v/>
      </c>
    </row>
    <row r="1521" spans="2:13" ht="15">
      <c r="B1521" s="64" t="str">
        <f>IF(C1521="","",ROWS($A$4:A1521))</f>
        <v/>
      </c>
      <c r="C1521" s="64" t="str">
        <f>IF('Student Record'!A1519="","",'Student Record'!A1519)</f>
        <v/>
      </c>
      <c r="D1521" s="64" t="str">
        <f>IF('Student Record'!C1519="","",'Student Record'!C1519)</f>
        <v/>
      </c>
      <c r="E1521" s="65" t="str">
        <f>IF('Student Record'!E1519="","",'Student Record'!E1519)</f>
        <v/>
      </c>
      <c r="F1521" s="65" t="str">
        <f>IF('Student Record'!G1519="","",'Student Record'!G1519)</f>
        <v/>
      </c>
      <c r="G1521" s="64" t="str">
        <f>IF('Student Record'!I1519="","",'Student Record'!I1519)</f>
        <v/>
      </c>
      <c r="H1521" s="64" t="str">
        <f>IF('Student Record'!AD1519="","",'Student Record'!AD1519)</f>
        <v/>
      </c>
      <c r="I1521" s="64" t="str">
        <f>IF(Table6[[#This Row],[School Total Working Days]]="","",Table6[[#This Row],[School Total Working Days]])</f>
        <v/>
      </c>
      <c r="J1521" s="64" t="str">
        <f>IF(Table6[[#This Row],[Student Total Attendence]]="","",Table6[[#This Row],[Student Total Attendence]])</f>
        <v/>
      </c>
      <c r="K152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21" s="70" t="str">
        <f>IF(Table6[[#This Row],[Bank Account Number]]="","",Table6[[#This Row],[Bank Account Number]])</f>
        <v/>
      </c>
      <c r="M1521" s="65" t="str">
        <f>IF(Table6[[#This Row],[Bank Name]]="","",Table6[[#This Row],[Bank Name]])</f>
        <v/>
      </c>
    </row>
    <row r="1522" spans="2:13" ht="15">
      <c r="B1522" s="64" t="str">
        <f>IF(C1522="","",ROWS($A$4:A1522))</f>
        <v/>
      </c>
      <c r="C1522" s="64" t="str">
        <f>IF('Student Record'!A1520="","",'Student Record'!A1520)</f>
        <v/>
      </c>
      <c r="D1522" s="64" t="str">
        <f>IF('Student Record'!C1520="","",'Student Record'!C1520)</f>
        <v/>
      </c>
      <c r="E1522" s="65" t="str">
        <f>IF('Student Record'!E1520="","",'Student Record'!E1520)</f>
        <v/>
      </c>
      <c r="F1522" s="65" t="str">
        <f>IF('Student Record'!G1520="","",'Student Record'!G1520)</f>
        <v/>
      </c>
      <c r="G1522" s="64" t="str">
        <f>IF('Student Record'!I1520="","",'Student Record'!I1520)</f>
        <v/>
      </c>
      <c r="H1522" s="64" t="str">
        <f>IF('Student Record'!AD1520="","",'Student Record'!AD1520)</f>
        <v/>
      </c>
      <c r="I1522" s="64" t="str">
        <f>IF(Table6[[#This Row],[School Total Working Days]]="","",Table6[[#This Row],[School Total Working Days]])</f>
        <v/>
      </c>
      <c r="J1522" s="64" t="str">
        <f>IF(Table6[[#This Row],[Student Total Attendence]]="","",Table6[[#This Row],[Student Total Attendence]])</f>
        <v/>
      </c>
      <c r="K152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22" s="70" t="str">
        <f>IF(Table6[[#This Row],[Bank Account Number]]="","",Table6[[#This Row],[Bank Account Number]])</f>
        <v/>
      </c>
      <c r="M1522" s="65" t="str">
        <f>IF(Table6[[#This Row],[Bank Name]]="","",Table6[[#This Row],[Bank Name]])</f>
        <v/>
      </c>
    </row>
    <row r="1523" spans="2:13" ht="15">
      <c r="B1523" s="64" t="str">
        <f>IF(C1523="","",ROWS($A$4:A1523))</f>
        <v/>
      </c>
      <c r="C1523" s="64" t="str">
        <f>IF('Student Record'!A1521="","",'Student Record'!A1521)</f>
        <v/>
      </c>
      <c r="D1523" s="64" t="str">
        <f>IF('Student Record'!C1521="","",'Student Record'!C1521)</f>
        <v/>
      </c>
      <c r="E1523" s="65" t="str">
        <f>IF('Student Record'!E1521="","",'Student Record'!E1521)</f>
        <v/>
      </c>
      <c r="F1523" s="65" t="str">
        <f>IF('Student Record'!G1521="","",'Student Record'!G1521)</f>
        <v/>
      </c>
      <c r="G1523" s="64" t="str">
        <f>IF('Student Record'!I1521="","",'Student Record'!I1521)</f>
        <v/>
      </c>
      <c r="H1523" s="64" t="str">
        <f>IF('Student Record'!AD1521="","",'Student Record'!AD1521)</f>
        <v/>
      </c>
      <c r="I1523" s="64" t="str">
        <f>IF(Table6[[#This Row],[School Total Working Days]]="","",Table6[[#This Row],[School Total Working Days]])</f>
        <v/>
      </c>
      <c r="J1523" s="64" t="str">
        <f>IF(Table6[[#This Row],[Student Total Attendence]]="","",Table6[[#This Row],[Student Total Attendence]])</f>
        <v/>
      </c>
      <c r="K152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23" s="70" t="str">
        <f>IF(Table6[[#This Row],[Bank Account Number]]="","",Table6[[#This Row],[Bank Account Number]])</f>
        <v/>
      </c>
      <c r="M1523" s="65" t="str">
        <f>IF(Table6[[#This Row],[Bank Name]]="","",Table6[[#This Row],[Bank Name]])</f>
        <v/>
      </c>
    </row>
    <row r="1524" spans="2:13" ht="15">
      <c r="B1524" s="64" t="str">
        <f>IF(C1524="","",ROWS($A$4:A1524))</f>
        <v/>
      </c>
      <c r="C1524" s="64" t="str">
        <f>IF('Student Record'!A1522="","",'Student Record'!A1522)</f>
        <v/>
      </c>
      <c r="D1524" s="64" t="str">
        <f>IF('Student Record'!C1522="","",'Student Record'!C1522)</f>
        <v/>
      </c>
      <c r="E1524" s="65" t="str">
        <f>IF('Student Record'!E1522="","",'Student Record'!E1522)</f>
        <v/>
      </c>
      <c r="F1524" s="65" t="str">
        <f>IF('Student Record'!G1522="","",'Student Record'!G1522)</f>
        <v/>
      </c>
      <c r="G1524" s="64" t="str">
        <f>IF('Student Record'!I1522="","",'Student Record'!I1522)</f>
        <v/>
      </c>
      <c r="H1524" s="64" t="str">
        <f>IF('Student Record'!AD1522="","",'Student Record'!AD1522)</f>
        <v/>
      </c>
      <c r="I1524" s="64" t="str">
        <f>IF(Table6[[#This Row],[School Total Working Days]]="","",Table6[[#This Row],[School Total Working Days]])</f>
        <v/>
      </c>
      <c r="J1524" s="64" t="str">
        <f>IF(Table6[[#This Row],[Student Total Attendence]]="","",Table6[[#This Row],[Student Total Attendence]])</f>
        <v/>
      </c>
      <c r="K152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24" s="70" t="str">
        <f>IF(Table6[[#This Row],[Bank Account Number]]="","",Table6[[#This Row],[Bank Account Number]])</f>
        <v/>
      </c>
      <c r="M1524" s="65" t="str">
        <f>IF(Table6[[#This Row],[Bank Name]]="","",Table6[[#This Row],[Bank Name]])</f>
        <v/>
      </c>
    </row>
    <row r="1525" spans="2:13" ht="15">
      <c r="B1525" s="64" t="str">
        <f>IF(C1525="","",ROWS($A$4:A1525))</f>
        <v/>
      </c>
      <c r="C1525" s="64" t="str">
        <f>IF('Student Record'!A1523="","",'Student Record'!A1523)</f>
        <v/>
      </c>
      <c r="D1525" s="64" t="str">
        <f>IF('Student Record'!C1523="","",'Student Record'!C1523)</f>
        <v/>
      </c>
      <c r="E1525" s="65" t="str">
        <f>IF('Student Record'!E1523="","",'Student Record'!E1523)</f>
        <v/>
      </c>
      <c r="F1525" s="65" t="str">
        <f>IF('Student Record'!G1523="","",'Student Record'!G1523)</f>
        <v/>
      </c>
      <c r="G1525" s="64" t="str">
        <f>IF('Student Record'!I1523="","",'Student Record'!I1523)</f>
        <v/>
      </c>
      <c r="H1525" s="64" t="str">
        <f>IF('Student Record'!AD1523="","",'Student Record'!AD1523)</f>
        <v/>
      </c>
      <c r="I1525" s="64" t="str">
        <f>IF(Table6[[#This Row],[School Total Working Days]]="","",Table6[[#This Row],[School Total Working Days]])</f>
        <v/>
      </c>
      <c r="J1525" s="64" t="str">
        <f>IF(Table6[[#This Row],[Student Total Attendence]]="","",Table6[[#This Row],[Student Total Attendence]])</f>
        <v/>
      </c>
      <c r="K152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25" s="70" t="str">
        <f>IF(Table6[[#This Row],[Bank Account Number]]="","",Table6[[#This Row],[Bank Account Number]])</f>
        <v/>
      </c>
      <c r="M1525" s="65" t="str">
        <f>IF(Table6[[#This Row],[Bank Name]]="","",Table6[[#This Row],[Bank Name]])</f>
        <v/>
      </c>
    </row>
    <row r="1526" spans="2:13" ht="15">
      <c r="B1526" s="64" t="str">
        <f>IF(C1526="","",ROWS($A$4:A1526))</f>
        <v/>
      </c>
      <c r="C1526" s="64" t="str">
        <f>IF('Student Record'!A1524="","",'Student Record'!A1524)</f>
        <v/>
      </c>
      <c r="D1526" s="64" t="str">
        <f>IF('Student Record'!C1524="","",'Student Record'!C1524)</f>
        <v/>
      </c>
      <c r="E1526" s="65" t="str">
        <f>IF('Student Record'!E1524="","",'Student Record'!E1524)</f>
        <v/>
      </c>
      <c r="F1526" s="65" t="str">
        <f>IF('Student Record'!G1524="","",'Student Record'!G1524)</f>
        <v/>
      </c>
      <c r="G1526" s="64" t="str">
        <f>IF('Student Record'!I1524="","",'Student Record'!I1524)</f>
        <v/>
      </c>
      <c r="H1526" s="64" t="str">
        <f>IF('Student Record'!AD1524="","",'Student Record'!AD1524)</f>
        <v/>
      </c>
      <c r="I1526" s="64" t="str">
        <f>IF(Table6[[#This Row],[School Total Working Days]]="","",Table6[[#This Row],[School Total Working Days]])</f>
        <v/>
      </c>
      <c r="J1526" s="64" t="str">
        <f>IF(Table6[[#This Row],[Student Total Attendence]]="","",Table6[[#This Row],[Student Total Attendence]])</f>
        <v/>
      </c>
      <c r="K152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26" s="70" t="str">
        <f>IF(Table6[[#This Row],[Bank Account Number]]="","",Table6[[#This Row],[Bank Account Number]])</f>
        <v/>
      </c>
      <c r="M1526" s="65" t="str">
        <f>IF(Table6[[#This Row],[Bank Name]]="","",Table6[[#This Row],[Bank Name]])</f>
        <v/>
      </c>
    </row>
    <row r="1527" spans="2:13" ht="15">
      <c r="B1527" s="64" t="str">
        <f>IF(C1527="","",ROWS($A$4:A1527))</f>
        <v/>
      </c>
      <c r="C1527" s="64" t="str">
        <f>IF('Student Record'!A1525="","",'Student Record'!A1525)</f>
        <v/>
      </c>
      <c r="D1527" s="64" t="str">
        <f>IF('Student Record'!C1525="","",'Student Record'!C1525)</f>
        <v/>
      </c>
      <c r="E1527" s="65" t="str">
        <f>IF('Student Record'!E1525="","",'Student Record'!E1525)</f>
        <v/>
      </c>
      <c r="F1527" s="65" t="str">
        <f>IF('Student Record'!G1525="","",'Student Record'!G1525)</f>
        <v/>
      </c>
      <c r="G1527" s="64" t="str">
        <f>IF('Student Record'!I1525="","",'Student Record'!I1525)</f>
        <v/>
      </c>
      <c r="H1527" s="64" t="str">
        <f>IF('Student Record'!AD1525="","",'Student Record'!AD1525)</f>
        <v/>
      </c>
      <c r="I1527" s="64" t="str">
        <f>IF(Table6[[#This Row],[School Total Working Days]]="","",Table6[[#This Row],[School Total Working Days]])</f>
        <v/>
      </c>
      <c r="J1527" s="64" t="str">
        <f>IF(Table6[[#This Row],[Student Total Attendence]]="","",Table6[[#This Row],[Student Total Attendence]])</f>
        <v/>
      </c>
      <c r="K152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27" s="70" t="str">
        <f>IF(Table6[[#This Row],[Bank Account Number]]="","",Table6[[#This Row],[Bank Account Number]])</f>
        <v/>
      </c>
      <c r="M1527" s="65" t="str">
        <f>IF(Table6[[#This Row],[Bank Name]]="","",Table6[[#This Row],[Bank Name]])</f>
        <v/>
      </c>
    </row>
    <row r="1528" spans="2:13" ht="15">
      <c r="B1528" s="64" t="str">
        <f>IF(C1528="","",ROWS($A$4:A1528))</f>
        <v/>
      </c>
      <c r="C1528" s="64" t="str">
        <f>IF('Student Record'!A1526="","",'Student Record'!A1526)</f>
        <v/>
      </c>
      <c r="D1528" s="64" t="str">
        <f>IF('Student Record'!C1526="","",'Student Record'!C1526)</f>
        <v/>
      </c>
      <c r="E1528" s="65" t="str">
        <f>IF('Student Record'!E1526="","",'Student Record'!E1526)</f>
        <v/>
      </c>
      <c r="F1528" s="65" t="str">
        <f>IF('Student Record'!G1526="","",'Student Record'!G1526)</f>
        <v/>
      </c>
      <c r="G1528" s="64" t="str">
        <f>IF('Student Record'!I1526="","",'Student Record'!I1526)</f>
        <v/>
      </c>
      <c r="H1528" s="64" t="str">
        <f>IF('Student Record'!AD1526="","",'Student Record'!AD1526)</f>
        <v/>
      </c>
      <c r="I1528" s="64" t="str">
        <f>IF(Table6[[#This Row],[School Total Working Days]]="","",Table6[[#This Row],[School Total Working Days]])</f>
        <v/>
      </c>
      <c r="J1528" s="64" t="str">
        <f>IF(Table6[[#This Row],[Student Total Attendence]]="","",Table6[[#This Row],[Student Total Attendence]])</f>
        <v/>
      </c>
      <c r="K152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28" s="70" t="str">
        <f>IF(Table6[[#This Row],[Bank Account Number]]="","",Table6[[#This Row],[Bank Account Number]])</f>
        <v/>
      </c>
      <c r="M1528" s="65" t="str">
        <f>IF(Table6[[#This Row],[Bank Name]]="","",Table6[[#This Row],[Bank Name]])</f>
        <v/>
      </c>
    </row>
    <row r="1529" spans="2:13" ht="15">
      <c r="B1529" s="64" t="str">
        <f>IF(C1529="","",ROWS($A$4:A1529))</f>
        <v/>
      </c>
      <c r="C1529" s="64" t="str">
        <f>IF('Student Record'!A1527="","",'Student Record'!A1527)</f>
        <v/>
      </c>
      <c r="D1529" s="64" t="str">
        <f>IF('Student Record'!C1527="","",'Student Record'!C1527)</f>
        <v/>
      </c>
      <c r="E1529" s="65" t="str">
        <f>IF('Student Record'!E1527="","",'Student Record'!E1527)</f>
        <v/>
      </c>
      <c r="F1529" s="65" t="str">
        <f>IF('Student Record'!G1527="","",'Student Record'!G1527)</f>
        <v/>
      </c>
      <c r="G1529" s="64" t="str">
        <f>IF('Student Record'!I1527="","",'Student Record'!I1527)</f>
        <v/>
      </c>
      <c r="H1529" s="64" t="str">
        <f>IF('Student Record'!AD1527="","",'Student Record'!AD1527)</f>
        <v/>
      </c>
      <c r="I1529" s="64" t="str">
        <f>IF(Table6[[#This Row],[School Total Working Days]]="","",Table6[[#This Row],[School Total Working Days]])</f>
        <v/>
      </c>
      <c r="J1529" s="64" t="str">
        <f>IF(Table6[[#This Row],[Student Total Attendence]]="","",Table6[[#This Row],[Student Total Attendence]])</f>
        <v/>
      </c>
      <c r="K152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29" s="70" t="str">
        <f>IF(Table6[[#This Row],[Bank Account Number]]="","",Table6[[#This Row],[Bank Account Number]])</f>
        <v/>
      </c>
      <c r="M1529" s="65" t="str">
        <f>IF(Table6[[#This Row],[Bank Name]]="","",Table6[[#This Row],[Bank Name]])</f>
        <v/>
      </c>
    </row>
    <row r="1530" spans="2:13" ht="15">
      <c r="B1530" s="64" t="str">
        <f>IF(C1530="","",ROWS($A$4:A1530))</f>
        <v/>
      </c>
      <c r="C1530" s="64" t="str">
        <f>IF('Student Record'!A1528="","",'Student Record'!A1528)</f>
        <v/>
      </c>
      <c r="D1530" s="64" t="str">
        <f>IF('Student Record'!C1528="","",'Student Record'!C1528)</f>
        <v/>
      </c>
      <c r="E1530" s="65" t="str">
        <f>IF('Student Record'!E1528="","",'Student Record'!E1528)</f>
        <v/>
      </c>
      <c r="F1530" s="65" t="str">
        <f>IF('Student Record'!G1528="","",'Student Record'!G1528)</f>
        <v/>
      </c>
      <c r="G1530" s="64" t="str">
        <f>IF('Student Record'!I1528="","",'Student Record'!I1528)</f>
        <v/>
      </c>
      <c r="H1530" s="64" t="str">
        <f>IF('Student Record'!AD1528="","",'Student Record'!AD1528)</f>
        <v/>
      </c>
      <c r="I1530" s="64" t="str">
        <f>IF(Table6[[#This Row],[School Total Working Days]]="","",Table6[[#This Row],[School Total Working Days]])</f>
        <v/>
      </c>
      <c r="J1530" s="64" t="str">
        <f>IF(Table6[[#This Row],[Student Total Attendence]]="","",Table6[[#This Row],[Student Total Attendence]])</f>
        <v/>
      </c>
      <c r="K153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30" s="70" t="str">
        <f>IF(Table6[[#This Row],[Bank Account Number]]="","",Table6[[#This Row],[Bank Account Number]])</f>
        <v/>
      </c>
      <c r="M1530" s="65" t="str">
        <f>IF(Table6[[#This Row],[Bank Name]]="","",Table6[[#This Row],[Bank Name]])</f>
        <v/>
      </c>
    </row>
    <row r="1531" spans="2:13" ht="15">
      <c r="B1531" s="64" t="str">
        <f>IF(C1531="","",ROWS($A$4:A1531))</f>
        <v/>
      </c>
      <c r="C1531" s="64" t="str">
        <f>IF('Student Record'!A1529="","",'Student Record'!A1529)</f>
        <v/>
      </c>
      <c r="D1531" s="64" t="str">
        <f>IF('Student Record'!C1529="","",'Student Record'!C1529)</f>
        <v/>
      </c>
      <c r="E1531" s="65" t="str">
        <f>IF('Student Record'!E1529="","",'Student Record'!E1529)</f>
        <v/>
      </c>
      <c r="F1531" s="65" t="str">
        <f>IF('Student Record'!G1529="","",'Student Record'!G1529)</f>
        <v/>
      </c>
      <c r="G1531" s="64" t="str">
        <f>IF('Student Record'!I1529="","",'Student Record'!I1529)</f>
        <v/>
      </c>
      <c r="H1531" s="64" t="str">
        <f>IF('Student Record'!AD1529="","",'Student Record'!AD1529)</f>
        <v/>
      </c>
      <c r="I1531" s="64" t="str">
        <f>IF(Table6[[#This Row],[School Total Working Days]]="","",Table6[[#This Row],[School Total Working Days]])</f>
        <v/>
      </c>
      <c r="J1531" s="64" t="str">
        <f>IF(Table6[[#This Row],[Student Total Attendence]]="","",Table6[[#This Row],[Student Total Attendence]])</f>
        <v/>
      </c>
      <c r="K153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31" s="70" t="str">
        <f>IF(Table6[[#This Row],[Bank Account Number]]="","",Table6[[#This Row],[Bank Account Number]])</f>
        <v/>
      </c>
      <c r="M1531" s="65" t="str">
        <f>IF(Table6[[#This Row],[Bank Name]]="","",Table6[[#This Row],[Bank Name]])</f>
        <v/>
      </c>
    </row>
    <row r="1532" spans="2:13" ht="15">
      <c r="B1532" s="64" t="str">
        <f>IF(C1532="","",ROWS($A$4:A1532))</f>
        <v/>
      </c>
      <c r="C1532" s="64" t="str">
        <f>IF('Student Record'!A1530="","",'Student Record'!A1530)</f>
        <v/>
      </c>
      <c r="D1532" s="64" t="str">
        <f>IF('Student Record'!C1530="","",'Student Record'!C1530)</f>
        <v/>
      </c>
      <c r="E1532" s="65" t="str">
        <f>IF('Student Record'!E1530="","",'Student Record'!E1530)</f>
        <v/>
      </c>
      <c r="F1532" s="65" t="str">
        <f>IF('Student Record'!G1530="","",'Student Record'!G1530)</f>
        <v/>
      </c>
      <c r="G1532" s="64" t="str">
        <f>IF('Student Record'!I1530="","",'Student Record'!I1530)</f>
        <v/>
      </c>
      <c r="H1532" s="64" t="str">
        <f>IF('Student Record'!AD1530="","",'Student Record'!AD1530)</f>
        <v/>
      </c>
      <c r="I1532" s="64" t="str">
        <f>IF(Table6[[#This Row],[School Total Working Days]]="","",Table6[[#This Row],[School Total Working Days]])</f>
        <v/>
      </c>
      <c r="J1532" s="64" t="str">
        <f>IF(Table6[[#This Row],[Student Total Attendence]]="","",Table6[[#This Row],[Student Total Attendence]])</f>
        <v/>
      </c>
      <c r="K153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32" s="70" t="str">
        <f>IF(Table6[[#This Row],[Bank Account Number]]="","",Table6[[#This Row],[Bank Account Number]])</f>
        <v/>
      </c>
      <c r="M1532" s="65" t="str">
        <f>IF(Table6[[#This Row],[Bank Name]]="","",Table6[[#This Row],[Bank Name]])</f>
        <v/>
      </c>
    </row>
    <row r="1533" spans="2:13" ht="15">
      <c r="B1533" s="64" t="str">
        <f>IF(C1533="","",ROWS($A$4:A1533))</f>
        <v/>
      </c>
      <c r="C1533" s="64" t="str">
        <f>IF('Student Record'!A1531="","",'Student Record'!A1531)</f>
        <v/>
      </c>
      <c r="D1533" s="64" t="str">
        <f>IF('Student Record'!C1531="","",'Student Record'!C1531)</f>
        <v/>
      </c>
      <c r="E1533" s="65" t="str">
        <f>IF('Student Record'!E1531="","",'Student Record'!E1531)</f>
        <v/>
      </c>
      <c r="F1533" s="65" t="str">
        <f>IF('Student Record'!G1531="","",'Student Record'!G1531)</f>
        <v/>
      </c>
      <c r="G1533" s="64" t="str">
        <f>IF('Student Record'!I1531="","",'Student Record'!I1531)</f>
        <v/>
      </c>
      <c r="H1533" s="64" t="str">
        <f>IF('Student Record'!AD1531="","",'Student Record'!AD1531)</f>
        <v/>
      </c>
      <c r="I1533" s="64" t="str">
        <f>IF(Table6[[#This Row],[School Total Working Days]]="","",Table6[[#This Row],[School Total Working Days]])</f>
        <v/>
      </c>
      <c r="J1533" s="64" t="str">
        <f>IF(Table6[[#This Row],[Student Total Attendence]]="","",Table6[[#This Row],[Student Total Attendence]])</f>
        <v/>
      </c>
      <c r="K153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33" s="70" t="str">
        <f>IF(Table6[[#This Row],[Bank Account Number]]="","",Table6[[#This Row],[Bank Account Number]])</f>
        <v/>
      </c>
      <c r="M1533" s="65" t="str">
        <f>IF(Table6[[#This Row],[Bank Name]]="","",Table6[[#This Row],[Bank Name]])</f>
        <v/>
      </c>
    </row>
    <row r="1534" spans="2:13" ht="15">
      <c r="B1534" s="64" t="str">
        <f>IF(C1534="","",ROWS($A$4:A1534))</f>
        <v/>
      </c>
      <c r="C1534" s="64" t="str">
        <f>IF('Student Record'!A1532="","",'Student Record'!A1532)</f>
        <v/>
      </c>
      <c r="D1534" s="64" t="str">
        <f>IF('Student Record'!C1532="","",'Student Record'!C1532)</f>
        <v/>
      </c>
      <c r="E1534" s="65" t="str">
        <f>IF('Student Record'!E1532="","",'Student Record'!E1532)</f>
        <v/>
      </c>
      <c r="F1534" s="65" t="str">
        <f>IF('Student Record'!G1532="","",'Student Record'!G1532)</f>
        <v/>
      </c>
      <c r="G1534" s="64" t="str">
        <f>IF('Student Record'!I1532="","",'Student Record'!I1532)</f>
        <v/>
      </c>
      <c r="H1534" s="64" t="str">
        <f>IF('Student Record'!AD1532="","",'Student Record'!AD1532)</f>
        <v/>
      </c>
      <c r="I1534" s="64" t="str">
        <f>IF(Table6[[#This Row],[School Total Working Days]]="","",Table6[[#This Row],[School Total Working Days]])</f>
        <v/>
      </c>
      <c r="J1534" s="64" t="str">
        <f>IF(Table6[[#This Row],[Student Total Attendence]]="","",Table6[[#This Row],[Student Total Attendence]])</f>
        <v/>
      </c>
      <c r="K153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34" s="70" t="str">
        <f>IF(Table6[[#This Row],[Bank Account Number]]="","",Table6[[#This Row],[Bank Account Number]])</f>
        <v/>
      </c>
      <c r="M1534" s="65" t="str">
        <f>IF(Table6[[#This Row],[Bank Name]]="","",Table6[[#This Row],[Bank Name]])</f>
        <v/>
      </c>
    </row>
    <row r="1535" spans="2:13" ht="15">
      <c r="B1535" s="64" t="str">
        <f>IF(C1535="","",ROWS($A$4:A1535))</f>
        <v/>
      </c>
      <c r="C1535" s="64" t="str">
        <f>IF('Student Record'!A1533="","",'Student Record'!A1533)</f>
        <v/>
      </c>
      <c r="D1535" s="64" t="str">
        <f>IF('Student Record'!C1533="","",'Student Record'!C1533)</f>
        <v/>
      </c>
      <c r="E1535" s="65" t="str">
        <f>IF('Student Record'!E1533="","",'Student Record'!E1533)</f>
        <v/>
      </c>
      <c r="F1535" s="65" t="str">
        <f>IF('Student Record'!G1533="","",'Student Record'!G1533)</f>
        <v/>
      </c>
      <c r="G1535" s="64" t="str">
        <f>IF('Student Record'!I1533="","",'Student Record'!I1533)</f>
        <v/>
      </c>
      <c r="H1535" s="64" t="str">
        <f>IF('Student Record'!AD1533="","",'Student Record'!AD1533)</f>
        <v/>
      </c>
      <c r="I1535" s="64" t="str">
        <f>IF(Table6[[#This Row],[School Total Working Days]]="","",Table6[[#This Row],[School Total Working Days]])</f>
        <v/>
      </c>
      <c r="J1535" s="64" t="str">
        <f>IF(Table6[[#This Row],[Student Total Attendence]]="","",Table6[[#This Row],[Student Total Attendence]])</f>
        <v/>
      </c>
      <c r="K153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35" s="70" t="str">
        <f>IF(Table6[[#This Row],[Bank Account Number]]="","",Table6[[#This Row],[Bank Account Number]])</f>
        <v/>
      </c>
      <c r="M1535" s="65" t="str">
        <f>IF(Table6[[#This Row],[Bank Name]]="","",Table6[[#This Row],[Bank Name]])</f>
        <v/>
      </c>
    </row>
    <row r="1536" spans="2:13" ht="15">
      <c r="B1536" s="64" t="str">
        <f>IF(C1536="","",ROWS($A$4:A1536))</f>
        <v/>
      </c>
      <c r="C1536" s="64" t="str">
        <f>IF('Student Record'!A1534="","",'Student Record'!A1534)</f>
        <v/>
      </c>
      <c r="D1536" s="64" t="str">
        <f>IF('Student Record'!C1534="","",'Student Record'!C1534)</f>
        <v/>
      </c>
      <c r="E1536" s="65" t="str">
        <f>IF('Student Record'!E1534="","",'Student Record'!E1534)</f>
        <v/>
      </c>
      <c r="F1536" s="65" t="str">
        <f>IF('Student Record'!G1534="","",'Student Record'!G1534)</f>
        <v/>
      </c>
      <c r="G1536" s="64" t="str">
        <f>IF('Student Record'!I1534="","",'Student Record'!I1534)</f>
        <v/>
      </c>
      <c r="H1536" s="64" t="str">
        <f>IF('Student Record'!AD1534="","",'Student Record'!AD1534)</f>
        <v/>
      </c>
      <c r="I1536" s="64" t="str">
        <f>IF(Table6[[#This Row],[School Total Working Days]]="","",Table6[[#This Row],[School Total Working Days]])</f>
        <v/>
      </c>
      <c r="J1536" s="64" t="str">
        <f>IF(Table6[[#This Row],[Student Total Attendence]]="","",Table6[[#This Row],[Student Total Attendence]])</f>
        <v/>
      </c>
      <c r="K153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36" s="70" t="str">
        <f>IF(Table6[[#This Row],[Bank Account Number]]="","",Table6[[#This Row],[Bank Account Number]])</f>
        <v/>
      </c>
      <c r="M1536" s="65" t="str">
        <f>IF(Table6[[#This Row],[Bank Name]]="","",Table6[[#This Row],[Bank Name]])</f>
        <v/>
      </c>
    </row>
    <row r="1537" spans="2:13" ht="15">
      <c r="B1537" s="64" t="str">
        <f>IF(C1537="","",ROWS($A$4:A1537))</f>
        <v/>
      </c>
      <c r="C1537" s="64" t="str">
        <f>IF('Student Record'!A1535="","",'Student Record'!A1535)</f>
        <v/>
      </c>
      <c r="D1537" s="64" t="str">
        <f>IF('Student Record'!C1535="","",'Student Record'!C1535)</f>
        <v/>
      </c>
      <c r="E1537" s="65" t="str">
        <f>IF('Student Record'!E1535="","",'Student Record'!E1535)</f>
        <v/>
      </c>
      <c r="F1537" s="65" t="str">
        <f>IF('Student Record'!G1535="","",'Student Record'!G1535)</f>
        <v/>
      </c>
      <c r="G1537" s="64" t="str">
        <f>IF('Student Record'!I1535="","",'Student Record'!I1535)</f>
        <v/>
      </c>
      <c r="H1537" s="64" t="str">
        <f>IF('Student Record'!AD1535="","",'Student Record'!AD1535)</f>
        <v/>
      </c>
      <c r="I1537" s="64" t="str">
        <f>IF(Table6[[#This Row],[School Total Working Days]]="","",Table6[[#This Row],[School Total Working Days]])</f>
        <v/>
      </c>
      <c r="J1537" s="64" t="str">
        <f>IF(Table6[[#This Row],[Student Total Attendence]]="","",Table6[[#This Row],[Student Total Attendence]])</f>
        <v/>
      </c>
      <c r="K153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37" s="70" t="str">
        <f>IF(Table6[[#This Row],[Bank Account Number]]="","",Table6[[#This Row],[Bank Account Number]])</f>
        <v/>
      </c>
      <c r="M1537" s="65" t="str">
        <f>IF(Table6[[#This Row],[Bank Name]]="","",Table6[[#This Row],[Bank Name]])</f>
        <v/>
      </c>
    </row>
    <row r="1538" spans="2:13" ht="15">
      <c r="B1538" s="64" t="str">
        <f>IF(C1538="","",ROWS($A$4:A1538))</f>
        <v/>
      </c>
      <c r="C1538" s="64" t="str">
        <f>IF('Student Record'!A1536="","",'Student Record'!A1536)</f>
        <v/>
      </c>
      <c r="D1538" s="64" t="str">
        <f>IF('Student Record'!C1536="","",'Student Record'!C1536)</f>
        <v/>
      </c>
      <c r="E1538" s="65" t="str">
        <f>IF('Student Record'!E1536="","",'Student Record'!E1536)</f>
        <v/>
      </c>
      <c r="F1538" s="65" t="str">
        <f>IF('Student Record'!G1536="","",'Student Record'!G1536)</f>
        <v/>
      </c>
      <c r="G1538" s="64" t="str">
        <f>IF('Student Record'!I1536="","",'Student Record'!I1536)</f>
        <v/>
      </c>
      <c r="H1538" s="64" t="str">
        <f>IF('Student Record'!AD1536="","",'Student Record'!AD1536)</f>
        <v/>
      </c>
      <c r="I1538" s="64" t="str">
        <f>IF(Table6[[#This Row],[School Total Working Days]]="","",Table6[[#This Row],[School Total Working Days]])</f>
        <v/>
      </c>
      <c r="J1538" s="64" t="str">
        <f>IF(Table6[[#This Row],[Student Total Attendence]]="","",Table6[[#This Row],[Student Total Attendence]])</f>
        <v/>
      </c>
      <c r="K153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38" s="70" t="str">
        <f>IF(Table6[[#This Row],[Bank Account Number]]="","",Table6[[#This Row],[Bank Account Number]])</f>
        <v/>
      </c>
      <c r="M1538" s="65" t="str">
        <f>IF(Table6[[#This Row],[Bank Name]]="","",Table6[[#This Row],[Bank Name]])</f>
        <v/>
      </c>
    </row>
    <row r="1539" spans="2:13" ht="15">
      <c r="B1539" s="64" t="str">
        <f>IF(C1539="","",ROWS($A$4:A1539))</f>
        <v/>
      </c>
      <c r="C1539" s="64" t="str">
        <f>IF('Student Record'!A1537="","",'Student Record'!A1537)</f>
        <v/>
      </c>
      <c r="D1539" s="64" t="str">
        <f>IF('Student Record'!C1537="","",'Student Record'!C1537)</f>
        <v/>
      </c>
      <c r="E1539" s="65" t="str">
        <f>IF('Student Record'!E1537="","",'Student Record'!E1537)</f>
        <v/>
      </c>
      <c r="F1539" s="65" t="str">
        <f>IF('Student Record'!G1537="","",'Student Record'!G1537)</f>
        <v/>
      </c>
      <c r="G1539" s="64" t="str">
        <f>IF('Student Record'!I1537="","",'Student Record'!I1537)</f>
        <v/>
      </c>
      <c r="H1539" s="64" t="str">
        <f>IF('Student Record'!AD1537="","",'Student Record'!AD1537)</f>
        <v/>
      </c>
      <c r="I1539" s="64" t="str">
        <f>IF(Table6[[#This Row],[School Total Working Days]]="","",Table6[[#This Row],[School Total Working Days]])</f>
        <v/>
      </c>
      <c r="J1539" s="64" t="str">
        <f>IF(Table6[[#This Row],[Student Total Attendence]]="","",Table6[[#This Row],[Student Total Attendence]])</f>
        <v/>
      </c>
      <c r="K153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39" s="70" t="str">
        <f>IF(Table6[[#This Row],[Bank Account Number]]="","",Table6[[#This Row],[Bank Account Number]])</f>
        <v/>
      </c>
      <c r="M1539" s="65" t="str">
        <f>IF(Table6[[#This Row],[Bank Name]]="","",Table6[[#This Row],[Bank Name]])</f>
        <v/>
      </c>
    </row>
    <row r="1540" spans="2:13" ht="15">
      <c r="B1540" s="64" t="str">
        <f>IF(C1540="","",ROWS($A$4:A1540))</f>
        <v/>
      </c>
      <c r="C1540" s="64" t="str">
        <f>IF('Student Record'!A1538="","",'Student Record'!A1538)</f>
        <v/>
      </c>
      <c r="D1540" s="64" t="str">
        <f>IF('Student Record'!C1538="","",'Student Record'!C1538)</f>
        <v/>
      </c>
      <c r="E1540" s="65" t="str">
        <f>IF('Student Record'!E1538="","",'Student Record'!E1538)</f>
        <v/>
      </c>
      <c r="F1540" s="65" t="str">
        <f>IF('Student Record'!G1538="","",'Student Record'!G1538)</f>
        <v/>
      </c>
      <c r="G1540" s="64" t="str">
        <f>IF('Student Record'!I1538="","",'Student Record'!I1538)</f>
        <v/>
      </c>
      <c r="H1540" s="64" t="str">
        <f>IF('Student Record'!AD1538="","",'Student Record'!AD1538)</f>
        <v/>
      </c>
      <c r="I1540" s="64" t="str">
        <f>IF(Table6[[#This Row],[School Total Working Days]]="","",Table6[[#This Row],[School Total Working Days]])</f>
        <v/>
      </c>
      <c r="J1540" s="64" t="str">
        <f>IF(Table6[[#This Row],[Student Total Attendence]]="","",Table6[[#This Row],[Student Total Attendence]])</f>
        <v/>
      </c>
      <c r="K154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40" s="70" t="str">
        <f>IF(Table6[[#This Row],[Bank Account Number]]="","",Table6[[#This Row],[Bank Account Number]])</f>
        <v/>
      </c>
      <c r="M1540" s="65" t="str">
        <f>IF(Table6[[#This Row],[Bank Name]]="","",Table6[[#This Row],[Bank Name]])</f>
        <v/>
      </c>
    </row>
    <row r="1541" spans="2:13" ht="15">
      <c r="B1541" s="64" t="str">
        <f>IF(C1541="","",ROWS($A$4:A1541))</f>
        <v/>
      </c>
      <c r="C1541" s="64" t="str">
        <f>IF('Student Record'!A1539="","",'Student Record'!A1539)</f>
        <v/>
      </c>
      <c r="D1541" s="64" t="str">
        <f>IF('Student Record'!C1539="","",'Student Record'!C1539)</f>
        <v/>
      </c>
      <c r="E1541" s="65" t="str">
        <f>IF('Student Record'!E1539="","",'Student Record'!E1539)</f>
        <v/>
      </c>
      <c r="F1541" s="65" t="str">
        <f>IF('Student Record'!G1539="","",'Student Record'!G1539)</f>
        <v/>
      </c>
      <c r="G1541" s="64" t="str">
        <f>IF('Student Record'!I1539="","",'Student Record'!I1539)</f>
        <v/>
      </c>
      <c r="H1541" s="64" t="str">
        <f>IF('Student Record'!AD1539="","",'Student Record'!AD1539)</f>
        <v/>
      </c>
      <c r="I1541" s="64" t="str">
        <f>IF(Table6[[#This Row],[School Total Working Days]]="","",Table6[[#This Row],[School Total Working Days]])</f>
        <v/>
      </c>
      <c r="J1541" s="64" t="str">
        <f>IF(Table6[[#This Row],[Student Total Attendence]]="","",Table6[[#This Row],[Student Total Attendence]])</f>
        <v/>
      </c>
      <c r="K154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41" s="70" t="str">
        <f>IF(Table6[[#This Row],[Bank Account Number]]="","",Table6[[#This Row],[Bank Account Number]])</f>
        <v/>
      </c>
      <c r="M1541" s="65" t="str">
        <f>IF(Table6[[#This Row],[Bank Name]]="","",Table6[[#This Row],[Bank Name]])</f>
        <v/>
      </c>
    </row>
    <row r="1542" spans="2:13" ht="15">
      <c r="B1542" s="64" t="str">
        <f>IF(C1542="","",ROWS($A$4:A1542))</f>
        <v/>
      </c>
      <c r="C1542" s="64" t="str">
        <f>IF('Student Record'!A1540="","",'Student Record'!A1540)</f>
        <v/>
      </c>
      <c r="D1542" s="64" t="str">
        <f>IF('Student Record'!C1540="","",'Student Record'!C1540)</f>
        <v/>
      </c>
      <c r="E1542" s="65" t="str">
        <f>IF('Student Record'!E1540="","",'Student Record'!E1540)</f>
        <v/>
      </c>
      <c r="F1542" s="65" t="str">
        <f>IF('Student Record'!G1540="","",'Student Record'!G1540)</f>
        <v/>
      </c>
      <c r="G1542" s="64" t="str">
        <f>IF('Student Record'!I1540="","",'Student Record'!I1540)</f>
        <v/>
      </c>
      <c r="H1542" s="64" t="str">
        <f>IF('Student Record'!AD1540="","",'Student Record'!AD1540)</f>
        <v/>
      </c>
      <c r="I1542" s="64" t="str">
        <f>IF(Table6[[#This Row],[School Total Working Days]]="","",Table6[[#This Row],[School Total Working Days]])</f>
        <v/>
      </c>
      <c r="J1542" s="64" t="str">
        <f>IF(Table6[[#This Row],[Student Total Attendence]]="","",Table6[[#This Row],[Student Total Attendence]])</f>
        <v/>
      </c>
      <c r="K154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42" s="70" t="str">
        <f>IF(Table6[[#This Row],[Bank Account Number]]="","",Table6[[#This Row],[Bank Account Number]])</f>
        <v/>
      </c>
      <c r="M1542" s="65" t="str">
        <f>IF(Table6[[#This Row],[Bank Name]]="","",Table6[[#This Row],[Bank Name]])</f>
        <v/>
      </c>
    </row>
    <row r="1543" spans="2:13" ht="15">
      <c r="B1543" s="64" t="str">
        <f>IF(C1543="","",ROWS($A$4:A1543))</f>
        <v/>
      </c>
      <c r="C1543" s="64" t="str">
        <f>IF('Student Record'!A1541="","",'Student Record'!A1541)</f>
        <v/>
      </c>
      <c r="D1543" s="64" t="str">
        <f>IF('Student Record'!C1541="","",'Student Record'!C1541)</f>
        <v/>
      </c>
      <c r="E1543" s="65" t="str">
        <f>IF('Student Record'!E1541="","",'Student Record'!E1541)</f>
        <v/>
      </c>
      <c r="F1543" s="65" t="str">
        <f>IF('Student Record'!G1541="","",'Student Record'!G1541)</f>
        <v/>
      </c>
      <c r="G1543" s="64" t="str">
        <f>IF('Student Record'!I1541="","",'Student Record'!I1541)</f>
        <v/>
      </c>
      <c r="H1543" s="64" t="str">
        <f>IF('Student Record'!AD1541="","",'Student Record'!AD1541)</f>
        <v/>
      </c>
      <c r="I1543" s="64" t="str">
        <f>IF(Table6[[#This Row],[School Total Working Days]]="","",Table6[[#This Row],[School Total Working Days]])</f>
        <v/>
      </c>
      <c r="J1543" s="64" t="str">
        <f>IF(Table6[[#This Row],[Student Total Attendence]]="","",Table6[[#This Row],[Student Total Attendence]])</f>
        <v/>
      </c>
      <c r="K154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43" s="70" t="str">
        <f>IF(Table6[[#This Row],[Bank Account Number]]="","",Table6[[#This Row],[Bank Account Number]])</f>
        <v/>
      </c>
      <c r="M1543" s="65" t="str">
        <f>IF(Table6[[#This Row],[Bank Name]]="","",Table6[[#This Row],[Bank Name]])</f>
        <v/>
      </c>
    </row>
    <row r="1544" spans="2:13" ht="15">
      <c r="B1544" s="64" t="str">
        <f>IF(C1544="","",ROWS($A$4:A1544))</f>
        <v/>
      </c>
      <c r="C1544" s="64" t="str">
        <f>IF('Student Record'!A1542="","",'Student Record'!A1542)</f>
        <v/>
      </c>
      <c r="D1544" s="64" t="str">
        <f>IF('Student Record'!C1542="","",'Student Record'!C1542)</f>
        <v/>
      </c>
      <c r="E1544" s="65" t="str">
        <f>IF('Student Record'!E1542="","",'Student Record'!E1542)</f>
        <v/>
      </c>
      <c r="F1544" s="65" t="str">
        <f>IF('Student Record'!G1542="","",'Student Record'!G1542)</f>
        <v/>
      </c>
      <c r="G1544" s="64" t="str">
        <f>IF('Student Record'!I1542="","",'Student Record'!I1542)</f>
        <v/>
      </c>
      <c r="H1544" s="64" t="str">
        <f>IF('Student Record'!AD1542="","",'Student Record'!AD1542)</f>
        <v/>
      </c>
      <c r="I1544" s="64" t="str">
        <f>IF(Table6[[#This Row],[School Total Working Days]]="","",Table6[[#This Row],[School Total Working Days]])</f>
        <v/>
      </c>
      <c r="J1544" s="64" t="str">
        <f>IF(Table6[[#This Row],[Student Total Attendence]]="","",Table6[[#This Row],[Student Total Attendence]])</f>
        <v/>
      </c>
      <c r="K154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44" s="70" t="str">
        <f>IF(Table6[[#This Row],[Bank Account Number]]="","",Table6[[#This Row],[Bank Account Number]])</f>
        <v/>
      </c>
      <c r="M1544" s="65" t="str">
        <f>IF(Table6[[#This Row],[Bank Name]]="","",Table6[[#This Row],[Bank Name]])</f>
        <v/>
      </c>
    </row>
    <row r="1545" spans="2:13" ht="15">
      <c r="B1545" s="64" t="str">
        <f>IF(C1545="","",ROWS($A$4:A1545))</f>
        <v/>
      </c>
      <c r="C1545" s="64" t="str">
        <f>IF('Student Record'!A1543="","",'Student Record'!A1543)</f>
        <v/>
      </c>
      <c r="D1545" s="64" t="str">
        <f>IF('Student Record'!C1543="","",'Student Record'!C1543)</f>
        <v/>
      </c>
      <c r="E1545" s="65" t="str">
        <f>IF('Student Record'!E1543="","",'Student Record'!E1543)</f>
        <v/>
      </c>
      <c r="F1545" s="65" t="str">
        <f>IF('Student Record'!G1543="","",'Student Record'!G1543)</f>
        <v/>
      </c>
      <c r="G1545" s="64" t="str">
        <f>IF('Student Record'!I1543="","",'Student Record'!I1543)</f>
        <v/>
      </c>
      <c r="H1545" s="64" t="str">
        <f>IF('Student Record'!AD1543="","",'Student Record'!AD1543)</f>
        <v/>
      </c>
      <c r="I1545" s="64" t="str">
        <f>IF(Table6[[#This Row],[School Total Working Days]]="","",Table6[[#This Row],[School Total Working Days]])</f>
        <v/>
      </c>
      <c r="J1545" s="64" t="str">
        <f>IF(Table6[[#This Row],[Student Total Attendence]]="","",Table6[[#This Row],[Student Total Attendence]])</f>
        <v/>
      </c>
      <c r="K154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45" s="70" t="str">
        <f>IF(Table6[[#This Row],[Bank Account Number]]="","",Table6[[#This Row],[Bank Account Number]])</f>
        <v/>
      </c>
      <c r="M1545" s="65" t="str">
        <f>IF(Table6[[#This Row],[Bank Name]]="","",Table6[[#This Row],[Bank Name]])</f>
        <v/>
      </c>
    </row>
    <row r="1546" spans="2:13" ht="15">
      <c r="B1546" s="64" t="str">
        <f>IF(C1546="","",ROWS($A$4:A1546))</f>
        <v/>
      </c>
      <c r="C1546" s="64" t="str">
        <f>IF('Student Record'!A1544="","",'Student Record'!A1544)</f>
        <v/>
      </c>
      <c r="D1546" s="64" t="str">
        <f>IF('Student Record'!C1544="","",'Student Record'!C1544)</f>
        <v/>
      </c>
      <c r="E1546" s="65" t="str">
        <f>IF('Student Record'!E1544="","",'Student Record'!E1544)</f>
        <v/>
      </c>
      <c r="F1546" s="65" t="str">
        <f>IF('Student Record'!G1544="","",'Student Record'!G1544)</f>
        <v/>
      </c>
      <c r="G1546" s="64" t="str">
        <f>IF('Student Record'!I1544="","",'Student Record'!I1544)</f>
        <v/>
      </c>
      <c r="H1546" s="64" t="str">
        <f>IF('Student Record'!AD1544="","",'Student Record'!AD1544)</f>
        <v/>
      </c>
      <c r="I1546" s="64" t="str">
        <f>IF(Table6[[#This Row],[School Total Working Days]]="","",Table6[[#This Row],[School Total Working Days]])</f>
        <v/>
      </c>
      <c r="J1546" s="64" t="str">
        <f>IF(Table6[[#This Row],[Student Total Attendence]]="","",Table6[[#This Row],[Student Total Attendence]])</f>
        <v/>
      </c>
      <c r="K154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46" s="70" t="str">
        <f>IF(Table6[[#This Row],[Bank Account Number]]="","",Table6[[#This Row],[Bank Account Number]])</f>
        <v/>
      </c>
      <c r="M1546" s="65" t="str">
        <f>IF(Table6[[#This Row],[Bank Name]]="","",Table6[[#This Row],[Bank Name]])</f>
        <v/>
      </c>
    </row>
    <row r="1547" spans="2:13" ht="15">
      <c r="B1547" s="64" t="str">
        <f>IF(C1547="","",ROWS($A$4:A1547))</f>
        <v/>
      </c>
      <c r="C1547" s="64" t="str">
        <f>IF('Student Record'!A1545="","",'Student Record'!A1545)</f>
        <v/>
      </c>
      <c r="D1547" s="64" t="str">
        <f>IF('Student Record'!C1545="","",'Student Record'!C1545)</f>
        <v/>
      </c>
      <c r="E1547" s="65" t="str">
        <f>IF('Student Record'!E1545="","",'Student Record'!E1545)</f>
        <v/>
      </c>
      <c r="F1547" s="65" t="str">
        <f>IF('Student Record'!G1545="","",'Student Record'!G1545)</f>
        <v/>
      </c>
      <c r="G1547" s="64" t="str">
        <f>IF('Student Record'!I1545="","",'Student Record'!I1545)</f>
        <v/>
      </c>
      <c r="H1547" s="64" t="str">
        <f>IF('Student Record'!AD1545="","",'Student Record'!AD1545)</f>
        <v/>
      </c>
      <c r="I1547" s="64" t="str">
        <f>IF(Table6[[#This Row],[School Total Working Days]]="","",Table6[[#This Row],[School Total Working Days]])</f>
        <v/>
      </c>
      <c r="J1547" s="64" t="str">
        <f>IF(Table6[[#This Row],[Student Total Attendence]]="","",Table6[[#This Row],[Student Total Attendence]])</f>
        <v/>
      </c>
      <c r="K154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47" s="70" t="str">
        <f>IF(Table6[[#This Row],[Bank Account Number]]="","",Table6[[#This Row],[Bank Account Number]])</f>
        <v/>
      </c>
      <c r="M1547" s="65" t="str">
        <f>IF(Table6[[#This Row],[Bank Name]]="","",Table6[[#This Row],[Bank Name]])</f>
        <v/>
      </c>
    </row>
    <row r="1548" spans="2:13" ht="15">
      <c r="B1548" s="64" t="str">
        <f>IF(C1548="","",ROWS($A$4:A1548))</f>
        <v/>
      </c>
      <c r="C1548" s="64" t="str">
        <f>IF('Student Record'!A1546="","",'Student Record'!A1546)</f>
        <v/>
      </c>
      <c r="D1548" s="64" t="str">
        <f>IF('Student Record'!C1546="","",'Student Record'!C1546)</f>
        <v/>
      </c>
      <c r="E1548" s="65" t="str">
        <f>IF('Student Record'!E1546="","",'Student Record'!E1546)</f>
        <v/>
      </c>
      <c r="F1548" s="65" t="str">
        <f>IF('Student Record'!G1546="","",'Student Record'!G1546)</f>
        <v/>
      </c>
      <c r="G1548" s="64" t="str">
        <f>IF('Student Record'!I1546="","",'Student Record'!I1546)</f>
        <v/>
      </c>
      <c r="H1548" s="64" t="str">
        <f>IF('Student Record'!AD1546="","",'Student Record'!AD1546)</f>
        <v/>
      </c>
      <c r="I1548" s="64" t="str">
        <f>IF(Table6[[#This Row],[School Total Working Days]]="","",Table6[[#This Row],[School Total Working Days]])</f>
        <v/>
      </c>
      <c r="J1548" s="64" t="str">
        <f>IF(Table6[[#This Row],[Student Total Attendence]]="","",Table6[[#This Row],[Student Total Attendence]])</f>
        <v/>
      </c>
      <c r="K154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48" s="70" t="str">
        <f>IF(Table6[[#This Row],[Bank Account Number]]="","",Table6[[#This Row],[Bank Account Number]])</f>
        <v/>
      </c>
      <c r="M1548" s="65" t="str">
        <f>IF(Table6[[#This Row],[Bank Name]]="","",Table6[[#This Row],[Bank Name]])</f>
        <v/>
      </c>
    </row>
    <row r="1549" spans="2:13" ht="15">
      <c r="B1549" s="64" t="str">
        <f>IF(C1549="","",ROWS($A$4:A1549))</f>
        <v/>
      </c>
      <c r="C1549" s="64" t="str">
        <f>IF('Student Record'!A1547="","",'Student Record'!A1547)</f>
        <v/>
      </c>
      <c r="D1549" s="64" t="str">
        <f>IF('Student Record'!C1547="","",'Student Record'!C1547)</f>
        <v/>
      </c>
      <c r="E1549" s="65" t="str">
        <f>IF('Student Record'!E1547="","",'Student Record'!E1547)</f>
        <v/>
      </c>
      <c r="F1549" s="65" t="str">
        <f>IF('Student Record'!G1547="","",'Student Record'!G1547)</f>
        <v/>
      </c>
      <c r="G1549" s="64" t="str">
        <f>IF('Student Record'!I1547="","",'Student Record'!I1547)</f>
        <v/>
      </c>
      <c r="H1549" s="64" t="str">
        <f>IF('Student Record'!AD1547="","",'Student Record'!AD1547)</f>
        <v/>
      </c>
      <c r="I1549" s="64" t="str">
        <f>IF(Table6[[#This Row],[School Total Working Days]]="","",Table6[[#This Row],[School Total Working Days]])</f>
        <v/>
      </c>
      <c r="J1549" s="64" t="str">
        <f>IF(Table6[[#This Row],[Student Total Attendence]]="","",Table6[[#This Row],[Student Total Attendence]])</f>
        <v/>
      </c>
      <c r="K154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49" s="70" t="str">
        <f>IF(Table6[[#This Row],[Bank Account Number]]="","",Table6[[#This Row],[Bank Account Number]])</f>
        <v/>
      </c>
      <c r="M1549" s="65" t="str">
        <f>IF(Table6[[#This Row],[Bank Name]]="","",Table6[[#This Row],[Bank Name]])</f>
        <v/>
      </c>
    </row>
    <row r="1550" spans="2:13" ht="15">
      <c r="B1550" s="64" t="str">
        <f>IF(C1550="","",ROWS($A$4:A1550))</f>
        <v/>
      </c>
      <c r="C1550" s="64" t="str">
        <f>IF('Student Record'!A1548="","",'Student Record'!A1548)</f>
        <v/>
      </c>
      <c r="D1550" s="64" t="str">
        <f>IF('Student Record'!C1548="","",'Student Record'!C1548)</f>
        <v/>
      </c>
      <c r="E1550" s="65" t="str">
        <f>IF('Student Record'!E1548="","",'Student Record'!E1548)</f>
        <v/>
      </c>
      <c r="F1550" s="65" t="str">
        <f>IF('Student Record'!G1548="","",'Student Record'!G1548)</f>
        <v/>
      </c>
      <c r="G1550" s="64" t="str">
        <f>IF('Student Record'!I1548="","",'Student Record'!I1548)</f>
        <v/>
      </c>
      <c r="H1550" s="64" t="str">
        <f>IF('Student Record'!AD1548="","",'Student Record'!AD1548)</f>
        <v/>
      </c>
      <c r="I1550" s="64" t="str">
        <f>IF(Table6[[#This Row],[School Total Working Days]]="","",Table6[[#This Row],[School Total Working Days]])</f>
        <v/>
      </c>
      <c r="J1550" s="64" t="str">
        <f>IF(Table6[[#This Row],[Student Total Attendence]]="","",Table6[[#This Row],[Student Total Attendence]])</f>
        <v/>
      </c>
      <c r="K155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50" s="70" t="str">
        <f>IF(Table6[[#This Row],[Bank Account Number]]="","",Table6[[#This Row],[Bank Account Number]])</f>
        <v/>
      </c>
      <c r="M1550" s="65" t="str">
        <f>IF(Table6[[#This Row],[Bank Name]]="","",Table6[[#This Row],[Bank Name]])</f>
        <v/>
      </c>
    </row>
    <row r="1551" spans="2:13" ht="15">
      <c r="B1551" s="64" t="str">
        <f>IF(C1551="","",ROWS($A$4:A1551))</f>
        <v/>
      </c>
      <c r="C1551" s="64" t="str">
        <f>IF('Student Record'!A1549="","",'Student Record'!A1549)</f>
        <v/>
      </c>
      <c r="D1551" s="64" t="str">
        <f>IF('Student Record'!C1549="","",'Student Record'!C1549)</f>
        <v/>
      </c>
      <c r="E1551" s="65" t="str">
        <f>IF('Student Record'!E1549="","",'Student Record'!E1549)</f>
        <v/>
      </c>
      <c r="F1551" s="65" t="str">
        <f>IF('Student Record'!G1549="","",'Student Record'!G1549)</f>
        <v/>
      </c>
      <c r="G1551" s="64" t="str">
        <f>IF('Student Record'!I1549="","",'Student Record'!I1549)</f>
        <v/>
      </c>
      <c r="H1551" s="64" t="str">
        <f>IF('Student Record'!AD1549="","",'Student Record'!AD1549)</f>
        <v/>
      </c>
      <c r="I1551" s="64" t="str">
        <f>IF(Table6[[#This Row],[School Total Working Days]]="","",Table6[[#This Row],[School Total Working Days]])</f>
        <v/>
      </c>
      <c r="J1551" s="64" t="str">
        <f>IF(Table6[[#This Row],[Student Total Attendence]]="","",Table6[[#This Row],[Student Total Attendence]])</f>
        <v/>
      </c>
      <c r="K155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51" s="70" t="str">
        <f>IF(Table6[[#This Row],[Bank Account Number]]="","",Table6[[#This Row],[Bank Account Number]])</f>
        <v/>
      </c>
      <c r="M1551" s="65" t="str">
        <f>IF(Table6[[#This Row],[Bank Name]]="","",Table6[[#This Row],[Bank Name]])</f>
        <v/>
      </c>
    </row>
    <row r="1552" spans="2:13" ht="15">
      <c r="B1552" s="64" t="str">
        <f>IF(C1552="","",ROWS($A$4:A1552))</f>
        <v/>
      </c>
      <c r="C1552" s="64" t="str">
        <f>IF('Student Record'!A1550="","",'Student Record'!A1550)</f>
        <v/>
      </c>
      <c r="D1552" s="64" t="str">
        <f>IF('Student Record'!C1550="","",'Student Record'!C1550)</f>
        <v/>
      </c>
      <c r="E1552" s="65" t="str">
        <f>IF('Student Record'!E1550="","",'Student Record'!E1550)</f>
        <v/>
      </c>
      <c r="F1552" s="65" t="str">
        <f>IF('Student Record'!G1550="","",'Student Record'!G1550)</f>
        <v/>
      </c>
      <c r="G1552" s="64" t="str">
        <f>IF('Student Record'!I1550="","",'Student Record'!I1550)</f>
        <v/>
      </c>
      <c r="H1552" s="64" t="str">
        <f>IF('Student Record'!AD1550="","",'Student Record'!AD1550)</f>
        <v/>
      </c>
      <c r="I1552" s="64" t="str">
        <f>IF(Table6[[#This Row],[School Total Working Days]]="","",Table6[[#This Row],[School Total Working Days]])</f>
        <v/>
      </c>
      <c r="J1552" s="64" t="str">
        <f>IF(Table6[[#This Row],[Student Total Attendence]]="","",Table6[[#This Row],[Student Total Attendence]])</f>
        <v/>
      </c>
      <c r="K155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52" s="70" t="str">
        <f>IF(Table6[[#This Row],[Bank Account Number]]="","",Table6[[#This Row],[Bank Account Number]])</f>
        <v/>
      </c>
      <c r="M1552" s="65" t="str">
        <f>IF(Table6[[#This Row],[Bank Name]]="","",Table6[[#This Row],[Bank Name]])</f>
        <v/>
      </c>
    </row>
    <row r="1553" spans="2:13" ht="15">
      <c r="B1553" s="64" t="str">
        <f>IF(C1553="","",ROWS($A$4:A1553))</f>
        <v/>
      </c>
      <c r="C1553" s="64" t="str">
        <f>IF('Student Record'!A1551="","",'Student Record'!A1551)</f>
        <v/>
      </c>
      <c r="D1553" s="64" t="str">
        <f>IF('Student Record'!C1551="","",'Student Record'!C1551)</f>
        <v/>
      </c>
      <c r="E1553" s="65" t="str">
        <f>IF('Student Record'!E1551="","",'Student Record'!E1551)</f>
        <v/>
      </c>
      <c r="F1553" s="65" t="str">
        <f>IF('Student Record'!G1551="","",'Student Record'!G1551)</f>
        <v/>
      </c>
      <c r="G1553" s="64" t="str">
        <f>IF('Student Record'!I1551="","",'Student Record'!I1551)</f>
        <v/>
      </c>
      <c r="H1553" s="64" t="str">
        <f>IF('Student Record'!AD1551="","",'Student Record'!AD1551)</f>
        <v/>
      </c>
      <c r="I1553" s="64" t="str">
        <f>IF(Table6[[#This Row],[School Total Working Days]]="","",Table6[[#This Row],[School Total Working Days]])</f>
        <v/>
      </c>
      <c r="J1553" s="64" t="str">
        <f>IF(Table6[[#This Row],[Student Total Attendence]]="","",Table6[[#This Row],[Student Total Attendence]])</f>
        <v/>
      </c>
      <c r="K155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53" s="70" t="str">
        <f>IF(Table6[[#This Row],[Bank Account Number]]="","",Table6[[#This Row],[Bank Account Number]])</f>
        <v/>
      </c>
      <c r="M1553" s="65" t="str">
        <f>IF(Table6[[#This Row],[Bank Name]]="","",Table6[[#This Row],[Bank Name]])</f>
        <v/>
      </c>
    </row>
    <row r="1554" spans="2:13" ht="15">
      <c r="B1554" s="64" t="str">
        <f>IF(C1554="","",ROWS($A$4:A1554))</f>
        <v/>
      </c>
      <c r="C1554" s="64" t="str">
        <f>IF('Student Record'!A1552="","",'Student Record'!A1552)</f>
        <v/>
      </c>
      <c r="D1554" s="64" t="str">
        <f>IF('Student Record'!C1552="","",'Student Record'!C1552)</f>
        <v/>
      </c>
      <c r="E1554" s="65" t="str">
        <f>IF('Student Record'!E1552="","",'Student Record'!E1552)</f>
        <v/>
      </c>
      <c r="F1554" s="65" t="str">
        <f>IF('Student Record'!G1552="","",'Student Record'!G1552)</f>
        <v/>
      </c>
      <c r="G1554" s="64" t="str">
        <f>IF('Student Record'!I1552="","",'Student Record'!I1552)</f>
        <v/>
      </c>
      <c r="H1554" s="64" t="str">
        <f>IF('Student Record'!AD1552="","",'Student Record'!AD1552)</f>
        <v/>
      </c>
      <c r="I1554" s="64" t="str">
        <f>IF(Table6[[#This Row],[School Total Working Days]]="","",Table6[[#This Row],[School Total Working Days]])</f>
        <v/>
      </c>
      <c r="J1554" s="64" t="str">
        <f>IF(Table6[[#This Row],[Student Total Attendence]]="","",Table6[[#This Row],[Student Total Attendence]])</f>
        <v/>
      </c>
      <c r="K155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54" s="70" t="str">
        <f>IF(Table6[[#This Row],[Bank Account Number]]="","",Table6[[#This Row],[Bank Account Number]])</f>
        <v/>
      </c>
      <c r="M1554" s="65" t="str">
        <f>IF(Table6[[#This Row],[Bank Name]]="","",Table6[[#This Row],[Bank Name]])</f>
        <v/>
      </c>
    </row>
    <row r="1555" spans="2:13" ht="15">
      <c r="B1555" s="64" t="str">
        <f>IF(C1555="","",ROWS($A$4:A1555))</f>
        <v/>
      </c>
      <c r="C1555" s="64" t="str">
        <f>IF('Student Record'!A1553="","",'Student Record'!A1553)</f>
        <v/>
      </c>
      <c r="D1555" s="64" t="str">
        <f>IF('Student Record'!C1553="","",'Student Record'!C1553)</f>
        <v/>
      </c>
      <c r="E1555" s="65" t="str">
        <f>IF('Student Record'!E1553="","",'Student Record'!E1553)</f>
        <v/>
      </c>
      <c r="F1555" s="65" t="str">
        <f>IF('Student Record'!G1553="","",'Student Record'!G1553)</f>
        <v/>
      </c>
      <c r="G1555" s="64" t="str">
        <f>IF('Student Record'!I1553="","",'Student Record'!I1553)</f>
        <v/>
      </c>
      <c r="H1555" s="64" t="str">
        <f>IF('Student Record'!AD1553="","",'Student Record'!AD1553)</f>
        <v/>
      </c>
      <c r="I1555" s="64" t="str">
        <f>IF(Table6[[#This Row],[School Total Working Days]]="","",Table6[[#This Row],[School Total Working Days]])</f>
        <v/>
      </c>
      <c r="J1555" s="64" t="str">
        <f>IF(Table6[[#This Row],[Student Total Attendence]]="","",Table6[[#This Row],[Student Total Attendence]])</f>
        <v/>
      </c>
      <c r="K155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55" s="70" t="str">
        <f>IF(Table6[[#This Row],[Bank Account Number]]="","",Table6[[#This Row],[Bank Account Number]])</f>
        <v/>
      </c>
      <c r="M1555" s="65" t="str">
        <f>IF(Table6[[#This Row],[Bank Name]]="","",Table6[[#This Row],[Bank Name]])</f>
        <v/>
      </c>
    </row>
    <row r="1556" spans="2:13" ht="15">
      <c r="B1556" s="64" t="str">
        <f>IF(C1556="","",ROWS($A$4:A1556))</f>
        <v/>
      </c>
      <c r="C1556" s="64" t="str">
        <f>IF('Student Record'!A1554="","",'Student Record'!A1554)</f>
        <v/>
      </c>
      <c r="D1556" s="64" t="str">
        <f>IF('Student Record'!C1554="","",'Student Record'!C1554)</f>
        <v/>
      </c>
      <c r="E1556" s="65" t="str">
        <f>IF('Student Record'!E1554="","",'Student Record'!E1554)</f>
        <v/>
      </c>
      <c r="F1556" s="65" t="str">
        <f>IF('Student Record'!G1554="","",'Student Record'!G1554)</f>
        <v/>
      </c>
      <c r="G1556" s="64" t="str">
        <f>IF('Student Record'!I1554="","",'Student Record'!I1554)</f>
        <v/>
      </c>
      <c r="H1556" s="64" t="str">
        <f>IF('Student Record'!AD1554="","",'Student Record'!AD1554)</f>
        <v/>
      </c>
      <c r="I1556" s="64" t="str">
        <f>IF(Table6[[#This Row],[School Total Working Days]]="","",Table6[[#This Row],[School Total Working Days]])</f>
        <v/>
      </c>
      <c r="J1556" s="64" t="str">
        <f>IF(Table6[[#This Row],[Student Total Attendence]]="","",Table6[[#This Row],[Student Total Attendence]])</f>
        <v/>
      </c>
      <c r="K155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56" s="70" t="str">
        <f>IF(Table6[[#This Row],[Bank Account Number]]="","",Table6[[#This Row],[Bank Account Number]])</f>
        <v/>
      </c>
      <c r="M1556" s="65" t="str">
        <f>IF(Table6[[#This Row],[Bank Name]]="","",Table6[[#This Row],[Bank Name]])</f>
        <v/>
      </c>
    </row>
    <row r="1557" spans="2:13" ht="15">
      <c r="B1557" s="64" t="str">
        <f>IF(C1557="","",ROWS($A$4:A1557))</f>
        <v/>
      </c>
      <c r="C1557" s="64" t="str">
        <f>IF('Student Record'!A1555="","",'Student Record'!A1555)</f>
        <v/>
      </c>
      <c r="D1557" s="64" t="str">
        <f>IF('Student Record'!C1555="","",'Student Record'!C1555)</f>
        <v/>
      </c>
      <c r="E1557" s="65" t="str">
        <f>IF('Student Record'!E1555="","",'Student Record'!E1555)</f>
        <v/>
      </c>
      <c r="F1557" s="65" t="str">
        <f>IF('Student Record'!G1555="","",'Student Record'!G1555)</f>
        <v/>
      </c>
      <c r="G1557" s="64" t="str">
        <f>IF('Student Record'!I1555="","",'Student Record'!I1555)</f>
        <v/>
      </c>
      <c r="H1557" s="64" t="str">
        <f>IF('Student Record'!AD1555="","",'Student Record'!AD1555)</f>
        <v/>
      </c>
      <c r="I1557" s="64" t="str">
        <f>IF(Table6[[#This Row],[School Total Working Days]]="","",Table6[[#This Row],[School Total Working Days]])</f>
        <v/>
      </c>
      <c r="J1557" s="64" t="str">
        <f>IF(Table6[[#This Row],[Student Total Attendence]]="","",Table6[[#This Row],[Student Total Attendence]])</f>
        <v/>
      </c>
      <c r="K155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57" s="70" t="str">
        <f>IF(Table6[[#This Row],[Bank Account Number]]="","",Table6[[#This Row],[Bank Account Number]])</f>
        <v/>
      </c>
      <c r="M1557" s="65" t="str">
        <f>IF(Table6[[#This Row],[Bank Name]]="","",Table6[[#This Row],[Bank Name]])</f>
        <v/>
      </c>
    </row>
    <row r="1558" spans="2:13" ht="15">
      <c r="B1558" s="64" t="str">
        <f>IF(C1558="","",ROWS($A$4:A1558))</f>
        <v/>
      </c>
      <c r="C1558" s="64" t="str">
        <f>IF('Student Record'!A1556="","",'Student Record'!A1556)</f>
        <v/>
      </c>
      <c r="D1558" s="64" t="str">
        <f>IF('Student Record'!C1556="","",'Student Record'!C1556)</f>
        <v/>
      </c>
      <c r="E1558" s="65" t="str">
        <f>IF('Student Record'!E1556="","",'Student Record'!E1556)</f>
        <v/>
      </c>
      <c r="F1558" s="65" t="str">
        <f>IF('Student Record'!G1556="","",'Student Record'!G1556)</f>
        <v/>
      </c>
      <c r="G1558" s="64" t="str">
        <f>IF('Student Record'!I1556="","",'Student Record'!I1556)</f>
        <v/>
      </c>
      <c r="H1558" s="64" t="str">
        <f>IF('Student Record'!AD1556="","",'Student Record'!AD1556)</f>
        <v/>
      </c>
      <c r="I1558" s="64" t="str">
        <f>IF(Table6[[#This Row],[School Total Working Days]]="","",Table6[[#This Row],[School Total Working Days]])</f>
        <v/>
      </c>
      <c r="J1558" s="64" t="str">
        <f>IF(Table6[[#This Row],[Student Total Attendence]]="","",Table6[[#This Row],[Student Total Attendence]])</f>
        <v/>
      </c>
      <c r="K155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58" s="70" t="str">
        <f>IF(Table6[[#This Row],[Bank Account Number]]="","",Table6[[#This Row],[Bank Account Number]])</f>
        <v/>
      </c>
      <c r="M1558" s="65" t="str">
        <f>IF(Table6[[#This Row],[Bank Name]]="","",Table6[[#This Row],[Bank Name]])</f>
        <v/>
      </c>
    </row>
    <row r="1559" spans="2:13" ht="15">
      <c r="B1559" s="64" t="str">
        <f>IF(C1559="","",ROWS($A$4:A1559))</f>
        <v/>
      </c>
      <c r="C1559" s="64" t="str">
        <f>IF('Student Record'!A1557="","",'Student Record'!A1557)</f>
        <v/>
      </c>
      <c r="D1559" s="64" t="str">
        <f>IF('Student Record'!C1557="","",'Student Record'!C1557)</f>
        <v/>
      </c>
      <c r="E1559" s="65" t="str">
        <f>IF('Student Record'!E1557="","",'Student Record'!E1557)</f>
        <v/>
      </c>
      <c r="F1559" s="65" t="str">
        <f>IF('Student Record'!G1557="","",'Student Record'!G1557)</f>
        <v/>
      </c>
      <c r="G1559" s="64" t="str">
        <f>IF('Student Record'!I1557="","",'Student Record'!I1557)</f>
        <v/>
      </c>
      <c r="H1559" s="64" t="str">
        <f>IF('Student Record'!AD1557="","",'Student Record'!AD1557)</f>
        <v/>
      </c>
      <c r="I1559" s="64" t="str">
        <f>IF(Table6[[#This Row],[School Total Working Days]]="","",Table6[[#This Row],[School Total Working Days]])</f>
        <v/>
      </c>
      <c r="J1559" s="64" t="str">
        <f>IF(Table6[[#This Row],[Student Total Attendence]]="","",Table6[[#This Row],[Student Total Attendence]])</f>
        <v/>
      </c>
      <c r="K155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59" s="70" t="str">
        <f>IF(Table6[[#This Row],[Bank Account Number]]="","",Table6[[#This Row],[Bank Account Number]])</f>
        <v/>
      </c>
      <c r="M1559" s="65" t="str">
        <f>IF(Table6[[#This Row],[Bank Name]]="","",Table6[[#This Row],[Bank Name]])</f>
        <v/>
      </c>
    </row>
    <row r="1560" spans="2:13" ht="15">
      <c r="B1560" s="64" t="str">
        <f>IF(C1560="","",ROWS($A$4:A1560))</f>
        <v/>
      </c>
      <c r="C1560" s="64" t="str">
        <f>IF('Student Record'!A1558="","",'Student Record'!A1558)</f>
        <v/>
      </c>
      <c r="D1560" s="64" t="str">
        <f>IF('Student Record'!C1558="","",'Student Record'!C1558)</f>
        <v/>
      </c>
      <c r="E1560" s="65" t="str">
        <f>IF('Student Record'!E1558="","",'Student Record'!E1558)</f>
        <v/>
      </c>
      <c r="F1560" s="65" t="str">
        <f>IF('Student Record'!G1558="","",'Student Record'!G1558)</f>
        <v/>
      </c>
      <c r="G1560" s="64" t="str">
        <f>IF('Student Record'!I1558="","",'Student Record'!I1558)</f>
        <v/>
      </c>
      <c r="H1560" s="64" t="str">
        <f>IF('Student Record'!AD1558="","",'Student Record'!AD1558)</f>
        <v/>
      </c>
      <c r="I1560" s="64" t="str">
        <f>IF(Table6[[#This Row],[School Total Working Days]]="","",Table6[[#This Row],[School Total Working Days]])</f>
        <v/>
      </c>
      <c r="J1560" s="64" t="str">
        <f>IF(Table6[[#This Row],[Student Total Attendence]]="","",Table6[[#This Row],[Student Total Attendence]])</f>
        <v/>
      </c>
      <c r="K156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60" s="70" t="str">
        <f>IF(Table6[[#This Row],[Bank Account Number]]="","",Table6[[#This Row],[Bank Account Number]])</f>
        <v/>
      </c>
      <c r="M1560" s="65" t="str">
        <f>IF(Table6[[#This Row],[Bank Name]]="","",Table6[[#This Row],[Bank Name]])</f>
        <v/>
      </c>
    </row>
    <row r="1561" spans="2:13" ht="15">
      <c r="B1561" s="64" t="str">
        <f>IF(C1561="","",ROWS($A$4:A1561))</f>
        <v/>
      </c>
      <c r="C1561" s="64" t="str">
        <f>IF('Student Record'!A1559="","",'Student Record'!A1559)</f>
        <v/>
      </c>
      <c r="D1561" s="64" t="str">
        <f>IF('Student Record'!C1559="","",'Student Record'!C1559)</f>
        <v/>
      </c>
      <c r="E1561" s="65" t="str">
        <f>IF('Student Record'!E1559="","",'Student Record'!E1559)</f>
        <v/>
      </c>
      <c r="F1561" s="65" t="str">
        <f>IF('Student Record'!G1559="","",'Student Record'!G1559)</f>
        <v/>
      </c>
      <c r="G1561" s="64" t="str">
        <f>IF('Student Record'!I1559="","",'Student Record'!I1559)</f>
        <v/>
      </c>
      <c r="H1561" s="64" t="str">
        <f>IF('Student Record'!AD1559="","",'Student Record'!AD1559)</f>
        <v/>
      </c>
      <c r="I1561" s="64" t="str">
        <f>IF(Table6[[#This Row],[School Total Working Days]]="","",Table6[[#This Row],[School Total Working Days]])</f>
        <v/>
      </c>
      <c r="J1561" s="64" t="str">
        <f>IF(Table6[[#This Row],[Student Total Attendence]]="","",Table6[[#This Row],[Student Total Attendence]])</f>
        <v/>
      </c>
      <c r="K156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61" s="70" t="str">
        <f>IF(Table6[[#This Row],[Bank Account Number]]="","",Table6[[#This Row],[Bank Account Number]])</f>
        <v/>
      </c>
      <c r="M1561" s="65" t="str">
        <f>IF(Table6[[#This Row],[Bank Name]]="","",Table6[[#This Row],[Bank Name]])</f>
        <v/>
      </c>
    </row>
    <row r="1562" spans="2:13" ht="15">
      <c r="B1562" s="64" t="str">
        <f>IF(C1562="","",ROWS($A$4:A1562))</f>
        <v/>
      </c>
      <c r="C1562" s="64" t="str">
        <f>IF('Student Record'!A1560="","",'Student Record'!A1560)</f>
        <v/>
      </c>
      <c r="D1562" s="64" t="str">
        <f>IF('Student Record'!C1560="","",'Student Record'!C1560)</f>
        <v/>
      </c>
      <c r="E1562" s="65" t="str">
        <f>IF('Student Record'!E1560="","",'Student Record'!E1560)</f>
        <v/>
      </c>
      <c r="F1562" s="65" t="str">
        <f>IF('Student Record'!G1560="","",'Student Record'!G1560)</f>
        <v/>
      </c>
      <c r="G1562" s="64" t="str">
        <f>IF('Student Record'!I1560="","",'Student Record'!I1560)</f>
        <v/>
      </c>
      <c r="H1562" s="64" t="str">
        <f>IF('Student Record'!AD1560="","",'Student Record'!AD1560)</f>
        <v/>
      </c>
      <c r="I1562" s="64" t="str">
        <f>IF(Table6[[#This Row],[School Total Working Days]]="","",Table6[[#This Row],[School Total Working Days]])</f>
        <v/>
      </c>
      <c r="J1562" s="64" t="str">
        <f>IF(Table6[[#This Row],[Student Total Attendence]]="","",Table6[[#This Row],[Student Total Attendence]])</f>
        <v/>
      </c>
      <c r="K156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62" s="70" t="str">
        <f>IF(Table6[[#This Row],[Bank Account Number]]="","",Table6[[#This Row],[Bank Account Number]])</f>
        <v/>
      </c>
      <c r="M1562" s="65" t="str">
        <f>IF(Table6[[#This Row],[Bank Name]]="","",Table6[[#This Row],[Bank Name]])</f>
        <v/>
      </c>
    </row>
    <row r="1563" spans="2:13" ht="15">
      <c r="B1563" s="64" t="str">
        <f>IF(C1563="","",ROWS($A$4:A1563))</f>
        <v/>
      </c>
      <c r="C1563" s="64" t="str">
        <f>IF('Student Record'!A1561="","",'Student Record'!A1561)</f>
        <v/>
      </c>
      <c r="D1563" s="64" t="str">
        <f>IF('Student Record'!C1561="","",'Student Record'!C1561)</f>
        <v/>
      </c>
      <c r="E1563" s="65" t="str">
        <f>IF('Student Record'!E1561="","",'Student Record'!E1561)</f>
        <v/>
      </c>
      <c r="F1563" s="65" t="str">
        <f>IF('Student Record'!G1561="","",'Student Record'!G1561)</f>
        <v/>
      </c>
      <c r="G1563" s="64" t="str">
        <f>IF('Student Record'!I1561="","",'Student Record'!I1561)</f>
        <v/>
      </c>
      <c r="H1563" s="64" t="str">
        <f>IF('Student Record'!AD1561="","",'Student Record'!AD1561)</f>
        <v/>
      </c>
      <c r="I1563" s="64" t="str">
        <f>IF(Table6[[#This Row],[School Total Working Days]]="","",Table6[[#This Row],[School Total Working Days]])</f>
        <v/>
      </c>
      <c r="J1563" s="64" t="str">
        <f>IF(Table6[[#This Row],[Student Total Attendence]]="","",Table6[[#This Row],[Student Total Attendence]])</f>
        <v/>
      </c>
      <c r="K156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63" s="70" t="str">
        <f>IF(Table6[[#This Row],[Bank Account Number]]="","",Table6[[#This Row],[Bank Account Number]])</f>
        <v/>
      </c>
      <c r="M1563" s="65" t="str">
        <f>IF(Table6[[#This Row],[Bank Name]]="","",Table6[[#This Row],[Bank Name]])</f>
        <v/>
      </c>
    </row>
    <row r="1564" spans="2:13" ht="15">
      <c r="B1564" s="64" t="str">
        <f>IF(C1564="","",ROWS($A$4:A1564))</f>
        <v/>
      </c>
      <c r="C1564" s="64" t="str">
        <f>IF('Student Record'!A1562="","",'Student Record'!A1562)</f>
        <v/>
      </c>
      <c r="D1564" s="64" t="str">
        <f>IF('Student Record'!C1562="","",'Student Record'!C1562)</f>
        <v/>
      </c>
      <c r="E1564" s="65" t="str">
        <f>IF('Student Record'!E1562="","",'Student Record'!E1562)</f>
        <v/>
      </c>
      <c r="F1564" s="65" t="str">
        <f>IF('Student Record'!G1562="","",'Student Record'!G1562)</f>
        <v/>
      </c>
      <c r="G1564" s="64" t="str">
        <f>IF('Student Record'!I1562="","",'Student Record'!I1562)</f>
        <v/>
      </c>
      <c r="H1564" s="64" t="str">
        <f>IF('Student Record'!AD1562="","",'Student Record'!AD1562)</f>
        <v/>
      </c>
      <c r="I1564" s="64" t="str">
        <f>IF(Table6[[#This Row],[School Total Working Days]]="","",Table6[[#This Row],[School Total Working Days]])</f>
        <v/>
      </c>
      <c r="J1564" s="64" t="str">
        <f>IF(Table6[[#This Row],[Student Total Attendence]]="","",Table6[[#This Row],[Student Total Attendence]])</f>
        <v/>
      </c>
      <c r="K156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64" s="70" t="str">
        <f>IF(Table6[[#This Row],[Bank Account Number]]="","",Table6[[#This Row],[Bank Account Number]])</f>
        <v/>
      </c>
      <c r="M1564" s="65" t="str">
        <f>IF(Table6[[#This Row],[Bank Name]]="","",Table6[[#This Row],[Bank Name]])</f>
        <v/>
      </c>
    </row>
    <row r="1565" spans="2:13" ht="15">
      <c r="B1565" s="64" t="str">
        <f>IF(C1565="","",ROWS($A$4:A1565))</f>
        <v/>
      </c>
      <c r="C1565" s="64" t="str">
        <f>IF('Student Record'!A1563="","",'Student Record'!A1563)</f>
        <v/>
      </c>
      <c r="D1565" s="64" t="str">
        <f>IF('Student Record'!C1563="","",'Student Record'!C1563)</f>
        <v/>
      </c>
      <c r="E1565" s="65" t="str">
        <f>IF('Student Record'!E1563="","",'Student Record'!E1563)</f>
        <v/>
      </c>
      <c r="F1565" s="65" t="str">
        <f>IF('Student Record'!G1563="","",'Student Record'!G1563)</f>
        <v/>
      </c>
      <c r="G1565" s="64" t="str">
        <f>IF('Student Record'!I1563="","",'Student Record'!I1563)</f>
        <v/>
      </c>
      <c r="H1565" s="64" t="str">
        <f>IF('Student Record'!AD1563="","",'Student Record'!AD1563)</f>
        <v/>
      </c>
      <c r="I1565" s="64" t="str">
        <f>IF(Table6[[#This Row],[School Total Working Days]]="","",Table6[[#This Row],[School Total Working Days]])</f>
        <v/>
      </c>
      <c r="J1565" s="64" t="str">
        <f>IF(Table6[[#This Row],[Student Total Attendence]]="","",Table6[[#This Row],[Student Total Attendence]])</f>
        <v/>
      </c>
      <c r="K156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65" s="70" t="str">
        <f>IF(Table6[[#This Row],[Bank Account Number]]="","",Table6[[#This Row],[Bank Account Number]])</f>
        <v/>
      </c>
      <c r="M1565" s="65" t="str">
        <f>IF(Table6[[#This Row],[Bank Name]]="","",Table6[[#This Row],[Bank Name]])</f>
        <v/>
      </c>
    </row>
    <row r="1566" spans="2:13" ht="15">
      <c r="B1566" s="64" t="str">
        <f>IF(C1566="","",ROWS($A$4:A1566))</f>
        <v/>
      </c>
      <c r="C1566" s="64" t="str">
        <f>IF('Student Record'!A1564="","",'Student Record'!A1564)</f>
        <v/>
      </c>
      <c r="D1566" s="64" t="str">
        <f>IF('Student Record'!C1564="","",'Student Record'!C1564)</f>
        <v/>
      </c>
      <c r="E1566" s="65" t="str">
        <f>IF('Student Record'!E1564="","",'Student Record'!E1564)</f>
        <v/>
      </c>
      <c r="F1566" s="65" t="str">
        <f>IF('Student Record'!G1564="","",'Student Record'!G1564)</f>
        <v/>
      </c>
      <c r="G1566" s="64" t="str">
        <f>IF('Student Record'!I1564="","",'Student Record'!I1564)</f>
        <v/>
      </c>
      <c r="H1566" s="64" t="str">
        <f>IF('Student Record'!AD1564="","",'Student Record'!AD1564)</f>
        <v/>
      </c>
      <c r="I1566" s="64" t="str">
        <f>IF(Table6[[#This Row],[School Total Working Days]]="","",Table6[[#This Row],[School Total Working Days]])</f>
        <v/>
      </c>
      <c r="J1566" s="64" t="str">
        <f>IF(Table6[[#This Row],[Student Total Attendence]]="","",Table6[[#This Row],[Student Total Attendence]])</f>
        <v/>
      </c>
      <c r="K156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66" s="70" t="str">
        <f>IF(Table6[[#This Row],[Bank Account Number]]="","",Table6[[#This Row],[Bank Account Number]])</f>
        <v/>
      </c>
      <c r="M1566" s="65" t="str">
        <f>IF(Table6[[#This Row],[Bank Name]]="","",Table6[[#This Row],[Bank Name]])</f>
        <v/>
      </c>
    </row>
    <row r="1567" spans="2:13" ht="15">
      <c r="B1567" s="64" t="str">
        <f>IF(C1567="","",ROWS($A$4:A1567))</f>
        <v/>
      </c>
      <c r="C1567" s="64" t="str">
        <f>IF('Student Record'!A1565="","",'Student Record'!A1565)</f>
        <v/>
      </c>
      <c r="D1567" s="64" t="str">
        <f>IF('Student Record'!C1565="","",'Student Record'!C1565)</f>
        <v/>
      </c>
      <c r="E1567" s="65" t="str">
        <f>IF('Student Record'!E1565="","",'Student Record'!E1565)</f>
        <v/>
      </c>
      <c r="F1567" s="65" t="str">
        <f>IF('Student Record'!G1565="","",'Student Record'!G1565)</f>
        <v/>
      </c>
      <c r="G1567" s="64" t="str">
        <f>IF('Student Record'!I1565="","",'Student Record'!I1565)</f>
        <v/>
      </c>
      <c r="H1567" s="64" t="str">
        <f>IF('Student Record'!AD1565="","",'Student Record'!AD1565)</f>
        <v/>
      </c>
      <c r="I1567" s="64" t="str">
        <f>IF(Table6[[#This Row],[School Total Working Days]]="","",Table6[[#This Row],[School Total Working Days]])</f>
        <v/>
      </c>
      <c r="J1567" s="64" t="str">
        <f>IF(Table6[[#This Row],[Student Total Attendence]]="","",Table6[[#This Row],[Student Total Attendence]])</f>
        <v/>
      </c>
      <c r="K156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67" s="70" t="str">
        <f>IF(Table6[[#This Row],[Bank Account Number]]="","",Table6[[#This Row],[Bank Account Number]])</f>
        <v/>
      </c>
      <c r="M1567" s="65" t="str">
        <f>IF(Table6[[#This Row],[Bank Name]]="","",Table6[[#This Row],[Bank Name]])</f>
        <v/>
      </c>
    </row>
    <row r="1568" spans="2:13" ht="15">
      <c r="B1568" s="64" t="str">
        <f>IF(C1568="","",ROWS($A$4:A1568))</f>
        <v/>
      </c>
      <c r="C1568" s="64" t="str">
        <f>IF('Student Record'!A1566="","",'Student Record'!A1566)</f>
        <v/>
      </c>
      <c r="D1568" s="64" t="str">
        <f>IF('Student Record'!C1566="","",'Student Record'!C1566)</f>
        <v/>
      </c>
      <c r="E1568" s="65" t="str">
        <f>IF('Student Record'!E1566="","",'Student Record'!E1566)</f>
        <v/>
      </c>
      <c r="F1568" s="65" t="str">
        <f>IF('Student Record'!G1566="","",'Student Record'!G1566)</f>
        <v/>
      </c>
      <c r="G1568" s="64" t="str">
        <f>IF('Student Record'!I1566="","",'Student Record'!I1566)</f>
        <v/>
      </c>
      <c r="H1568" s="64" t="str">
        <f>IF('Student Record'!AD1566="","",'Student Record'!AD1566)</f>
        <v/>
      </c>
      <c r="I1568" s="64" t="str">
        <f>IF(Table6[[#This Row],[School Total Working Days]]="","",Table6[[#This Row],[School Total Working Days]])</f>
        <v/>
      </c>
      <c r="J1568" s="64" t="str">
        <f>IF(Table6[[#This Row],[Student Total Attendence]]="","",Table6[[#This Row],[Student Total Attendence]])</f>
        <v/>
      </c>
      <c r="K156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68" s="70" t="str">
        <f>IF(Table6[[#This Row],[Bank Account Number]]="","",Table6[[#This Row],[Bank Account Number]])</f>
        <v/>
      </c>
      <c r="M1568" s="65" t="str">
        <f>IF(Table6[[#This Row],[Bank Name]]="","",Table6[[#This Row],[Bank Name]])</f>
        <v/>
      </c>
    </row>
    <row r="1569" spans="2:13" ht="15">
      <c r="B1569" s="64" t="str">
        <f>IF(C1569="","",ROWS($A$4:A1569))</f>
        <v/>
      </c>
      <c r="C1569" s="64" t="str">
        <f>IF('Student Record'!A1567="","",'Student Record'!A1567)</f>
        <v/>
      </c>
      <c r="D1569" s="64" t="str">
        <f>IF('Student Record'!C1567="","",'Student Record'!C1567)</f>
        <v/>
      </c>
      <c r="E1569" s="65" t="str">
        <f>IF('Student Record'!E1567="","",'Student Record'!E1567)</f>
        <v/>
      </c>
      <c r="F1569" s="65" t="str">
        <f>IF('Student Record'!G1567="","",'Student Record'!G1567)</f>
        <v/>
      </c>
      <c r="G1569" s="64" t="str">
        <f>IF('Student Record'!I1567="","",'Student Record'!I1567)</f>
        <v/>
      </c>
      <c r="H1569" s="64" t="str">
        <f>IF('Student Record'!AD1567="","",'Student Record'!AD1567)</f>
        <v/>
      </c>
      <c r="I1569" s="64" t="str">
        <f>IF(Table6[[#This Row],[School Total Working Days]]="","",Table6[[#This Row],[School Total Working Days]])</f>
        <v/>
      </c>
      <c r="J1569" s="64" t="str">
        <f>IF(Table6[[#This Row],[Student Total Attendence]]="","",Table6[[#This Row],[Student Total Attendence]])</f>
        <v/>
      </c>
      <c r="K156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69" s="70" t="str">
        <f>IF(Table6[[#This Row],[Bank Account Number]]="","",Table6[[#This Row],[Bank Account Number]])</f>
        <v/>
      </c>
      <c r="M1569" s="65" t="str">
        <f>IF(Table6[[#This Row],[Bank Name]]="","",Table6[[#This Row],[Bank Name]])</f>
        <v/>
      </c>
    </row>
    <row r="1570" spans="2:13" ht="15">
      <c r="B1570" s="64" t="str">
        <f>IF(C1570="","",ROWS($A$4:A1570))</f>
        <v/>
      </c>
      <c r="C1570" s="64" t="str">
        <f>IF('Student Record'!A1568="","",'Student Record'!A1568)</f>
        <v/>
      </c>
      <c r="D1570" s="64" t="str">
        <f>IF('Student Record'!C1568="","",'Student Record'!C1568)</f>
        <v/>
      </c>
      <c r="E1570" s="65" t="str">
        <f>IF('Student Record'!E1568="","",'Student Record'!E1568)</f>
        <v/>
      </c>
      <c r="F1570" s="65" t="str">
        <f>IF('Student Record'!G1568="","",'Student Record'!G1568)</f>
        <v/>
      </c>
      <c r="G1570" s="64" t="str">
        <f>IF('Student Record'!I1568="","",'Student Record'!I1568)</f>
        <v/>
      </c>
      <c r="H1570" s="64" t="str">
        <f>IF('Student Record'!AD1568="","",'Student Record'!AD1568)</f>
        <v/>
      </c>
      <c r="I1570" s="64" t="str">
        <f>IF(Table6[[#This Row],[School Total Working Days]]="","",Table6[[#This Row],[School Total Working Days]])</f>
        <v/>
      </c>
      <c r="J1570" s="64" t="str">
        <f>IF(Table6[[#This Row],[Student Total Attendence]]="","",Table6[[#This Row],[Student Total Attendence]])</f>
        <v/>
      </c>
      <c r="K157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70" s="70" t="str">
        <f>IF(Table6[[#This Row],[Bank Account Number]]="","",Table6[[#This Row],[Bank Account Number]])</f>
        <v/>
      </c>
      <c r="M1570" s="65" t="str">
        <f>IF(Table6[[#This Row],[Bank Name]]="","",Table6[[#This Row],[Bank Name]])</f>
        <v/>
      </c>
    </row>
    <row r="1571" spans="2:13" ht="15">
      <c r="B1571" s="64" t="str">
        <f>IF(C1571="","",ROWS($A$4:A1571))</f>
        <v/>
      </c>
      <c r="C1571" s="64" t="str">
        <f>IF('Student Record'!A1569="","",'Student Record'!A1569)</f>
        <v/>
      </c>
      <c r="D1571" s="64" t="str">
        <f>IF('Student Record'!C1569="","",'Student Record'!C1569)</f>
        <v/>
      </c>
      <c r="E1571" s="65" t="str">
        <f>IF('Student Record'!E1569="","",'Student Record'!E1569)</f>
        <v/>
      </c>
      <c r="F1571" s="65" t="str">
        <f>IF('Student Record'!G1569="","",'Student Record'!G1569)</f>
        <v/>
      </c>
      <c r="G1571" s="64" t="str">
        <f>IF('Student Record'!I1569="","",'Student Record'!I1569)</f>
        <v/>
      </c>
      <c r="H1571" s="64" t="str">
        <f>IF('Student Record'!AD1569="","",'Student Record'!AD1569)</f>
        <v/>
      </c>
      <c r="I1571" s="64" t="str">
        <f>IF(Table6[[#This Row],[School Total Working Days]]="","",Table6[[#This Row],[School Total Working Days]])</f>
        <v/>
      </c>
      <c r="J1571" s="64" t="str">
        <f>IF(Table6[[#This Row],[Student Total Attendence]]="","",Table6[[#This Row],[Student Total Attendence]])</f>
        <v/>
      </c>
      <c r="K157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71" s="70" t="str">
        <f>IF(Table6[[#This Row],[Bank Account Number]]="","",Table6[[#This Row],[Bank Account Number]])</f>
        <v/>
      </c>
      <c r="M1571" s="65" t="str">
        <f>IF(Table6[[#This Row],[Bank Name]]="","",Table6[[#This Row],[Bank Name]])</f>
        <v/>
      </c>
    </row>
    <row r="1572" spans="2:13" ht="15">
      <c r="B1572" s="64" t="str">
        <f>IF(C1572="","",ROWS($A$4:A1572))</f>
        <v/>
      </c>
      <c r="C1572" s="64" t="str">
        <f>IF('Student Record'!A1570="","",'Student Record'!A1570)</f>
        <v/>
      </c>
      <c r="D1572" s="64" t="str">
        <f>IF('Student Record'!C1570="","",'Student Record'!C1570)</f>
        <v/>
      </c>
      <c r="E1572" s="65" t="str">
        <f>IF('Student Record'!E1570="","",'Student Record'!E1570)</f>
        <v/>
      </c>
      <c r="F1572" s="65" t="str">
        <f>IF('Student Record'!G1570="","",'Student Record'!G1570)</f>
        <v/>
      </c>
      <c r="G1572" s="64" t="str">
        <f>IF('Student Record'!I1570="","",'Student Record'!I1570)</f>
        <v/>
      </c>
      <c r="H1572" s="64" t="str">
        <f>IF('Student Record'!AD1570="","",'Student Record'!AD1570)</f>
        <v/>
      </c>
      <c r="I1572" s="64" t="str">
        <f>IF(Table6[[#This Row],[School Total Working Days]]="","",Table6[[#This Row],[School Total Working Days]])</f>
        <v/>
      </c>
      <c r="J1572" s="64" t="str">
        <f>IF(Table6[[#This Row],[Student Total Attendence]]="","",Table6[[#This Row],[Student Total Attendence]])</f>
        <v/>
      </c>
      <c r="K157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72" s="70" t="str">
        <f>IF(Table6[[#This Row],[Bank Account Number]]="","",Table6[[#This Row],[Bank Account Number]])</f>
        <v/>
      </c>
      <c r="M1572" s="65" t="str">
        <f>IF(Table6[[#This Row],[Bank Name]]="","",Table6[[#This Row],[Bank Name]])</f>
        <v/>
      </c>
    </row>
    <row r="1573" spans="2:13" ht="15">
      <c r="B1573" s="64" t="str">
        <f>IF(C1573="","",ROWS($A$4:A1573))</f>
        <v/>
      </c>
      <c r="C1573" s="64" t="str">
        <f>IF('Student Record'!A1571="","",'Student Record'!A1571)</f>
        <v/>
      </c>
      <c r="D1573" s="64" t="str">
        <f>IF('Student Record'!C1571="","",'Student Record'!C1571)</f>
        <v/>
      </c>
      <c r="E1573" s="65" t="str">
        <f>IF('Student Record'!E1571="","",'Student Record'!E1571)</f>
        <v/>
      </c>
      <c r="F1573" s="65" t="str">
        <f>IF('Student Record'!G1571="","",'Student Record'!G1571)</f>
        <v/>
      </c>
      <c r="G1573" s="64" t="str">
        <f>IF('Student Record'!I1571="","",'Student Record'!I1571)</f>
        <v/>
      </c>
      <c r="H1573" s="64" t="str">
        <f>IF('Student Record'!AD1571="","",'Student Record'!AD1571)</f>
        <v/>
      </c>
      <c r="I1573" s="64" t="str">
        <f>IF(Table6[[#This Row],[School Total Working Days]]="","",Table6[[#This Row],[School Total Working Days]])</f>
        <v/>
      </c>
      <c r="J1573" s="64" t="str">
        <f>IF(Table6[[#This Row],[Student Total Attendence]]="","",Table6[[#This Row],[Student Total Attendence]])</f>
        <v/>
      </c>
      <c r="K157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73" s="70" t="str">
        <f>IF(Table6[[#This Row],[Bank Account Number]]="","",Table6[[#This Row],[Bank Account Number]])</f>
        <v/>
      </c>
      <c r="M1573" s="65" t="str">
        <f>IF(Table6[[#This Row],[Bank Name]]="","",Table6[[#This Row],[Bank Name]])</f>
        <v/>
      </c>
    </row>
    <row r="1574" spans="2:13" ht="15">
      <c r="B1574" s="64" t="str">
        <f>IF(C1574="","",ROWS($A$4:A1574))</f>
        <v/>
      </c>
      <c r="C1574" s="64" t="str">
        <f>IF('Student Record'!A1572="","",'Student Record'!A1572)</f>
        <v/>
      </c>
      <c r="D1574" s="64" t="str">
        <f>IF('Student Record'!C1572="","",'Student Record'!C1572)</f>
        <v/>
      </c>
      <c r="E1574" s="65" t="str">
        <f>IF('Student Record'!E1572="","",'Student Record'!E1572)</f>
        <v/>
      </c>
      <c r="F1574" s="65" t="str">
        <f>IF('Student Record'!G1572="","",'Student Record'!G1572)</f>
        <v/>
      </c>
      <c r="G1574" s="64" t="str">
        <f>IF('Student Record'!I1572="","",'Student Record'!I1572)</f>
        <v/>
      </c>
      <c r="H1574" s="64" t="str">
        <f>IF('Student Record'!AD1572="","",'Student Record'!AD1572)</f>
        <v/>
      </c>
      <c r="I1574" s="64" t="str">
        <f>IF(Table6[[#This Row],[School Total Working Days]]="","",Table6[[#This Row],[School Total Working Days]])</f>
        <v/>
      </c>
      <c r="J1574" s="64" t="str">
        <f>IF(Table6[[#This Row],[Student Total Attendence]]="","",Table6[[#This Row],[Student Total Attendence]])</f>
        <v/>
      </c>
      <c r="K157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74" s="70" t="str">
        <f>IF(Table6[[#This Row],[Bank Account Number]]="","",Table6[[#This Row],[Bank Account Number]])</f>
        <v/>
      </c>
      <c r="M1574" s="65" t="str">
        <f>IF(Table6[[#This Row],[Bank Name]]="","",Table6[[#This Row],[Bank Name]])</f>
        <v/>
      </c>
    </row>
    <row r="1575" spans="2:13" ht="15">
      <c r="B1575" s="64" t="str">
        <f>IF(C1575="","",ROWS($A$4:A1575))</f>
        <v/>
      </c>
      <c r="C1575" s="64" t="str">
        <f>IF('Student Record'!A1573="","",'Student Record'!A1573)</f>
        <v/>
      </c>
      <c r="D1575" s="64" t="str">
        <f>IF('Student Record'!C1573="","",'Student Record'!C1573)</f>
        <v/>
      </c>
      <c r="E1575" s="65" t="str">
        <f>IF('Student Record'!E1573="","",'Student Record'!E1573)</f>
        <v/>
      </c>
      <c r="F1575" s="65" t="str">
        <f>IF('Student Record'!G1573="","",'Student Record'!G1573)</f>
        <v/>
      </c>
      <c r="G1575" s="64" t="str">
        <f>IF('Student Record'!I1573="","",'Student Record'!I1573)</f>
        <v/>
      </c>
      <c r="H1575" s="64" t="str">
        <f>IF('Student Record'!AD1573="","",'Student Record'!AD1573)</f>
        <v/>
      </c>
      <c r="I1575" s="64" t="str">
        <f>IF(Table6[[#This Row],[School Total Working Days]]="","",Table6[[#This Row],[School Total Working Days]])</f>
        <v/>
      </c>
      <c r="J1575" s="64" t="str">
        <f>IF(Table6[[#This Row],[Student Total Attendence]]="","",Table6[[#This Row],[Student Total Attendence]])</f>
        <v/>
      </c>
      <c r="K157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75" s="70" t="str">
        <f>IF(Table6[[#This Row],[Bank Account Number]]="","",Table6[[#This Row],[Bank Account Number]])</f>
        <v/>
      </c>
      <c r="M1575" s="65" t="str">
        <f>IF(Table6[[#This Row],[Bank Name]]="","",Table6[[#This Row],[Bank Name]])</f>
        <v/>
      </c>
    </row>
    <row r="1576" spans="2:13" ht="15">
      <c r="B1576" s="64" t="str">
        <f>IF(C1576="","",ROWS($A$4:A1576))</f>
        <v/>
      </c>
      <c r="C1576" s="64" t="str">
        <f>IF('Student Record'!A1574="","",'Student Record'!A1574)</f>
        <v/>
      </c>
      <c r="D1576" s="64" t="str">
        <f>IF('Student Record'!C1574="","",'Student Record'!C1574)</f>
        <v/>
      </c>
      <c r="E1576" s="65" t="str">
        <f>IF('Student Record'!E1574="","",'Student Record'!E1574)</f>
        <v/>
      </c>
      <c r="F1576" s="65" t="str">
        <f>IF('Student Record'!G1574="","",'Student Record'!G1574)</f>
        <v/>
      </c>
      <c r="G1576" s="64" t="str">
        <f>IF('Student Record'!I1574="","",'Student Record'!I1574)</f>
        <v/>
      </c>
      <c r="H1576" s="64" t="str">
        <f>IF('Student Record'!AD1574="","",'Student Record'!AD1574)</f>
        <v/>
      </c>
      <c r="I1576" s="64" t="str">
        <f>IF(Table6[[#This Row],[School Total Working Days]]="","",Table6[[#This Row],[School Total Working Days]])</f>
        <v/>
      </c>
      <c r="J1576" s="64" t="str">
        <f>IF(Table6[[#This Row],[Student Total Attendence]]="","",Table6[[#This Row],[Student Total Attendence]])</f>
        <v/>
      </c>
      <c r="K157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76" s="70" t="str">
        <f>IF(Table6[[#This Row],[Bank Account Number]]="","",Table6[[#This Row],[Bank Account Number]])</f>
        <v/>
      </c>
      <c r="M1576" s="65" t="str">
        <f>IF(Table6[[#This Row],[Bank Name]]="","",Table6[[#This Row],[Bank Name]])</f>
        <v/>
      </c>
    </row>
    <row r="1577" spans="2:13" ht="15">
      <c r="B1577" s="64" t="str">
        <f>IF(C1577="","",ROWS($A$4:A1577))</f>
        <v/>
      </c>
      <c r="C1577" s="64" t="str">
        <f>IF('Student Record'!A1575="","",'Student Record'!A1575)</f>
        <v/>
      </c>
      <c r="D1577" s="64" t="str">
        <f>IF('Student Record'!C1575="","",'Student Record'!C1575)</f>
        <v/>
      </c>
      <c r="E1577" s="65" t="str">
        <f>IF('Student Record'!E1575="","",'Student Record'!E1575)</f>
        <v/>
      </c>
      <c r="F1577" s="65" t="str">
        <f>IF('Student Record'!G1575="","",'Student Record'!G1575)</f>
        <v/>
      </c>
      <c r="G1577" s="64" t="str">
        <f>IF('Student Record'!I1575="","",'Student Record'!I1575)</f>
        <v/>
      </c>
      <c r="H1577" s="64" t="str">
        <f>IF('Student Record'!AD1575="","",'Student Record'!AD1575)</f>
        <v/>
      </c>
      <c r="I1577" s="64" t="str">
        <f>IF(Table6[[#This Row],[School Total Working Days]]="","",Table6[[#This Row],[School Total Working Days]])</f>
        <v/>
      </c>
      <c r="J1577" s="64" t="str">
        <f>IF(Table6[[#This Row],[Student Total Attendence]]="","",Table6[[#This Row],[Student Total Attendence]])</f>
        <v/>
      </c>
      <c r="K157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77" s="70" t="str">
        <f>IF(Table6[[#This Row],[Bank Account Number]]="","",Table6[[#This Row],[Bank Account Number]])</f>
        <v/>
      </c>
      <c r="M1577" s="65" t="str">
        <f>IF(Table6[[#This Row],[Bank Name]]="","",Table6[[#This Row],[Bank Name]])</f>
        <v/>
      </c>
    </row>
    <row r="1578" spans="2:13" ht="15">
      <c r="B1578" s="64" t="str">
        <f>IF(C1578="","",ROWS($A$4:A1578))</f>
        <v/>
      </c>
      <c r="C1578" s="64" t="str">
        <f>IF('Student Record'!A1576="","",'Student Record'!A1576)</f>
        <v/>
      </c>
      <c r="D1578" s="64" t="str">
        <f>IF('Student Record'!C1576="","",'Student Record'!C1576)</f>
        <v/>
      </c>
      <c r="E1578" s="65" t="str">
        <f>IF('Student Record'!E1576="","",'Student Record'!E1576)</f>
        <v/>
      </c>
      <c r="F1578" s="65" t="str">
        <f>IF('Student Record'!G1576="","",'Student Record'!G1576)</f>
        <v/>
      </c>
      <c r="G1578" s="64" t="str">
        <f>IF('Student Record'!I1576="","",'Student Record'!I1576)</f>
        <v/>
      </c>
      <c r="H1578" s="64" t="str">
        <f>IF('Student Record'!AD1576="","",'Student Record'!AD1576)</f>
        <v/>
      </c>
      <c r="I1578" s="64" t="str">
        <f>IF(Table6[[#This Row],[School Total Working Days]]="","",Table6[[#This Row],[School Total Working Days]])</f>
        <v/>
      </c>
      <c r="J1578" s="64" t="str">
        <f>IF(Table6[[#This Row],[Student Total Attendence]]="","",Table6[[#This Row],[Student Total Attendence]])</f>
        <v/>
      </c>
      <c r="K157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78" s="70" t="str">
        <f>IF(Table6[[#This Row],[Bank Account Number]]="","",Table6[[#This Row],[Bank Account Number]])</f>
        <v/>
      </c>
      <c r="M1578" s="65" t="str">
        <f>IF(Table6[[#This Row],[Bank Name]]="","",Table6[[#This Row],[Bank Name]])</f>
        <v/>
      </c>
    </row>
    <row r="1579" spans="2:13" ht="15">
      <c r="B1579" s="64" t="str">
        <f>IF(C1579="","",ROWS($A$4:A1579))</f>
        <v/>
      </c>
      <c r="C1579" s="64" t="str">
        <f>IF('Student Record'!A1577="","",'Student Record'!A1577)</f>
        <v/>
      </c>
      <c r="D1579" s="64" t="str">
        <f>IF('Student Record'!C1577="","",'Student Record'!C1577)</f>
        <v/>
      </c>
      <c r="E1579" s="65" t="str">
        <f>IF('Student Record'!E1577="","",'Student Record'!E1577)</f>
        <v/>
      </c>
      <c r="F1579" s="65" t="str">
        <f>IF('Student Record'!G1577="","",'Student Record'!G1577)</f>
        <v/>
      </c>
      <c r="G1579" s="64" t="str">
        <f>IF('Student Record'!I1577="","",'Student Record'!I1577)</f>
        <v/>
      </c>
      <c r="H1579" s="64" t="str">
        <f>IF('Student Record'!AD1577="","",'Student Record'!AD1577)</f>
        <v/>
      </c>
      <c r="I1579" s="64" t="str">
        <f>IF(Table6[[#This Row],[School Total Working Days]]="","",Table6[[#This Row],[School Total Working Days]])</f>
        <v/>
      </c>
      <c r="J1579" s="64" t="str">
        <f>IF(Table6[[#This Row],[Student Total Attendence]]="","",Table6[[#This Row],[Student Total Attendence]])</f>
        <v/>
      </c>
      <c r="K157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79" s="70" t="str">
        <f>IF(Table6[[#This Row],[Bank Account Number]]="","",Table6[[#This Row],[Bank Account Number]])</f>
        <v/>
      </c>
      <c r="M1579" s="65" t="str">
        <f>IF(Table6[[#This Row],[Bank Name]]="","",Table6[[#This Row],[Bank Name]])</f>
        <v/>
      </c>
    </row>
    <row r="1580" spans="2:13" ht="15">
      <c r="B1580" s="64" t="str">
        <f>IF(C1580="","",ROWS($A$4:A1580))</f>
        <v/>
      </c>
      <c r="C1580" s="64" t="str">
        <f>IF('Student Record'!A1578="","",'Student Record'!A1578)</f>
        <v/>
      </c>
      <c r="D1580" s="64" t="str">
        <f>IF('Student Record'!C1578="","",'Student Record'!C1578)</f>
        <v/>
      </c>
      <c r="E1580" s="65" t="str">
        <f>IF('Student Record'!E1578="","",'Student Record'!E1578)</f>
        <v/>
      </c>
      <c r="F1580" s="65" t="str">
        <f>IF('Student Record'!G1578="","",'Student Record'!G1578)</f>
        <v/>
      </c>
      <c r="G1580" s="64" t="str">
        <f>IF('Student Record'!I1578="","",'Student Record'!I1578)</f>
        <v/>
      </c>
      <c r="H1580" s="64" t="str">
        <f>IF('Student Record'!AD1578="","",'Student Record'!AD1578)</f>
        <v/>
      </c>
      <c r="I1580" s="64" t="str">
        <f>IF(Table6[[#This Row],[School Total Working Days]]="","",Table6[[#This Row],[School Total Working Days]])</f>
        <v/>
      </c>
      <c r="J1580" s="64" t="str">
        <f>IF(Table6[[#This Row],[Student Total Attendence]]="","",Table6[[#This Row],[Student Total Attendence]])</f>
        <v/>
      </c>
      <c r="K158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80" s="70" t="str">
        <f>IF(Table6[[#This Row],[Bank Account Number]]="","",Table6[[#This Row],[Bank Account Number]])</f>
        <v/>
      </c>
      <c r="M1580" s="65" t="str">
        <f>IF(Table6[[#This Row],[Bank Name]]="","",Table6[[#This Row],[Bank Name]])</f>
        <v/>
      </c>
    </row>
    <row r="1581" spans="2:13" ht="15">
      <c r="B1581" s="64" t="str">
        <f>IF(C1581="","",ROWS($A$4:A1581))</f>
        <v/>
      </c>
      <c r="C1581" s="64" t="str">
        <f>IF('Student Record'!A1579="","",'Student Record'!A1579)</f>
        <v/>
      </c>
      <c r="D1581" s="64" t="str">
        <f>IF('Student Record'!C1579="","",'Student Record'!C1579)</f>
        <v/>
      </c>
      <c r="E1581" s="65" t="str">
        <f>IF('Student Record'!E1579="","",'Student Record'!E1579)</f>
        <v/>
      </c>
      <c r="F1581" s="65" t="str">
        <f>IF('Student Record'!G1579="","",'Student Record'!G1579)</f>
        <v/>
      </c>
      <c r="G1581" s="64" t="str">
        <f>IF('Student Record'!I1579="","",'Student Record'!I1579)</f>
        <v/>
      </c>
      <c r="H1581" s="64" t="str">
        <f>IF('Student Record'!AD1579="","",'Student Record'!AD1579)</f>
        <v/>
      </c>
      <c r="I1581" s="64" t="str">
        <f>IF(Table6[[#This Row],[School Total Working Days]]="","",Table6[[#This Row],[School Total Working Days]])</f>
        <v/>
      </c>
      <c r="J1581" s="64" t="str">
        <f>IF(Table6[[#This Row],[Student Total Attendence]]="","",Table6[[#This Row],[Student Total Attendence]])</f>
        <v/>
      </c>
      <c r="K158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81" s="70" t="str">
        <f>IF(Table6[[#This Row],[Bank Account Number]]="","",Table6[[#This Row],[Bank Account Number]])</f>
        <v/>
      </c>
      <c r="M1581" s="65" t="str">
        <f>IF(Table6[[#This Row],[Bank Name]]="","",Table6[[#This Row],[Bank Name]])</f>
        <v/>
      </c>
    </row>
    <row r="1582" spans="2:13" ht="15">
      <c r="B1582" s="64" t="str">
        <f>IF(C1582="","",ROWS($A$4:A1582))</f>
        <v/>
      </c>
      <c r="C1582" s="64" t="str">
        <f>IF('Student Record'!A1580="","",'Student Record'!A1580)</f>
        <v/>
      </c>
      <c r="D1582" s="64" t="str">
        <f>IF('Student Record'!C1580="","",'Student Record'!C1580)</f>
        <v/>
      </c>
      <c r="E1582" s="65" t="str">
        <f>IF('Student Record'!E1580="","",'Student Record'!E1580)</f>
        <v/>
      </c>
      <c r="F1582" s="65" t="str">
        <f>IF('Student Record'!G1580="","",'Student Record'!G1580)</f>
        <v/>
      </c>
      <c r="G1582" s="64" t="str">
        <f>IF('Student Record'!I1580="","",'Student Record'!I1580)</f>
        <v/>
      </c>
      <c r="H1582" s="64" t="str">
        <f>IF('Student Record'!AD1580="","",'Student Record'!AD1580)</f>
        <v/>
      </c>
      <c r="I1582" s="64" t="str">
        <f>IF(Table6[[#This Row],[School Total Working Days]]="","",Table6[[#This Row],[School Total Working Days]])</f>
        <v/>
      </c>
      <c r="J1582" s="64" t="str">
        <f>IF(Table6[[#This Row],[Student Total Attendence]]="","",Table6[[#This Row],[Student Total Attendence]])</f>
        <v/>
      </c>
      <c r="K158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82" s="70" t="str">
        <f>IF(Table6[[#This Row],[Bank Account Number]]="","",Table6[[#This Row],[Bank Account Number]])</f>
        <v/>
      </c>
      <c r="M1582" s="65" t="str">
        <f>IF(Table6[[#This Row],[Bank Name]]="","",Table6[[#This Row],[Bank Name]])</f>
        <v/>
      </c>
    </row>
    <row r="1583" spans="2:13" ht="15">
      <c r="B1583" s="64" t="str">
        <f>IF(C1583="","",ROWS($A$4:A1583))</f>
        <v/>
      </c>
      <c r="C1583" s="64" t="str">
        <f>IF('Student Record'!A1581="","",'Student Record'!A1581)</f>
        <v/>
      </c>
      <c r="D1583" s="64" t="str">
        <f>IF('Student Record'!C1581="","",'Student Record'!C1581)</f>
        <v/>
      </c>
      <c r="E1583" s="65" t="str">
        <f>IF('Student Record'!E1581="","",'Student Record'!E1581)</f>
        <v/>
      </c>
      <c r="F1583" s="65" t="str">
        <f>IF('Student Record'!G1581="","",'Student Record'!G1581)</f>
        <v/>
      </c>
      <c r="G1583" s="64" t="str">
        <f>IF('Student Record'!I1581="","",'Student Record'!I1581)</f>
        <v/>
      </c>
      <c r="H1583" s="64" t="str">
        <f>IF('Student Record'!AD1581="","",'Student Record'!AD1581)</f>
        <v/>
      </c>
      <c r="I1583" s="64" t="str">
        <f>IF(Table6[[#This Row],[School Total Working Days]]="","",Table6[[#This Row],[School Total Working Days]])</f>
        <v/>
      </c>
      <c r="J1583" s="64" t="str">
        <f>IF(Table6[[#This Row],[Student Total Attendence]]="","",Table6[[#This Row],[Student Total Attendence]])</f>
        <v/>
      </c>
      <c r="K158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83" s="70" t="str">
        <f>IF(Table6[[#This Row],[Bank Account Number]]="","",Table6[[#This Row],[Bank Account Number]])</f>
        <v/>
      </c>
      <c r="M1583" s="65" t="str">
        <f>IF(Table6[[#This Row],[Bank Name]]="","",Table6[[#This Row],[Bank Name]])</f>
        <v/>
      </c>
    </row>
    <row r="1584" spans="2:13" ht="15">
      <c r="B1584" s="64" t="str">
        <f>IF(C1584="","",ROWS($A$4:A1584))</f>
        <v/>
      </c>
      <c r="C1584" s="64" t="str">
        <f>IF('Student Record'!A1582="","",'Student Record'!A1582)</f>
        <v/>
      </c>
      <c r="D1584" s="64" t="str">
        <f>IF('Student Record'!C1582="","",'Student Record'!C1582)</f>
        <v/>
      </c>
      <c r="E1584" s="65" t="str">
        <f>IF('Student Record'!E1582="","",'Student Record'!E1582)</f>
        <v/>
      </c>
      <c r="F1584" s="65" t="str">
        <f>IF('Student Record'!G1582="","",'Student Record'!G1582)</f>
        <v/>
      </c>
      <c r="G1584" s="64" t="str">
        <f>IF('Student Record'!I1582="","",'Student Record'!I1582)</f>
        <v/>
      </c>
      <c r="H1584" s="64" t="str">
        <f>IF('Student Record'!AD1582="","",'Student Record'!AD1582)</f>
        <v/>
      </c>
      <c r="I1584" s="64" t="str">
        <f>IF(Table6[[#This Row],[School Total Working Days]]="","",Table6[[#This Row],[School Total Working Days]])</f>
        <v/>
      </c>
      <c r="J1584" s="64" t="str">
        <f>IF(Table6[[#This Row],[Student Total Attendence]]="","",Table6[[#This Row],[Student Total Attendence]])</f>
        <v/>
      </c>
      <c r="K158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84" s="70" t="str">
        <f>IF(Table6[[#This Row],[Bank Account Number]]="","",Table6[[#This Row],[Bank Account Number]])</f>
        <v/>
      </c>
      <c r="M1584" s="65" t="str">
        <f>IF(Table6[[#This Row],[Bank Name]]="","",Table6[[#This Row],[Bank Name]])</f>
        <v/>
      </c>
    </row>
    <row r="1585" spans="2:13" ht="15">
      <c r="B1585" s="64" t="str">
        <f>IF(C1585="","",ROWS($A$4:A1585))</f>
        <v/>
      </c>
      <c r="C1585" s="64" t="str">
        <f>IF('Student Record'!A1583="","",'Student Record'!A1583)</f>
        <v/>
      </c>
      <c r="D1585" s="64" t="str">
        <f>IF('Student Record'!C1583="","",'Student Record'!C1583)</f>
        <v/>
      </c>
      <c r="E1585" s="65" t="str">
        <f>IF('Student Record'!E1583="","",'Student Record'!E1583)</f>
        <v/>
      </c>
      <c r="F1585" s="65" t="str">
        <f>IF('Student Record'!G1583="","",'Student Record'!G1583)</f>
        <v/>
      </c>
      <c r="G1585" s="64" t="str">
        <f>IF('Student Record'!I1583="","",'Student Record'!I1583)</f>
        <v/>
      </c>
      <c r="H1585" s="64" t="str">
        <f>IF('Student Record'!AD1583="","",'Student Record'!AD1583)</f>
        <v/>
      </c>
      <c r="I1585" s="64" t="str">
        <f>IF(Table6[[#This Row],[School Total Working Days]]="","",Table6[[#This Row],[School Total Working Days]])</f>
        <v/>
      </c>
      <c r="J1585" s="64" t="str">
        <f>IF(Table6[[#This Row],[Student Total Attendence]]="","",Table6[[#This Row],[Student Total Attendence]])</f>
        <v/>
      </c>
      <c r="K158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85" s="70" t="str">
        <f>IF(Table6[[#This Row],[Bank Account Number]]="","",Table6[[#This Row],[Bank Account Number]])</f>
        <v/>
      </c>
      <c r="M1585" s="65" t="str">
        <f>IF(Table6[[#This Row],[Bank Name]]="","",Table6[[#This Row],[Bank Name]])</f>
        <v/>
      </c>
    </row>
    <row r="1586" spans="2:13" ht="15">
      <c r="B1586" s="64" t="str">
        <f>IF(C1586="","",ROWS($A$4:A1586))</f>
        <v/>
      </c>
      <c r="C1586" s="64" t="str">
        <f>IF('Student Record'!A1584="","",'Student Record'!A1584)</f>
        <v/>
      </c>
      <c r="D1586" s="64" t="str">
        <f>IF('Student Record'!C1584="","",'Student Record'!C1584)</f>
        <v/>
      </c>
      <c r="E1586" s="65" t="str">
        <f>IF('Student Record'!E1584="","",'Student Record'!E1584)</f>
        <v/>
      </c>
      <c r="F1586" s="65" t="str">
        <f>IF('Student Record'!G1584="","",'Student Record'!G1584)</f>
        <v/>
      </c>
      <c r="G1586" s="64" t="str">
        <f>IF('Student Record'!I1584="","",'Student Record'!I1584)</f>
        <v/>
      </c>
      <c r="H1586" s="64" t="str">
        <f>IF('Student Record'!AD1584="","",'Student Record'!AD1584)</f>
        <v/>
      </c>
      <c r="I1586" s="64" t="str">
        <f>IF(Table6[[#This Row],[School Total Working Days]]="","",Table6[[#This Row],[School Total Working Days]])</f>
        <v/>
      </c>
      <c r="J1586" s="64" t="str">
        <f>IF(Table6[[#This Row],[Student Total Attendence]]="","",Table6[[#This Row],[Student Total Attendence]])</f>
        <v/>
      </c>
      <c r="K158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86" s="70" t="str">
        <f>IF(Table6[[#This Row],[Bank Account Number]]="","",Table6[[#This Row],[Bank Account Number]])</f>
        <v/>
      </c>
      <c r="M1586" s="65" t="str">
        <f>IF(Table6[[#This Row],[Bank Name]]="","",Table6[[#This Row],[Bank Name]])</f>
        <v/>
      </c>
    </row>
    <row r="1587" spans="2:13" ht="15">
      <c r="B1587" s="64" t="str">
        <f>IF(C1587="","",ROWS($A$4:A1587))</f>
        <v/>
      </c>
      <c r="C1587" s="64" t="str">
        <f>IF('Student Record'!A1585="","",'Student Record'!A1585)</f>
        <v/>
      </c>
      <c r="D1587" s="64" t="str">
        <f>IF('Student Record'!C1585="","",'Student Record'!C1585)</f>
        <v/>
      </c>
      <c r="E1587" s="65" t="str">
        <f>IF('Student Record'!E1585="","",'Student Record'!E1585)</f>
        <v/>
      </c>
      <c r="F1587" s="65" t="str">
        <f>IF('Student Record'!G1585="","",'Student Record'!G1585)</f>
        <v/>
      </c>
      <c r="G1587" s="64" t="str">
        <f>IF('Student Record'!I1585="","",'Student Record'!I1585)</f>
        <v/>
      </c>
      <c r="H1587" s="64" t="str">
        <f>IF('Student Record'!AD1585="","",'Student Record'!AD1585)</f>
        <v/>
      </c>
      <c r="I1587" s="64" t="str">
        <f>IF(Table6[[#This Row],[School Total Working Days]]="","",Table6[[#This Row],[School Total Working Days]])</f>
        <v/>
      </c>
      <c r="J1587" s="64" t="str">
        <f>IF(Table6[[#This Row],[Student Total Attendence]]="","",Table6[[#This Row],[Student Total Attendence]])</f>
        <v/>
      </c>
      <c r="K158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87" s="70" t="str">
        <f>IF(Table6[[#This Row],[Bank Account Number]]="","",Table6[[#This Row],[Bank Account Number]])</f>
        <v/>
      </c>
      <c r="M1587" s="65" t="str">
        <f>IF(Table6[[#This Row],[Bank Name]]="","",Table6[[#This Row],[Bank Name]])</f>
        <v/>
      </c>
    </row>
    <row r="1588" spans="2:13" ht="15">
      <c r="B1588" s="64" t="str">
        <f>IF(C1588="","",ROWS($A$4:A1588))</f>
        <v/>
      </c>
      <c r="C1588" s="64" t="str">
        <f>IF('Student Record'!A1586="","",'Student Record'!A1586)</f>
        <v/>
      </c>
      <c r="D1588" s="64" t="str">
        <f>IF('Student Record'!C1586="","",'Student Record'!C1586)</f>
        <v/>
      </c>
      <c r="E1588" s="65" t="str">
        <f>IF('Student Record'!E1586="","",'Student Record'!E1586)</f>
        <v/>
      </c>
      <c r="F1588" s="65" t="str">
        <f>IF('Student Record'!G1586="","",'Student Record'!G1586)</f>
        <v/>
      </c>
      <c r="G1588" s="64" t="str">
        <f>IF('Student Record'!I1586="","",'Student Record'!I1586)</f>
        <v/>
      </c>
      <c r="H1588" s="64" t="str">
        <f>IF('Student Record'!AD1586="","",'Student Record'!AD1586)</f>
        <v/>
      </c>
      <c r="I1588" s="64" t="str">
        <f>IF(Table6[[#This Row],[School Total Working Days]]="","",Table6[[#This Row],[School Total Working Days]])</f>
        <v/>
      </c>
      <c r="J1588" s="64" t="str">
        <f>IF(Table6[[#This Row],[Student Total Attendence]]="","",Table6[[#This Row],[Student Total Attendence]])</f>
        <v/>
      </c>
      <c r="K158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88" s="70" t="str">
        <f>IF(Table6[[#This Row],[Bank Account Number]]="","",Table6[[#This Row],[Bank Account Number]])</f>
        <v/>
      </c>
      <c r="M1588" s="65" t="str">
        <f>IF(Table6[[#This Row],[Bank Name]]="","",Table6[[#This Row],[Bank Name]])</f>
        <v/>
      </c>
    </row>
    <row r="1589" spans="2:13" ht="15">
      <c r="B1589" s="64" t="str">
        <f>IF(C1589="","",ROWS($A$4:A1589))</f>
        <v/>
      </c>
      <c r="C1589" s="64" t="str">
        <f>IF('Student Record'!A1587="","",'Student Record'!A1587)</f>
        <v/>
      </c>
      <c r="D1589" s="64" t="str">
        <f>IF('Student Record'!C1587="","",'Student Record'!C1587)</f>
        <v/>
      </c>
      <c r="E1589" s="65" t="str">
        <f>IF('Student Record'!E1587="","",'Student Record'!E1587)</f>
        <v/>
      </c>
      <c r="F1589" s="65" t="str">
        <f>IF('Student Record'!G1587="","",'Student Record'!G1587)</f>
        <v/>
      </c>
      <c r="G1589" s="64" t="str">
        <f>IF('Student Record'!I1587="","",'Student Record'!I1587)</f>
        <v/>
      </c>
      <c r="H1589" s="64" t="str">
        <f>IF('Student Record'!AD1587="","",'Student Record'!AD1587)</f>
        <v/>
      </c>
      <c r="I1589" s="64" t="str">
        <f>IF(Table6[[#This Row],[School Total Working Days]]="","",Table6[[#This Row],[School Total Working Days]])</f>
        <v/>
      </c>
      <c r="J1589" s="64" t="str">
        <f>IF(Table6[[#This Row],[Student Total Attendence]]="","",Table6[[#This Row],[Student Total Attendence]])</f>
        <v/>
      </c>
      <c r="K158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89" s="70" t="str">
        <f>IF(Table6[[#This Row],[Bank Account Number]]="","",Table6[[#This Row],[Bank Account Number]])</f>
        <v/>
      </c>
      <c r="M1589" s="65" t="str">
        <f>IF(Table6[[#This Row],[Bank Name]]="","",Table6[[#This Row],[Bank Name]])</f>
        <v/>
      </c>
    </row>
    <row r="1590" spans="2:13" ht="15">
      <c r="B1590" s="64" t="str">
        <f>IF(C1590="","",ROWS($A$4:A1590))</f>
        <v/>
      </c>
      <c r="C1590" s="64" t="str">
        <f>IF('Student Record'!A1588="","",'Student Record'!A1588)</f>
        <v/>
      </c>
      <c r="D1590" s="64" t="str">
        <f>IF('Student Record'!C1588="","",'Student Record'!C1588)</f>
        <v/>
      </c>
      <c r="E1590" s="65" t="str">
        <f>IF('Student Record'!E1588="","",'Student Record'!E1588)</f>
        <v/>
      </c>
      <c r="F1590" s="65" t="str">
        <f>IF('Student Record'!G1588="","",'Student Record'!G1588)</f>
        <v/>
      </c>
      <c r="G1590" s="64" t="str">
        <f>IF('Student Record'!I1588="","",'Student Record'!I1588)</f>
        <v/>
      </c>
      <c r="H1590" s="64" t="str">
        <f>IF('Student Record'!AD1588="","",'Student Record'!AD1588)</f>
        <v/>
      </c>
      <c r="I1590" s="64" t="str">
        <f>IF(Table6[[#This Row],[School Total Working Days]]="","",Table6[[#This Row],[School Total Working Days]])</f>
        <v/>
      </c>
      <c r="J1590" s="64" t="str">
        <f>IF(Table6[[#This Row],[Student Total Attendence]]="","",Table6[[#This Row],[Student Total Attendence]])</f>
        <v/>
      </c>
      <c r="K159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90" s="70" t="str">
        <f>IF(Table6[[#This Row],[Bank Account Number]]="","",Table6[[#This Row],[Bank Account Number]])</f>
        <v/>
      </c>
      <c r="M1590" s="65" t="str">
        <f>IF(Table6[[#This Row],[Bank Name]]="","",Table6[[#This Row],[Bank Name]])</f>
        <v/>
      </c>
    </row>
    <row r="1591" spans="2:13" ht="15">
      <c r="B1591" s="64" t="str">
        <f>IF(C1591="","",ROWS($A$4:A1591))</f>
        <v/>
      </c>
      <c r="C1591" s="64" t="str">
        <f>IF('Student Record'!A1589="","",'Student Record'!A1589)</f>
        <v/>
      </c>
      <c r="D1591" s="64" t="str">
        <f>IF('Student Record'!C1589="","",'Student Record'!C1589)</f>
        <v/>
      </c>
      <c r="E1591" s="65" t="str">
        <f>IF('Student Record'!E1589="","",'Student Record'!E1589)</f>
        <v/>
      </c>
      <c r="F1591" s="65" t="str">
        <f>IF('Student Record'!G1589="","",'Student Record'!G1589)</f>
        <v/>
      </c>
      <c r="G1591" s="64" t="str">
        <f>IF('Student Record'!I1589="","",'Student Record'!I1589)</f>
        <v/>
      </c>
      <c r="H1591" s="64" t="str">
        <f>IF('Student Record'!AD1589="","",'Student Record'!AD1589)</f>
        <v/>
      </c>
      <c r="I1591" s="64" t="str">
        <f>IF(Table6[[#This Row],[School Total Working Days]]="","",Table6[[#This Row],[School Total Working Days]])</f>
        <v/>
      </c>
      <c r="J1591" s="64" t="str">
        <f>IF(Table6[[#This Row],[Student Total Attendence]]="","",Table6[[#This Row],[Student Total Attendence]])</f>
        <v/>
      </c>
      <c r="K159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91" s="70" t="str">
        <f>IF(Table6[[#This Row],[Bank Account Number]]="","",Table6[[#This Row],[Bank Account Number]])</f>
        <v/>
      </c>
      <c r="M1591" s="65" t="str">
        <f>IF(Table6[[#This Row],[Bank Name]]="","",Table6[[#This Row],[Bank Name]])</f>
        <v/>
      </c>
    </row>
    <row r="1592" spans="2:13" ht="15">
      <c r="B1592" s="64" t="str">
        <f>IF(C1592="","",ROWS($A$4:A1592))</f>
        <v/>
      </c>
      <c r="C1592" s="64" t="str">
        <f>IF('Student Record'!A1590="","",'Student Record'!A1590)</f>
        <v/>
      </c>
      <c r="D1592" s="64" t="str">
        <f>IF('Student Record'!C1590="","",'Student Record'!C1590)</f>
        <v/>
      </c>
      <c r="E1592" s="65" t="str">
        <f>IF('Student Record'!E1590="","",'Student Record'!E1590)</f>
        <v/>
      </c>
      <c r="F1592" s="65" t="str">
        <f>IF('Student Record'!G1590="","",'Student Record'!G1590)</f>
        <v/>
      </c>
      <c r="G1592" s="64" t="str">
        <f>IF('Student Record'!I1590="","",'Student Record'!I1590)</f>
        <v/>
      </c>
      <c r="H1592" s="64" t="str">
        <f>IF('Student Record'!AD1590="","",'Student Record'!AD1590)</f>
        <v/>
      </c>
      <c r="I1592" s="64" t="str">
        <f>IF(Table6[[#This Row],[School Total Working Days]]="","",Table6[[#This Row],[School Total Working Days]])</f>
        <v/>
      </c>
      <c r="J1592" s="64" t="str">
        <f>IF(Table6[[#This Row],[Student Total Attendence]]="","",Table6[[#This Row],[Student Total Attendence]])</f>
        <v/>
      </c>
      <c r="K159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92" s="70" t="str">
        <f>IF(Table6[[#This Row],[Bank Account Number]]="","",Table6[[#This Row],[Bank Account Number]])</f>
        <v/>
      </c>
      <c r="M1592" s="65" t="str">
        <f>IF(Table6[[#This Row],[Bank Name]]="","",Table6[[#This Row],[Bank Name]])</f>
        <v/>
      </c>
    </row>
    <row r="1593" spans="2:13" ht="15">
      <c r="B1593" s="64" t="str">
        <f>IF(C1593="","",ROWS($A$4:A1593))</f>
        <v/>
      </c>
      <c r="C1593" s="64" t="str">
        <f>IF('Student Record'!A1591="","",'Student Record'!A1591)</f>
        <v/>
      </c>
      <c r="D1593" s="64" t="str">
        <f>IF('Student Record'!C1591="","",'Student Record'!C1591)</f>
        <v/>
      </c>
      <c r="E1593" s="65" t="str">
        <f>IF('Student Record'!E1591="","",'Student Record'!E1591)</f>
        <v/>
      </c>
      <c r="F1593" s="65" t="str">
        <f>IF('Student Record'!G1591="","",'Student Record'!G1591)</f>
        <v/>
      </c>
      <c r="G1593" s="64" t="str">
        <f>IF('Student Record'!I1591="","",'Student Record'!I1591)</f>
        <v/>
      </c>
      <c r="H1593" s="64" t="str">
        <f>IF('Student Record'!AD1591="","",'Student Record'!AD1591)</f>
        <v/>
      </c>
      <c r="I1593" s="64" t="str">
        <f>IF(Table6[[#This Row],[School Total Working Days]]="","",Table6[[#This Row],[School Total Working Days]])</f>
        <v/>
      </c>
      <c r="J1593" s="64" t="str">
        <f>IF(Table6[[#This Row],[Student Total Attendence]]="","",Table6[[#This Row],[Student Total Attendence]])</f>
        <v/>
      </c>
      <c r="K159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93" s="70" t="str">
        <f>IF(Table6[[#This Row],[Bank Account Number]]="","",Table6[[#This Row],[Bank Account Number]])</f>
        <v/>
      </c>
      <c r="M1593" s="65" t="str">
        <f>IF(Table6[[#This Row],[Bank Name]]="","",Table6[[#This Row],[Bank Name]])</f>
        <v/>
      </c>
    </row>
    <row r="1594" spans="2:13" ht="15">
      <c r="B1594" s="64" t="str">
        <f>IF(C1594="","",ROWS($A$4:A1594))</f>
        <v/>
      </c>
      <c r="C1594" s="64" t="str">
        <f>IF('Student Record'!A1592="","",'Student Record'!A1592)</f>
        <v/>
      </c>
      <c r="D1594" s="64" t="str">
        <f>IF('Student Record'!C1592="","",'Student Record'!C1592)</f>
        <v/>
      </c>
      <c r="E1594" s="65" t="str">
        <f>IF('Student Record'!E1592="","",'Student Record'!E1592)</f>
        <v/>
      </c>
      <c r="F1594" s="65" t="str">
        <f>IF('Student Record'!G1592="","",'Student Record'!G1592)</f>
        <v/>
      </c>
      <c r="G1594" s="64" t="str">
        <f>IF('Student Record'!I1592="","",'Student Record'!I1592)</f>
        <v/>
      </c>
      <c r="H1594" s="64" t="str">
        <f>IF('Student Record'!AD1592="","",'Student Record'!AD1592)</f>
        <v/>
      </c>
      <c r="I1594" s="64" t="str">
        <f>IF(Table6[[#This Row],[School Total Working Days]]="","",Table6[[#This Row],[School Total Working Days]])</f>
        <v/>
      </c>
      <c r="J1594" s="64" t="str">
        <f>IF(Table6[[#This Row],[Student Total Attendence]]="","",Table6[[#This Row],[Student Total Attendence]])</f>
        <v/>
      </c>
      <c r="K159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94" s="70" t="str">
        <f>IF(Table6[[#This Row],[Bank Account Number]]="","",Table6[[#This Row],[Bank Account Number]])</f>
        <v/>
      </c>
      <c r="M1594" s="65" t="str">
        <f>IF(Table6[[#This Row],[Bank Name]]="","",Table6[[#This Row],[Bank Name]])</f>
        <v/>
      </c>
    </row>
    <row r="1595" spans="2:13" ht="15">
      <c r="B1595" s="64" t="str">
        <f>IF(C1595="","",ROWS($A$4:A1595))</f>
        <v/>
      </c>
      <c r="C1595" s="64" t="str">
        <f>IF('Student Record'!A1593="","",'Student Record'!A1593)</f>
        <v/>
      </c>
      <c r="D1595" s="64" t="str">
        <f>IF('Student Record'!C1593="","",'Student Record'!C1593)</f>
        <v/>
      </c>
      <c r="E1595" s="65" t="str">
        <f>IF('Student Record'!E1593="","",'Student Record'!E1593)</f>
        <v/>
      </c>
      <c r="F1595" s="65" t="str">
        <f>IF('Student Record'!G1593="","",'Student Record'!G1593)</f>
        <v/>
      </c>
      <c r="G1595" s="64" t="str">
        <f>IF('Student Record'!I1593="","",'Student Record'!I1593)</f>
        <v/>
      </c>
      <c r="H1595" s="64" t="str">
        <f>IF('Student Record'!AD1593="","",'Student Record'!AD1593)</f>
        <v/>
      </c>
      <c r="I1595" s="64" t="str">
        <f>IF(Table6[[#This Row],[School Total Working Days]]="","",Table6[[#This Row],[School Total Working Days]])</f>
        <v/>
      </c>
      <c r="J1595" s="64" t="str">
        <f>IF(Table6[[#This Row],[Student Total Attendence]]="","",Table6[[#This Row],[Student Total Attendence]])</f>
        <v/>
      </c>
      <c r="K159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95" s="70" t="str">
        <f>IF(Table6[[#This Row],[Bank Account Number]]="","",Table6[[#This Row],[Bank Account Number]])</f>
        <v/>
      </c>
      <c r="M1595" s="65" t="str">
        <f>IF(Table6[[#This Row],[Bank Name]]="","",Table6[[#This Row],[Bank Name]])</f>
        <v/>
      </c>
    </row>
    <row r="1596" spans="2:13" ht="15">
      <c r="B1596" s="64" t="str">
        <f>IF(C1596="","",ROWS($A$4:A1596))</f>
        <v/>
      </c>
      <c r="C1596" s="64" t="str">
        <f>IF('Student Record'!A1594="","",'Student Record'!A1594)</f>
        <v/>
      </c>
      <c r="D1596" s="64" t="str">
        <f>IF('Student Record'!C1594="","",'Student Record'!C1594)</f>
        <v/>
      </c>
      <c r="E1596" s="65" t="str">
        <f>IF('Student Record'!E1594="","",'Student Record'!E1594)</f>
        <v/>
      </c>
      <c r="F1596" s="65" t="str">
        <f>IF('Student Record'!G1594="","",'Student Record'!G1594)</f>
        <v/>
      </c>
      <c r="G1596" s="64" t="str">
        <f>IF('Student Record'!I1594="","",'Student Record'!I1594)</f>
        <v/>
      </c>
      <c r="H1596" s="64" t="str">
        <f>IF('Student Record'!AD1594="","",'Student Record'!AD1594)</f>
        <v/>
      </c>
      <c r="I1596" s="64" t="str">
        <f>IF(Table6[[#This Row],[School Total Working Days]]="","",Table6[[#This Row],[School Total Working Days]])</f>
        <v/>
      </c>
      <c r="J1596" s="64" t="str">
        <f>IF(Table6[[#This Row],[Student Total Attendence]]="","",Table6[[#This Row],[Student Total Attendence]])</f>
        <v/>
      </c>
      <c r="K159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96" s="70" t="str">
        <f>IF(Table6[[#This Row],[Bank Account Number]]="","",Table6[[#This Row],[Bank Account Number]])</f>
        <v/>
      </c>
      <c r="M1596" s="65" t="str">
        <f>IF(Table6[[#This Row],[Bank Name]]="","",Table6[[#This Row],[Bank Name]])</f>
        <v/>
      </c>
    </row>
    <row r="1597" spans="2:13" ht="15">
      <c r="B1597" s="64" t="str">
        <f>IF(C1597="","",ROWS($A$4:A1597))</f>
        <v/>
      </c>
      <c r="C1597" s="64" t="str">
        <f>IF('Student Record'!A1595="","",'Student Record'!A1595)</f>
        <v/>
      </c>
      <c r="D1597" s="64" t="str">
        <f>IF('Student Record'!C1595="","",'Student Record'!C1595)</f>
        <v/>
      </c>
      <c r="E1597" s="65" t="str">
        <f>IF('Student Record'!E1595="","",'Student Record'!E1595)</f>
        <v/>
      </c>
      <c r="F1597" s="65" t="str">
        <f>IF('Student Record'!G1595="","",'Student Record'!G1595)</f>
        <v/>
      </c>
      <c r="G1597" s="64" t="str">
        <f>IF('Student Record'!I1595="","",'Student Record'!I1595)</f>
        <v/>
      </c>
      <c r="H1597" s="64" t="str">
        <f>IF('Student Record'!AD1595="","",'Student Record'!AD1595)</f>
        <v/>
      </c>
      <c r="I1597" s="64" t="str">
        <f>IF(Table6[[#This Row],[School Total Working Days]]="","",Table6[[#This Row],[School Total Working Days]])</f>
        <v/>
      </c>
      <c r="J1597" s="64" t="str">
        <f>IF(Table6[[#This Row],[Student Total Attendence]]="","",Table6[[#This Row],[Student Total Attendence]])</f>
        <v/>
      </c>
      <c r="K159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97" s="70" t="str">
        <f>IF(Table6[[#This Row],[Bank Account Number]]="","",Table6[[#This Row],[Bank Account Number]])</f>
        <v/>
      </c>
      <c r="M1597" s="65" t="str">
        <f>IF(Table6[[#This Row],[Bank Name]]="","",Table6[[#This Row],[Bank Name]])</f>
        <v/>
      </c>
    </row>
    <row r="1598" spans="2:13" ht="15">
      <c r="B1598" s="64" t="str">
        <f>IF(C1598="","",ROWS($A$4:A1598))</f>
        <v/>
      </c>
      <c r="C1598" s="64" t="str">
        <f>IF('Student Record'!A1596="","",'Student Record'!A1596)</f>
        <v/>
      </c>
      <c r="D1598" s="64" t="str">
        <f>IF('Student Record'!C1596="","",'Student Record'!C1596)</f>
        <v/>
      </c>
      <c r="E1598" s="65" t="str">
        <f>IF('Student Record'!E1596="","",'Student Record'!E1596)</f>
        <v/>
      </c>
      <c r="F1598" s="65" t="str">
        <f>IF('Student Record'!G1596="","",'Student Record'!G1596)</f>
        <v/>
      </c>
      <c r="G1598" s="64" t="str">
        <f>IF('Student Record'!I1596="","",'Student Record'!I1596)</f>
        <v/>
      </c>
      <c r="H1598" s="64" t="str">
        <f>IF('Student Record'!AD1596="","",'Student Record'!AD1596)</f>
        <v/>
      </c>
      <c r="I1598" s="64" t="str">
        <f>IF(Table6[[#This Row],[School Total Working Days]]="","",Table6[[#This Row],[School Total Working Days]])</f>
        <v/>
      </c>
      <c r="J1598" s="64" t="str">
        <f>IF(Table6[[#This Row],[Student Total Attendence]]="","",Table6[[#This Row],[Student Total Attendence]])</f>
        <v/>
      </c>
      <c r="K159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98" s="70" t="str">
        <f>IF(Table6[[#This Row],[Bank Account Number]]="","",Table6[[#This Row],[Bank Account Number]])</f>
        <v/>
      </c>
      <c r="M1598" s="65" t="str">
        <f>IF(Table6[[#This Row],[Bank Name]]="","",Table6[[#This Row],[Bank Name]])</f>
        <v/>
      </c>
    </row>
    <row r="1599" spans="2:13" ht="15">
      <c r="B1599" s="64" t="str">
        <f>IF(C1599="","",ROWS($A$4:A1599))</f>
        <v/>
      </c>
      <c r="C1599" s="64" t="str">
        <f>IF('Student Record'!A1597="","",'Student Record'!A1597)</f>
        <v/>
      </c>
      <c r="D1599" s="64" t="str">
        <f>IF('Student Record'!C1597="","",'Student Record'!C1597)</f>
        <v/>
      </c>
      <c r="E1599" s="65" t="str">
        <f>IF('Student Record'!E1597="","",'Student Record'!E1597)</f>
        <v/>
      </c>
      <c r="F1599" s="65" t="str">
        <f>IF('Student Record'!G1597="","",'Student Record'!G1597)</f>
        <v/>
      </c>
      <c r="G1599" s="64" t="str">
        <f>IF('Student Record'!I1597="","",'Student Record'!I1597)</f>
        <v/>
      </c>
      <c r="H1599" s="64" t="str">
        <f>IF('Student Record'!AD1597="","",'Student Record'!AD1597)</f>
        <v/>
      </c>
      <c r="I1599" s="64" t="str">
        <f>IF(Table6[[#This Row],[School Total Working Days]]="","",Table6[[#This Row],[School Total Working Days]])</f>
        <v/>
      </c>
      <c r="J1599" s="64" t="str">
        <f>IF(Table6[[#This Row],[Student Total Attendence]]="","",Table6[[#This Row],[Student Total Attendence]])</f>
        <v/>
      </c>
      <c r="K159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599" s="70" t="str">
        <f>IF(Table6[[#This Row],[Bank Account Number]]="","",Table6[[#This Row],[Bank Account Number]])</f>
        <v/>
      </c>
      <c r="M1599" s="65" t="str">
        <f>IF(Table6[[#This Row],[Bank Name]]="","",Table6[[#This Row],[Bank Name]])</f>
        <v/>
      </c>
    </row>
    <row r="1600" spans="2:13" ht="15">
      <c r="B1600" s="64" t="str">
        <f>IF(C1600="","",ROWS($A$4:A1600))</f>
        <v/>
      </c>
      <c r="C1600" s="64" t="str">
        <f>IF('Student Record'!A1598="","",'Student Record'!A1598)</f>
        <v/>
      </c>
      <c r="D1600" s="64" t="str">
        <f>IF('Student Record'!C1598="","",'Student Record'!C1598)</f>
        <v/>
      </c>
      <c r="E1600" s="65" t="str">
        <f>IF('Student Record'!E1598="","",'Student Record'!E1598)</f>
        <v/>
      </c>
      <c r="F1600" s="65" t="str">
        <f>IF('Student Record'!G1598="","",'Student Record'!G1598)</f>
        <v/>
      </c>
      <c r="G1600" s="64" t="str">
        <f>IF('Student Record'!I1598="","",'Student Record'!I1598)</f>
        <v/>
      </c>
      <c r="H1600" s="64" t="str">
        <f>IF('Student Record'!AD1598="","",'Student Record'!AD1598)</f>
        <v/>
      </c>
      <c r="I1600" s="64" t="str">
        <f>IF(Table6[[#This Row],[School Total Working Days]]="","",Table6[[#This Row],[School Total Working Days]])</f>
        <v/>
      </c>
      <c r="J1600" s="64" t="str">
        <f>IF(Table6[[#This Row],[Student Total Attendence]]="","",Table6[[#This Row],[Student Total Attendence]])</f>
        <v/>
      </c>
      <c r="K160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00" s="70" t="str">
        <f>IF(Table6[[#This Row],[Bank Account Number]]="","",Table6[[#This Row],[Bank Account Number]])</f>
        <v/>
      </c>
      <c r="M1600" s="65" t="str">
        <f>IF(Table6[[#This Row],[Bank Name]]="","",Table6[[#This Row],[Bank Name]])</f>
        <v/>
      </c>
    </row>
    <row r="1601" spans="2:13" ht="15">
      <c r="B1601" s="64" t="str">
        <f>IF(C1601="","",ROWS($A$4:A1601))</f>
        <v/>
      </c>
      <c r="C1601" s="64" t="str">
        <f>IF('Student Record'!A1599="","",'Student Record'!A1599)</f>
        <v/>
      </c>
      <c r="D1601" s="64" t="str">
        <f>IF('Student Record'!C1599="","",'Student Record'!C1599)</f>
        <v/>
      </c>
      <c r="E1601" s="65" t="str">
        <f>IF('Student Record'!E1599="","",'Student Record'!E1599)</f>
        <v/>
      </c>
      <c r="F1601" s="65" t="str">
        <f>IF('Student Record'!G1599="","",'Student Record'!G1599)</f>
        <v/>
      </c>
      <c r="G1601" s="64" t="str">
        <f>IF('Student Record'!I1599="","",'Student Record'!I1599)</f>
        <v/>
      </c>
      <c r="H1601" s="64" t="str">
        <f>IF('Student Record'!AD1599="","",'Student Record'!AD1599)</f>
        <v/>
      </c>
      <c r="I1601" s="64" t="str">
        <f>IF(Table6[[#This Row],[School Total Working Days]]="","",Table6[[#This Row],[School Total Working Days]])</f>
        <v/>
      </c>
      <c r="J1601" s="64" t="str">
        <f>IF(Table6[[#This Row],[Student Total Attendence]]="","",Table6[[#This Row],[Student Total Attendence]])</f>
        <v/>
      </c>
      <c r="K160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01" s="70" t="str">
        <f>IF(Table6[[#This Row],[Bank Account Number]]="","",Table6[[#This Row],[Bank Account Number]])</f>
        <v/>
      </c>
      <c r="M1601" s="65" t="str">
        <f>IF(Table6[[#This Row],[Bank Name]]="","",Table6[[#This Row],[Bank Name]])</f>
        <v/>
      </c>
    </row>
    <row r="1602" spans="2:13" ht="15">
      <c r="B1602" s="64" t="str">
        <f>IF(C1602="","",ROWS($A$4:A1602))</f>
        <v/>
      </c>
      <c r="C1602" s="64" t="str">
        <f>IF('Student Record'!A1600="","",'Student Record'!A1600)</f>
        <v/>
      </c>
      <c r="D1602" s="64" t="str">
        <f>IF('Student Record'!C1600="","",'Student Record'!C1600)</f>
        <v/>
      </c>
      <c r="E1602" s="65" t="str">
        <f>IF('Student Record'!E1600="","",'Student Record'!E1600)</f>
        <v/>
      </c>
      <c r="F1602" s="65" t="str">
        <f>IF('Student Record'!G1600="","",'Student Record'!G1600)</f>
        <v/>
      </c>
      <c r="G1602" s="64" t="str">
        <f>IF('Student Record'!I1600="","",'Student Record'!I1600)</f>
        <v/>
      </c>
      <c r="H1602" s="64" t="str">
        <f>IF('Student Record'!AD1600="","",'Student Record'!AD1600)</f>
        <v/>
      </c>
      <c r="I1602" s="64" t="str">
        <f>IF(Table6[[#This Row],[School Total Working Days]]="","",Table6[[#This Row],[School Total Working Days]])</f>
        <v/>
      </c>
      <c r="J1602" s="64" t="str">
        <f>IF(Table6[[#This Row],[Student Total Attendence]]="","",Table6[[#This Row],[Student Total Attendence]])</f>
        <v/>
      </c>
      <c r="K160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02" s="70" t="str">
        <f>IF(Table6[[#This Row],[Bank Account Number]]="","",Table6[[#This Row],[Bank Account Number]])</f>
        <v/>
      </c>
      <c r="M1602" s="65" t="str">
        <f>IF(Table6[[#This Row],[Bank Name]]="","",Table6[[#This Row],[Bank Name]])</f>
        <v/>
      </c>
    </row>
    <row r="1603" spans="2:13" ht="15">
      <c r="B1603" s="64" t="str">
        <f>IF(C1603="","",ROWS($A$4:A1603))</f>
        <v/>
      </c>
      <c r="C1603" s="64" t="str">
        <f>IF('Student Record'!A1601="","",'Student Record'!A1601)</f>
        <v/>
      </c>
      <c r="D1603" s="64" t="str">
        <f>IF('Student Record'!C1601="","",'Student Record'!C1601)</f>
        <v/>
      </c>
      <c r="E1603" s="65" t="str">
        <f>IF('Student Record'!E1601="","",'Student Record'!E1601)</f>
        <v/>
      </c>
      <c r="F1603" s="65" t="str">
        <f>IF('Student Record'!G1601="","",'Student Record'!G1601)</f>
        <v/>
      </c>
      <c r="G1603" s="64" t="str">
        <f>IF('Student Record'!I1601="","",'Student Record'!I1601)</f>
        <v/>
      </c>
      <c r="H1603" s="64" t="str">
        <f>IF('Student Record'!AD1601="","",'Student Record'!AD1601)</f>
        <v/>
      </c>
      <c r="I1603" s="64" t="str">
        <f>IF(Table6[[#This Row],[School Total Working Days]]="","",Table6[[#This Row],[School Total Working Days]])</f>
        <v/>
      </c>
      <c r="J1603" s="64" t="str">
        <f>IF(Table6[[#This Row],[Student Total Attendence]]="","",Table6[[#This Row],[Student Total Attendence]])</f>
        <v/>
      </c>
      <c r="K160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03" s="70" t="str">
        <f>IF(Table6[[#This Row],[Bank Account Number]]="","",Table6[[#This Row],[Bank Account Number]])</f>
        <v/>
      </c>
      <c r="M1603" s="65" t="str">
        <f>IF(Table6[[#This Row],[Bank Name]]="","",Table6[[#This Row],[Bank Name]])</f>
        <v/>
      </c>
    </row>
    <row r="1604" spans="2:13" ht="15">
      <c r="B1604" s="64" t="str">
        <f>IF(C1604="","",ROWS($A$4:A1604))</f>
        <v/>
      </c>
      <c r="C1604" s="64" t="str">
        <f>IF('Student Record'!A1602="","",'Student Record'!A1602)</f>
        <v/>
      </c>
      <c r="D1604" s="64" t="str">
        <f>IF('Student Record'!C1602="","",'Student Record'!C1602)</f>
        <v/>
      </c>
      <c r="E1604" s="65" t="str">
        <f>IF('Student Record'!E1602="","",'Student Record'!E1602)</f>
        <v/>
      </c>
      <c r="F1604" s="65" t="str">
        <f>IF('Student Record'!G1602="","",'Student Record'!G1602)</f>
        <v/>
      </c>
      <c r="G1604" s="64" t="str">
        <f>IF('Student Record'!I1602="","",'Student Record'!I1602)</f>
        <v/>
      </c>
      <c r="H1604" s="64" t="str">
        <f>IF('Student Record'!AD1602="","",'Student Record'!AD1602)</f>
        <v/>
      </c>
      <c r="I1604" s="64" t="str">
        <f>IF(Table6[[#This Row],[School Total Working Days]]="","",Table6[[#This Row],[School Total Working Days]])</f>
        <v/>
      </c>
      <c r="J1604" s="64" t="str">
        <f>IF(Table6[[#This Row],[Student Total Attendence]]="","",Table6[[#This Row],[Student Total Attendence]])</f>
        <v/>
      </c>
      <c r="K160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04" s="70" t="str">
        <f>IF(Table6[[#This Row],[Bank Account Number]]="","",Table6[[#This Row],[Bank Account Number]])</f>
        <v/>
      </c>
      <c r="M1604" s="65" t="str">
        <f>IF(Table6[[#This Row],[Bank Name]]="","",Table6[[#This Row],[Bank Name]])</f>
        <v/>
      </c>
    </row>
    <row r="1605" spans="2:13" ht="15">
      <c r="B1605" s="64" t="str">
        <f>IF(C1605="","",ROWS($A$4:A1605))</f>
        <v/>
      </c>
      <c r="C1605" s="64" t="str">
        <f>IF('Student Record'!A1603="","",'Student Record'!A1603)</f>
        <v/>
      </c>
      <c r="D1605" s="64" t="str">
        <f>IF('Student Record'!C1603="","",'Student Record'!C1603)</f>
        <v/>
      </c>
      <c r="E1605" s="65" t="str">
        <f>IF('Student Record'!E1603="","",'Student Record'!E1603)</f>
        <v/>
      </c>
      <c r="F1605" s="65" t="str">
        <f>IF('Student Record'!G1603="","",'Student Record'!G1603)</f>
        <v/>
      </c>
      <c r="G1605" s="64" t="str">
        <f>IF('Student Record'!I1603="","",'Student Record'!I1603)</f>
        <v/>
      </c>
      <c r="H1605" s="64" t="str">
        <f>IF('Student Record'!AD1603="","",'Student Record'!AD1603)</f>
        <v/>
      </c>
      <c r="I1605" s="64" t="str">
        <f>IF(Table6[[#This Row],[School Total Working Days]]="","",Table6[[#This Row],[School Total Working Days]])</f>
        <v/>
      </c>
      <c r="J1605" s="64" t="str">
        <f>IF(Table6[[#This Row],[Student Total Attendence]]="","",Table6[[#This Row],[Student Total Attendence]])</f>
        <v/>
      </c>
      <c r="K160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05" s="70" t="str">
        <f>IF(Table6[[#This Row],[Bank Account Number]]="","",Table6[[#This Row],[Bank Account Number]])</f>
        <v/>
      </c>
      <c r="M1605" s="65" t="str">
        <f>IF(Table6[[#This Row],[Bank Name]]="","",Table6[[#This Row],[Bank Name]])</f>
        <v/>
      </c>
    </row>
    <row r="1606" spans="2:13" ht="15">
      <c r="B1606" s="64" t="str">
        <f>IF(C1606="","",ROWS($A$4:A1606))</f>
        <v/>
      </c>
      <c r="C1606" s="64" t="str">
        <f>IF('Student Record'!A1604="","",'Student Record'!A1604)</f>
        <v/>
      </c>
      <c r="D1606" s="64" t="str">
        <f>IF('Student Record'!C1604="","",'Student Record'!C1604)</f>
        <v/>
      </c>
      <c r="E1606" s="65" t="str">
        <f>IF('Student Record'!E1604="","",'Student Record'!E1604)</f>
        <v/>
      </c>
      <c r="F1606" s="65" t="str">
        <f>IF('Student Record'!G1604="","",'Student Record'!G1604)</f>
        <v/>
      </c>
      <c r="G1606" s="64" t="str">
        <f>IF('Student Record'!I1604="","",'Student Record'!I1604)</f>
        <v/>
      </c>
      <c r="H1606" s="64" t="str">
        <f>IF('Student Record'!AD1604="","",'Student Record'!AD1604)</f>
        <v/>
      </c>
      <c r="I1606" s="64" t="str">
        <f>IF(Table6[[#This Row],[School Total Working Days]]="","",Table6[[#This Row],[School Total Working Days]])</f>
        <v/>
      </c>
      <c r="J1606" s="64" t="str">
        <f>IF(Table6[[#This Row],[Student Total Attendence]]="","",Table6[[#This Row],[Student Total Attendence]])</f>
        <v/>
      </c>
      <c r="K160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06" s="70" t="str">
        <f>IF(Table6[[#This Row],[Bank Account Number]]="","",Table6[[#This Row],[Bank Account Number]])</f>
        <v/>
      </c>
      <c r="M1606" s="65" t="str">
        <f>IF(Table6[[#This Row],[Bank Name]]="","",Table6[[#This Row],[Bank Name]])</f>
        <v/>
      </c>
    </row>
    <row r="1607" spans="2:13" ht="15">
      <c r="B1607" s="64" t="str">
        <f>IF(C1607="","",ROWS($A$4:A1607))</f>
        <v/>
      </c>
      <c r="C1607" s="64" t="str">
        <f>IF('Student Record'!A1605="","",'Student Record'!A1605)</f>
        <v/>
      </c>
      <c r="D1607" s="64" t="str">
        <f>IF('Student Record'!C1605="","",'Student Record'!C1605)</f>
        <v/>
      </c>
      <c r="E1607" s="65" t="str">
        <f>IF('Student Record'!E1605="","",'Student Record'!E1605)</f>
        <v/>
      </c>
      <c r="F1607" s="65" t="str">
        <f>IF('Student Record'!G1605="","",'Student Record'!G1605)</f>
        <v/>
      </c>
      <c r="G1607" s="64" t="str">
        <f>IF('Student Record'!I1605="","",'Student Record'!I1605)</f>
        <v/>
      </c>
      <c r="H1607" s="64" t="str">
        <f>IF('Student Record'!AD1605="","",'Student Record'!AD1605)</f>
        <v/>
      </c>
      <c r="I1607" s="64" t="str">
        <f>IF(Table6[[#This Row],[School Total Working Days]]="","",Table6[[#This Row],[School Total Working Days]])</f>
        <v/>
      </c>
      <c r="J1607" s="64" t="str">
        <f>IF(Table6[[#This Row],[Student Total Attendence]]="","",Table6[[#This Row],[Student Total Attendence]])</f>
        <v/>
      </c>
      <c r="K160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07" s="70" t="str">
        <f>IF(Table6[[#This Row],[Bank Account Number]]="","",Table6[[#This Row],[Bank Account Number]])</f>
        <v/>
      </c>
      <c r="M1607" s="65" t="str">
        <f>IF(Table6[[#This Row],[Bank Name]]="","",Table6[[#This Row],[Bank Name]])</f>
        <v/>
      </c>
    </row>
    <row r="1608" spans="2:13" ht="15">
      <c r="B1608" s="64" t="str">
        <f>IF(C1608="","",ROWS($A$4:A1608))</f>
        <v/>
      </c>
      <c r="C1608" s="64" t="str">
        <f>IF('Student Record'!A1606="","",'Student Record'!A1606)</f>
        <v/>
      </c>
      <c r="D1608" s="64" t="str">
        <f>IF('Student Record'!C1606="","",'Student Record'!C1606)</f>
        <v/>
      </c>
      <c r="E1608" s="65" t="str">
        <f>IF('Student Record'!E1606="","",'Student Record'!E1606)</f>
        <v/>
      </c>
      <c r="F1608" s="65" t="str">
        <f>IF('Student Record'!G1606="","",'Student Record'!G1606)</f>
        <v/>
      </c>
      <c r="G1608" s="64" t="str">
        <f>IF('Student Record'!I1606="","",'Student Record'!I1606)</f>
        <v/>
      </c>
      <c r="H1608" s="64" t="str">
        <f>IF('Student Record'!AD1606="","",'Student Record'!AD1606)</f>
        <v/>
      </c>
      <c r="I1608" s="64" t="str">
        <f>IF(Table6[[#This Row],[School Total Working Days]]="","",Table6[[#This Row],[School Total Working Days]])</f>
        <v/>
      </c>
      <c r="J1608" s="64" t="str">
        <f>IF(Table6[[#This Row],[Student Total Attendence]]="","",Table6[[#This Row],[Student Total Attendence]])</f>
        <v/>
      </c>
      <c r="K160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08" s="70" t="str">
        <f>IF(Table6[[#This Row],[Bank Account Number]]="","",Table6[[#This Row],[Bank Account Number]])</f>
        <v/>
      </c>
      <c r="M1608" s="65" t="str">
        <f>IF(Table6[[#This Row],[Bank Name]]="","",Table6[[#This Row],[Bank Name]])</f>
        <v/>
      </c>
    </row>
    <row r="1609" spans="2:13" ht="15">
      <c r="B1609" s="64" t="str">
        <f>IF(C1609="","",ROWS($A$4:A1609))</f>
        <v/>
      </c>
      <c r="C1609" s="64" t="str">
        <f>IF('Student Record'!A1607="","",'Student Record'!A1607)</f>
        <v/>
      </c>
      <c r="D1609" s="64" t="str">
        <f>IF('Student Record'!C1607="","",'Student Record'!C1607)</f>
        <v/>
      </c>
      <c r="E1609" s="65" t="str">
        <f>IF('Student Record'!E1607="","",'Student Record'!E1607)</f>
        <v/>
      </c>
      <c r="F1609" s="65" t="str">
        <f>IF('Student Record'!G1607="","",'Student Record'!G1607)</f>
        <v/>
      </c>
      <c r="G1609" s="64" t="str">
        <f>IF('Student Record'!I1607="","",'Student Record'!I1607)</f>
        <v/>
      </c>
      <c r="H1609" s="64" t="str">
        <f>IF('Student Record'!AD1607="","",'Student Record'!AD1607)</f>
        <v/>
      </c>
      <c r="I1609" s="64" t="str">
        <f>IF(Table6[[#This Row],[School Total Working Days]]="","",Table6[[#This Row],[School Total Working Days]])</f>
        <v/>
      </c>
      <c r="J1609" s="64" t="str">
        <f>IF(Table6[[#This Row],[Student Total Attendence]]="","",Table6[[#This Row],[Student Total Attendence]])</f>
        <v/>
      </c>
      <c r="K160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09" s="70" t="str">
        <f>IF(Table6[[#This Row],[Bank Account Number]]="","",Table6[[#This Row],[Bank Account Number]])</f>
        <v/>
      </c>
      <c r="M1609" s="65" t="str">
        <f>IF(Table6[[#This Row],[Bank Name]]="","",Table6[[#This Row],[Bank Name]])</f>
        <v/>
      </c>
    </row>
    <row r="1610" spans="2:13" ht="15">
      <c r="B1610" s="64" t="str">
        <f>IF(C1610="","",ROWS($A$4:A1610))</f>
        <v/>
      </c>
      <c r="C1610" s="64" t="str">
        <f>IF('Student Record'!A1608="","",'Student Record'!A1608)</f>
        <v/>
      </c>
      <c r="D1610" s="64" t="str">
        <f>IF('Student Record'!C1608="","",'Student Record'!C1608)</f>
        <v/>
      </c>
      <c r="E1610" s="65" t="str">
        <f>IF('Student Record'!E1608="","",'Student Record'!E1608)</f>
        <v/>
      </c>
      <c r="F1610" s="65" t="str">
        <f>IF('Student Record'!G1608="","",'Student Record'!G1608)</f>
        <v/>
      </c>
      <c r="G1610" s="64" t="str">
        <f>IF('Student Record'!I1608="","",'Student Record'!I1608)</f>
        <v/>
      </c>
      <c r="H1610" s="64" t="str">
        <f>IF('Student Record'!AD1608="","",'Student Record'!AD1608)</f>
        <v/>
      </c>
      <c r="I1610" s="64" t="str">
        <f>IF(Table6[[#This Row],[School Total Working Days]]="","",Table6[[#This Row],[School Total Working Days]])</f>
        <v/>
      </c>
      <c r="J1610" s="64" t="str">
        <f>IF(Table6[[#This Row],[Student Total Attendence]]="","",Table6[[#This Row],[Student Total Attendence]])</f>
        <v/>
      </c>
      <c r="K161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10" s="70" t="str">
        <f>IF(Table6[[#This Row],[Bank Account Number]]="","",Table6[[#This Row],[Bank Account Number]])</f>
        <v/>
      </c>
      <c r="M1610" s="65" t="str">
        <f>IF(Table6[[#This Row],[Bank Name]]="","",Table6[[#This Row],[Bank Name]])</f>
        <v/>
      </c>
    </row>
    <row r="1611" spans="2:13" ht="15">
      <c r="B1611" s="64" t="str">
        <f>IF(C1611="","",ROWS($A$4:A1611))</f>
        <v/>
      </c>
      <c r="C1611" s="64" t="str">
        <f>IF('Student Record'!A1609="","",'Student Record'!A1609)</f>
        <v/>
      </c>
      <c r="D1611" s="64" t="str">
        <f>IF('Student Record'!C1609="","",'Student Record'!C1609)</f>
        <v/>
      </c>
      <c r="E1611" s="65" t="str">
        <f>IF('Student Record'!E1609="","",'Student Record'!E1609)</f>
        <v/>
      </c>
      <c r="F1611" s="65" t="str">
        <f>IF('Student Record'!G1609="","",'Student Record'!G1609)</f>
        <v/>
      </c>
      <c r="G1611" s="64" t="str">
        <f>IF('Student Record'!I1609="","",'Student Record'!I1609)</f>
        <v/>
      </c>
      <c r="H1611" s="64" t="str">
        <f>IF('Student Record'!AD1609="","",'Student Record'!AD1609)</f>
        <v/>
      </c>
      <c r="I1611" s="64" t="str">
        <f>IF(Table6[[#This Row],[School Total Working Days]]="","",Table6[[#This Row],[School Total Working Days]])</f>
        <v/>
      </c>
      <c r="J1611" s="64" t="str">
        <f>IF(Table6[[#This Row],[Student Total Attendence]]="","",Table6[[#This Row],[Student Total Attendence]])</f>
        <v/>
      </c>
      <c r="K161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11" s="70" t="str">
        <f>IF(Table6[[#This Row],[Bank Account Number]]="","",Table6[[#This Row],[Bank Account Number]])</f>
        <v/>
      </c>
      <c r="M1611" s="65" t="str">
        <f>IF(Table6[[#This Row],[Bank Name]]="","",Table6[[#This Row],[Bank Name]])</f>
        <v/>
      </c>
    </row>
    <row r="1612" spans="2:13" ht="15">
      <c r="B1612" s="64" t="str">
        <f>IF(C1612="","",ROWS($A$4:A1612))</f>
        <v/>
      </c>
      <c r="C1612" s="64" t="str">
        <f>IF('Student Record'!A1610="","",'Student Record'!A1610)</f>
        <v/>
      </c>
      <c r="D1612" s="64" t="str">
        <f>IF('Student Record'!C1610="","",'Student Record'!C1610)</f>
        <v/>
      </c>
      <c r="E1612" s="65" t="str">
        <f>IF('Student Record'!E1610="","",'Student Record'!E1610)</f>
        <v/>
      </c>
      <c r="F1612" s="65" t="str">
        <f>IF('Student Record'!G1610="","",'Student Record'!G1610)</f>
        <v/>
      </c>
      <c r="G1612" s="64" t="str">
        <f>IF('Student Record'!I1610="","",'Student Record'!I1610)</f>
        <v/>
      </c>
      <c r="H1612" s="64" t="str">
        <f>IF('Student Record'!AD1610="","",'Student Record'!AD1610)</f>
        <v/>
      </c>
      <c r="I1612" s="64" t="str">
        <f>IF(Table6[[#This Row],[School Total Working Days]]="","",Table6[[#This Row],[School Total Working Days]])</f>
        <v/>
      </c>
      <c r="J1612" s="64" t="str">
        <f>IF(Table6[[#This Row],[Student Total Attendence]]="","",Table6[[#This Row],[Student Total Attendence]])</f>
        <v/>
      </c>
      <c r="K161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12" s="70" t="str">
        <f>IF(Table6[[#This Row],[Bank Account Number]]="","",Table6[[#This Row],[Bank Account Number]])</f>
        <v/>
      </c>
      <c r="M1612" s="65" t="str">
        <f>IF(Table6[[#This Row],[Bank Name]]="","",Table6[[#This Row],[Bank Name]])</f>
        <v/>
      </c>
    </row>
    <row r="1613" spans="2:13" ht="15">
      <c r="B1613" s="64" t="str">
        <f>IF(C1613="","",ROWS($A$4:A1613))</f>
        <v/>
      </c>
      <c r="C1613" s="64" t="str">
        <f>IF('Student Record'!A1611="","",'Student Record'!A1611)</f>
        <v/>
      </c>
      <c r="D1613" s="64" t="str">
        <f>IF('Student Record'!C1611="","",'Student Record'!C1611)</f>
        <v/>
      </c>
      <c r="E1613" s="65" t="str">
        <f>IF('Student Record'!E1611="","",'Student Record'!E1611)</f>
        <v/>
      </c>
      <c r="F1613" s="65" t="str">
        <f>IF('Student Record'!G1611="","",'Student Record'!G1611)</f>
        <v/>
      </c>
      <c r="G1613" s="64" t="str">
        <f>IF('Student Record'!I1611="","",'Student Record'!I1611)</f>
        <v/>
      </c>
      <c r="H1613" s="64" t="str">
        <f>IF('Student Record'!AD1611="","",'Student Record'!AD1611)</f>
        <v/>
      </c>
      <c r="I1613" s="64" t="str">
        <f>IF(Table6[[#This Row],[School Total Working Days]]="","",Table6[[#This Row],[School Total Working Days]])</f>
        <v/>
      </c>
      <c r="J1613" s="64" t="str">
        <f>IF(Table6[[#This Row],[Student Total Attendence]]="","",Table6[[#This Row],[Student Total Attendence]])</f>
        <v/>
      </c>
      <c r="K161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13" s="70" t="str">
        <f>IF(Table6[[#This Row],[Bank Account Number]]="","",Table6[[#This Row],[Bank Account Number]])</f>
        <v/>
      </c>
      <c r="M1613" s="65" t="str">
        <f>IF(Table6[[#This Row],[Bank Name]]="","",Table6[[#This Row],[Bank Name]])</f>
        <v/>
      </c>
    </row>
    <row r="1614" spans="2:13" ht="15">
      <c r="B1614" s="64" t="str">
        <f>IF(C1614="","",ROWS($A$4:A1614))</f>
        <v/>
      </c>
      <c r="C1614" s="64" t="str">
        <f>IF('Student Record'!A1612="","",'Student Record'!A1612)</f>
        <v/>
      </c>
      <c r="D1614" s="64" t="str">
        <f>IF('Student Record'!C1612="","",'Student Record'!C1612)</f>
        <v/>
      </c>
      <c r="E1614" s="65" t="str">
        <f>IF('Student Record'!E1612="","",'Student Record'!E1612)</f>
        <v/>
      </c>
      <c r="F1614" s="65" t="str">
        <f>IF('Student Record'!G1612="","",'Student Record'!G1612)</f>
        <v/>
      </c>
      <c r="G1614" s="64" t="str">
        <f>IF('Student Record'!I1612="","",'Student Record'!I1612)</f>
        <v/>
      </c>
      <c r="H1614" s="64" t="str">
        <f>IF('Student Record'!AD1612="","",'Student Record'!AD1612)</f>
        <v/>
      </c>
      <c r="I1614" s="64" t="str">
        <f>IF(Table6[[#This Row],[School Total Working Days]]="","",Table6[[#This Row],[School Total Working Days]])</f>
        <v/>
      </c>
      <c r="J1614" s="64" t="str">
        <f>IF(Table6[[#This Row],[Student Total Attendence]]="","",Table6[[#This Row],[Student Total Attendence]])</f>
        <v/>
      </c>
      <c r="K161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14" s="70" t="str">
        <f>IF(Table6[[#This Row],[Bank Account Number]]="","",Table6[[#This Row],[Bank Account Number]])</f>
        <v/>
      </c>
      <c r="M1614" s="65" t="str">
        <f>IF(Table6[[#This Row],[Bank Name]]="","",Table6[[#This Row],[Bank Name]])</f>
        <v/>
      </c>
    </row>
    <row r="1615" spans="2:13" ht="15">
      <c r="B1615" s="64" t="str">
        <f>IF(C1615="","",ROWS($A$4:A1615))</f>
        <v/>
      </c>
      <c r="C1615" s="64" t="str">
        <f>IF('Student Record'!A1613="","",'Student Record'!A1613)</f>
        <v/>
      </c>
      <c r="D1615" s="64" t="str">
        <f>IF('Student Record'!C1613="","",'Student Record'!C1613)</f>
        <v/>
      </c>
      <c r="E1615" s="65" t="str">
        <f>IF('Student Record'!E1613="","",'Student Record'!E1613)</f>
        <v/>
      </c>
      <c r="F1615" s="65" t="str">
        <f>IF('Student Record'!G1613="","",'Student Record'!G1613)</f>
        <v/>
      </c>
      <c r="G1615" s="64" t="str">
        <f>IF('Student Record'!I1613="","",'Student Record'!I1613)</f>
        <v/>
      </c>
      <c r="H1615" s="64" t="str">
        <f>IF('Student Record'!AD1613="","",'Student Record'!AD1613)</f>
        <v/>
      </c>
      <c r="I1615" s="64" t="str">
        <f>IF(Table6[[#This Row],[School Total Working Days]]="","",Table6[[#This Row],[School Total Working Days]])</f>
        <v/>
      </c>
      <c r="J1615" s="64" t="str">
        <f>IF(Table6[[#This Row],[Student Total Attendence]]="","",Table6[[#This Row],[Student Total Attendence]])</f>
        <v/>
      </c>
      <c r="K161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15" s="70" t="str">
        <f>IF(Table6[[#This Row],[Bank Account Number]]="","",Table6[[#This Row],[Bank Account Number]])</f>
        <v/>
      </c>
      <c r="M1615" s="65" t="str">
        <f>IF(Table6[[#This Row],[Bank Name]]="","",Table6[[#This Row],[Bank Name]])</f>
        <v/>
      </c>
    </row>
    <row r="1616" spans="2:13" ht="15">
      <c r="B1616" s="64" t="str">
        <f>IF(C1616="","",ROWS($A$4:A1616))</f>
        <v/>
      </c>
      <c r="C1616" s="64" t="str">
        <f>IF('Student Record'!A1614="","",'Student Record'!A1614)</f>
        <v/>
      </c>
      <c r="D1616" s="64" t="str">
        <f>IF('Student Record'!C1614="","",'Student Record'!C1614)</f>
        <v/>
      </c>
      <c r="E1616" s="65" t="str">
        <f>IF('Student Record'!E1614="","",'Student Record'!E1614)</f>
        <v/>
      </c>
      <c r="F1616" s="65" t="str">
        <f>IF('Student Record'!G1614="","",'Student Record'!G1614)</f>
        <v/>
      </c>
      <c r="G1616" s="64" t="str">
        <f>IF('Student Record'!I1614="","",'Student Record'!I1614)</f>
        <v/>
      </c>
      <c r="H1616" s="64" t="str">
        <f>IF('Student Record'!AD1614="","",'Student Record'!AD1614)</f>
        <v/>
      </c>
      <c r="I1616" s="64" t="str">
        <f>IF(Table6[[#This Row],[School Total Working Days]]="","",Table6[[#This Row],[School Total Working Days]])</f>
        <v/>
      </c>
      <c r="J1616" s="64" t="str">
        <f>IF(Table6[[#This Row],[Student Total Attendence]]="","",Table6[[#This Row],[Student Total Attendence]])</f>
        <v/>
      </c>
      <c r="K161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16" s="70" t="str">
        <f>IF(Table6[[#This Row],[Bank Account Number]]="","",Table6[[#This Row],[Bank Account Number]])</f>
        <v/>
      </c>
      <c r="M1616" s="65" t="str">
        <f>IF(Table6[[#This Row],[Bank Name]]="","",Table6[[#This Row],[Bank Name]])</f>
        <v/>
      </c>
    </row>
    <row r="1617" spans="2:13" ht="15">
      <c r="B1617" s="64" t="str">
        <f>IF(C1617="","",ROWS($A$4:A1617))</f>
        <v/>
      </c>
      <c r="C1617" s="64" t="str">
        <f>IF('Student Record'!A1615="","",'Student Record'!A1615)</f>
        <v/>
      </c>
      <c r="D1617" s="64" t="str">
        <f>IF('Student Record'!C1615="","",'Student Record'!C1615)</f>
        <v/>
      </c>
      <c r="E1617" s="65" t="str">
        <f>IF('Student Record'!E1615="","",'Student Record'!E1615)</f>
        <v/>
      </c>
      <c r="F1617" s="65" t="str">
        <f>IF('Student Record'!G1615="","",'Student Record'!G1615)</f>
        <v/>
      </c>
      <c r="G1617" s="64" t="str">
        <f>IF('Student Record'!I1615="","",'Student Record'!I1615)</f>
        <v/>
      </c>
      <c r="H1617" s="64" t="str">
        <f>IF('Student Record'!AD1615="","",'Student Record'!AD1615)</f>
        <v/>
      </c>
      <c r="I1617" s="64" t="str">
        <f>IF(Table6[[#This Row],[School Total Working Days]]="","",Table6[[#This Row],[School Total Working Days]])</f>
        <v/>
      </c>
      <c r="J1617" s="64" t="str">
        <f>IF(Table6[[#This Row],[Student Total Attendence]]="","",Table6[[#This Row],[Student Total Attendence]])</f>
        <v/>
      </c>
      <c r="K161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17" s="70" t="str">
        <f>IF(Table6[[#This Row],[Bank Account Number]]="","",Table6[[#This Row],[Bank Account Number]])</f>
        <v/>
      </c>
      <c r="M1617" s="65" t="str">
        <f>IF(Table6[[#This Row],[Bank Name]]="","",Table6[[#This Row],[Bank Name]])</f>
        <v/>
      </c>
    </row>
    <row r="1618" spans="2:13" ht="15">
      <c r="B1618" s="64" t="str">
        <f>IF(C1618="","",ROWS($A$4:A1618))</f>
        <v/>
      </c>
      <c r="C1618" s="64" t="str">
        <f>IF('Student Record'!A1616="","",'Student Record'!A1616)</f>
        <v/>
      </c>
      <c r="D1618" s="64" t="str">
        <f>IF('Student Record'!C1616="","",'Student Record'!C1616)</f>
        <v/>
      </c>
      <c r="E1618" s="65" t="str">
        <f>IF('Student Record'!E1616="","",'Student Record'!E1616)</f>
        <v/>
      </c>
      <c r="F1618" s="65" t="str">
        <f>IF('Student Record'!G1616="","",'Student Record'!G1616)</f>
        <v/>
      </c>
      <c r="G1618" s="64" t="str">
        <f>IF('Student Record'!I1616="","",'Student Record'!I1616)</f>
        <v/>
      </c>
      <c r="H1618" s="64" t="str">
        <f>IF('Student Record'!AD1616="","",'Student Record'!AD1616)</f>
        <v/>
      </c>
      <c r="I1618" s="64" t="str">
        <f>IF(Table6[[#This Row],[School Total Working Days]]="","",Table6[[#This Row],[School Total Working Days]])</f>
        <v/>
      </c>
      <c r="J1618" s="64" t="str">
        <f>IF(Table6[[#This Row],[Student Total Attendence]]="","",Table6[[#This Row],[Student Total Attendence]])</f>
        <v/>
      </c>
      <c r="K161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18" s="70" t="str">
        <f>IF(Table6[[#This Row],[Bank Account Number]]="","",Table6[[#This Row],[Bank Account Number]])</f>
        <v/>
      </c>
      <c r="M1618" s="65" t="str">
        <f>IF(Table6[[#This Row],[Bank Name]]="","",Table6[[#This Row],[Bank Name]])</f>
        <v/>
      </c>
    </row>
    <row r="1619" spans="2:13" ht="15">
      <c r="B1619" s="64" t="str">
        <f>IF(C1619="","",ROWS($A$4:A1619))</f>
        <v/>
      </c>
      <c r="C1619" s="64" t="str">
        <f>IF('Student Record'!A1617="","",'Student Record'!A1617)</f>
        <v/>
      </c>
      <c r="D1619" s="64" t="str">
        <f>IF('Student Record'!C1617="","",'Student Record'!C1617)</f>
        <v/>
      </c>
      <c r="E1619" s="65" t="str">
        <f>IF('Student Record'!E1617="","",'Student Record'!E1617)</f>
        <v/>
      </c>
      <c r="F1619" s="65" t="str">
        <f>IF('Student Record'!G1617="","",'Student Record'!G1617)</f>
        <v/>
      </c>
      <c r="G1619" s="64" t="str">
        <f>IF('Student Record'!I1617="","",'Student Record'!I1617)</f>
        <v/>
      </c>
      <c r="H1619" s="64" t="str">
        <f>IF('Student Record'!AD1617="","",'Student Record'!AD1617)</f>
        <v/>
      </c>
      <c r="I1619" s="64" t="str">
        <f>IF(Table6[[#This Row],[School Total Working Days]]="","",Table6[[#This Row],[School Total Working Days]])</f>
        <v/>
      </c>
      <c r="J1619" s="64" t="str">
        <f>IF(Table6[[#This Row],[Student Total Attendence]]="","",Table6[[#This Row],[Student Total Attendence]])</f>
        <v/>
      </c>
      <c r="K161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19" s="70" t="str">
        <f>IF(Table6[[#This Row],[Bank Account Number]]="","",Table6[[#This Row],[Bank Account Number]])</f>
        <v/>
      </c>
      <c r="M1619" s="65" t="str">
        <f>IF(Table6[[#This Row],[Bank Name]]="","",Table6[[#This Row],[Bank Name]])</f>
        <v/>
      </c>
    </row>
    <row r="1620" spans="2:13" ht="15">
      <c r="B1620" s="64" t="str">
        <f>IF(C1620="","",ROWS($A$4:A1620))</f>
        <v/>
      </c>
      <c r="C1620" s="64" t="str">
        <f>IF('Student Record'!A1618="","",'Student Record'!A1618)</f>
        <v/>
      </c>
      <c r="D1620" s="64" t="str">
        <f>IF('Student Record'!C1618="","",'Student Record'!C1618)</f>
        <v/>
      </c>
      <c r="E1620" s="65" t="str">
        <f>IF('Student Record'!E1618="","",'Student Record'!E1618)</f>
        <v/>
      </c>
      <c r="F1620" s="65" t="str">
        <f>IF('Student Record'!G1618="","",'Student Record'!G1618)</f>
        <v/>
      </c>
      <c r="G1620" s="64" t="str">
        <f>IF('Student Record'!I1618="","",'Student Record'!I1618)</f>
        <v/>
      </c>
      <c r="H1620" s="64" t="str">
        <f>IF('Student Record'!AD1618="","",'Student Record'!AD1618)</f>
        <v/>
      </c>
      <c r="I1620" s="64" t="str">
        <f>IF(Table6[[#This Row],[School Total Working Days]]="","",Table6[[#This Row],[School Total Working Days]])</f>
        <v/>
      </c>
      <c r="J1620" s="64" t="str">
        <f>IF(Table6[[#This Row],[Student Total Attendence]]="","",Table6[[#This Row],[Student Total Attendence]])</f>
        <v/>
      </c>
      <c r="K162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20" s="70" t="str">
        <f>IF(Table6[[#This Row],[Bank Account Number]]="","",Table6[[#This Row],[Bank Account Number]])</f>
        <v/>
      </c>
      <c r="M1620" s="65" t="str">
        <f>IF(Table6[[#This Row],[Bank Name]]="","",Table6[[#This Row],[Bank Name]])</f>
        <v/>
      </c>
    </row>
    <row r="1621" spans="2:13" ht="15">
      <c r="B1621" s="64" t="str">
        <f>IF(C1621="","",ROWS($A$4:A1621))</f>
        <v/>
      </c>
      <c r="C1621" s="64" t="str">
        <f>IF('Student Record'!A1619="","",'Student Record'!A1619)</f>
        <v/>
      </c>
      <c r="D1621" s="64" t="str">
        <f>IF('Student Record'!C1619="","",'Student Record'!C1619)</f>
        <v/>
      </c>
      <c r="E1621" s="65" t="str">
        <f>IF('Student Record'!E1619="","",'Student Record'!E1619)</f>
        <v/>
      </c>
      <c r="F1621" s="65" t="str">
        <f>IF('Student Record'!G1619="","",'Student Record'!G1619)</f>
        <v/>
      </c>
      <c r="G1621" s="64" t="str">
        <f>IF('Student Record'!I1619="","",'Student Record'!I1619)</f>
        <v/>
      </c>
      <c r="H1621" s="64" t="str">
        <f>IF('Student Record'!AD1619="","",'Student Record'!AD1619)</f>
        <v/>
      </c>
      <c r="I1621" s="64" t="str">
        <f>IF(Table6[[#This Row],[School Total Working Days]]="","",Table6[[#This Row],[School Total Working Days]])</f>
        <v/>
      </c>
      <c r="J1621" s="64" t="str">
        <f>IF(Table6[[#This Row],[Student Total Attendence]]="","",Table6[[#This Row],[Student Total Attendence]])</f>
        <v/>
      </c>
      <c r="K162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21" s="70" t="str">
        <f>IF(Table6[[#This Row],[Bank Account Number]]="","",Table6[[#This Row],[Bank Account Number]])</f>
        <v/>
      </c>
      <c r="M1621" s="65" t="str">
        <f>IF(Table6[[#This Row],[Bank Name]]="","",Table6[[#This Row],[Bank Name]])</f>
        <v/>
      </c>
    </row>
    <row r="1622" spans="2:13" ht="15">
      <c r="B1622" s="64" t="str">
        <f>IF(C1622="","",ROWS($A$4:A1622))</f>
        <v/>
      </c>
      <c r="C1622" s="64" t="str">
        <f>IF('Student Record'!A1620="","",'Student Record'!A1620)</f>
        <v/>
      </c>
      <c r="D1622" s="64" t="str">
        <f>IF('Student Record'!C1620="","",'Student Record'!C1620)</f>
        <v/>
      </c>
      <c r="E1622" s="65" t="str">
        <f>IF('Student Record'!E1620="","",'Student Record'!E1620)</f>
        <v/>
      </c>
      <c r="F1622" s="65" t="str">
        <f>IF('Student Record'!G1620="","",'Student Record'!G1620)</f>
        <v/>
      </c>
      <c r="G1622" s="64" t="str">
        <f>IF('Student Record'!I1620="","",'Student Record'!I1620)</f>
        <v/>
      </c>
      <c r="H1622" s="64" t="str">
        <f>IF('Student Record'!AD1620="","",'Student Record'!AD1620)</f>
        <v/>
      </c>
      <c r="I1622" s="64" t="str">
        <f>IF(Table6[[#This Row],[School Total Working Days]]="","",Table6[[#This Row],[School Total Working Days]])</f>
        <v/>
      </c>
      <c r="J1622" s="64" t="str">
        <f>IF(Table6[[#This Row],[Student Total Attendence]]="","",Table6[[#This Row],[Student Total Attendence]])</f>
        <v/>
      </c>
      <c r="K162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22" s="70" t="str">
        <f>IF(Table6[[#This Row],[Bank Account Number]]="","",Table6[[#This Row],[Bank Account Number]])</f>
        <v/>
      </c>
      <c r="M1622" s="65" t="str">
        <f>IF(Table6[[#This Row],[Bank Name]]="","",Table6[[#This Row],[Bank Name]])</f>
        <v/>
      </c>
    </row>
    <row r="1623" spans="2:13" ht="15">
      <c r="B1623" s="64" t="str">
        <f>IF(C1623="","",ROWS($A$4:A1623))</f>
        <v/>
      </c>
      <c r="C1623" s="64" t="str">
        <f>IF('Student Record'!A1621="","",'Student Record'!A1621)</f>
        <v/>
      </c>
      <c r="D1623" s="64" t="str">
        <f>IF('Student Record'!C1621="","",'Student Record'!C1621)</f>
        <v/>
      </c>
      <c r="E1623" s="65" t="str">
        <f>IF('Student Record'!E1621="","",'Student Record'!E1621)</f>
        <v/>
      </c>
      <c r="F1623" s="65" t="str">
        <f>IF('Student Record'!G1621="","",'Student Record'!G1621)</f>
        <v/>
      </c>
      <c r="G1623" s="64" t="str">
        <f>IF('Student Record'!I1621="","",'Student Record'!I1621)</f>
        <v/>
      </c>
      <c r="H1623" s="64" t="str">
        <f>IF('Student Record'!AD1621="","",'Student Record'!AD1621)</f>
        <v/>
      </c>
      <c r="I1623" s="64" t="str">
        <f>IF(Table6[[#This Row],[School Total Working Days]]="","",Table6[[#This Row],[School Total Working Days]])</f>
        <v/>
      </c>
      <c r="J1623" s="64" t="str">
        <f>IF(Table6[[#This Row],[Student Total Attendence]]="","",Table6[[#This Row],[Student Total Attendence]])</f>
        <v/>
      </c>
      <c r="K162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23" s="70" t="str">
        <f>IF(Table6[[#This Row],[Bank Account Number]]="","",Table6[[#This Row],[Bank Account Number]])</f>
        <v/>
      </c>
      <c r="M1623" s="65" t="str">
        <f>IF(Table6[[#This Row],[Bank Name]]="","",Table6[[#This Row],[Bank Name]])</f>
        <v/>
      </c>
    </row>
    <row r="1624" spans="2:13" ht="15">
      <c r="B1624" s="64" t="str">
        <f>IF(C1624="","",ROWS($A$4:A1624))</f>
        <v/>
      </c>
      <c r="C1624" s="64" t="str">
        <f>IF('Student Record'!A1622="","",'Student Record'!A1622)</f>
        <v/>
      </c>
      <c r="D1624" s="64" t="str">
        <f>IF('Student Record'!C1622="","",'Student Record'!C1622)</f>
        <v/>
      </c>
      <c r="E1624" s="65" t="str">
        <f>IF('Student Record'!E1622="","",'Student Record'!E1622)</f>
        <v/>
      </c>
      <c r="F1624" s="65" t="str">
        <f>IF('Student Record'!G1622="","",'Student Record'!G1622)</f>
        <v/>
      </c>
      <c r="G1624" s="64" t="str">
        <f>IF('Student Record'!I1622="","",'Student Record'!I1622)</f>
        <v/>
      </c>
      <c r="H1624" s="64" t="str">
        <f>IF('Student Record'!AD1622="","",'Student Record'!AD1622)</f>
        <v/>
      </c>
      <c r="I1624" s="64" t="str">
        <f>IF(Table6[[#This Row],[School Total Working Days]]="","",Table6[[#This Row],[School Total Working Days]])</f>
        <v/>
      </c>
      <c r="J1624" s="64" t="str">
        <f>IF(Table6[[#This Row],[Student Total Attendence]]="","",Table6[[#This Row],[Student Total Attendence]])</f>
        <v/>
      </c>
      <c r="K162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24" s="70" t="str">
        <f>IF(Table6[[#This Row],[Bank Account Number]]="","",Table6[[#This Row],[Bank Account Number]])</f>
        <v/>
      </c>
      <c r="M1624" s="65" t="str">
        <f>IF(Table6[[#This Row],[Bank Name]]="","",Table6[[#This Row],[Bank Name]])</f>
        <v/>
      </c>
    </row>
    <row r="1625" spans="2:13" ht="15">
      <c r="B1625" s="64" t="str">
        <f>IF(C1625="","",ROWS($A$4:A1625))</f>
        <v/>
      </c>
      <c r="C1625" s="64" t="str">
        <f>IF('Student Record'!A1623="","",'Student Record'!A1623)</f>
        <v/>
      </c>
      <c r="D1625" s="64" t="str">
        <f>IF('Student Record'!C1623="","",'Student Record'!C1623)</f>
        <v/>
      </c>
      <c r="E1625" s="65" t="str">
        <f>IF('Student Record'!E1623="","",'Student Record'!E1623)</f>
        <v/>
      </c>
      <c r="F1625" s="65" t="str">
        <f>IF('Student Record'!G1623="","",'Student Record'!G1623)</f>
        <v/>
      </c>
      <c r="G1625" s="64" t="str">
        <f>IF('Student Record'!I1623="","",'Student Record'!I1623)</f>
        <v/>
      </c>
      <c r="H1625" s="64" t="str">
        <f>IF('Student Record'!AD1623="","",'Student Record'!AD1623)</f>
        <v/>
      </c>
      <c r="I1625" s="64" t="str">
        <f>IF(Table6[[#This Row],[School Total Working Days]]="","",Table6[[#This Row],[School Total Working Days]])</f>
        <v/>
      </c>
      <c r="J1625" s="64" t="str">
        <f>IF(Table6[[#This Row],[Student Total Attendence]]="","",Table6[[#This Row],[Student Total Attendence]])</f>
        <v/>
      </c>
      <c r="K162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25" s="70" t="str">
        <f>IF(Table6[[#This Row],[Bank Account Number]]="","",Table6[[#This Row],[Bank Account Number]])</f>
        <v/>
      </c>
      <c r="M1625" s="65" t="str">
        <f>IF(Table6[[#This Row],[Bank Name]]="","",Table6[[#This Row],[Bank Name]])</f>
        <v/>
      </c>
    </row>
    <row r="1626" spans="2:13" ht="15">
      <c r="B1626" s="64" t="str">
        <f>IF(C1626="","",ROWS($A$4:A1626))</f>
        <v/>
      </c>
      <c r="C1626" s="64" t="str">
        <f>IF('Student Record'!A1624="","",'Student Record'!A1624)</f>
        <v/>
      </c>
      <c r="D1626" s="64" t="str">
        <f>IF('Student Record'!C1624="","",'Student Record'!C1624)</f>
        <v/>
      </c>
      <c r="E1626" s="65" t="str">
        <f>IF('Student Record'!E1624="","",'Student Record'!E1624)</f>
        <v/>
      </c>
      <c r="F1626" s="65" t="str">
        <f>IF('Student Record'!G1624="","",'Student Record'!G1624)</f>
        <v/>
      </c>
      <c r="G1626" s="64" t="str">
        <f>IF('Student Record'!I1624="","",'Student Record'!I1624)</f>
        <v/>
      </c>
      <c r="H1626" s="64" t="str">
        <f>IF('Student Record'!AD1624="","",'Student Record'!AD1624)</f>
        <v/>
      </c>
      <c r="I1626" s="64" t="str">
        <f>IF(Table6[[#This Row],[School Total Working Days]]="","",Table6[[#This Row],[School Total Working Days]])</f>
        <v/>
      </c>
      <c r="J1626" s="64" t="str">
        <f>IF(Table6[[#This Row],[Student Total Attendence]]="","",Table6[[#This Row],[Student Total Attendence]])</f>
        <v/>
      </c>
      <c r="K162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26" s="70" t="str">
        <f>IF(Table6[[#This Row],[Bank Account Number]]="","",Table6[[#This Row],[Bank Account Number]])</f>
        <v/>
      </c>
      <c r="M1626" s="65" t="str">
        <f>IF(Table6[[#This Row],[Bank Name]]="","",Table6[[#This Row],[Bank Name]])</f>
        <v/>
      </c>
    </row>
    <row r="1627" spans="2:13" ht="15">
      <c r="B1627" s="64" t="str">
        <f>IF(C1627="","",ROWS($A$4:A1627))</f>
        <v/>
      </c>
      <c r="C1627" s="64" t="str">
        <f>IF('Student Record'!A1625="","",'Student Record'!A1625)</f>
        <v/>
      </c>
      <c r="D1627" s="64" t="str">
        <f>IF('Student Record'!C1625="","",'Student Record'!C1625)</f>
        <v/>
      </c>
      <c r="E1627" s="65" t="str">
        <f>IF('Student Record'!E1625="","",'Student Record'!E1625)</f>
        <v/>
      </c>
      <c r="F1627" s="65" t="str">
        <f>IF('Student Record'!G1625="","",'Student Record'!G1625)</f>
        <v/>
      </c>
      <c r="G1627" s="64" t="str">
        <f>IF('Student Record'!I1625="","",'Student Record'!I1625)</f>
        <v/>
      </c>
      <c r="H1627" s="64" t="str">
        <f>IF('Student Record'!AD1625="","",'Student Record'!AD1625)</f>
        <v/>
      </c>
      <c r="I1627" s="64" t="str">
        <f>IF(Table6[[#This Row],[School Total Working Days]]="","",Table6[[#This Row],[School Total Working Days]])</f>
        <v/>
      </c>
      <c r="J1627" s="64" t="str">
        <f>IF(Table6[[#This Row],[Student Total Attendence]]="","",Table6[[#This Row],[Student Total Attendence]])</f>
        <v/>
      </c>
      <c r="K162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27" s="70" t="str">
        <f>IF(Table6[[#This Row],[Bank Account Number]]="","",Table6[[#This Row],[Bank Account Number]])</f>
        <v/>
      </c>
      <c r="M1627" s="65" t="str">
        <f>IF(Table6[[#This Row],[Bank Name]]="","",Table6[[#This Row],[Bank Name]])</f>
        <v/>
      </c>
    </row>
    <row r="1628" spans="2:13" ht="15">
      <c r="B1628" s="64" t="str">
        <f>IF(C1628="","",ROWS($A$4:A1628))</f>
        <v/>
      </c>
      <c r="C1628" s="64" t="str">
        <f>IF('Student Record'!A1626="","",'Student Record'!A1626)</f>
        <v/>
      </c>
      <c r="D1628" s="64" t="str">
        <f>IF('Student Record'!C1626="","",'Student Record'!C1626)</f>
        <v/>
      </c>
      <c r="E1628" s="65" t="str">
        <f>IF('Student Record'!E1626="","",'Student Record'!E1626)</f>
        <v/>
      </c>
      <c r="F1628" s="65" t="str">
        <f>IF('Student Record'!G1626="","",'Student Record'!G1626)</f>
        <v/>
      </c>
      <c r="G1628" s="64" t="str">
        <f>IF('Student Record'!I1626="","",'Student Record'!I1626)</f>
        <v/>
      </c>
      <c r="H1628" s="64" t="str">
        <f>IF('Student Record'!AD1626="","",'Student Record'!AD1626)</f>
        <v/>
      </c>
      <c r="I1628" s="64" t="str">
        <f>IF(Table6[[#This Row],[School Total Working Days]]="","",Table6[[#This Row],[School Total Working Days]])</f>
        <v/>
      </c>
      <c r="J1628" s="64" t="str">
        <f>IF(Table6[[#This Row],[Student Total Attendence]]="","",Table6[[#This Row],[Student Total Attendence]])</f>
        <v/>
      </c>
      <c r="K162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28" s="70" t="str">
        <f>IF(Table6[[#This Row],[Bank Account Number]]="","",Table6[[#This Row],[Bank Account Number]])</f>
        <v/>
      </c>
      <c r="M1628" s="65" t="str">
        <f>IF(Table6[[#This Row],[Bank Name]]="","",Table6[[#This Row],[Bank Name]])</f>
        <v/>
      </c>
    </row>
    <row r="1629" spans="2:13" ht="15">
      <c r="B1629" s="64" t="str">
        <f>IF(C1629="","",ROWS($A$4:A1629))</f>
        <v/>
      </c>
      <c r="C1629" s="64" t="str">
        <f>IF('Student Record'!A1627="","",'Student Record'!A1627)</f>
        <v/>
      </c>
      <c r="D1629" s="64" t="str">
        <f>IF('Student Record'!C1627="","",'Student Record'!C1627)</f>
        <v/>
      </c>
      <c r="E1629" s="65" t="str">
        <f>IF('Student Record'!E1627="","",'Student Record'!E1627)</f>
        <v/>
      </c>
      <c r="F1629" s="65" t="str">
        <f>IF('Student Record'!G1627="","",'Student Record'!G1627)</f>
        <v/>
      </c>
      <c r="G1629" s="64" t="str">
        <f>IF('Student Record'!I1627="","",'Student Record'!I1627)</f>
        <v/>
      </c>
      <c r="H1629" s="64" t="str">
        <f>IF('Student Record'!AD1627="","",'Student Record'!AD1627)</f>
        <v/>
      </c>
      <c r="I1629" s="64" t="str">
        <f>IF(Table6[[#This Row],[School Total Working Days]]="","",Table6[[#This Row],[School Total Working Days]])</f>
        <v/>
      </c>
      <c r="J1629" s="64" t="str">
        <f>IF(Table6[[#This Row],[Student Total Attendence]]="","",Table6[[#This Row],[Student Total Attendence]])</f>
        <v/>
      </c>
      <c r="K162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29" s="70" t="str">
        <f>IF(Table6[[#This Row],[Bank Account Number]]="","",Table6[[#This Row],[Bank Account Number]])</f>
        <v/>
      </c>
      <c r="M1629" s="65" t="str">
        <f>IF(Table6[[#This Row],[Bank Name]]="","",Table6[[#This Row],[Bank Name]])</f>
        <v/>
      </c>
    </row>
    <row r="1630" spans="2:13" ht="15">
      <c r="B1630" s="64" t="str">
        <f>IF(C1630="","",ROWS($A$4:A1630))</f>
        <v/>
      </c>
      <c r="C1630" s="64" t="str">
        <f>IF('Student Record'!A1628="","",'Student Record'!A1628)</f>
        <v/>
      </c>
      <c r="D1630" s="64" t="str">
        <f>IF('Student Record'!C1628="","",'Student Record'!C1628)</f>
        <v/>
      </c>
      <c r="E1630" s="65" t="str">
        <f>IF('Student Record'!E1628="","",'Student Record'!E1628)</f>
        <v/>
      </c>
      <c r="F1630" s="65" t="str">
        <f>IF('Student Record'!G1628="","",'Student Record'!G1628)</f>
        <v/>
      </c>
      <c r="G1630" s="64" t="str">
        <f>IF('Student Record'!I1628="","",'Student Record'!I1628)</f>
        <v/>
      </c>
      <c r="H1630" s="64" t="str">
        <f>IF('Student Record'!AD1628="","",'Student Record'!AD1628)</f>
        <v/>
      </c>
      <c r="I1630" s="64" t="str">
        <f>IF(Table6[[#This Row],[School Total Working Days]]="","",Table6[[#This Row],[School Total Working Days]])</f>
        <v/>
      </c>
      <c r="J1630" s="64" t="str">
        <f>IF(Table6[[#This Row],[Student Total Attendence]]="","",Table6[[#This Row],[Student Total Attendence]])</f>
        <v/>
      </c>
      <c r="K163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30" s="70" t="str">
        <f>IF(Table6[[#This Row],[Bank Account Number]]="","",Table6[[#This Row],[Bank Account Number]])</f>
        <v/>
      </c>
      <c r="M1630" s="65" t="str">
        <f>IF(Table6[[#This Row],[Bank Name]]="","",Table6[[#This Row],[Bank Name]])</f>
        <v/>
      </c>
    </row>
    <row r="1631" spans="2:13" ht="15">
      <c r="B1631" s="64" t="str">
        <f>IF(C1631="","",ROWS($A$4:A1631))</f>
        <v/>
      </c>
      <c r="C1631" s="64" t="str">
        <f>IF('Student Record'!A1629="","",'Student Record'!A1629)</f>
        <v/>
      </c>
      <c r="D1631" s="64" t="str">
        <f>IF('Student Record'!C1629="","",'Student Record'!C1629)</f>
        <v/>
      </c>
      <c r="E1631" s="65" t="str">
        <f>IF('Student Record'!E1629="","",'Student Record'!E1629)</f>
        <v/>
      </c>
      <c r="F1631" s="65" t="str">
        <f>IF('Student Record'!G1629="","",'Student Record'!G1629)</f>
        <v/>
      </c>
      <c r="G1631" s="64" t="str">
        <f>IF('Student Record'!I1629="","",'Student Record'!I1629)</f>
        <v/>
      </c>
      <c r="H1631" s="64" t="str">
        <f>IF('Student Record'!AD1629="","",'Student Record'!AD1629)</f>
        <v/>
      </c>
      <c r="I1631" s="64" t="str">
        <f>IF(Table6[[#This Row],[School Total Working Days]]="","",Table6[[#This Row],[School Total Working Days]])</f>
        <v/>
      </c>
      <c r="J1631" s="64" t="str">
        <f>IF(Table6[[#This Row],[Student Total Attendence]]="","",Table6[[#This Row],[Student Total Attendence]])</f>
        <v/>
      </c>
      <c r="K163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31" s="70" t="str">
        <f>IF(Table6[[#This Row],[Bank Account Number]]="","",Table6[[#This Row],[Bank Account Number]])</f>
        <v/>
      </c>
      <c r="M1631" s="65" t="str">
        <f>IF(Table6[[#This Row],[Bank Name]]="","",Table6[[#This Row],[Bank Name]])</f>
        <v/>
      </c>
    </row>
    <row r="1632" spans="2:13" ht="15">
      <c r="B1632" s="64" t="str">
        <f>IF(C1632="","",ROWS($A$4:A1632))</f>
        <v/>
      </c>
      <c r="C1632" s="64" t="str">
        <f>IF('Student Record'!A1630="","",'Student Record'!A1630)</f>
        <v/>
      </c>
      <c r="D1632" s="64" t="str">
        <f>IF('Student Record'!C1630="","",'Student Record'!C1630)</f>
        <v/>
      </c>
      <c r="E1632" s="65" t="str">
        <f>IF('Student Record'!E1630="","",'Student Record'!E1630)</f>
        <v/>
      </c>
      <c r="F1632" s="65" t="str">
        <f>IF('Student Record'!G1630="","",'Student Record'!G1630)</f>
        <v/>
      </c>
      <c r="G1632" s="64" t="str">
        <f>IF('Student Record'!I1630="","",'Student Record'!I1630)</f>
        <v/>
      </c>
      <c r="H1632" s="64" t="str">
        <f>IF('Student Record'!AD1630="","",'Student Record'!AD1630)</f>
        <v/>
      </c>
      <c r="I1632" s="64" t="str">
        <f>IF(Table6[[#This Row],[School Total Working Days]]="","",Table6[[#This Row],[School Total Working Days]])</f>
        <v/>
      </c>
      <c r="J1632" s="64" t="str">
        <f>IF(Table6[[#This Row],[Student Total Attendence]]="","",Table6[[#This Row],[Student Total Attendence]])</f>
        <v/>
      </c>
      <c r="K163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32" s="70" t="str">
        <f>IF(Table6[[#This Row],[Bank Account Number]]="","",Table6[[#This Row],[Bank Account Number]])</f>
        <v/>
      </c>
      <c r="M1632" s="65" t="str">
        <f>IF(Table6[[#This Row],[Bank Name]]="","",Table6[[#This Row],[Bank Name]])</f>
        <v/>
      </c>
    </row>
    <row r="1633" spans="2:13" ht="15">
      <c r="B1633" s="64" t="str">
        <f>IF(C1633="","",ROWS($A$4:A1633))</f>
        <v/>
      </c>
      <c r="C1633" s="64" t="str">
        <f>IF('Student Record'!A1631="","",'Student Record'!A1631)</f>
        <v/>
      </c>
      <c r="D1633" s="64" t="str">
        <f>IF('Student Record'!C1631="","",'Student Record'!C1631)</f>
        <v/>
      </c>
      <c r="E1633" s="65" t="str">
        <f>IF('Student Record'!E1631="","",'Student Record'!E1631)</f>
        <v/>
      </c>
      <c r="F1633" s="65" t="str">
        <f>IF('Student Record'!G1631="","",'Student Record'!G1631)</f>
        <v/>
      </c>
      <c r="G1633" s="64" t="str">
        <f>IF('Student Record'!I1631="","",'Student Record'!I1631)</f>
        <v/>
      </c>
      <c r="H1633" s="64" t="str">
        <f>IF('Student Record'!AD1631="","",'Student Record'!AD1631)</f>
        <v/>
      </c>
      <c r="I1633" s="64" t="str">
        <f>IF(Table6[[#This Row],[School Total Working Days]]="","",Table6[[#This Row],[School Total Working Days]])</f>
        <v/>
      </c>
      <c r="J1633" s="64" t="str">
        <f>IF(Table6[[#This Row],[Student Total Attendence]]="","",Table6[[#This Row],[Student Total Attendence]])</f>
        <v/>
      </c>
      <c r="K163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33" s="70" t="str">
        <f>IF(Table6[[#This Row],[Bank Account Number]]="","",Table6[[#This Row],[Bank Account Number]])</f>
        <v/>
      </c>
      <c r="M1633" s="65" t="str">
        <f>IF(Table6[[#This Row],[Bank Name]]="","",Table6[[#This Row],[Bank Name]])</f>
        <v/>
      </c>
    </row>
    <row r="1634" spans="2:13" ht="15">
      <c r="B1634" s="64" t="str">
        <f>IF(C1634="","",ROWS($A$4:A1634))</f>
        <v/>
      </c>
      <c r="C1634" s="64" t="str">
        <f>IF('Student Record'!A1632="","",'Student Record'!A1632)</f>
        <v/>
      </c>
      <c r="D1634" s="64" t="str">
        <f>IF('Student Record'!C1632="","",'Student Record'!C1632)</f>
        <v/>
      </c>
      <c r="E1634" s="65" t="str">
        <f>IF('Student Record'!E1632="","",'Student Record'!E1632)</f>
        <v/>
      </c>
      <c r="F1634" s="65" t="str">
        <f>IF('Student Record'!G1632="","",'Student Record'!G1632)</f>
        <v/>
      </c>
      <c r="G1634" s="64" t="str">
        <f>IF('Student Record'!I1632="","",'Student Record'!I1632)</f>
        <v/>
      </c>
      <c r="H1634" s="64" t="str">
        <f>IF('Student Record'!AD1632="","",'Student Record'!AD1632)</f>
        <v/>
      </c>
      <c r="I1634" s="64" t="str">
        <f>IF(Table6[[#This Row],[School Total Working Days]]="","",Table6[[#This Row],[School Total Working Days]])</f>
        <v/>
      </c>
      <c r="J1634" s="64" t="str">
        <f>IF(Table6[[#This Row],[Student Total Attendence]]="","",Table6[[#This Row],[Student Total Attendence]])</f>
        <v/>
      </c>
      <c r="K163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34" s="70" t="str">
        <f>IF(Table6[[#This Row],[Bank Account Number]]="","",Table6[[#This Row],[Bank Account Number]])</f>
        <v/>
      </c>
      <c r="M1634" s="65" t="str">
        <f>IF(Table6[[#This Row],[Bank Name]]="","",Table6[[#This Row],[Bank Name]])</f>
        <v/>
      </c>
    </row>
    <row r="1635" spans="2:13" ht="15">
      <c r="B1635" s="64" t="str">
        <f>IF(C1635="","",ROWS($A$4:A1635))</f>
        <v/>
      </c>
      <c r="C1635" s="64" t="str">
        <f>IF('Student Record'!A1633="","",'Student Record'!A1633)</f>
        <v/>
      </c>
      <c r="D1635" s="64" t="str">
        <f>IF('Student Record'!C1633="","",'Student Record'!C1633)</f>
        <v/>
      </c>
      <c r="E1635" s="65" t="str">
        <f>IF('Student Record'!E1633="","",'Student Record'!E1633)</f>
        <v/>
      </c>
      <c r="F1635" s="65" t="str">
        <f>IF('Student Record'!G1633="","",'Student Record'!G1633)</f>
        <v/>
      </c>
      <c r="G1635" s="64" t="str">
        <f>IF('Student Record'!I1633="","",'Student Record'!I1633)</f>
        <v/>
      </c>
      <c r="H1635" s="64" t="str">
        <f>IF('Student Record'!AD1633="","",'Student Record'!AD1633)</f>
        <v/>
      </c>
      <c r="I1635" s="64" t="str">
        <f>IF(Table6[[#This Row],[School Total Working Days]]="","",Table6[[#This Row],[School Total Working Days]])</f>
        <v/>
      </c>
      <c r="J1635" s="64" t="str">
        <f>IF(Table6[[#This Row],[Student Total Attendence]]="","",Table6[[#This Row],[Student Total Attendence]])</f>
        <v/>
      </c>
      <c r="K163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35" s="70" t="str">
        <f>IF(Table6[[#This Row],[Bank Account Number]]="","",Table6[[#This Row],[Bank Account Number]])</f>
        <v/>
      </c>
      <c r="M1635" s="65" t="str">
        <f>IF(Table6[[#This Row],[Bank Name]]="","",Table6[[#This Row],[Bank Name]])</f>
        <v/>
      </c>
    </row>
    <row r="1636" spans="2:13" ht="15">
      <c r="B1636" s="64" t="str">
        <f>IF(C1636="","",ROWS($A$4:A1636))</f>
        <v/>
      </c>
      <c r="C1636" s="64" t="str">
        <f>IF('Student Record'!A1634="","",'Student Record'!A1634)</f>
        <v/>
      </c>
      <c r="D1636" s="64" t="str">
        <f>IF('Student Record'!C1634="","",'Student Record'!C1634)</f>
        <v/>
      </c>
      <c r="E1636" s="65" t="str">
        <f>IF('Student Record'!E1634="","",'Student Record'!E1634)</f>
        <v/>
      </c>
      <c r="F1636" s="65" t="str">
        <f>IF('Student Record'!G1634="","",'Student Record'!G1634)</f>
        <v/>
      </c>
      <c r="G1636" s="64" t="str">
        <f>IF('Student Record'!I1634="","",'Student Record'!I1634)</f>
        <v/>
      </c>
      <c r="H1636" s="64" t="str">
        <f>IF('Student Record'!AD1634="","",'Student Record'!AD1634)</f>
        <v/>
      </c>
      <c r="I1636" s="64" t="str">
        <f>IF(Table6[[#This Row],[School Total Working Days]]="","",Table6[[#This Row],[School Total Working Days]])</f>
        <v/>
      </c>
      <c r="J1636" s="64" t="str">
        <f>IF(Table6[[#This Row],[Student Total Attendence]]="","",Table6[[#This Row],[Student Total Attendence]])</f>
        <v/>
      </c>
      <c r="K163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36" s="70" t="str">
        <f>IF(Table6[[#This Row],[Bank Account Number]]="","",Table6[[#This Row],[Bank Account Number]])</f>
        <v/>
      </c>
      <c r="M1636" s="65" t="str">
        <f>IF(Table6[[#This Row],[Bank Name]]="","",Table6[[#This Row],[Bank Name]])</f>
        <v/>
      </c>
    </row>
    <row r="1637" spans="2:13" ht="15">
      <c r="B1637" s="64" t="str">
        <f>IF(C1637="","",ROWS($A$4:A1637))</f>
        <v/>
      </c>
      <c r="C1637" s="64" t="str">
        <f>IF('Student Record'!A1635="","",'Student Record'!A1635)</f>
        <v/>
      </c>
      <c r="D1637" s="64" t="str">
        <f>IF('Student Record'!C1635="","",'Student Record'!C1635)</f>
        <v/>
      </c>
      <c r="E1637" s="65" t="str">
        <f>IF('Student Record'!E1635="","",'Student Record'!E1635)</f>
        <v/>
      </c>
      <c r="F1637" s="65" t="str">
        <f>IF('Student Record'!G1635="","",'Student Record'!G1635)</f>
        <v/>
      </c>
      <c r="G1637" s="64" t="str">
        <f>IF('Student Record'!I1635="","",'Student Record'!I1635)</f>
        <v/>
      </c>
      <c r="H1637" s="64" t="str">
        <f>IF('Student Record'!AD1635="","",'Student Record'!AD1635)</f>
        <v/>
      </c>
      <c r="I1637" s="64" t="str">
        <f>IF(Table6[[#This Row],[School Total Working Days]]="","",Table6[[#This Row],[School Total Working Days]])</f>
        <v/>
      </c>
      <c r="J1637" s="64" t="str">
        <f>IF(Table6[[#This Row],[Student Total Attendence]]="","",Table6[[#This Row],[Student Total Attendence]])</f>
        <v/>
      </c>
      <c r="K163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37" s="70" t="str">
        <f>IF(Table6[[#This Row],[Bank Account Number]]="","",Table6[[#This Row],[Bank Account Number]])</f>
        <v/>
      </c>
      <c r="M1637" s="65" t="str">
        <f>IF(Table6[[#This Row],[Bank Name]]="","",Table6[[#This Row],[Bank Name]])</f>
        <v/>
      </c>
    </row>
    <row r="1638" spans="2:13" ht="15">
      <c r="B1638" s="64" t="str">
        <f>IF(C1638="","",ROWS($A$4:A1638))</f>
        <v/>
      </c>
      <c r="C1638" s="64" t="str">
        <f>IF('Student Record'!A1636="","",'Student Record'!A1636)</f>
        <v/>
      </c>
      <c r="D1638" s="64" t="str">
        <f>IF('Student Record'!C1636="","",'Student Record'!C1636)</f>
        <v/>
      </c>
      <c r="E1638" s="65" t="str">
        <f>IF('Student Record'!E1636="","",'Student Record'!E1636)</f>
        <v/>
      </c>
      <c r="F1638" s="65" t="str">
        <f>IF('Student Record'!G1636="","",'Student Record'!G1636)</f>
        <v/>
      </c>
      <c r="G1638" s="64" t="str">
        <f>IF('Student Record'!I1636="","",'Student Record'!I1636)</f>
        <v/>
      </c>
      <c r="H1638" s="64" t="str">
        <f>IF('Student Record'!AD1636="","",'Student Record'!AD1636)</f>
        <v/>
      </c>
      <c r="I1638" s="64" t="str">
        <f>IF(Table6[[#This Row],[School Total Working Days]]="","",Table6[[#This Row],[School Total Working Days]])</f>
        <v/>
      </c>
      <c r="J1638" s="64" t="str">
        <f>IF(Table6[[#This Row],[Student Total Attendence]]="","",Table6[[#This Row],[Student Total Attendence]])</f>
        <v/>
      </c>
      <c r="K163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38" s="70" t="str">
        <f>IF(Table6[[#This Row],[Bank Account Number]]="","",Table6[[#This Row],[Bank Account Number]])</f>
        <v/>
      </c>
      <c r="M1638" s="65" t="str">
        <f>IF(Table6[[#This Row],[Bank Name]]="","",Table6[[#This Row],[Bank Name]])</f>
        <v/>
      </c>
    </row>
    <row r="1639" spans="2:13" ht="15">
      <c r="B1639" s="64" t="str">
        <f>IF(C1639="","",ROWS($A$4:A1639))</f>
        <v/>
      </c>
      <c r="C1639" s="64" t="str">
        <f>IF('Student Record'!A1637="","",'Student Record'!A1637)</f>
        <v/>
      </c>
      <c r="D1639" s="64" t="str">
        <f>IF('Student Record'!C1637="","",'Student Record'!C1637)</f>
        <v/>
      </c>
      <c r="E1639" s="65" t="str">
        <f>IF('Student Record'!E1637="","",'Student Record'!E1637)</f>
        <v/>
      </c>
      <c r="F1639" s="65" t="str">
        <f>IF('Student Record'!G1637="","",'Student Record'!G1637)</f>
        <v/>
      </c>
      <c r="G1639" s="64" t="str">
        <f>IF('Student Record'!I1637="","",'Student Record'!I1637)</f>
        <v/>
      </c>
      <c r="H1639" s="64" t="str">
        <f>IF('Student Record'!AD1637="","",'Student Record'!AD1637)</f>
        <v/>
      </c>
      <c r="I1639" s="64" t="str">
        <f>IF(Table6[[#This Row],[School Total Working Days]]="","",Table6[[#This Row],[School Total Working Days]])</f>
        <v/>
      </c>
      <c r="J1639" s="64" t="str">
        <f>IF(Table6[[#This Row],[Student Total Attendence]]="","",Table6[[#This Row],[Student Total Attendence]])</f>
        <v/>
      </c>
      <c r="K163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39" s="70" t="str">
        <f>IF(Table6[[#This Row],[Bank Account Number]]="","",Table6[[#This Row],[Bank Account Number]])</f>
        <v/>
      </c>
      <c r="M1639" s="65" t="str">
        <f>IF(Table6[[#This Row],[Bank Name]]="","",Table6[[#This Row],[Bank Name]])</f>
        <v/>
      </c>
    </row>
    <row r="1640" spans="2:13" ht="15">
      <c r="B1640" s="64" t="str">
        <f>IF(C1640="","",ROWS($A$4:A1640))</f>
        <v/>
      </c>
      <c r="C1640" s="64" t="str">
        <f>IF('Student Record'!A1638="","",'Student Record'!A1638)</f>
        <v/>
      </c>
      <c r="D1640" s="64" t="str">
        <f>IF('Student Record'!C1638="","",'Student Record'!C1638)</f>
        <v/>
      </c>
      <c r="E1640" s="65" t="str">
        <f>IF('Student Record'!E1638="","",'Student Record'!E1638)</f>
        <v/>
      </c>
      <c r="F1640" s="65" t="str">
        <f>IF('Student Record'!G1638="","",'Student Record'!G1638)</f>
        <v/>
      </c>
      <c r="G1640" s="64" t="str">
        <f>IF('Student Record'!I1638="","",'Student Record'!I1638)</f>
        <v/>
      </c>
      <c r="H1640" s="64" t="str">
        <f>IF('Student Record'!AD1638="","",'Student Record'!AD1638)</f>
        <v/>
      </c>
      <c r="I1640" s="64" t="str">
        <f>IF(Table6[[#This Row],[School Total Working Days]]="","",Table6[[#This Row],[School Total Working Days]])</f>
        <v/>
      </c>
      <c r="J1640" s="64" t="str">
        <f>IF(Table6[[#This Row],[Student Total Attendence]]="","",Table6[[#This Row],[Student Total Attendence]])</f>
        <v/>
      </c>
      <c r="K164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40" s="70" t="str">
        <f>IF(Table6[[#This Row],[Bank Account Number]]="","",Table6[[#This Row],[Bank Account Number]])</f>
        <v/>
      </c>
      <c r="M1640" s="65" t="str">
        <f>IF(Table6[[#This Row],[Bank Name]]="","",Table6[[#This Row],[Bank Name]])</f>
        <v/>
      </c>
    </row>
    <row r="1641" spans="2:13" ht="15">
      <c r="B1641" s="64" t="str">
        <f>IF(C1641="","",ROWS($A$4:A1641))</f>
        <v/>
      </c>
      <c r="C1641" s="64" t="str">
        <f>IF('Student Record'!A1639="","",'Student Record'!A1639)</f>
        <v/>
      </c>
      <c r="D1641" s="64" t="str">
        <f>IF('Student Record'!C1639="","",'Student Record'!C1639)</f>
        <v/>
      </c>
      <c r="E1641" s="65" t="str">
        <f>IF('Student Record'!E1639="","",'Student Record'!E1639)</f>
        <v/>
      </c>
      <c r="F1641" s="65" t="str">
        <f>IF('Student Record'!G1639="","",'Student Record'!G1639)</f>
        <v/>
      </c>
      <c r="G1641" s="64" t="str">
        <f>IF('Student Record'!I1639="","",'Student Record'!I1639)</f>
        <v/>
      </c>
      <c r="H1641" s="64" t="str">
        <f>IF('Student Record'!AD1639="","",'Student Record'!AD1639)</f>
        <v/>
      </c>
      <c r="I1641" s="64" t="str">
        <f>IF(Table6[[#This Row],[School Total Working Days]]="","",Table6[[#This Row],[School Total Working Days]])</f>
        <v/>
      </c>
      <c r="J1641" s="64" t="str">
        <f>IF(Table6[[#This Row],[Student Total Attendence]]="","",Table6[[#This Row],[Student Total Attendence]])</f>
        <v/>
      </c>
      <c r="K164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41" s="70" t="str">
        <f>IF(Table6[[#This Row],[Bank Account Number]]="","",Table6[[#This Row],[Bank Account Number]])</f>
        <v/>
      </c>
      <c r="M1641" s="65" t="str">
        <f>IF(Table6[[#This Row],[Bank Name]]="","",Table6[[#This Row],[Bank Name]])</f>
        <v/>
      </c>
    </row>
    <row r="1642" spans="2:13" ht="15">
      <c r="B1642" s="64" t="str">
        <f>IF(C1642="","",ROWS($A$4:A1642))</f>
        <v/>
      </c>
      <c r="C1642" s="64" t="str">
        <f>IF('Student Record'!A1640="","",'Student Record'!A1640)</f>
        <v/>
      </c>
      <c r="D1642" s="64" t="str">
        <f>IF('Student Record'!C1640="","",'Student Record'!C1640)</f>
        <v/>
      </c>
      <c r="E1642" s="65" t="str">
        <f>IF('Student Record'!E1640="","",'Student Record'!E1640)</f>
        <v/>
      </c>
      <c r="F1642" s="65" t="str">
        <f>IF('Student Record'!G1640="","",'Student Record'!G1640)</f>
        <v/>
      </c>
      <c r="G1642" s="64" t="str">
        <f>IF('Student Record'!I1640="","",'Student Record'!I1640)</f>
        <v/>
      </c>
      <c r="H1642" s="64" t="str">
        <f>IF('Student Record'!AD1640="","",'Student Record'!AD1640)</f>
        <v/>
      </c>
      <c r="I1642" s="64" t="str">
        <f>IF(Table6[[#This Row],[School Total Working Days]]="","",Table6[[#This Row],[School Total Working Days]])</f>
        <v/>
      </c>
      <c r="J1642" s="64" t="str">
        <f>IF(Table6[[#This Row],[Student Total Attendence]]="","",Table6[[#This Row],[Student Total Attendence]])</f>
        <v/>
      </c>
      <c r="K164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42" s="70" t="str">
        <f>IF(Table6[[#This Row],[Bank Account Number]]="","",Table6[[#This Row],[Bank Account Number]])</f>
        <v/>
      </c>
      <c r="M1642" s="65" t="str">
        <f>IF(Table6[[#This Row],[Bank Name]]="","",Table6[[#This Row],[Bank Name]])</f>
        <v/>
      </c>
    </row>
    <row r="1643" spans="2:13" ht="15">
      <c r="B1643" s="64" t="str">
        <f>IF(C1643="","",ROWS($A$4:A1643))</f>
        <v/>
      </c>
      <c r="C1643" s="64" t="str">
        <f>IF('Student Record'!A1641="","",'Student Record'!A1641)</f>
        <v/>
      </c>
      <c r="D1643" s="64" t="str">
        <f>IF('Student Record'!C1641="","",'Student Record'!C1641)</f>
        <v/>
      </c>
      <c r="E1643" s="65" t="str">
        <f>IF('Student Record'!E1641="","",'Student Record'!E1641)</f>
        <v/>
      </c>
      <c r="F1643" s="65" t="str">
        <f>IF('Student Record'!G1641="","",'Student Record'!G1641)</f>
        <v/>
      </c>
      <c r="G1643" s="64" t="str">
        <f>IF('Student Record'!I1641="","",'Student Record'!I1641)</f>
        <v/>
      </c>
      <c r="H1643" s="64" t="str">
        <f>IF('Student Record'!AD1641="","",'Student Record'!AD1641)</f>
        <v/>
      </c>
      <c r="I1643" s="64" t="str">
        <f>IF(Table6[[#This Row],[School Total Working Days]]="","",Table6[[#This Row],[School Total Working Days]])</f>
        <v/>
      </c>
      <c r="J1643" s="64" t="str">
        <f>IF(Table6[[#This Row],[Student Total Attendence]]="","",Table6[[#This Row],[Student Total Attendence]])</f>
        <v/>
      </c>
      <c r="K164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43" s="70" t="str">
        <f>IF(Table6[[#This Row],[Bank Account Number]]="","",Table6[[#This Row],[Bank Account Number]])</f>
        <v/>
      </c>
      <c r="M1643" s="65" t="str">
        <f>IF(Table6[[#This Row],[Bank Name]]="","",Table6[[#This Row],[Bank Name]])</f>
        <v/>
      </c>
    </row>
    <row r="1644" spans="2:13" ht="15">
      <c r="B1644" s="64" t="str">
        <f>IF(C1644="","",ROWS($A$4:A1644))</f>
        <v/>
      </c>
      <c r="C1644" s="64" t="str">
        <f>IF('Student Record'!A1642="","",'Student Record'!A1642)</f>
        <v/>
      </c>
      <c r="D1644" s="64" t="str">
        <f>IF('Student Record'!C1642="","",'Student Record'!C1642)</f>
        <v/>
      </c>
      <c r="E1644" s="65" t="str">
        <f>IF('Student Record'!E1642="","",'Student Record'!E1642)</f>
        <v/>
      </c>
      <c r="F1644" s="65" t="str">
        <f>IF('Student Record'!G1642="","",'Student Record'!G1642)</f>
        <v/>
      </c>
      <c r="G1644" s="64" t="str">
        <f>IF('Student Record'!I1642="","",'Student Record'!I1642)</f>
        <v/>
      </c>
      <c r="H1644" s="64" t="str">
        <f>IF('Student Record'!AD1642="","",'Student Record'!AD1642)</f>
        <v/>
      </c>
      <c r="I1644" s="64" t="str">
        <f>IF(Table6[[#This Row],[School Total Working Days]]="","",Table6[[#This Row],[School Total Working Days]])</f>
        <v/>
      </c>
      <c r="J1644" s="64" t="str">
        <f>IF(Table6[[#This Row],[Student Total Attendence]]="","",Table6[[#This Row],[Student Total Attendence]])</f>
        <v/>
      </c>
      <c r="K164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44" s="70" t="str">
        <f>IF(Table6[[#This Row],[Bank Account Number]]="","",Table6[[#This Row],[Bank Account Number]])</f>
        <v/>
      </c>
      <c r="M1644" s="65" t="str">
        <f>IF(Table6[[#This Row],[Bank Name]]="","",Table6[[#This Row],[Bank Name]])</f>
        <v/>
      </c>
    </row>
    <row r="1645" spans="2:13" ht="15">
      <c r="B1645" s="64" t="str">
        <f>IF(C1645="","",ROWS($A$4:A1645))</f>
        <v/>
      </c>
      <c r="C1645" s="64" t="str">
        <f>IF('Student Record'!A1643="","",'Student Record'!A1643)</f>
        <v/>
      </c>
      <c r="D1645" s="64" t="str">
        <f>IF('Student Record'!C1643="","",'Student Record'!C1643)</f>
        <v/>
      </c>
      <c r="E1645" s="65" t="str">
        <f>IF('Student Record'!E1643="","",'Student Record'!E1643)</f>
        <v/>
      </c>
      <c r="F1645" s="65" t="str">
        <f>IF('Student Record'!G1643="","",'Student Record'!G1643)</f>
        <v/>
      </c>
      <c r="G1645" s="64" t="str">
        <f>IF('Student Record'!I1643="","",'Student Record'!I1643)</f>
        <v/>
      </c>
      <c r="H1645" s="64" t="str">
        <f>IF('Student Record'!AD1643="","",'Student Record'!AD1643)</f>
        <v/>
      </c>
      <c r="I1645" s="64" t="str">
        <f>IF(Table6[[#This Row],[School Total Working Days]]="","",Table6[[#This Row],[School Total Working Days]])</f>
        <v/>
      </c>
      <c r="J1645" s="64" t="str">
        <f>IF(Table6[[#This Row],[Student Total Attendence]]="","",Table6[[#This Row],[Student Total Attendence]])</f>
        <v/>
      </c>
      <c r="K164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45" s="70" t="str">
        <f>IF(Table6[[#This Row],[Bank Account Number]]="","",Table6[[#This Row],[Bank Account Number]])</f>
        <v/>
      </c>
      <c r="M1645" s="65" t="str">
        <f>IF(Table6[[#This Row],[Bank Name]]="","",Table6[[#This Row],[Bank Name]])</f>
        <v/>
      </c>
    </row>
    <row r="1646" spans="2:13" ht="15">
      <c r="B1646" s="64" t="str">
        <f>IF(C1646="","",ROWS($A$4:A1646))</f>
        <v/>
      </c>
      <c r="C1646" s="64" t="str">
        <f>IF('Student Record'!A1644="","",'Student Record'!A1644)</f>
        <v/>
      </c>
      <c r="D1646" s="64" t="str">
        <f>IF('Student Record'!C1644="","",'Student Record'!C1644)</f>
        <v/>
      </c>
      <c r="E1646" s="65" t="str">
        <f>IF('Student Record'!E1644="","",'Student Record'!E1644)</f>
        <v/>
      </c>
      <c r="F1646" s="65" t="str">
        <f>IF('Student Record'!G1644="","",'Student Record'!G1644)</f>
        <v/>
      </c>
      <c r="G1646" s="64" t="str">
        <f>IF('Student Record'!I1644="","",'Student Record'!I1644)</f>
        <v/>
      </c>
      <c r="H1646" s="64" t="str">
        <f>IF('Student Record'!AD1644="","",'Student Record'!AD1644)</f>
        <v/>
      </c>
      <c r="I1646" s="64" t="str">
        <f>IF(Table6[[#This Row],[School Total Working Days]]="","",Table6[[#This Row],[School Total Working Days]])</f>
        <v/>
      </c>
      <c r="J1646" s="64" t="str">
        <f>IF(Table6[[#This Row],[Student Total Attendence]]="","",Table6[[#This Row],[Student Total Attendence]])</f>
        <v/>
      </c>
      <c r="K164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46" s="70" t="str">
        <f>IF(Table6[[#This Row],[Bank Account Number]]="","",Table6[[#This Row],[Bank Account Number]])</f>
        <v/>
      </c>
      <c r="M1646" s="65" t="str">
        <f>IF(Table6[[#This Row],[Bank Name]]="","",Table6[[#This Row],[Bank Name]])</f>
        <v/>
      </c>
    </row>
    <row r="1647" spans="2:13" ht="15">
      <c r="B1647" s="64" t="str">
        <f>IF(C1647="","",ROWS($A$4:A1647))</f>
        <v/>
      </c>
      <c r="C1647" s="64" t="str">
        <f>IF('Student Record'!A1645="","",'Student Record'!A1645)</f>
        <v/>
      </c>
      <c r="D1647" s="64" t="str">
        <f>IF('Student Record'!C1645="","",'Student Record'!C1645)</f>
        <v/>
      </c>
      <c r="E1647" s="65" t="str">
        <f>IF('Student Record'!E1645="","",'Student Record'!E1645)</f>
        <v/>
      </c>
      <c r="F1647" s="65" t="str">
        <f>IF('Student Record'!G1645="","",'Student Record'!G1645)</f>
        <v/>
      </c>
      <c r="G1647" s="64" t="str">
        <f>IF('Student Record'!I1645="","",'Student Record'!I1645)</f>
        <v/>
      </c>
      <c r="H1647" s="64" t="str">
        <f>IF('Student Record'!AD1645="","",'Student Record'!AD1645)</f>
        <v/>
      </c>
      <c r="I1647" s="64" t="str">
        <f>IF(Table6[[#This Row],[School Total Working Days]]="","",Table6[[#This Row],[School Total Working Days]])</f>
        <v/>
      </c>
      <c r="J1647" s="64" t="str">
        <f>IF(Table6[[#This Row],[Student Total Attendence]]="","",Table6[[#This Row],[Student Total Attendence]])</f>
        <v/>
      </c>
      <c r="K164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47" s="70" t="str">
        <f>IF(Table6[[#This Row],[Bank Account Number]]="","",Table6[[#This Row],[Bank Account Number]])</f>
        <v/>
      </c>
      <c r="M1647" s="65" t="str">
        <f>IF(Table6[[#This Row],[Bank Name]]="","",Table6[[#This Row],[Bank Name]])</f>
        <v/>
      </c>
    </row>
    <row r="1648" spans="2:13" ht="15">
      <c r="B1648" s="64" t="str">
        <f>IF(C1648="","",ROWS($A$4:A1648))</f>
        <v/>
      </c>
      <c r="C1648" s="64" t="str">
        <f>IF('Student Record'!A1646="","",'Student Record'!A1646)</f>
        <v/>
      </c>
      <c r="D1648" s="64" t="str">
        <f>IF('Student Record'!C1646="","",'Student Record'!C1646)</f>
        <v/>
      </c>
      <c r="E1648" s="65" t="str">
        <f>IF('Student Record'!E1646="","",'Student Record'!E1646)</f>
        <v/>
      </c>
      <c r="F1648" s="65" t="str">
        <f>IF('Student Record'!G1646="","",'Student Record'!G1646)</f>
        <v/>
      </c>
      <c r="G1648" s="64" t="str">
        <f>IF('Student Record'!I1646="","",'Student Record'!I1646)</f>
        <v/>
      </c>
      <c r="H1648" s="64" t="str">
        <f>IF('Student Record'!AD1646="","",'Student Record'!AD1646)</f>
        <v/>
      </c>
      <c r="I1648" s="64" t="str">
        <f>IF(Table6[[#This Row],[School Total Working Days]]="","",Table6[[#This Row],[School Total Working Days]])</f>
        <v/>
      </c>
      <c r="J1648" s="64" t="str">
        <f>IF(Table6[[#This Row],[Student Total Attendence]]="","",Table6[[#This Row],[Student Total Attendence]])</f>
        <v/>
      </c>
      <c r="K164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48" s="70" t="str">
        <f>IF(Table6[[#This Row],[Bank Account Number]]="","",Table6[[#This Row],[Bank Account Number]])</f>
        <v/>
      </c>
      <c r="M1648" s="65" t="str">
        <f>IF(Table6[[#This Row],[Bank Name]]="","",Table6[[#This Row],[Bank Name]])</f>
        <v/>
      </c>
    </row>
    <row r="1649" spans="2:13" ht="15">
      <c r="B1649" s="64" t="str">
        <f>IF(C1649="","",ROWS($A$4:A1649))</f>
        <v/>
      </c>
      <c r="C1649" s="64" t="str">
        <f>IF('Student Record'!A1647="","",'Student Record'!A1647)</f>
        <v/>
      </c>
      <c r="D1649" s="64" t="str">
        <f>IF('Student Record'!C1647="","",'Student Record'!C1647)</f>
        <v/>
      </c>
      <c r="E1649" s="65" t="str">
        <f>IF('Student Record'!E1647="","",'Student Record'!E1647)</f>
        <v/>
      </c>
      <c r="F1649" s="65" t="str">
        <f>IF('Student Record'!G1647="","",'Student Record'!G1647)</f>
        <v/>
      </c>
      <c r="G1649" s="64" t="str">
        <f>IF('Student Record'!I1647="","",'Student Record'!I1647)</f>
        <v/>
      </c>
      <c r="H1649" s="64" t="str">
        <f>IF('Student Record'!AD1647="","",'Student Record'!AD1647)</f>
        <v/>
      </c>
      <c r="I1649" s="64" t="str">
        <f>IF(Table6[[#This Row],[School Total Working Days]]="","",Table6[[#This Row],[School Total Working Days]])</f>
        <v/>
      </c>
      <c r="J1649" s="64" t="str">
        <f>IF(Table6[[#This Row],[Student Total Attendence]]="","",Table6[[#This Row],[Student Total Attendence]])</f>
        <v/>
      </c>
      <c r="K164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49" s="70" t="str">
        <f>IF(Table6[[#This Row],[Bank Account Number]]="","",Table6[[#This Row],[Bank Account Number]])</f>
        <v/>
      </c>
      <c r="M1649" s="65" t="str">
        <f>IF(Table6[[#This Row],[Bank Name]]="","",Table6[[#This Row],[Bank Name]])</f>
        <v/>
      </c>
    </row>
    <row r="1650" spans="2:13" ht="15">
      <c r="B1650" s="64" t="str">
        <f>IF(C1650="","",ROWS($A$4:A1650))</f>
        <v/>
      </c>
      <c r="C1650" s="64" t="str">
        <f>IF('Student Record'!A1648="","",'Student Record'!A1648)</f>
        <v/>
      </c>
      <c r="D1650" s="64" t="str">
        <f>IF('Student Record'!C1648="","",'Student Record'!C1648)</f>
        <v/>
      </c>
      <c r="E1650" s="65" t="str">
        <f>IF('Student Record'!E1648="","",'Student Record'!E1648)</f>
        <v/>
      </c>
      <c r="F1650" s="65" t="str">
        <f>IF('Student Record'!G1648="","",'Student Record'!G1648)</f>
        <v/>
      </c>
      <c r="G1650" s="64" t="str">
        <f>IF('Student Record'!I1648="","",'Student Record'!I1648)</f>
        <v/>
      </c>
      <c r="H1650" s="64" t="str">
        <f>IF('Student Record'!AD1648="","",'Student Record'!AD1648)</f>
        <v/>
      </c>
      <c r="I1650" s="64" t="str">
        <f>IF(Table6[[#This Row],[School Total Working Days]]="","",Table6[[#This Row],[School Total Working Days]])</f>
        <v/>
      </c>
      <c r="J1650" s="64" t="str">
        <f>IF(Table6[[#This Row],[Student Total Attendence]]="","",Table6[[#This Row],[Student Total Attendence]])</f>
        <v/>
      </c>
      <c r="K165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50" s="70" t="str">
        <f>IF(Table6[[#This Row],[Bank Account Number]]="","",Table6[[#This Row],[Bank Account Number]])</f>
        <v/>
      </c>
      <c r="M1650" s="65" t="str">
        <f>IF(Table6[[#This Row],[Bank Name]]="","",Table6[[#This Row],[Bank Name]])</f>
        <v/>
      </c>
    </row>
    <row r="1651" spans="2:13" ht="15">
      <c r="B1651" s="64" t="str">
        <f>IF(C1651="","",ROWS($A$4:A1651))</f>
        <v/>
      </c>
      <c r="C1651" s="64" t="str">
        <f>IF('Student Record'!A1649="","",'Student Record'!A1649)</f>
        <v/>
      </c>
      <c r="D1651" s="64" t="str">
        <f>IF('Student Record'!C1649="","",'Student Record'!C1649)</f>
        <v/>
      </c>
      <c r="E1651" s="65" t="str">
        <f>IF('Student Record'!E1649="","",'Student Record'!E1649)</f>
        <v/>
      </c>
      <c r="F1651" s="65" t="str">
        <f>IF('Student Record'!G1649="","",'Student Record'!G1649)</f>
        <v/>
      </c>
      <c r="G1651" s="64" t="str">
        <f>IF('Student Record'!I1649="","",'Student Record'!I1649)</f>
        <v/>
      </c>
      <c r="H1651" s="64" t="str">
        <f>IF('Student Record'!AD1649="","",'Student Record'!AD1649)</f>
        <v/>
      </c>
      <c r="I1651" s="64" t="str">
        <f>IF(Table6[[#This Row],[School Total Working Days]]="","",Table6[[#This Row],[School Total Working Days]])</f>
        <v/>
      </c>
      <c r="J1651" s="64" t="str">
        <f>IF(Table6[[#This Row],[Student Total Attendence]]="","",Table6[[#This Row],[Student Total Attendence]])</f>
        <v/>
      </c>
      <c r="K165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51" s="70" t="str">
        <f>IF(Table6[[#This Row],[Bank Account Number]]="","",Table6[[#This Row],[Bank Account Number]])</f>
        <v/>
      </c>
      <c r="M1651" s="65" t="str">
        <f>IF(Table6[[#This Row],[Bank Name]]="","",Table6[[#This Row],[Bank Name]])</f>
        <v/>
      </c>
    </row>
    <row r="1652" spans="2:13" ht="15">
      <c r="B1652" s="64" t="str">
        <f>IF(C1652="","",ROWS($A$4:A1652))</f>
        <v/>
      </c>
      <c r="C1652" s="64" t="str">
        <f>IF('Student Record'!A1650="","",'Student Record'!A1650)</f>
        <v/>
      </c>
      <c r="D1652" s="64" t="str">
        <f>IF('Student Record'!C1650="","",'Student Record'!C1650)</f>
        <v/>
      </c>
      <c r="E1652" s="65" t="str">
        <f>IF('Student Record'!E1650="","",'Student Record'!E1650)</f>
        <v/>
      </c>
      <c r="F1652" s="65" t="str">
        <f>IF('Student Record'!G1650="","",'Student Record'!G1650)</f>
        <v/>
      </c>
      <c r="G1652" s="64" t="str">
        <f>IF('Student Record'!I1650="","",'Student Record'!I1650)</f>
        <v/>
      </c>
      <c r="H1652" s="64" t="str">
        <f>IF('Student Record'!AD1650="","",'Student Record'!AD1650)</f>
        <v/>
      </c>
      <c r="I1652" s="64" t="str">
        <f>IF(Table6[[#This Row],[School Total Working Days]]="","",Table6[[#This Row],[School Total Working Days]])</f>
        <v/>
      </c>
      <c r="J1652" s="64" t="str">
        <f>IF(Table6[[#This Row],[Student Total Attendence]]="","",Table6[[#This Row],[Student Total Attendence]])</f>
        <v/>
      </c>
      <c r="K165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52" s="70" t="str">
        <f>IF(Table6[[#This Row],[Bank Account Number]]="","",Table6[[#This Row],[Bank Account Number]])</f>
        <v/>
      </c>
      <c r="M1652" s="65" t="str">
        <f>IF(Table6[[#This Row],[Bank Name]]="","",Table6[[#This Row],[Bank Name]])</f>
        <v/>
      </c>
    </row>
    <row r="1653" spans="2:13" ht="15">
      <c r="B1653" s="64" t="str">
        <f>IF(C1653="","",ROWS($A$4:A1653))</f>
        <v/>
      </c>
      <c r="C1653" s="64" t="str">
        <f>IF('Student Record'!A1651="","",'Student Record'!A1651)</f>
        <v/>
      </c>
      <c r="D1653" s="64" t="str">
        <f>IF('Student Record'!C1651="","",'Student Record'!C1651)</f>
        <v/>
      </c>
      <c r="E1653" s="65" t="str">
        <f>IF('Student Record'!E1651="","",'Student Record'!E1651)</f>
        <v/>
      </c>
      <c r="F1653" s="65" t="str">
        <f>IF('Student Record'!G1651="","",'Student Record'!G1651)</f>
        <v/>
      </c>
      <c r="G1653" s="64" t="str">
        <f>IF('Student Record'!I1651="","",'Student Record'!I1651)</f>
        <v/>
      </c>
      <c r="H1653" s="64" t="str">
        <f>IF('Student Record'!AD1651="","",'Student Record'!AD1651)</f>
        <v/>
      </c>
      <c r="I1653" s="64" t="str">
        <f>IF(Table6[[#This Row],[School Total Working Days]]="","",Table6[[#This Row],[School Total Working Days]])</f>
        <v/>
      </c>
      <c r="J1653" s="64" t="str">
        <f>IF(Table6[[#This Row],[Student Total Attendence]]="","",Table6[[#This Row],[Student Total Attendence]])</f>
        <v/>
      </c>
      <c r="K165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53" s="70" t="str">
        <f>IF(Table6[[#This Row],[Bank Account Number]]="","",Table6[[#This Row],[Bank Account Number]])</f>
        <v/>
      </c>
      <c r="M1653" s="65" t="str">
        <f>IF(Table6[[#This Row],[Bank Name]]="","",Table6[[#This Row],[Bank Name]])</f>
        <v/>
      </c>
    </row>
    <row r="1654" spans="2:13" ht="15">
      <c r="B1654" s="64" t="str">
        <f>IF(C1654="","",ROWS($A$4:A1654))</f>
        <v/>
      </c>
      <c r="C1654" s="64" t="str">
        <f>IF('Student Record'!A1652="","",'Student Record'!A1652)</f>
        <v/>
      </c>
      <c r="D1654" s="64" t="str">
        <f>IF('Student Record'!C1652="","",'Student Record'!C1652)</f>
        <v/>
      </c>
      <c r="E1654" s="65" t="str">
        <f>IF('Student Record'!E1652="","",'Student Record'!E1652)</f>
        <v/>
      </c>
      <c r="F1654" s="65" t="str">
        <f>IF('Student Record'!G1652="","",'Student Record'!G1652)</f>
        <v/>
      </c>
      <c r="G1654" s="64" t="str">
        <f>IF('Student Record'!I1652="","",'Student Record'!I1652)</f>
        <v/>
      </c>
      <c r="H1654" s="64" t="str">
        <f>IF('Student Record'!AD1652="","",'Student Record'!AD1652)</f>
        <v/>
      </c>
      <c r="I1654" s="64" t="str">
        <f>IF(Table6[[#This Row],[School Total Working Days]]="","",Table6[[#This Row],[School Total Working Days]])</f>
        <v/>
      </c>
      <c r="J1654" s="64" t="str">
        <f>IF(Table6[[#This Row],[Student Total Attendence]]="","",Table6[[#This Row],[Student Total Attendence]])</f>
        <v/>
      </c>
      <c r="K165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54" s="70" t="str">
        <f>IF(Table6[[#This Row],[Bank Account Number]]="","",Table6[[#This Row],[Bank Account Number]])</f>
        <v/>
      </c>
      <c r="M1654" s="65" t="str">
        <f>IF(Table6[[#This Row],[Bank Name]]="","",Table6[[#This Row],[Bank Name]])</f>
        <v/>
      </c>
    </row>
    <row r="1655" spans="2:13" ht="15">
      <c r="B1655" s="64" t="str">
        <f>IF(C1655="","",ROWS($A$4:A1655))</f>
        <v/>
      </c>
      <c r="C1655" s="64" t="str">
        <f>IF('Student Record'!A1653="","",'Student Record'!A1653)</f>
        <v/>
      </c>
      <c r="D1655" s="64" t="str">
        <f>IF('Student Record'!C1653="","",'Student Record'!C1653)</f>
        <v/>
      </c>
      <c r="E1655" s="65" t="str">
        <f>IF('Student Record'!E1653="","",'Student Record'!E1653)</f>
        <v/>
      </c>
      <c r="F1655" s="65" t="str">
        <f>IF('Student Record'!G1653="","",'Student Record'!G1653)</f>
        <v/>
      </c>
      <c r="G1655" s="64" t="str">
        <f>IF('Student Record'!I1653="","",'Student Record'!I1653)</f>
        <v/>
      </c>
      <c r="H1655" s="64" t="str">
        <f>IF('Student Record'!AD1653="","",'Student Record'!AD1653)</f>
        <v/>
      </c>
      <c r="I1655" s="64" t="str">
        <f>IF(Table6[[#This Row],[School Total Working Days]]="","",Table6[[#This Row],[School Total Working Days]])</f>
        <v/>
      </c>
      <c r="J1655" s="64" t="str">
        <f>IF(Table6[[#This Row],[Student Total Attendence]]="","",Table6[[#This Row],[Student Total Attendence]])</f>
        <v/>
      </c>
      <c r="K165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55" s="70" t="str">
        <f>IF(Table6[[#This Row],[Bank Account Number]]="","",Table6[[#This Row],[Bank Account Number]])</f>
        <v/>
      </c>
      <c r="M1655" s="65" t="str">
        <f>IF(Table6[[#This Row],[Bank Name]]="","",Table6[[#This Row],[Bank Name]])</f>
        <v/>
      </c>
    </row>
    <row r="1656" spans="2:13" ht="15">
      <c r="B1656" s="64" t="str">
        <f>IF(C1656="","",ROWS($A$4:A1656))</f>
        <v/>
      </c>
      <c r="C1656" s="64" t="str">
        <f>IF('Student Record'!A1654="","",'Student Record'!A1654)</f>
        <v/>
      </c>
      <c r="D1656" s="64" t="str">
        <f>IF('Student Record'!C1654="","",'Student Record'!C1654)</f>
        <v/>
      </c>
      <c r="E1656" s="65" t="str">
        <f>IF('Student Record'!E1654="","",'Student Record'!E1654)</f>
        <v/>
      </c>
      <c r="F1656" s="65" t="str">
        <f>IF('Student Record'!G1654="","",'Student Record'!G1654)</f>
        <v/>
      </c>
      <c r="G1656" s="64" t="str">
        <f>IF('Student Record'!I1654="","",'Student Record'!I1654)</f>
        <v/>
      </c>
      <c r="H1656" s="64" t="str">
        <f>IF('Student Record'!AD1654="","",'Student Record'!AD1654)</f>
        <v/>
      </c>
      <c r="I1656" s="64" t="str">
        <f>IF(Table6[[#This Row],[School Total Working Days]]="","",Table6[[#This Row],[School Total Working Days]])</f>
        <v/>
      </c>
      <c r="J1656" s="64" t="str">
        <f>IF(Table6[[#This Row],[Student Total Attendence]]="","",Table6[[#This Row],[Student Total Attendence]])</f>
        <v/>
      </c>
      <c r="K165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56" s="70" t="str">
        <f>IF(Table6[[#This Row],[Bank Account Number]]="","",Table6[[#This Row],[Bank Account Number]])</f>
        <v/>
      </c>
      <c r="M1656" s="65" t="str">
        <f>IF(Table6[[#This Row],[Bank Name]]="","",Table6[[#This Row],[Bank Name]])</f>
        <v/>
      </c>
    </row>
    <row r="1657" spans="2:13" ht="15">
      <c r="B1657" s="64" t="str">
        <f>IF(C1657="","",ROWS($A$4:A1657))</f>
        <v/>
      </c>
      <c r="C1657" s="64" t="str">
        <f>IF('Student Record'!A1655="","",'Student Record'!A1655)</f>
        <v/>
      </c>
      <c r="D1657" s="64" t="str">
        <f>IF('Student Record'!C1655="","",'Student Record'!C1655)</f>
        <v/>
      </c>
      <c r="E1657" s="65" t="str">
        <f>IF('Student Record'!E1655="","",'Student Record'!E1655)</f>
        <v/>
      </c>
      <c r="F1657" s="65" t="str">
        <f>IF('Student Record'!G1655="","",'Student Record'!G1655)</f>
        <v/>
      </c>
      <c r="G1657" s="64" t="str">
        <f>IF('Student Record'!I1655="","",'Student Record'!I1655)</f>
        <v/>
      </c>
      <c r="H1657" s="64" t="str">
        <f>IF('Student Record'!AD1655="","",'Student Record'!AD1655)</f>
        <v/>
      </c>
      <c r="I1657" s="64" t="str">
        <f>IF(Table6[[#This Row],[School Total Working Days]]="","",Table6[[#This Row],[School Total Working Days]])</f>
        <v/>
      </c>
      <c r="J1657" s="64" t="str">
        <f>IF(Table6[[#This Row],[Student Total Attendence]]="","",Table6[[#This Row],[Student Total Attendence]])</f>
        <v/>
      </c>
      <c r="K165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57" s="70" t="str">
        <f>IF(Table6[[#This Row],[Bank Account Number]]="","",Table6[[#This Row],[Bank Account Number]])</f>
        <v/>
      </c>
      <c r="M1657" s="65" t="str">
        <f>IF(Table6[[#This Row],[Bank Name]]="","",Table6[[#This Row],[Bank Name]])</f>
        <v/>
      </c>
    </row>
    <row r="1658" spans="2:13" ht="15">
      <c r="B1658" s="64" t="str">
        <f>IF(C1658="","",ROWS($A$4:A1658))</f>
        <v/>
      </c>
      <c r="C1658" s="64" t="str">
        <f>IF('Student Record'!A1656="","",'Student Record'!A1656)</f>
        <v/>
      </c>
      <c r="D1658" s="64" t="str">
        <f>IF('Student Record'!C1656="","",'Student Record'!C1656)</f>
        <v/>
      </c>
      <c r="E1658" s="65" t="str">
        <f>IF('Student Record'!E1656="","",'Student Record'!E1656)</f>
        <v/>
      </c>
      <c r="F1658" s="65" t="str">
        <f>IF('Student Record'!G1656="","",'Student Record'!G1656)</f>
        <v/>
      </c>
      <c r="G1658" s="64" t="str">
        <f>IF('Student Record'!I1656="","",'Student Record'!I1656)</f>
        <v/>
      </c>
      <c r="H1658" s="64" t="str">
        <f>IF('Student Record'!AD1656="","",'Student Record'!AD1656)</f>
        <v/>
      </c>
      <c r="I1658" s="64" t="str">
        <f>IF(Table6[[#This Row],[School Total Working Days]]="","",Table6[[#This Row],[School Total Working Days]])</f>
        <v/>
      </c>
      <c r="J1658" s="64" t="str">
        <f>IF(Table6[[#This Row],[Student Total Attendence]]="","",Table6[[#This Row],[Student Total Attendence]])</f>
        <v/>
      </c>
      <c r="K165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58" s="70" t="str">
        <f>IF(Table6[[#This Row],[Bank Account Number]]="","",Table6[[#This Row],[Bank Account Number]])</f>
        <v/>
      </c>
      <c r="M1658" s="65" t="str">
        <f>IF(Table6[[#This Row],[Bank Name]]="","",Table6[[#This Row],[Bank Name]])</f>
        <v/>
      </c>
    </row>
    <row r="1659" spans="2:13" ht="15">
      <c r="B1659" s="64" t="str">
        <f>IF(C1659="","",ROWS($A$4:A1659))</f>
        <v/>
      </c>
      <c r="C1659" s="64" t="str">
        <f>IF('Student Record'!A1657="","",'Student Record'!A1657)</f>
        <v/>
      </c>
      <c r="D1659" s="64" t="str">
        <f>IF('Student Record'!C1657="","",'Student Record'!C1657)</f>
        <v/>
      </c>
      <c r="E1659" s="65" t="str">
        <f>IF('Student Record'!E1657="","",'Student Record'!E1657)</f>
        <v/>
      </c>
      <c r="F1659" s="65" t="str">
        <f>IF('Student Record'!G1657="","",'Student Record'!G1657)</f>
        <v/>
      </c>
      <c r="G1659" s="64" t="str">
        <f>IF('Student Record'!I1657="","",'Student Record'!I1657)</f>
        <v/>
      </c>
      <c r="H1659" s="64" t="str">
        <f>IF('Student Record'!AD1657="","",'Student Record'!AD1657)</f>
        <v/>
      </c>
      <c r="I1659" s="64" t="str">
        <f>IF(Table6[[#This Row],[School Total Working Days]]="","",Table6[[#This Row],[School Total Working Days]])</f>
        <v/>
      </c>
      <c r="J1659" s="64" t="str">
        <f>IF(Table6[[#This Row],[Student Total Attendence]]="","",Table6[[#This Row],[Student Total Attendence]])</f>
        <v/>
      </c>
      <c r="K165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59" s="70" t="str">
        <f>IF(Table6[[#This Row],[Bank Account Number]]="","",Table6[[#This Row],[Bank Account Number]])</f>
        <v/>
      </c>
      <c r="M1659" s="65" t="str">
        <f>IF(Table6[[#This Row],[Bank Name]]="","",Table6[[#This Row],[Bank Name]])</f>
        <v/>
      </c>
    </row>
    <row r="1660" spans="2:13" ht="15">
      <c r="B1660" s="64" t="str">
        <f>IF(C1660="","",ROWS($A$4:A1660))</f>
        <v/>
      </c>
      <c r="C1660" s="64" t="str">
        <f>IF('Student Record'!A1658="","",'Student Record'!A1658)</f>
        <v/>
      </c>
      <c r="D1660" s="64" t="str">
        <f>IF('Student Record'!C1658="","",'Student Record'!C1658)</f>
        <v/>
      </c>
      <c r="E1660" s="65" t="str">
        <f>IF('Student Record'!E1658="","",'Student Record'!E1658)</f>
        <v/>
      </c>
      <c r="F1660" s="65" t="str">
        <f>IF('Student Record'!G1658="","",'Student Record'!G1658)</f>
        <v/>
      </c>
      <c r="G1660" s="64" t="str">
        <f>IF('Student Record'!I1658="","",'Student Record'!I1658)</f>
        <v/>
      </c>
      <c r="H1660" s="64" t="str">
        <f>IF('Student Record'!AD1658="","",'Student Record'!AD1658)</f>
        <v/>
      </c>
      <c r="I1660" s="64" t="str">
        <f>IF(Table6[[#This Row],[School Total Working Days]]="","",Table6[[#This Row],[School Total Working Days]])</f>
        <v/>
      </c>
      <c r="J1660" s="64" t="str">
        <f>IF(Table6[[#This Row],[Student Total Attendence]]="","",Table6[[#This Row],[Student Total Attendence]])</f>
        <v/>
      </c>
      <c r="K166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60" s="70" t="str">
        <f>IF(Table6[[#This Row],[Bank Account Number]]="","",Table6[[#This Row],[Bank Account Number]])</f>
        <v/>
      </c>
      <c r="M1660" s="65" t="str">
        <f>IF(Table6[[#This Row],[Bank Name]]="","",Table6[[#This Row],[Bank Name]])</f>
        <v/>
      </c>
    </row>
    <row r="1661" spans="2:13" ht="15">
      <c r="B1661" s="64" t="str">
        <f>IF(C1661="","",ROWS($A$4:A1661))</f>
        <v/>
      </c>
      <c r="C1661" s="64" t="str">
        <f>IF('Student Record'!A1659="","",'Student Record'!A1659)</f>
        <v/>
      </c>
      <c r="D1661" s="64" t="str">
        <f>IF('Student Record'!C1659="","",'Student Record'!C1659)</f>
        <v/>
      </c>
      <c r="E1661" s="65" t="str">
        <f>IF('Student Record'!E1659="","",'Student Record'!E1659)</f>
        <v/>
      </c>
      <c r="F1661" s="65" t="str">
        <f>IF('Student Record'!G1659="","",'Student Record'!G1659)</f>
        <v/>
      </c>
      <c r="G1661" s="64" t="str">
        <f>IF('Student Record'!I1659="","",'Student Record'!I1659)</f>
        <v/>
      </c>
      <c r="H1661" s="64" t="str">
        <f>IF('Student Record'!AD1659="","",'Student Record'!AD1659)</f>
        <v/>
      </c>
      <c r="I1661" s="64" t="str">
        <f>IF(Table6[[#This Row],[School Total Working Days]]="","",Table6[[#This Row],[School Total Working Days]])</f>
        <v/>
      </c>
      <c r="J1661" s="64" t="str">
        <f>IF(Table6[[#This Row],[Student Total Attendence]]="","",Table6[[#This Row],[Student Total Attendence]])</f>
        <v/>
      </c>
      <c r="K166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61" s="70" t="str">
        <f>IF(Table6[[#This Row],[Bank Account Number]]="","",Table6[[#This Row],[Bank Account Number]])</f>
        <v/>
      </c>
      <c r="M1661" s="65" t="str">
        <f>IF(Table6[[#This Row],[Bank Name]]="","",Table6[[#This Row],[Bank Name]])</f>
        <v/>
      </c>
    </row>
    <row r="1662" spans="2:13" ht="15">
      <c r="B1662" s="64" t="str">
        <f>IF(C1662="","",ROWS($A$4:A1662))</f>
        <v/>
      </c>
      <c r="C1662" s="64" t="str">
        <f>IF('Student Record'!A1660="","",'Student Record'!A1660)</f>
        <v/>
      </c>
      <c r="D1662" s="64" t="str">
        <f>IF('Student Record'!C1660="","",'Student Record'!C1660)</f>
        <v/>
      </c>
      <c r="E1662" s="65" t="str">
        <f>IF('Student Record'!E1660="","",'Student Record'!E1660)</f>
        <v/>
      </c>
      <c r="F1662" s="65" t="str">
        <f>IF('Student Record'!G1660="","",'Student Record'!G1660)</f>
        <v/>
      </c>
      <c r="G1662" s="64" t="str">
        <f>IF('Student Record'!I1660="","",'Student Record'!I1660)</f>
        <v/>
      </c>
      <c r="H1662" s="64" t="str">
        <f>IF('Student Record'!AD1660="","",'Student Record'!AD1660)</f>
        <v/>
      </c>
      <c r="I1662" s="64" t="str">
        <f>IF(Table6[[#This Row],[School Total Working Days]]="","",Table6[[#This Row],[School Total Working Days]])</f>
        <v/>
      </c>
      <c r="J1662" s="64" t="str">
        <f>IF(Table6[[#This Row],[Student Total Attendence]]="","",Table6[[#This Row],[Student Total Attendence]])</f>
        <v/>
      </c>
      <c r="K166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62" s="70" t="str">
        <f>IF(Table6[[#This Row],[Bank Account Number]]="","",Table6[[#This Row],[Bank Account Number]])</f>
        <v/>
      </c>
      <c r="M1662" s="65" t="str">
        <f>IF(Table6[[#This Row],[Bank Name]]="","",Table6[[#This Row],[Bank Name]])</f>
        <v/>
      </c>
    </row>
    <row r="1663" spans="2:13" ht="15">
      <c r="B1663" s="64" t="str">
        <f>IF(C1663="","",ROWS($A$4:A1663))</f>
        <v/>
      </c>
      <c r="C1663" s="64" t="str">
        <f>IF('Student Record'!A1661="","",'Student Record'!A1661)</f>
        <v/>
      </c>
      <c r="D1663" s="64" t="str">
        <f>IF('Student Record'!C1661="","",'Student Record'!C1661)</f>
        <v/>
      </c>
      <c r="E1663" s="65" t="str">
        <f>IF('Student Record'!E1661="","",'Student Record'!E1661)</f>
        <v/>
      </c>
      <c r="F1663" s="65" t="str">
        <f>IF('Student Record'!G1661="","",'Student Record'!G1661)</f>
        <v/>
      </c>
      <c r="G1663" s="64" t="str">
        <f>IF('Student Record'!I1661="","",'Student Record'!I1661)</f>
        <v/>
      </c>
      <c r="H1663" s="64" t="str">
        <f>IF('Student Record'!AD1661="","",'Student Record'!AD1661)</f>
        <v/>
      </c>
      <c r="I1663" s="64" t="str">
        <f>IF(Table6[[#This Row],[School Total Working Days]]="","",Table6[[#This Row],[School Total Working Days]])</f>
        <v/>
      </c>
      <c r="J1663" s="64" t="str">
        <f>IF(Table6[[#This Row],[Student Total Attendence]]="","",Table6[[#This Row],[Student Total Attendence]])</f>
        <v/>
      </c>
      <c r="K166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63" s="70" t="str">
        <f>IF(Table6[[#This Row],[Bank Account Number]]="","",Table6[[#This Row],[Bank Account Number]])</f>
        <v/>
      </c>
      <c r="M1663" s="65" t="str">
        <f>IF(Table6[[#This Row],[Bank Name]]="","",Table6[[#This Row],[Bank Name]])</f>
        <v/>
      </c>
    </row>
    <row r="1664" spans="2:13" ht="15">
      <c r="B1664" s="64" t="str">
        <f>IF(C1664="","",ROWS($A$4:A1664))</f>
        <v/>
      </c>
      <c r="C1664" s="64" t="str">
        <f>IF('Student Record'!A1662="","",'Student Record'!A1662)</f>
        <v/>
      </c>
      <c r="D1664" s="64" t="str">
        <f>IF('Student Record'!C1662="","",'Student Record'!C1662)</f>
        <v/>
      </c>
      <c r="E1664" s="65" t="str">
        <f>IF('Student Record'!E1662="","",'Student Record'!E1662)</f>
        <v/>
      </c>
      <c r="F1664" s="65" t="str">
        <f>IF('Student Record'!G1662="","",'Student Record'!G1662)</f>
        <v/>
      </c>
      <c r="G1664" s="64" t="str">
        <f>IF('Student Record'!I1662="","",'Student Record'!I1662)</f>
        <v/>
      </c>
      <c r="H1664" s="64" t="str">
        <f>IF('Student Record'!AD1662="","",'Student Record'!AD1662)</f>
        <v/>
      </c>
      <c r="I1664" s="64" t="str">
        <f>IF(Table6[[#This Row],[School Total Working Days]]="","",Table6[[#This Row],[School Total Working Days]])</f>
        <v/>
      </c>
      <c r="J1664" s="64" t="str">
        <f>IF(Table6[[#This Row],[Student Total Attendence]]="","",Table6[[#This Row],[Student Total Attendence]])</f>
        <v/>
      </c>
      <c r="K166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64" s="70" t="str">
        <f>IF(Table6[[#This Row],[Bank Account Number]]="","",Table6[[#This Row],[Bank Account Number]])</f>
        <v/>
      </c>
      <c r="M1664" s="65" t="str">
        <f>IF(Table6[[#This Row],[Bank Name]]="","",Table6[[#This Row],[Bank Name]])</f>
        <v/>
      </c>
    </row>
    <row r="1665" spans="2:13" ht="15">
      <c r="B1665" s="64" t="str">
        <f>IF(C1665="","",ROWS($A$4:A1665))</f>
        <v/>
      </c>
      <c r="C1665" s="64" t="str">
        <f>IF('Student Record'!A1663="","",'Student Record'!A1663)</f>
        <v/>
      </c>
      <c r="D1665" s="64" t="str">
        <f>IF('Student Record'!C1663="","",'Student Record'!C1663)</f>
        <v/>
      </c>
      <c r="E1665" s="65" t="str">
        <f>IF('Student Record'!E1663="","",'Student Record'!E1663)</f>
        <v/>
      </c>
      <c r="F1665" s="65" t="str">
        <f>IF('Student Record'!G1663="","",'Student Record'!G1663)</f>
        <v/>
      </c>
      <c r="G1665" s="64" t="str">
        <f>IF('Student Record'!I1663="","",'Student Record'!I1663)</f>
        <v/>
      </c>
      <c r="H1665" s="64" t="str">
        <f>IF('Student Record'!AD1663="","",'Student Record'!AD1663)</f>
        <v/>
      </c>
      <c r="I1665" s="64" t="str">
        <f>IF(Table6[[#This Row],[School Total Working Days]]="","",Table6[[#This Row],[School Total Working Days]])</f>
        <v/>
      </c>
      <c r="J1665" s="64" t="str">
        <f>IF(Table6[[#This Row],[Student Total Attendence]]="","",Table6[[#This Row],[Student Total Attendence]])</f>
        <v/>
      </c>
      <c r="K166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65" s="70" t="str">
        <f>IF(Table6[[#This Row],[Bank Account Number]]="","",Table6[[#This Row],[Bank Account Number]])</f>
        <v/>
      </c>
      <c r="M1665" s="65" t="str">
        <f>IF(Table6[[#This Row],[Bank Name]]="","",Table6[[#This Row],[Bank Name]])</f>
        <v/>
      </c>
    </row>
    <row r="1666" spans="2:13" ht="15">
      <c r="B1666" s="64" t="str">
        <f>IF(C1666="","",ROWS($A$4:A1666))</f>
        <v/>
      </c>
      <c r="C1666" s="64" t="str">
        <f>IF('Student Record'!A1664="","",'Student Record'!A1664)</f>
        <v/>
      </c>
      <c r="D1666" s="64" t="str">
        <f>IF('Student Record'!C1664="","",'Student Record'!C1664)</f>
        <v/>
      </c>
      <c r="E1666" s="65" t="str">
        <f>IF('Student Record'!E1664="","",'Student Record'!E1664)</f>
        <v/>
      </c>
      <c r="F1666" s="65" t="str">
        <f>IF('Student Record'!G1664="","",'Student Record'!G1664)</f>
        <v/>
      </c>
      <c r="G1666" s="64" t="str">
        <f>IF('Student Record'!I1664="","",'Student Record'!I1664)</f>
        <v/>
      </c>
      <c r="H1666" s="64" t="str">
        <f>IF('Student Record'!AD1664="","",'Student Record'!AD1664)</f>
        <v/>
      </c>
      <c r="I1666" s="64" t="str">
        <f>IF(Table6[[#This Row],[School Total Working Days]]="","",Table6[[#This Row],[School Total Working Days]])</f>
        <v/>
      </c>
      <c r="J1666" s="64" t="str">
        <f>IF(Table6[[#This Row],[Student Total Attendence]]="","",Table6[[#This Row],[Student Total Attendence]])</f>
        <v/>
      </c>
      <c r="K166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66" s="70" t="str">
        <f>IF(Table6[[#This Row],[Bank Account Number]]="","",Table6[[#This Row],[Bank Account Number]])</f>
        <v/>
      </c>
      <c r="M1666" s="65" t="str">
        <f>IF(Table6[[#This Row],[Bank Name]]="","",Table6[[#This Row],[Bank Name]])</f>
        <v/>
      </c>
    </row>
    <row r="1667" spans="2:13" ht="15">
      <c r="B1667" s="64" t="str">
        <f>IF(C1667="","",ROWS($A$4:A1667))</f>
        <v/>
      </c>
      <c r="C1667" s="64" t="str">
        <f>IF('Student Record'!A1665="","",'Student Record'!A1665)</f>
        <v/>
      </c>
      <c r="D1667" s="64" t="str">
        <f>IF('Student Record'!C1665="","",'Student Record'!C1665)</f>
        <v/>
      </c>
      <c r="E1667" s="65" t="str">
        <f>IF('Student Record'!E1665="","",'Student Record'!E1665)</f>
        <v/>
      </c>
      <c r="F1667" s="65" t="str">
        <f>IF('Student Record'!G1665="","",'Student Record'!G1665)</f>
        <v/>
      </c>
      <c r="G1667" s="64" t="str">
        <f>IF('Student Record'!I1665="","",'Student Record'!I1665)</f>
        <v/>
      </c>
      <c r="H1667" s="64" t="str">
        <f>IF('Student Record'!AD1665="","",'Student Record'!AD1665)</f>
        <v/>
      </c>
      <c r="I1667" s="64" t="str">
        <f>IF(Table6[[#This Row],[School Total Working Days]]="","",Table6[[#This Row],[School Total Working Days]])</f>
        <v/>
      </c>
      <c r="J1667" s="64" t="str">
        <f>IF(Table6[[#This Row],[Student Total Attendence]]="","",Table6[[#This Row],[Student Total Attendence]])</f>
        <v/>
      </c>
      <c r="K166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67" s="70" t="str">
        <f>IF(Table6[[#This Row],[Bank Account Number]]="","",Table6[[#This Row],[Bank Account Number]])</f>
        <v/>
      </c>
      <c r="M1667" s="65" t="str">
        <f>IF(Table6[[#This Row],[Bank Name]]="","",Table6[[#This Row],[Bank Name]])</f>
        <v/>
      </c>
    </row>
    <row r="1668" spans="2:13" ht="15">
      <c r="B1668" s="64" t="str">
        <f>IF(C1668="","",ROWS($A$4:A1668))</f>
        <v/>
      </c>
      <c r="C1668" s="64" t="str">
        <f>IF('Student Record'!A1666="","",'Student Record'!A1666)</f>
        <v/>
      </c>
      <c r="D1668" s="64" t="str">
        <f>IF('Student Record'!C1666="","",'Student Record'!C1666)</f>
        <v/>
      </c>
      <c r="E1668" s="65" t="str">
        <f>IF('Student Record'!E1666="","",'Student Record'!E1666)</f>
        <v/>
      </c>
      <c r="F1668" s="65" t="str">
        <f>IF('Student Record'!G1666="","",'Student Record'!G1666)</f>
        <v/>
      </c>
      <c r="G1668" s="64" t="str">
        <f>IF('Student Record'!I1666="","",'Student Record'!I1666)</f>
        <v/>
      </c>
      <c r="H1668" s="64" t="str">
        <f>IF('Student Record'!AD1666="","",'Student Record'!AD1666)</f>
        <v/>
      </c>
      <c r="I1668" s="64" t="str">
        <f>IF(Table6[[#This Row],[School Total Working Days]]="","",Table6[[#This Row],[School Total Working Days]])</f>
        <v/>
      </c>
      <c r="J1668" s="64" t="str">
        <f>IF(Table6[[#This Row],[Student Total Attendence]]="","",Table6[[#This Row],[Student Total Attendence]])</f>
        <v/>
      </c>
      <c r="K166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68" s="70" t="str">
        <f>IF(Table6[[#This Row],[Bank Account Number]]="","",Table6[[#This Row],[Bank Account Number]])</f>
        <v/>
      </c>
      <c r="M1668" s="65" t="str">
        <f>IF(Table6[[#This Row],[Bank Name]]="","",Table6[[#This Row],[Bank Name]])</f>
        <v/>
      </c>
    </row>
    <row r="1669" spans="2:13" ht="15">
      <c r="B1669" s="64" t="str">
        <f>IF(C1669="","",ROWS($A$4:A1669))</f>
        <v/>
      </c>
      <c r="C1669" s="64" t="str">
        <f>IF('Student Record'!A1667="","",'Student Record'!A1667)</f>
        <v/>
      </c>
      <c r="D1669" s="64" t="str">
        <f>IF('Student Record'!C1667="","",'Student Record'!C1667)</f>
        <v/>
      </c>
      <c r="E1669" s="65" t="str">
        <f>IF('Student Record'!E1667="","",'Student Record'!E1667)</f>
        <v/>
      </c>
      <c r="F1669" s="65" t="str">
        <f>IF('Student Record'!G1667="","",'Student Record'!G1667)</f>
        <v/>
      </c>
      <c r="G1669" s="64" t="str">
        <f>IF('Student Record'!I1667="","",'Student Record'!I1667)</f>
        <v/>
      </c>
      <c r="H1669" s="64" t="str">
        <f>IF('Student Record'!AD1667="","",'Student Record'!AD1667)</f>
        <v/>
      </c>
      <c r="I1669" s="64" t="str">
        <f>IF(Table6[[#This Row],[School Total Working Days]]="","",Table6[[#This Row],[School Total Working Days]])</f>
        <v/>
      </c>
      <c r="J1669" s="64" t="str">
        <f>IF(Table6[[#This Row],[Student Total Attendence]]="","",Table6[[#This Row],[Student Total Attendence]])</f>
        <v/>
      </c>
      <c r="K166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69" s="70" t="str">
        <f>IF(Table6[[#This Row],[Bank Account Number]]="","",Table6[[#This Row],[Bank Account Number]])</f>
        <v/>
      </c>
      <c r="M1669" s="65" t="str">
        <f>IF(Table6[[#This Row],[Bank Name]]="","",Table6[[#This Row],[Bank Name]])</f>
        <v/>
      </c>
    </row>
    <row r="1670" spans="2:13" ht="15">
      <c r="B1670" s="64" t="str">
        <f>IF(C1670="","",ROWS($A$4:A1670))</f>
        <v/>
      </c>
      <c r="C1670" s="64" t="str">
        <f>IF('Student Record'!A1668="","",'Student Record'!A1668)</f>
        <v/>
      </c>
      <c r="D1670" s="64" t="str">
        <f>IF('Student Record'!C1668="","",'Student Record'!C1668)</f>
        <v/>
      </c>
      <c r="E1670" s="65" t="str">
        <f>IF('Student Record'!E1668="","",'Student Record'!E1668)</f>
        <v/>
      </c>
      <c r="F1670" s="65" t="str">
        <f>IF('Student Record'!G1668="","",'Student Record'!G1668)</f>
        <v/>
      </c>
      <c r="G1670" s="64" t="str">
        <f>IF('Student Record'!I1668="","",'Student Record'!I1668)</f>
        <v/>
      </c>
      <c r="H1670" s="64" t="str">
        <f>IF('Student Record'!AD1668="","",'Student Record'!AD1668)</f>
        <v/>
      </c>
      <c r="I1670" s="64" t="str">
        <f>IF(Table6[[#This Row],[School Total Working Days]]="","",Table6[[#This Row],[School Total Working Days]])</f>
        <v/>
      </c>
      <c r="J1670" s="64" t="str">
        <f>IF(Table6[[#This Row],[Student Total Attendence]]="","",Table6[[#This Row],[Student Total Attendence]])</f>
        <v/>
      </c>
      <c r="K167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70" s="70" t="str">
        <f>IF(Table6[[#This Row],[Bank Account Number]]="","",Table6[[#This Row],[Bank Account Number]])</f>
        <v/>
      </c>
      <c r="M1670" s="65" t="str">
        <f>IF(Table6[[#This Row],[Bank Name]]="","",Table6[[#This Row],[Bank Name]])</f>
        <v/>
      </c>
    </row>
    <row r="1671" spans="2:13" ht="15">
      <c r="B1671" s="64" t="str">
        <f>IF(C1671="","",ROWS($A$4:A1671))</f>
        <v/>
      </c>
      <c r="C1671" s="64" t="str">
        <f>IF('Student Record'!A1669="","",'Student Record'!A1669)</f>
        <v/>
      </c>
      <c r="D1671" s="64" t="str">
        <f>IF('Student Record'!C1669="","",'Student Record'!C1669)</f>
        <v/>
      </c>
      <c r="E1671" s="65" t="str">
        <f>IF('Student Record'!E1669="","",'Student Record'!E1669)</f>
        <v/>
      </c>
      <c r="F1671" s="65" t="str">
        <f>IF('Student Record'!G1669="","",'Student Record'!G1669)</f>
        <v/>
      </c>
      <c r="G1671" s="64" t="str">
        <f>IF('Student Record'!I1669="","",'Student Record'!I1669)</f>
        <v/>
      </c>
      <c r="H1671" s="64" t="str">
        <f>IF('Student Record'!AD1669="","",'Student Record'!AD1669)</f>
        <v/>
      </c>
      <c r="I1671" s="64" t="str">
        <f>IF(Table6[[#This Row],[School Total Working Days]]="","",Table6[[#This Row],[School Total Working Days]])</f>
        <v/>
      </c>
      <c r="J1671" s="64" t="str">
        <f>IF(Table6[[#This Row],[Student Total Attendence]]="","",Table6[[#This Row],[Student Total Attendence]])</f>
        <v/>
      </c>
      <c r="K167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71" s="70" t="str">
        <f>IF(Table6[[#This Row],[Bank Account Number]]="","",Table6[[#This Row],[Bank Account Number]])</f>
        <v/>
      </c>
      <c r="M1671" s="65" t="str">
        <f>IF(Table6[[#This Row],[Bank Name]]="","",Table6[[#This Row],[Bank Name]])</f>
        <v/>
      </c>
    </row>
    <row r="1672" spans="2:13" ht="15">
      <c r="B1672" s="64" t="str">
        <f>IF(C1672="","",ROWS($A$4:A1672))</f>
        <v/>
      </c>
      <c r="C1672" s="64" t="str">
        <f>IF('Student Record'!A1670="","",'Student Record'!A1670)</f>
        <v/>
      </c>
      <c r="D1672" s="64" t="str">
        <f>IF('Student Record'!C1670="","",'Student Record'!C1670)</f>
        <v/>
      </c>
      <c r="E1672" s="65" t="str">
        <f>IF('Student Record'!E1670="","",'Student Record'!E1670)</f>
        <v/>
      </c>
      <c r="F1672" s="65" t="str">
        <f>IF('Student Record'!G1670="","",'Student Record'!G1670)</f>
        <v/>
      </c>
      <c r="G1672" s="64" t="str">
        <f>IF('Student Record'!I1670="","",'Student Record'!I1670)</f>
        <v/>
      </c>
      <c r="H1672" s="64" t="str">
        <f>IF('Student Record'!AD1670="","",'Student Record'!AD1670)</f>
        <v/>
      </c>
      <c r="I1672" s="64" t="str">
        <f>IF(Table6[[#This Row],[School Total Working Days]]="","",Table6[[#This Row],[School Total Working Days]])</f>
        <v/>
      </c>
      <c r="J1672" s="64" t="str">
        <f>IF(Table6[[#This Row],[Student Total Attendence]]="","",Table6[[#This Row],[Student Total Attendence]])</f>
        <v/>
      </c>
      <c r="K167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72" s="70" t="str">
        <f>IF(Table6[[#This Row],[Bank Account Number]]="","",Table6[[#This Row],[Bank Account Number]])</f>
        <v/>
      </c>
      <c r="M1672" s="65" t="str">
        <f>IF(Table6[[#This Row],[Bank Name]]="","",Table6[[#This Row],[Bank Name]])</f>
        <v/>
      </c>
    </row>
    <row r="1673" spans="2:13" ht="15">
      <c r="B1673" s="64" t="str">
        <f>IF(C1673="","",ROWS($A$4:A1673))</f>
        <v/>
      </c>
      <c r="C1673" s="64" t="str">
        <f>IF('Student Record'!A1671="","",'Student Record'!A1671)</f>
        <v/>
      </c>
      <c r="D1673" s="64" t="str">
        <f>IF('Student Record'!C1671="","",'Student Record'!C1671)</f>
        <v/>
      </c>
      <c r="E1673" s="65" t="str">
        <f>IF('Student Record'!E1671="","",'Student Record'!E1671)</f>
        <v/>
      </c>
      <c r="F1673" s="65" t="str">
        <f>IF('Student Record'!G1671="","",'Student Record'!G1671)</f>
        <v/>
      </c>
      <c r="G1673" s="64" t="str">
        <f>IF('Student Record'!I1671="","",'Student Record'!I1671)</f>
        <v/>
      </c>
      <c r="H1673" s="64" t="str">
        <f>IF('Student Record'!AD1671="","",'Student Record'!AD1671)</f>
        <v/>
      </c>
      <c r="I1673" s="64" t="str">
        <f>IF(Table6[[#This Row],[School Total Working Days]]="","",Table6[[#This Row],[School Total Working Days]])</f>
        <v/>
      </c>
      <c r="J1673" s="64" t="str">
        <f>IF(Table6[[#This Row],[Student Total Attendence]]="","",Table6[[#This Row],[Student Total Attendence]])</f>
        <v/>
      </c>
      <c r="K167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73" s="70" t="str">
        <f>IF(Table6[[#This Row],[Bank Account Number]]="","",Table6[[#This Row],[Bank Account Number]])</f>
        <v/>
      </c>
      <c r="M1673" s="65" t="str">
        <f>IF(Table6[[#This Row],[Bank Name]]="","",Table6[[#This Row],[Bank Name]])</f>
        <v/>
      </c>
    </row>
    <row r="1674" spans="2:13" ht="15">
      <c r="B1674" s="64" t="str">
        <f>IF(C1674="","",ROWS($A$4:A1674))</f>
        <v/>
      </c>
      <c r="C1674" s="64" t="str">
        <f>IF('Student Record'!A1672="","",'Student Record'!A1672)</f>
        <v/>
      </c>
      <c r="D1674" s="64" t="str">
        <f>IF('Student Record'!C1672="","",'Student Record'!C1672)</f>
        <v/>
      </c>
      <c r="E1674" s="65" t="str">
        <f>IF('Student Record'!E1672="","",'Student Record'!E1672)</f>
        <v/>
      </c>
      <c r="F1674" s="65" t="str">
        <f>IF('Student Record'!G1672="","",'Student Record'!G1672)</f>
        <v/>
      </c>
      <c r="G1674" s="64" t="str">
        <f>IF('Student Record'!I1672="","",'Student Record'!I1672)</f>
        <v/>
      </c>
      <c r="H1674" s="64" t="str">
        <f>IF('Student Record'!AD1672="","",'Student Record'!AD1672)</f>
        <v/>
      </c>
      <c r="I1674" s="64" t="str">
        <f>IF(Table6[[#This Row],[School Total Working Days]]="","",Table6[[#This Row],[School Total Working Days]])</f>
        <v/>
      </c>
      <c r="J1674" s="64" t="str">
        <f>IF(Table6[[#This Row],[Student Total Attendence]]="","",Table6[[#This Row],[Student Total Attendence]])</f>
        <v/>
      </c>
      <c r="K167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74" s="70" t="str">
        <f>IF(Table6[[#This Row],[Bank Account Number]]="","",Table6[[#This Row],[Bank Account Number]])</f>
        <v/>
      </c>
      <c r="M1674" s="65" t="str">
        <f>IF(Table6[[#This Row],[Bank Name]]="","",Table6[[#This Row],[Bank Name]])</f>
        <v/>
      </c>
    </row>
    <row r="1675" spans="2:13" ht="15">
      <c r="B1675" s="64" t="str">
        <f>IF(C1675="","",ROWS($A$4:A1675))</f>
        <v/>
      </c>
      <c r="C1675" s="64" t="str">
        <f>IF('Student Record'!A1673="","",'Student Record'!A1673)</f>
        <v/>
      </c>
      <c r="D1675" s="64" t="str">
        <f>IF('Student Record'!C1673="","",'Student Record'!C1673)</f>
        <v/>
      </c>
      <c r="E1675" s="65" t="str">
        <f>IF('Student Record'!E1673="","",'Student Record'!E1673)</f>
        <v/>
      </c>
      <c r="F1675" s="65" t="str">
        <f>IF('Student Record'!G1673="","",'Student Record'!G1673)</f>
        <v/>
      </c>
      <c r="G1675" s="64" t="str">
        <f>IF('Student Record'!I1673="","",'Student Record'!I1673)</f>
        <v/>
      </c>
      <c r="H1675" s="64" t="str">
        <f>IF('Student Record'!AD1673="","",'Student Record'!AD1673)</f>
        <v/>
      </c>
      <c r="I1675" s="64" t="str">
        <f>IF(Table6[[#This Row],[School Total Working Days]]="","",Table6[[#This Row],[School Total Working Days]])</f>
        <v/>
      </c>
      <c r="J1675" s="64" t="str">
        <f>IF(Table6[[#This Row],[Student Total Attendence]]="","",Table6[[#This Row],[Student Total Attendence]])</f>
        <v/>
      </c>
      <c r="K167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75" s="70" t="str">
        <f>IF(Table6[[#This Row],[Bank Account Number]]="","",Table6[[#This Row],[Bank Account Number]])</f>
        <v/>
      </c>
      <c r="M1675" s="65" t="str">
        <f>IF(Table6[[#This Row],[Bank Name]]="","",Table6[[#This Row],[Bank Name]])</f>
        <v/>
      </c>
    </row>
    <row r="1676" spans="2:13" ht="15">
      <c r="B1676" s="64" t="str">
        <f>IF(C1676="","",ROWS($A$4:A1676))</f>
        <v/>
      </c>
      <c r="C1676" s="64" t="str">
        <f>IF('Student Record'!A1674="","",'Student Record'!A1674)</f>
        <v/>
      </c>
      <c r="D1676" s="64" t="str">
        <f>IF('Student Record'!C1674="","",'Student Record'!C1674)</f>
        <v/>
      </c>
      <c r="E1676" s="65" t="str">
        <f>IF('Student Record'!E1674="","",'Student Record'!E1674)</f>
        <v/>
      </c>
      <c r="F1676" s="65" t="str">
        <f>IF('Student Record'!G1674="","",'Student Record'!G1674)</f>
        <v/>
      </c>
      <c r="G1676" s="64" t="str">
        <f>IF('Student Record'!I1674="","",'Student Record'!I1674)</f>
        <v/>
      </c>
      <c r="H1676" s="64" t="str">
        <f>IF('Student Record'!AD1674="","",'Student Record'!AD1674)</f>
        <v/>
      </c>
      <c r="I1676" s="64" t="str">
        <f>IF(Table6[[#This Row],[School Total Working Days]]="","",Table6[[#This Row],[School Total Working Days]])</f>
        <v/>
      </c>
      <c r="J1676" s="64" t="str">
        <f>IF(Table6[[#This Row],[Student Total Attendence]]="","",Table6[[#This Row],[Student Total Attendence]])</f>
        <v/>
      </c>
      <c r="K167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76" s="70" t="str">
        <f>IF(Table6[[#This Row],[Bank Account Number]]="","",Table6[[#This Row],[Bank Account Number]])</f>
        <v/>
      </c>
      <c r="M1676" s="65" t="str">
        <f>IF(Table6[[#This Row],[Bank Name]]="","",Table6[[#This Row],[Bank Name]])</f>
        <v/>
      </c>
    </row>
    <row r="1677" spans="2:13" ht="15">
      <c r="B1677" s="64" t="str">
        <f>IF(C1677="","",ROWS($A$4:A1677))</f>
        <v/>
      </c>
      <c r="C1677" s="64" t="str">
        <f>IF('Student Record'!A1675="","",'Student Record'!A1675)</f>
        <v/>
      </c>
      <c r="D1677" s="64" t="str">
        <f>IF('Student Record'!C1675="","",'Student Record'!C1675)</f>
        <v/>
      </c>
      <c r="E1677" s="65" t="str">
        <f>IF('Student Record'!E1675="","",'Student Record'!E1675)</f>
        <v/>
      </c>
      <c r="F1677" s="65" t="str">
        <f>IF('Student Record'!G1675="","",'Student Record'!G1675)</f>
        <v/>
      </c>
      <c r="G1677" s="64" t="str">
        <f>IF('Student Record'!I1675="","",'Student Record'!I1675)</f>
        <v/>
      </c>
      <c r="H1677" s="64" t="str">
        <f>IF('Student Record'!AD1675="","",'Student Record'!AD1675)</f>
        <v/>
      </c>
      <c r="I1677" s="64" t="str">
        <f>IF(Table6[[#This Row],[School Total Working Days]]="","",Table6[[#This Row],[School Total Working Days]])</f>
        <v/>
      </c>
      <c r="J1677" s="64" t="str">
        <f>IF(Table6[[#This Row],[Student Total Attendence]]="","",Table6[[#This Row],[Student Total Attendence]])</f>
        <v/>
      </c>
      <c r="K167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77" s="70" t="str">
        <f>IF(Table6[[#This Row],[Bank Account Number]]="","",Table6[[#This Row],[Bank Account Number]])</f>
        <v/>
      </c>
      <c r="M1677" s="65" t="str">
        <f>IF(Table6[[#This Row],[Bank Name]]="","",Table6[[#This Row],[Bank Name]])</f>
        <v/>
      </c>
    </row>
    <row r="1678" spans="2:13" ht="15">
      <c r="B1678" s="64" t="str">
        <f>IF(C1678="","",ROWS($A$4:A1678))</f>
        <v/>
      </c>
      <c r="C1678" s="64" t="str">
        <f>IF('Student Record'!A1676="","",'Student Record'!A1676)</f>
        <v/>
      </c>
      <c r="D1678" s="64" t="str">
        <f>IF('Student Record'!C1676="","",'Student Record'!C1676)</f>
        <v/>
      </c>
      <c r="E1678" s="65" t="str">
        <f>IF('Student Record'!E1676="","",'Student Record'!E1676)</f>
        <v/>
      </c>
      <c r="F1678" s="65" t="str">
        <f>IF('Student Record'!G1676="","",'Student Record'!G1676)</f>
        <v/>
      </c>
      <c r="G1678" s="64" t="str">
        <f>IF('Student Record'!I1676="","",'Student Record'!I1676)</f>
        <v/>
      </c>
      <c r="H1678" s="64" t="str">
        <f>IF('Student Record'!AD1676="","",'Student Record'!AD1676)</f>
        <v/>
      </c>
      <c r="I1678" s="64" t="str">
        <f>IF(Table6[[#This Row],[School Total Working Days]]="","",Table6[[#This Row],[School Total Working Days]])</f>
        <v/>
      </c>
      <c r="J1678" s="64" t="str">
        <f>IF(Table6[[#This Row],[Student Total Attendence]]="","",Table6[[#This Row],[Student Total Attendence]])</f>
        <v/>
      </c>
      <c r="K167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78" s="70" t="str">
        <f>IF(Table6[[#This Row],[Bank Account Number]]="","",Table6[[#This Row],[Bank Account Number]])</f>
        <v/>
      </c>
      <c r="M1678" s="65" t="str">
        <f>IF(Table6[[#This Row],[Bank Name]]="","",Table6[[#This Row],[Bank Name]])</f>
        <v/>
      </c>
    </row>
    <row r="1679" spans="2:13" ht="15">
      <c r="B1679" s="64" t="str">
        <f>IF(C1679="","",ROWS($A$4:A1679))</f>
        <v/>
      </c>
      <c r="C1679" s="64" t="str">
        <f>IF('Student Record'!A1677="","",'Student Record'!A1677)</f>
        <v/>
      </c>
      <c r="D1679" s="64" t="str">
        <f>IF('Student Record'!C1677="","",'Student Record'!C1677)</f>
        <v/>
      </c>
      <c r="E1679" s="65" t="str">
        <f>IF('Student Record'!E1677="","",'Student Record'!E1677)</f>
        <v/>
      </c>
      <c r="F1679" s="65" t="str">
        <f>IF('Student Record'!G1677="","",'Student Record'!G1677)</f>
        <v/>
      </c>
      <c r="G1679" s="64" t="str">
        <f>IF('Student Record'!I1677="","",'Student Record'!I1677)</f>
        <v/>
      </c>
      <c r="H1679" s="64" t="str">
        <f>IF('Student Record'!AD1677="","",'Student Record'!AD1677)</f>
        <v/>
      </c>
      <c r="I1679" s="64" t="str">
        <f>IF(Table6[[#This Row],[School Total Working Days]]="","",Table6[[#This Row],[School Total Working Days]])</f>
        <v/>
      </c>
      <c r="J1679" s="64" t="str">
        <f>IF(Table6[[#This Row],[Student Total Attendence]]="","",Table6[[#This Row],[Student Total Attendence]])</f>
        <v/>
      </c>
      <c r="K167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79" s="70" t="str">
        <f>IF(Table6[[#This Row],[Bank Account Number]]="","",Table6[[#This Row],[Bank Account Number]])</f>
        <v/>
      </c>
      <c r="M1679" s="65" t="str">
        <f>IF(Table6[[#This Row],[Bank Name]]="","",Table6[[#This Row],[Bank Name]])</f>
        <v/>
      </c>
    </row>
    <row r="1680" spans="2:13" ht="15">
      <c r="B1680" s="64" t="str">
        <f>IF(C1680="","",ROWS($A$4:A1680))</f>
        <v/>
      </c>
      <c r="C1680" s="64" t="str">
        <f>IF('Student Record'!A1678="","",'Student Record'!A1678)</f>
        <v/>
      </c>
      <c r="D1680" s="64" t="str">
        <f>IF('Student Record'!C1678="","",'Student Record'!C1678)</f>
        <v/>
      </c>
      <c r="E1680" s="65" t="str">
        <f>IF('Student Record'!E1678="","",'Student Record'!E1678)</f>
        <v/>
      </c>
      <c r="F1680" s="65" t="str">
        <f>IF('Student Record'!G1678="","",'Student Record'!G1678)</f>
        <v/>
      </c>
      <c r="G1680" s="64" t="str">
        <f>IF('Student Record'!I1678="","",'Student Record'!I1678)</f>
        <v/>
      </c>
      <c r="H1680" s="64" t="str">
        <f>IF('Student Record'!AD1678="","",'Student Record'!AD1678)</f>
        <v/>
      </c>
      <c r="I1680" s="64" t="str">
        <f>IF(Table6[[#This Row],[School Total Working Days]]="","",Table6[[#This Row],[School Total Working Days]])</f>
        <v/>
      </c>
      <c r="J1680" s="64" t="str">
        <f>IF(Table6[[#This Row],[Student Total Attendence]]="","",Table6[[#This Row],[Student Total Attendence]])</f>
        <v/>
      </c>
      <c r="K168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80" s="70" t="str">
        <f>IF(Table6[[#This Row],[Bank Account Number]]="","",Table6[[#This Row],[Bank Account Number]])</f>
        <v/>
      </c>
      <c r="M1680" s="65" t="str">
        <f>IF(Table6[[#This Row],[Bank Name]]="","",Table6[[#This Row],[Bank Name]])</f>
        <v/>
      </c>
    </row>
    <row r="1681" spans="2:13" ht="15">
      <c r="B1681" s="64" t="str">
        <f>IF(C1681="","",ROWS($A$4:A1681))</f>
        <v/>
      </c>
      <c r="C1681" s="64" t="str">
        <f>IF('Student Record'!A1679="","",'Student Record'!A1679)</f>
        <v/>
      </c>
      <c r="D1681" s="64" t="str">
        <f>IF('Student Record'!C1679="","",'Student Record'!C1679)</f>
        <v/>
      </c>
      <c r="E1681" s="65" t="str">
        <f>IF('Student Record'!E1679="","",'Student Record'!E1679)</f>
        <v/>
      </c>
      <c r="F1681" s="65" t="str">
        <f>IF('Student Record'!G1679="","",'Student Record'!G1679)</f>
        <v/>
      </c>
      <c r="G1681" s="64" t="str">
        <f>IF('Student Record'!I1679="","",'Student Record'!I1679)</f>
        <v/>
      </c>
      <c r="H1681" s="64" t="str">
        <f>IF('Student Record'!AD1679="","",'Student Record'!AD1679)</f>
        <v/>
      </c>
      <c r="I1681" s="64" t="str">
        <f>IF(Table6[[#This Row],[School Total Working Days]]="","",Table6[[#This Row],[School Total Working Days]])</f>
        <v/>
      </c>
      <c r="J1681" s="64" t="str">
        <f>IF(Table6[[#This Row],[Student Total Attendence]]="","",Table6[[#This Row],[Student Total Attendence]])</f>
        <v/>
      </c>
      <c r="K168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81" s="70" t="str">
        <f>IF(Table6[[#This Row],[Bank Account Number]]="","",Table6[[#This Row],[Bank Account Number]])</f>
        <v/>
      </c>
      <c r="M1681" s="65" t="str">
        <f>IF(Table6[[#This Row],[Bank Name]]="","",Table6[[#This Row],[Bank Name]])</f>
        <v/>
      </c>
    </row>
    <row r="1682" spans="2:13" ht="15">
      <c r="B1682" s="64" t="str">
        <f>IF(C1682="","",ROWS($A$4:A1682))</f>
        <v/>
      </c>
      <c r="C1682" s="64" t="str">
        <f>IF('Student Record'!A1680="","",'Student Record'!A1680)</f>
        <v/>
      </c>
      <c r="D1682" s="64" t="str">
        <f>IF('Student Record'!C1680="","",'Student Record'!C1680)</f>
        <v/>
      </c>
      <c r="E1682" s="65" t="str">
        <f>IF('Student Record'!E1680="","",'Student Record'!E1680)</f>
        <v/>
      </c>
      <c r="F1682" s="65" t="str">
        <f>IF('Student Record'!G1680="","",'Student Record'!G1680)</f>
        <v/>
      </c>
      <c r="G1682" s="64" t="str">
        <f>IF('Student Record'!I1680="","",'Student Record'!I1680)</f>
        <v/>
      </c>
      <c r="H1682" s="64" t="str">
        <f>IF('Student Record'!AD1680="","",'Student Record'!AD1680)</f>
        <v/>
      </c>
      <c r="I1682" s="64" t="str">
        <f>IF(Table6[[#This Row],[School Total Working Days]]="","",Table6[[#This Row],[School Total Working Days]])</f>
        <v/>
      </c>
      <c r="J1682" s="64" t="str">
        <f>IF(Table6[[#This Row],[Student Total Attendence]]="","",Table6[[#This Row],[Student Total Attendence]])</f>
        <v/>
      </c>
      <c r="K168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82" s="70" t="str">
        <f>IF(Table6[[#This Row],[Bank Account Number]]="","",Table6[[#This Row],[Bank Account Number]])</f>
        <v/>
      </c>
      <c r="M1682" s="65" t="str">
        <f>IF(Table6[[#This Row],[Bank Name]]="","",Table6[[#This Row],[Bank Name]])</f>
        <v/>
      </c>
    </row>
    <row r="1683" spans="2:13" ht="15">
      <c r="B1683" s="64" t="str">
        <f>IF(C1683="","",ROWS($A$4:A1683))</f>
        <v/>
      </c>
      <c r="C1683" s="64" t="str">
        <f>IF('Student Record'!A1681="","",'Student Record'!A1681)</f>
        <v/>
      </c>
      <c r="D1683" s="64" t="str">
        <f>IF('Student Record'!C1681="","",'Student Record'!C1681)</f>
        <v/>
      </c>
      <c r="E1683" s="65" t="str">
        <f>IF('Student Record'!E1681="","",'Student Record'!E1681)</f>
        <v/>
      </c>
      <c r="F1683" s="65" t="str">
        <f>IF('Student Record'!G1681="","",'Student Record'!G1681)</f>
        <v/>
      </c>
      <c r="G1683" s="64" t="str">
        <f>IF('Student Record'!I1681="","",'Student Record'!I1681)</f>
        <v/>
      </c>
      <c r="H1683" s="64" t="str">
        <f>IF('Student Record'!AD1681="","",'Student Record'!AD1681)</f>
        <v/>
      </c>
      <c r="I1683" s="64" t="str">
        <f>IF(Table6[[#This Row],[School Total Working Days]]="","",Table6[[#This Row],[School Total Working Days]])</f>
        <v/>
      </c>
      <c r="J1683" s="64" t="str">
        <f>IF(Table6[[#This Row],[Student Total Attendence]]="","",Table6[[#This Row],[Student Total Attendence]])</f>
        <v/>
      </c>
      <c r="K168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83" s="70" t="str">
        <f>IF(Table6[[#This Row],[Bank Account Number]]="","",Table6[[#This Row],[Bank Account Number]])</f>
        <v/>
      </c>
      <c r="M1683" s="65" t="str">
        <f>IF(Table6[[#This Row],[Bank Name]]="","",Table6[[#This Row],[Bank Name]])</f>
        <v/>
      </c>
    </row>
    <row r="1684" spans="2:13" ht="15">
      <c r="B1684" s="64" t="str">
        <f>IF(C1684="","",ROWS($A$4:A1684))</f>
        <v/>
      </c>
      <c r="C1684" s="64" t="str">
        <f>IF('Student Record'!A1682="","",'Student Record'!A1682)</f>
        <v/>
      </c>
      <c r="D1684" s="64" t="str">
        <f>IF('Student Record'!C1682="","",'Student Record'!C1682)</f>
        <v/>
      </c>
      <c r="E1684" s="65" t="str">
        <f>IF('Student Record'!E1682="","",'Student Record'!E1682)</f>
        <v/>
      </c>
      <c r="F1684" s="65" t="str">
        <f>IF('Student Record'!G1682="","",'Student Record'!G1682)</f>
        <v/>
      </c>
      <c r="G1684" s="64" t="str">
        <f>IF('Student Record'!I1682="","",'Student Record'!I1682)</f>
        <v/>
      </c>
      <c r="H1684" s="64" t="str">
        <f>IF('Student Record'!AD1682="","",'Student Record'!AD1682)</f>
        <v/>
      </c>
      <c r="I1684" s="64" t="str">
        <f>IF(Table6[[#This Row],[School Total Working Days]]="","",Table6[[#This Row],[School Total Working Days]])</f>
        <v/>
      </c>
      <c r="J1684" s="64" t="str">
        <f>IF(Table6[[#This Row],[Student Total Attendence]]="","",Table6[[#This Row],[Student Total Attendence]])</f>
        <v/>
      </c>
      <c r="K168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84" s="70" t="str">
        <f>IF(Table6[[#This Row],[Bank Account Number]]="","",Table6[[#This Row],[Bank Account Number]])</f>
        <v/>
      </c>
      <c r="M1684" s="65" t="str">
        <f>IF(Table6[[#This Row],[Bank Name]]="","",Table6[[#This Row],[Bank Name]])</f>
        <v/>
      </c>
    </row>
    <row r="1685" spans="2:13" ht="15">
      <c r="B1685" s="64" t="str">
        <f>IF(C1685="","",ROWS($A$4:A1685))</f>
        <v/>
      </c>
      <c r="C1685" s="64" t="str">
        <f>IF('Student Record'!A1683="","",'Student Record'!A1683)</f>
        <v/>
      </c>
      <c r="D1685" s="64" t="str">
        <f>IF('Student Record'!C1683="","",'Student Record'!C1683)</f>
        <v/>
      </c>
      <c r="E1685" s="65" t="str">
        <f>IF('Student Record'!E1683="","",'Student Record'!E1683)</f>
        <v/>
      </c>
      <c r="F1685" s="65" t="str">
        <f>IF('Student Record'!G1683="","",'Student Record'!G1683)</f>
        <v/>
      </c>
      <c r="G1685" s="64" t="str">
        <f>IF('Student Record'!I1683="","",'Student Record'!I1683)</f>
        <v/>
      </c>
      <c r="H1685" s="64" t="str">
        <f>IF('Student Record'!AD1683="","",'Student Record'!AD1683)</f>
        <v/>
      </c>
      <c r="I1685" s="64" t="str">
        <f>IF(Table6[[#This Row],[School Total Working Days]]="","",Table6[[#This Row],[School Total Working Days]])</f>
        <v/>
      </c>
      <c r="J1685" s="64" t="str">
        <f>IF(Table6[[#This Row],[Student Total Attendence]]="","",Table6[[#This Row],[Student Total Attendence]])</f>
        <v/>
      </c>
      <c r="K168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85" s="70" t="str">
        <f>IF(Table6[[#This Row],[Bank Account Number]]="","",Table6[[#This Row],[Bank Account Number]])</f>
        <v/>
      </c>
      <c r="M1685" s="65" t="str">
        <f>IF(Table6[[#This Row],[Bank Name]]="","",Table6[[#This Row],[Bank Name]])</f>
        <v/>
      </c>
    </row>
    <row r="1686" spans="2:13" ht="15">
      <c r="B1686" s="64" t="str">
        <f>IF(C1686="","",ROWS($A$4:A1686))</f>
        <v/>
      </c>
      <c r="C1686" s="64" t="str">
        <f>IF('Student Record'!A1684="","",'Student Record'!A1684)</f>
        <v/>
      </c>
      <c r="D1686" s="64" t="str">
        <f>IF('Student Record'!C1684="","",'Student Record'!C1684)</f>
        <v/>
      </c>
      <c r="E1686" s="65" t="str">
        <f>IF('Student Record'!E1684="","",'Student Record'!E1684)</f>
        <v/>
      </c>
      <c r="F1686" s="65" t="str">
        <f>IF('Student Record'!G1684="","",'Student Record'!G1684)</f>
        <v/>
      </c>
      <c r="G1686" s="64" t="str">
        <f>IF('Student Record'!I1684="","",'Student Record'!I1684)</f>
        <v/>
      </c>
      <c r="H1686" s="64" t="str">
        <f>IF('Student Record'!AD1684="","",'Student Record'!AD1684)</f>
        <v/>
      </c>
      <c r="I1686" s="64" t="str">
        <f>IF(Table6[[#This Row],[School Total Working Days]]="","",Table6[[#This Row],[School Total Working Days]])</f>
        <v/>
      </c>
      <c r="J1686" s="64" t="str">
        <f>IF(Table6[[#This Row],[Student Total Attendence]]="","",Table6[[#This Row],[Student Total Attendence]])</f>
        <v/>
      </c>
      <c r="K168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86" s="70" t="str">
        <f>IF(Table6[[#This Row],[Bank Account Number]]="","",Table6[[#This Row],[Bank Account Number]])</f>
        <v/>
      </c>
      <c r="M1686" s="65" t="str">
        <f>IF(Table6[[#This Row],[Bank Name]]="","",Table6[[#This Row],[Bank Name]])</f>
        <v/>
      </c>
    </row>
    <row r="1687" spans="2:13" ht="15">
      <c r="B1687" s="64" t="str">
        <f>IF(C1687="","",ROWS($A$4:A1687))</f>
        <v/>
      </c>
      <c r="C1687" s="64" t="str">
        <f>IF('Student Record'!A1685="","",'Student Record'!A1685)</f>
        <v/>
      </c>
      <c r="D1687" s="64" t="str">
        <f>IF('Student Record'!C1685="","",'Student Record'!C1685)</f>
        <v/>
      </c>
      <c r="E1687" s="65" t="str">
        <f>IF('Student Record'!E1685="","",'Student Record'!E1685)</f>
        <v/>
      </c>
      <c r="F1687" s="65" t="str">
        <f>IF('Student Record'!G1685="","",'Student Record'!G1685)</f>
        <v/>
      </c>
      <c r="G1687" s="64" t="str">
        <f>IF('Student Record'!I1685="","",'Student Record'!I1685)</f>
        <v/>
      </c>
      <c r="H1687" s="64" t="str">
        <f>IF('Student Record'!AD1685="","",'Student Record'!AD1685)</f>
        <v/>
      </c>
      <c r="I1687" s="64" t="str">
        <f>IF(Table6[[#This Row],[School Total Working Days]]="","",Table6[[#This Row],[School Total Working Days]])</f>
        <v/>
      </c>
      <c r="J1687" s="64" t="str">
        <f>IF(Table6[[#This Row],[Student Total Attendence]]="","",Table6[[#This Row],[Student Total Attendence]])</f>
        <v/>
      </c>
      <c r="K168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87" s="70" t="str">
        <f>IF(Table6[[#This Row],[Bank Account Number]]="","",Table6[[#This Row],[Bank Account Number]])</f>
        <v/>
      </c>
      <c r="M1687" s="65" t="str">
        <f>IF(Table6[[#This Row],[Bank Name]]="","",Table6[[#This Row],[Bank Name]])</f>
        <v/>
      </c>
    </row>
    <row r="1688" spans="2:13" ht="15">
      <c r="B1688" s="64" t="str">
        <f>IF(C1688="","",ROWS($A$4:A1688))</f>
        <v/>
      </c>
      <c r="C1688" s="64" t="str">
        <f>IF('Student Record'!A1686="","",'Student Record'!A1686)</f>
        <v/>
      </c>
      <c r="D1688" s="64" t="str">
        <f>IF('Student Record'!C1686="","",'Student Record'!C1686)</f>
        <v/>
      </c>
      <c r="E1688" s="65" t="str">
        <f>IF('Student Record'!E1686="","",'Student Record'!E1686)</f>
        <v/>
      </c>
      <c r="F1688" s="65" t="str">
        <f>IF('Student Record'!G1686="","",'Student Record'!G1686)</f>
        <v/>
      </c>
      <c r="G1688" s="64" t="str">
        <f>IF('Student Record'!I1686="","",'Student Record'!I1686)</f>
        <v/>
      </c>
      <c r="H1688" s="64" t="str">
        <f>IF('Student Record'!AD1686="","",'Student Record'!AD1686)</f>
        <v/>
      </c>
      <c r="I1688" s="64" t="str">
        <f>IF(Table6[[#This Row],[School Total Working Days]]="","",Table6[[#This Row],[School Total Working Days]])</f>
        <v/>
      </c>
      <c r="J1688" s="64" t="str">
        <f>IF(Table6[[#This Row],[Student Total Attendence]]="","",Table6[[#This Row],[Student Total Attendence]])</f>
        <v/>
      </c>
      <c r="K168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88" s="70" t="str">
        <f>IF(Table6[[#This Row],[Bank Account Number]]="","",Table6[[#This Row],[Bank Account Number]])</f>
        <v/>
      </c>
      <c r="M1688" s="65" t="str">
        <f>IF(Table6[[#This Row],[Bank Name]]="","",Table6[[#This Row],[Bank Name]])</f>
        <v/>
      </c>
    </row>
    <row r="1689" spans="2:13" ht="15">
      <c r="B1689" s="64" t="str">
        <f>IF(C1689="","",ROWS($A$4:A1689))</f>
        <v/>
      </c>
      <c r="C1689" s="64" t="str">
        <f>IF('Student Record'!A1687="","",'Student Record'!A1687)</f>
        <v/>
      </c>
      <c r="D1689" s="64" t="str">
        <f>IF('Student Record'!C1687="","",'Student Record'!C1687)</f>
        <v/>
      </c>
      <c r="E1689" s="65" t="str">
        <f>IF('Student Record'!E1687="","",'Student Record'!E1687)</f>
        <v/>
      </c>
      <c r="F1689" s="65" t="str">
        <f>IF('Student Record'!G1687="","",'Student Record'!G1687)</f>
        <v/>
      </c>
      <c r="G1689" s="64" t="str">
        <f>IF('Student Record'!I1687="","",'Student Record'!I1687)</f>
        <v/>
      </c>
      <c r="H1689" s="64" t="str">
        <f>IF('Student Record'!AD1687="","",'Student Record'!AD1687)</f>
        <v/>
      </c>
      <c r="I1689" s="64" t="str">
        <f>IF(Table6[[#This Row],[School Total Working Days]]="","",Table6[[#This Row],[School Total Working Days]])</f>
        <v/>
      </c>
      <c r="J1689" s="64" t="str">
        <f>IF(Table6[[#This Row],[Student Total Attendence]]="","",Table6[[#This Row],[Student Total Attendence]])</f>
        <v/>
      </c>
      <c r="K168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89" s="70" t="str">
        <f>IF(Table6[[#This Row],[Bank Account Number]]="","",Table6[[#This Row],[Bank Account Number]])</f>
        <v/>
      </c>
      <c r="M1689" s="65" t="str">
        <f>IF(Table6[[#This Row],[Bank Name]]="","",Table6[[#This Row],[Bank Name]])</f>
        <v/>
      </c>
    </row>
    <row r="1690" spans="2:13" ht="15">
      <c r="B1690" s="64" t="str">
        <f>IF(C1690="","",ROWS($A$4:A1690))</f>
        <v/>
      </c>
      <c r="C1690" s="64" t="str">
        <f>IF('Student Record'!A1688="","",'Student Record'!A1688)</f>
        <v/>
      </c>
      <c r="D1690" s="64" t="str">
        <f>IF('Student Record'!C1688="","",'Student Record'!C1688)</f>
        <v/>
      </c>
      <c r="E1690" s="65" t="str">
        <f>IF('Student Record'!E1688="","",'Student Record'!E1688)</f>
        <v/>
      </c>
      <c r="F1690" s="65" t="str">
        <f>IF('Student Record'!G1688="","",'Student Record'!G1688)</f>
        <v/>
      </c>
      <c r="G1690" s="64" t="str">
        <f>IF('Student Record'!I1688="","",'Student Record'!I1688)</f>
        <v/>
      </c>
      <c r="H1690" s="64" t="str">
        <f>IF('Student Record'!AD1688="","",'Student Record'!AD1688)</f>
        <v/>
      </c>
      <c r="I1690" s="64" t="str">
        <f>IF(Table6[[#This Row],[School Total Working Days]]="","",Table6[[#This Row],[School Total Working Days]])</f>
        <v/>
      </c>
      <c r="J1690" s="64" t="str">
        <f>IF(Table6[[#This Row],[Student Total Attendence]]="","",Table6[[#This Row],[Student Total Attendence]])</f>
        <v/>
      </c>
      <c r="K169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90" s="70" t="str">
        <f>IF(Table6[[#This Row],[Bank Account Number]]="","",Table6[[#This Row],[Bank Account Number]])</f>
        <v/>
      </c>
      <c r="M1690" s="65" t="str">
        <f>IF(Table6[[#This Row],[Bank Name]]="","",Table6[[#This Row],[Bank Name]])</f>
        <v/>
      </c>
    </row>
    <row r="1691" spans="2:13" ht="15">
      <c r="B1691" s="64" t="str">
        <f>IF(C1691="","",ROWS($A$4:A1691))</f>
        <v/>
      </c>
      <c r="C1691" s="64" t="str">
        <f>IF('Student Record'!A1689="","",'Student Record'!A1689)</f>
        <v/>
      </c>
      <c r="D1691" s="64" t="str">
        <f>IF('Student Record'!C1689="","",'Student Record'!C1689)</f>
        <v/>
      </c>
      <c r="E1691" s="65" t="str">
        <f>IF('Student Record'!E1689="","",'Student Record'!E1689)</f>
        <v/>
      </c>
      <c r="F1691" s="65" t="str">
        <f>IF('Student Record'!G1689="","",'Student Record'!G1689)</f>
        <v/>
      </c>
      <c r="G1691" s="64" t="str">
        <f>IF('Student Record'!I1689="","",'Student Record'!I1689)</f>
        <v/>
      </c>
      <c r="H1691" s="64" t="str">
        <f>IF('Student Record'!AD1689="","",'Student Record'!AD1689)</f>
        <v/>
      </c>
      <c r="I1691" s="64" t="str">
        <f>IF(Table6[[#This Row],[School Total Working Days]]="","",Table6[[#This Row],[School Total Working Days]])</f>
        <v/>
      </c>
      <c r="J1691" s="64" t="str">
        <f>IF(Table6[[#This Row],[Student Total Attendence]]="","",Table6[[#This Row],[Student Total Attendence]])</f>
        <v/>
      </c>
      <c r="K169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91" s="70" t="str">
        <f>IF(Table6[[#This Row],[Bank Account Number]]="","",Table6[[#This Row],[Bank Account Number]])</f>
        <v/>
      </c>
      <c r="M1691" s="65" t="str">
        <f>IF(Table6[[#This Row],[Bank Name]]="","",Table6[[#This Row],[Bank Name]])</f>
        <v/>
      </c>
    </row>
    <row r="1692" spans="2:13" ht="15">
      <c r="B1692" s="64" t="str">
        <f>IF(C1692="","",ROWS($A$4:A1692))</f>
        <v/>
      </c>
      <c r="C1692" s="64" t="str">
        <f>IF('Student Record'!A1690="","",'Student Record'!A1690)</f>
        <v/>
      </c>
      <c r="D1692" s="64" t="str">
        <f>IF('Student Record'!C1690="","",'Student Record'!C1690)</f>
        <v/>
      </c>
      <c r="E1692" s="65" t="str">
        <f>IF('Student Record'!E1690="","",'Student Record'!E1690)</f>
        <v/>
      </c>
      <c r="F1692" s="65" t="str">
        <f>IF('Student Record'!G1690="","",'Student Record'!G1690)</f>
        <v/>
      </c>
      <c r="G1692" s="64" t="str">
        <f>IF('Student Record'!I1690="","",'Student Record'!I1690)</f>
        <v/>
      </c>
      <c r="H1692" s="64" t="str">
        <f>IF('Student Record'!AD1690="","",'Student Record'!AD1690)</f>
        <v/>
      </c>
      <c r="I1692" s="64" t="str">
        <f>IF(Table6[[#This Row],[School Total Working Days]]="","",Table6[[#This Row],[School Total Working Days]])</f>
        <v/>
      </c>
      <c r="J1692" s="64" t="str">
        <f>IF(Table6[[#This Row],[Student Total Attendence]]="","",Table6[[#This Row],[Student Total Attendence]])</f>
        <v/>
      </c>
      <c r="K169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92" s="70" t="str">
        <f>IF(Table6[[#This Row],[Bank Account Number]]="","",Table6[[#This Row],[Bank Account Number]])</f>
        <v/>
      </c>
      <c r="M1692" s="65" t="str">
        <f>IF(Table6[[#This Row],[Bank Name]]="","",Table6[[#This Row],[Bank Name]])</f>
        <v/>
      </c>
    </row>
    <row r="1693" spans="2:13" ht="15">
      <c r="B1693" s="64" t="str">
        <f>IF(C1693="","",ROWS($A$4:A1693))</f>
        <v/>
      </c>
      <c r="C1693" s="64" t="str">
        <f>IF('Student Record'!A1691="","",'Student Record'!A1691)</f>
        <v/>
      </c>
      <c r="D1693" s="64" t="str">
        <f>IF('Student Record'!C1691="","",'Student Record'!C1691)</f>
        <v/>
      </c>
      <c r="E1693" s="65" t="str">
        <f>IF('Student Record'!E1691="","",'Student Record'!E1691)</f>
        <v/>
      </c>
      <c r="F1693" s="65" t="str">
        <f>IF('Student Record'!G1691="","",'Student Record'!G1691)</f>
        <v/>
      </c>
      <c r="G1693" s="64" t="str">
        <f>IF('Student Record'!I1691="","",'Student Record'!I1691)</f>
        <v/>
      </c>
      <c r="H1693" s="64" t="str">
        <f>IF('Student Record'!AD1691="","",'Student Record'!AD1691)</f>
        <v/>
      </c>
      <c r="I1693" s="64" t="str">
        <f>IF(Table6[[#This Row],[School Total Working Days]]="","",Table6[[#This Row],[School Total Working Days]])</f>
        <v/>
      </c>
      <c r="J1693" s="64" t="str">
        <f>IF(Table6[[#This Row],[Student Total Attendence]]="","",Table6[[#This Row],[Student Total Attendence]])</f>
        <v/>
      </c>
      <c r="K169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93" s="70" t="str">
        <f>IF(Table6[[#This Row],[Bank Account Number]]="","",Table6[[#This Row],[Bank Account Number]])</f>
        <v/>
      </c>
      <c r="M1693" s="65" t="str">
        <f>IF(Table6[[#This Row],[Bank Name]]="","",Table6[[#This Row],[Bank Name]])</f>
        <v/>
      </c>
    </row>
    <row r="1694" spans="2:13" ht="15">
      <c r="B1694" s="64" t="str">
        <f>IF(C1694="","",ROWS($A$4:A1694))</f>
        <v/>
      </c>
      <c r="C1694" s="64" t="str">
        <f>IF('Student Record'!A1692="","",'Student Record'!A1692)</f>
        <v/>
      </c>
      <c r="D1694" s="64" t="str">
        <f>IF('Student Record'!C1692="","",'Student Record'!C1692)</f>
        <v/>
      </c>
      <c r="E1694" s="65" t="str">
        <f>IF('Student Record'!E1692="","",'Student Record'!E1692)</f>
        <v/>
      </c>
      <c r="F1694" s="65" t="str">
        <f>IF('Student Record'!G1692="","",'Student Record'!G1692)</f>
        <v/>
      </c>
      <c r="G1694" s="64" t="str">
        <f>IF('Student Record'!I1692="","",'Student Record'!I1692)</f>
        <v/>
      </c>
      <c r="H1694" s="64" t="str">
        <f>IF('Student Record'!AD1692="","",'Student Record'!AD1692)</f>
        <v/>
      </c>
      <c r="I1694" s="64" t="str">
        <f>IF(Table6[[#This Row],[School Total Working Days]]="","",Table6[[#This Row],[School Total Working Days]])</f>
        <v/>
      </c>
      <c r="J1694" s="64" t="str">
        <f>IF(Table6[[#This Row],[Student Total Attendence]]="","",Table6[[#This Row],[Student Total Attendence]])</f>
        <v/>
      </c>
      <c r="K169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94" s="70" t="str">
        <f>IF(Table6[[#This Row],[Bank Account Number]]="","",Table6[[#This Row],[Bank Account Number]])</f>
        <v/>
      </c>
      <c r="M1694" s="65" t="str">
        <f>IF(Table6[[#This Row],[Bank Name]]="","",Table6[[#This Row],[Bank Name]])</f>
        <v/>
      </c>
    </row>
    <row r="1695" spans="2:13" ht="15">
      <c r="B1695" s="64" t="str">
        <f>IF(C1695="","",ROWS($A$4:A1695))</f>
        <v/>
      </c>
      <c r="C1695" s="64" t="str">
        <f>IF('Student Record'!A1693="","",'Student Record'!A1693)</f>
        <v/>
      </c>
      <c r="D1695" s="64" t="str">
        <f>IF('Student Record'!C1693="","",'Student Record'!C1693)</f>
        <v/>
      </c>
      <c r="E1695" s="65" t="str">
        <f>IF('Student Record'!E1693="","",'Student Record'!E1693)</f>
        <v/>
      </c>
      <c r="F1695" s="65" t="str">
        <f>IF('Student Record'!G1693="","",'Student Record'!G1693)</f>
        <v/>
      </c>
      <c r="G1695" s="64" t="str">
        <f>IF('Student Record'!I1693="","",'Student Record'!I1693)</f>
        <v/>
      </c>
      <c r="H1695" s="64" t="str">
        <f>IF('Student Record'!AD1693="","",'Student Record'!AD1693)</f>
        <v/>
      </c>
      <c r="I1695" s="64" t="str">
        <f>IF(Table6[[#This Row],[School Total Working Days]]="","",Table6[[#This Row],[School Total Working Days]])</f>
        <v/>
      </c>
      <c r="J1695" s="64" t="str">
        <f>IF(Table6[[#This Row],[Student Total Attendence]]="","",Table6[[#This Row],[Student Total Attendence]])</f>
        <v/>
      </c>
      <c r="K169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95" s="70" t="str">
        <f>IF(Table6[[#This Row],[Bank Account Number]]="","",Table6[[#This Row],[Bank Account Number]])</f>
        <v/>
      </c>
      <c r="M1695" s="65" t="str">
        <f>IF(Table6[[#This Row],[Bank Name]]="","",Table6[[#This Row],[Bank Name]])</f>
        <v/>
      </c>
    </row>
    <row r="1696" spans="2:13" ht="15">
      <c r="B1696" s="64" t="str">
        <f>IF(C1696="","",ROWS($A$4:A1696))</f>
        <v/>
      </c>
      <c r="C1696" s="64" t="str">
        <f>IF('Student Record'!A1694="","",'Student Record'!A1694)</f>
        <v/>
      </c>
      <c r="D1696" s="64" t="str">
        <f>IF('Student Record'!C1694="","",'Student Record'!C1694)</f>
        <v/>
      </c>
      <c r="E1696" s="65" t="str">
        <f>IF('Student Record'!E1694="","",'Student Record'!E1694)</f>
        <v/>
      </c>
      <c r="F1696" s="65" t="str">
        <f>IF('Student Record'!G1694="","",'Student Record'!G1694)</f>
        <v/>
      </c>
      <c r="G1696" s="64" t="str">
        <f>IF('Student Record'!I1694="","",'Student Record'!I1694)</f>
        <v/>
      </c>
      <c r="H1696" s="64" t="str">
        <f>IF('Student Record'!AD1694="","",'Student Record'!AD1694)</f>
        <v/>
      </c>
      <c r="I1696" s="64" t="str">
        <f>IF(Table6[[#This Row],[School Total Working Days]]="","",Table6[[#This Row],[School Total Working Days]])</f>
        <v/>
      </c>
      <c r="J1696" s="64" t="str">
        <f>IF(Table6[[#This Row],[Student Total Attendence]]="","",Table6[[#This Row],[Student Total Attendence]])</f>
        <v/>
      </c>
      <c r="K169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96" s="70" t="str">
        <f>IF(Table6[[#This Row],[Bank Account Number]]="","",Table6[[#This Row],[Bank Account Number]])</f>
        <v/>
      </c>
      <c r="M1696" s="65" t="str">
        <f>IF(Table6[[#This Row],[Bank Name]]="","",Table6[[#This Row],[Bank Name]])</f>
        <v/>
      </c>
    </row>
    <row r="1697" spans="2:13" ht="15">
      <c r="B1697" s="64" t="str">
        <f>IF(C1697="","",ROWS($A$4:A1697))</f>
        <v/>
      </c>
      <c r="C1697" s="64" t="str">
        <f>IF('Student Record'!A1695="","",'Student Record'!A1695)</f>
        <v/>
      </c>
      <c r="D1697" s="64" t="str">
        <f>IF('Student Record'!C1695="","",'Student Record'!C1695)</f>
        <v/>
      </c>
      <c r="E1697" s="65" t="str">
        <f>IF('Student Record'!E1695="","",'Student Record'!E1695)</f>
        <v/>
      </c>
      <c r="F1697" s="65" t="str">
        <f>IF('Student Record'!G1695="","",'Student Record'!G1695)</f>
        <v/>
      </c>
      <c r="G1697" s="64" t="str">
        <f>IF('Student Record'!I1695="","",'Student Record'!I1695)</f>
        <v/>
      </c>
      <c r="H1697" s="64" t="str">
        <f>IF('Student Record'!AD1695="","",'Student Record'!AD1695)</f>
        <v/>
      </c>
      <c r="I1697" s="64" t="str">
        <f>IF(Table6[[#This Row],[School Total Working Days]]="","",Table6[[#This Row],[School Total Working Days]])</f>
        <v/>
      </c>
      <c r="J1697" s="64" t="str">
        <f>IF(Table6[[#This Row],[Student Total Attendence]]="","",Table6[[#This Row],[Student Total Attendence]])</f>
        <v/>
      </c>
      <c r="K169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97" s="70" t="str">
        <f>IF(Table6[[#This Row],[Bank Account Number]]="","",Table6[[#This Row],[Bank Account Number]])</f>
        <v/>
      </c>
      <c r="M1697" s="65" t="str">
        <f>IF(Table6[[#This Row],[Bank Name]]="","",Table6[[#This Row],[Bank Name]])</f>
        <v/>
      </c>
    </row>
    <row r="1698" spans="2:13" ht="15">
      <c r="B1698" s="64" t="str">
        <f>IF(C1698="","",ROWS($A$4:A1698))</f>
        <v/>
      </c>
      <c r="C1698" s="64" t="str">
        <f>IF('Student Record'!A1696="","",'Student Record'!A1696)</f>
        <v/>
      </c>
      <c r="D1698" s="64" t="str">
        <f>IF('Student Record'!C1696="","",'Student Record'!C1696)</f>
        <v/>
      </c>
      <c r="E1698" s="65" t="str">
        <f>IF('Student Record'!E1696="","",'Student Record'!E1696)</f>
        <v/>
      </c>
      <c r="F1698" s="65" t="str">
        <f>IF('Student Record'!G1696="","",'Student Record'!G1696)</f>
        <v/>
      </c>
      <c r="G1698" s="64" t="str">
        <f>IF('Student Record'!I1696="","",'Student Record'!I1696)</f>
        <v/>
      </c>
      <c r="H1698" s="64" t="str">
        <f>IF('Student Record'!AD1696="","",'Student Record'!AD1696)</f>
        <v/>
      </c>
      <c r="I1698" s="64" t="str">
        <f>IF(Table6[[#This Row],[School Total Working Days]]="","",Table6[[#This Row],[School Total Working Days]])</f>
        <v/>
      </c>
      <c r="J1698" s="64" t="str">
        <f>IF(Table6[[#This Row],[Student Total Attendence]]="","",Table6[[#This Row],[Student Total Attendence]])</f>
        <v/>
      </c>
      <c r="K169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98" s="70" t="str">
        <f>IF(Table6[[#This Row],[Bank Account Number]]="","",Table6[[#This Row],[Bank Account Number]])</f>
        <v/>
      </c>
      <c r="M1698" s="65" t="str">
        <f>IF(Table6[[#This Row],[Bank Name]]="","",Table6[[#This Row],[Bank Name]])</f>
        <v/>
      </c>
    </row>
    <row r="1699" spans="2:13" ht="15">
      <c r="B1699" s="64" t="str">
        <f>IF(C1699="","",ROWS($A$4:A1699))</f>
        <v/>
      </c>
      <c r="C1699" s="64" t="str">
        <f>IF('Student Record'!A1697="","",'Student Record'!A1697)</f>
        <v/>
      </c>
      <c r="D1699" s="64" t="str">
        <f>IF('Student Record'!C1697="","",'Student Record'!C1697)</f>
        <v/>
      </c>
      <c r="E1699" s="65" t="str">
        <f>IF('Student Record'!E1697="","",'Student Record'!E1697)</f>
        <v/>
      </c>
      <c r="F1699" s="65" t="str">
        <f>IF('Student Record'!G1697="","",'Student Record'!G1697)</f>
        <v/>
      </c>
      <c r="G1699" s="64" t="str">
        <f>IF('Student Record'!I1697="","",'Student Record'!I1697)</f>
        <v/>
      </c>
      <c r="H1699" s="64" t="str">
        <f>IF('Student Record'!AD1697="","",'Student Record'!AD1697)</f>
        <v/>
      </c>
      <c r="I1699" s="64" t="str">
        <f>IF(Table6[[#This Row],[School Total Working Days]]="","",Table6[[#This Row],[School Total Working Days]])</f>
        <v/>
      </c>
      <c r="J1699" s="64" t="str">
        <f>IF(Table6[[#This Row],[Student Total Attendence]]="","",Table6[[#This Row],[Student Total Attendence]])</f>
        <v/>
      </c>
      <c r="K169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699" s="70" t="str">
        <f>IF(Table6[[#This Row],[Bank Account Number]]="","",Table6[[#This Row],[Bank Account Number]])</f>
        <v/>
      </c>
      <c r="M1699" s="65" t="str">
        <f>IF(Table6[[#This Row],[Bank Name]]="","",Table6[[#This Row],[Bank Name]])</f>
        <v/>
      </c>
    </row>
    <row r="1700" spans="2:13" ht="15">
      <c r="B1700" s="64" t="str">
        <f>IF(C1700="","",ROWS($A$4:A1700))</f>
        <v/>
      </c>
      <c r="C1700" s="64" t="str">
        <f>IF('Student Record'!A1698="","",'Student Record'!A1698)</f>
        <v/>
      </c>
      <c r="D1700" s="64" t="str">
        <f>IF('Student Record'!C1698="","",'Student Record'!C1698)</f>
        <v/>
      </c>
      <c r="E1700" s="65" t="str">
        <f>IF('Student Record'!E1698="","",'Student Record'!E1698)</f>
        <v/>
      </c>
      <c r="F1700" s="65" t="str">
        <f>IF('Student Record'!G1698="","",'Student Record'!G1698)</f>
        <v/>
      </c>
      <c r="G1700" s="64" t="str">
        <f>IF('Student Record'!I1698="","",'Student Record'!I1698)</f>
        <v/>
      </c>
      <c r="H1700" s="64" t="str">
        <f>IF('Student Record'!AD1698="","",'Student Record'!AD1698)</f>
        <v/>
      </c>
      <c r="I1700" s="64" t="str">
        <f>IF(Table6[[#This Row],[School Total Working Days]]="","",Table6[[#This Row],[School Total Working Days]])</f>
        <v/>
      </c>
      <c r="J1700" s="64" t="str">
        <f>IF(Table6[[#This Row],[Student Total Attendence]]="","",Table6[[#This Row],[Student Total Attendence]])</f>
        <v/>
      </c>
      <c r="K170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00" s="70" t="str">
        <f>IF(Table6[[#This Row],[Bank Account Number]]="","",Table6[[#This Row],[Bank Account Number]])</f>
        <v/>
      </c>
      <c r="M1700" s="65" t="str">
        <f>IF(Table6[[#This Row],[Bank Name]]="","",Table6[[#This Row],[Bank Name]])</f>
        <v/>
      </c>
    </row>
    <row r="1701" spans="2:13" ht="15">
      <c r="B1701" s="64" t="str">
        <f>IF(C1701="","",ROWS($A$4:A1701))</f>
        <v/>
      </c>
      <c r="C1701" s="64" t="str">
        <f>IF('Student Record'!A1699="","",'Student Record'!A1699)</f>
        <v/>
      </c>
      <c r="D1701" s="64" t="str">
        <f>IF('Student Record'!C1699="","",'Student Record'!C1699)</f>
        <v/>
      </c>
      <c r="E1701" s="65" t="str">
        <f>IF('Student Record'!E1699="","",'Student Record'!E1699)</f>
        <v/>
      </c>
      <c r="F1701" s="65" t="str">
        <f>IF('Student Record'!G1699="","",'Student Record'!G1699)</f>
        <v/>
      </c>
      <c r="G1701" s="64" t="str">
        <f>IF('Student Record'!I1699="","",'Student Record'!I1699)</f>
        <v/>
      </c>
      <c r="H1701" s="64" t="str">
        <f>IF('Student Record'!AD1699="","",'Student Record'!AD1699)</f>
        <v/>
      </c>
      <c r="I1701" s="64" t="str">
        <f>IF(Table6[[#This Row],[School Total Working Days]]="","",Table6[[#This Row],[School Total Working Days]])</f>
        <v/>
      </c>
      <c r="J1701" s="64" t="str">
        <f>IF(Table6[[#This Row],[Student Total Attendence]]="","",Table6[[#This Row],[Student Total Attendence]])</f>
        <v/>
      </c>
      <c r="K170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01" s="70" t="str">
        <f>IF(Table6[[#This Row],[Bank Account Number]]="","",Table6[[#This Row],[Bank Account Number]])</f>
        <v/>
      </c>
      <c r="M1701" s="65" t="str">
        <f>IF(Table6[[#This Row],[Bank Name]]="","",Table6[[#This Row],[Bank Name]])</f>
        <v/>
      </c>
    </row>
    <row r="1702" spans="2:13" ht="15">
      <c r="B1702" s="64" t="str">
        <f>IF(C1702="","",ROWS($A$4:A1702))</f>
        <v/>
      </c>
      <c r="C1702" s="64" t="str">
        <f>IF('Student Record'!A1700="","",'Student Record'!A1700)</f>
        <v/>
      </c>
      <c r="D1702" s="64" t="str">
        <f>IF('Student Record'!C1700="","",'Student Record'!C1700)</f>
        <v/>
      </c>
      <c r="E1702" s="65" t="str">
        <f>IF('Student Record'!E1700="","",'Student Record'!E1700)</f>
        <v/>
      </c>
      <c r="F1702" s="65" t="str">
        <f>IF('Student Record'!G1700="","",'Student Record'!G1700)</f>
        <v/>
      </c>
      <c r="G1702" s="64" t="str">
        <f>IF('Student Record'!I1700="","",'Student Record'!I1700)</f>
        <v/>
      </c>
      <c r="H1702" s="64" t="str">
        <f>IF('Student Record'!AD1700="","",'Student Record'!AD1700)</f>
        <v/>
      </c>
      <c r="I1702" s="64" t="str">
        <f>IF(Table6[[#This Row],[School Total Working Days]]="","",Table6[[#This Row],[School Total Working Days]])</f>
        <v/>
      </c>
      <c r="J1702" s="64" t="str">
        <f>IF(Table6[[#This Row],[Student Total Attendence]]="","",Table6[[#This Row],[Student Total Attendence]])</f>
        <v/>
      </c>
      <c r="K170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02" s="70" t="str">
        <f>IF(Table6[[#This Row],[Bank Account Number]]="","",Table6[[#This Row],[Bank Account Number]])</f>
        <v/>
      </c>
      <c r="M1702" s="65" t="str">
        <f>IF(Table6[[#This Row],[Bank Name]]="","",Table6[[#This Row],[Bank Name]])</f>
        <v/>
      </c>
    </row>
    <row r="1703" spans="2:13" ht="15">
      <c r="B1703" s="64" t="str">
        <f>IF(C1703="","",ROWS($A$4:A1703))</f>
        <v/>
      </c>
      <c r="C1703" s="64" t="str">
        <f>IF('Student Record'!A1701="","",'Student Record'!A1701)</f>
        <v/>
      </c>
      <c r="D1703" s="64" t="str">
        <f>IF('Student Record'!C1701="","",'Student Record'!C1701)</f>
        <v/>
      </c>
      <c r="E1703" s="65" t="str">
        <f>IF('Student Record'!E1701="","",'Student Record'!E1701)</f>
        <v/>
      </c>
      <c r="F1703" s="65" t="str">
        <f>IF('Student Record'!G1701="","",'Student Record'!G1701)</f>
        <v/>
      </c>
      <c r="G1703" s="64" t="str">
        <f>IF('Student Record'!I1701="","",'Student Record'!I1701)</f>
        <v/>
      </c>
      <c r="H1703" s="64" t="str">
        <f>IF('Student Record'!AD1701="","",'Student Record'!AD1701)</f>
        <v/>
      </c>
      <c r="I1703" s="64" t="str">
        <f>IF(Table6[[#This Row],[School Total Working Days]]="","",Table6[[#This Row],[School Total Working Days]])</f>
        <v/>
      </c>
      <c r="J1703" s="64" t="str">
        <f>IF(Table6[[#This Row],[Student Total Attendence]]="","",Table6[[#This Row],[Student Total Attendence]])</f>
        <v/>
      </c>
      <c r="K170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03" s="70" t="str">
        <f>IF(Table6[[#This Row],[Bank Account Number]]="","",Table6[[#This Row],[Bank Account Number]])</f>
        <v/>
      </c>
      <c r="M1703" s="65" t="str">
        <f>IF(Table6[[#This Row],[Bank Name]]="","",Table6[[#This Row],[Bank Name]])</f>
        <v/>
      </c>
    </row>
    <row r="1704" spans="2:13" ht="15">
      <c r="B1704" s="64" t="str">
        <f>IF(C1704="","",ROWS($A$4:A1704))</f>
        <v/>
      </c>
      <c r="C1704" s="64" t="str">
        <f>IF('Student Record'!A1702="","",'Student Record'!A1702)</f>
        <v/>
      </c>
      <c r="D1704" s="64" t="str">
        <f>IF('Student Record'!C1702="","",'Student Record'!C1702)</f>
        <v/>
      </c>
      <c r="E1704" s="65" t="str">
        <f>IF('Student Record'!E1702="","",'Student Record'!E1702)</f>
        <v/>
      </c>
      <c r="F1704" s="65" t="str">
        <f>IF('Student Record'!G1702="","",'Student Record'!G1702)</f>
        <v/>
      </c>
      <c r="G1704" s="64" t="str">
        <f>IF('Student Record'!I1702="","",'Student Record'!I1702)</f>
        <v/>
      </c>
      <c r="H1704" s="64" t="str">
        <f>IF('Student Record'!AD1702="","",'Student Record'!AD1702)</f>
        <v/>
      </c>
      <c r="I1704" s="64" t="str">
        <f>IF(Table6[[#This Row],[School Total Working Days]]="","",Table6[[#This Row],[School Total Working Days]])</f>
        <v/>
      </c>
      <c r="J1704" s="64" t="str">
        <f>IF(Table6[[#This Row],[Student Total Attendence]]="","",Table6[[#This Row],[Student Total Attendence]])</f>
        <v/>
      </c>
      <c r="K170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04" s="70" t="str">
        <f>IF(Table6[[#This Row],[Bank Account Number]]="","",Table6[[#This Row],[Bank Account Number]])</f>
        <v/>
      </c>
      <c r="M1704" s="65" t="str">
        <f>IF(Table6[[#This Row],[Bank Name]]="","",Table6[[#This Row],[Bank Name]])</f>
        <v/>
      </c>
    </row>
    <row r="1705" spans="2:13" ht="15">
      <c r="B1705" s="64" t="str">
        <f>IF(C1705="","",ROWS($A$4:A1705))</f>
        <v/>
      </c>
      <c r="C1705" s="64" t="str">
        <f>IF('Student Record'!A1703="","",'Student Record'!A1703)</f>
        <v/>
      </c>
      <c r="D1705" s="64" t="str">
        <f>IF('Student Record'!C1703="","",'Student Record'!C1703)</f>
        <v/>
      </c>
      <c r="E1705" s="65" t="str">
        <f>IF('Student Record'!E1703="","",'Student Record'!E1703)</f>
        <v/>
      </c>
      <c r="F1705" s="65" t="str">
        <f>IF('Student Record'!G1703="","",'Student Record'!G1703)</f>
        <v/>
      </c>
      <c r="G1705" s="64" t="str">
        <f>IF('Student Record'!I1703="","",'Student Record'!I1703)</f>
        <v/>
      </c>
      <c r="H1705" s="64" t="str">
        <f>IF('Student Record'!AD1703="","",'Student Record'!AD1703)</f>
        <v/>
      </c>
      <c r="I1705" s="64" t="str">
        <f>IF(Table6[[#This Row],[School Total Working Days]]="","",Table6[[#This Row],[School Total Working Days]])</f>
        <v/>
      </c>
      <c r="J1705" s="64" t="str">
        <f>IF(Table6[[#This Row],[Student Total Attendence]]="","",Table6[[#This Row],[Student Total Attendence]])</f>
        <v/>
      </c>
      <c r="K170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05" s="70" t="str">
        <f>IF(Table6[[#This Row],[Bank Account Number]]="","",Table6[[#This Row],[Bank Account Number]])</f>
        <v/>
      </c>
      <c r="M1705" s="65" t="str">
        <f>IF(Table6[[#This Row],[Bank Name]]="","",Table6[[#This Row],[Bank Name]])</f>
        <v/>
      </c>
    </row>
    <row r="1706" spans="2:13" ht="15">
      <c r="B1706" s="64" t="str">
        <f>IF(C1706="","",ROWS($A$4:A1706))</f>
        <v/>
      </c>
      <c r="C1706" s="64" t="str">
        <f>IF('Student Record'!A1704="","",'Student Record'!A1704)</f>
        <v/>
      </c>
      <c r="D1706" s="64" t="str">
        <f>IF('Student Record'!C1704="","",'Student Record'!C1704)</f>
        <v/>
      </c>
      <c r="E1706" s="65" t="str">
        <f>IF('Student Record'!E1704="","",'Student Record'!E1704)</f>
        <v/>
      </c>
      <c r="F1706" s="65" t="str">
        <f>IF('Student Record'!G1704="","",'Student Record'!G1704)</f>
        <v/>
      </c>
      <c r="G1706" s="64" t="str">
        <f>IF('Student Record'!I1704="","",'Student Record'!I1704)</f>
        <v/>
      </c>
      <c r="H1706" s="64" t="str">
        <f>IF('Student Record'!AD1704="","",'Student Record'!AD1704)</f>
        <v/>
      </c>
      <c r="I1706" s="64" t="str">
        <f>IF(Table6[[#This Row],[School Total Working Days]]="","",Table6[[#This Row],[School Total Working Days]])</f>
        <v/>
      </c>
      <c r="J1706" s="64" t="str">
        <f>IF(Table6[[#This Row],[Student Total Attendence]]="","",Table6[[#This Row],[Student Total Attendence]])</f>
        <v/>
      </c>
      <c r="K170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06" s="70" t="str">
        <f>IF(Table6[[#This Row],[Bank Account Number]]="","",Table6[[#This Row],[Bank Account Number]])</f>
        <v/>
      </c>
      <c r="M1706" s="65" t="str">
        <f>IF(Table6[[#This Row],[Bank Name]]="","",Table6[[#This Row],[Bank Name]])</f>
        <v/>
      </c>
    </row>
    <row r="1707" spans="2:13" ht="15">
      <c r="B1707" s="64" t="str">
        <f>IF(C1707="","",ROWS($A$4:A1707))</f>
        <v/>
      </c>
      <c r="C1707" s="64" t="str">
        <f>IF('Student Record'!A1705="","",'Student Record'!A1705)</f>
        <v/>
      </c>
      <c r="D1707" s="64" t="str">
        <f>IF('Student Record'!C1705="","",'Student Record'!C1705)</f>
        <v/>
      </c>
      <c r="E1707" s="65" t="str">
        <f>IF('Student Record'!E1705="","",'Student Record'!E1705)</f>
        <v/>
      </c>
      <c r="F1707" s="65" t="str">
        <f>IF('Student Record'!G1705="","",'Student Record'!G1705)</f>
        <v/>
      </c>
      <c r="G1707" s="64" t="str">
        <f>IF('Student Record'!I1705="","",'Student Record'!I1705)</f>
        <v/>
      </c>
      <c r="H1707" s="64" t="str">
        <f>IF('Student Record'!AD1705="","",'Student Record'!AD1705)</f>
        <v/>
      </c>
      <c r="I1707" s="64" t="str">
        <f>IF(Table6[[#This Row],[School Total Working Days]]="","",Table6[[#This Row],[School Total Working Days]])</f>
        <v/>
      </c>
      <c r="J1707" s="64" t="str">
        <f>IF(Table6[[#This Row],[Student Total Attendence]]="","",Table6[[#This Row],[Student Total Attendence]])</f>
        <v/>
      </c>
      <c r="K170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07" s="70" t="str">
        <f>IF(Table6[[#This Row],[Bank Account Number]]="","",Table6[[#This Row],[Bank Account Number]])</f>
        <v/>
      </c>
      <c r="M1707" s="65" t="str">
        <f>IF(Table6[[#This Row],[Bank Name]]="","",Table6[[#This Row],[Bank Name]])</f>
        <v/>
      </c>
    </row>
    <row r="1708" spans="2:13" ht="15">
      <c r="B1708" s="64" t="str">
        <f>IF(C1708="","",ROWS($A$4:A1708))</f>
        <v/>
      </c>
      <c r="C1708" s="64" t="str">
        <f>IF('Student Record'!A1706="","",'Student Record'!A1706)</f>
        <v/>
      </c>
      <c r="D1708" s="64" t="str">
        <f>IF('Student Record'!C1706="","",'Student Record'!C1706)</f>
        <v/>
      </c>
      <c r="E1708" s="65" t="str">
        <f>IF('Student Record'!E1706="","",'Student Record'!E1706)</f>
        <v/>
      </c>
      <c r="F1708" s="65" t="str">
        <f>IF('Student Record'!G1706="","",'Student Record'!G1706)</f>
        <v/>
      </c>
      <c r="G1708" s="64" t="str">
        <f>IF('Student Record'!I1706="","",'Student Record'!I1706)</f>
        <v/>
      </c>
      <c r="H1708" s="64" t="str">
        <f>IF('Student Record'!AD1706="","",'Student Record'!AD1706)</f>
        <v/>
      </c>
      <c r="I1708" s="64" t="str">
        <f>IF(Table6[[#This Row],[School Total Working Days]]="","",Table6[[#This Row],[School Total Working Days]])</f>
        <v/>
      </c>
      <c r="J1708" s="64" t="str">
        <f>IF(Table6[[#This Row],[Student Total Attendence]]="","",Table6[[#This Row],[Student Total Attendence]])</f>
        <v/>
      </c>
      <c r="K170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08" s="70" t="str">
        <f>IF(Table6[[#This Row],[Bank Account Number]]="","",Table6[[#This Row],[Bank Account Number]])</f>
        <v/>
      </c>
      <c r="M1708" s="65" t="str">
        <f>IF(Table6[[#This Row],[Bank Name]]="","",Table6[[#This Row],[Bank Name]])</f>
        <v/>
      </c>
    </row>
    <row r="1709" spans="2:13" ht="15">
      <c r="B1709" s="64" t="str">
        <f>IF(C1709="","",ROWS($A$4:A1709))</f>
        <v/>
      </c>
      <c r="C1709" s="64" t="str">
        <f>IF('Student Record'!A1707="","",'Student Record'!A1707)</f>
        <v/>
      </c>
      <c r="D1709" s="64" t="str">
        <f>IF('Student Record'!C1707="","",'Student Record'!C1707)</f>
        <v/>
      </c>
      <c r="E1709" s="65" t="str">
        <f>IF('Student Record'!E1707="","",'Student Record'!E1707)</f>
        <v/>
      </c>
      <c r="F1709" s="65" t="str">
        <f>IF('Student Record'!G1707="","",'Student Record'!G1707)</f>
        <v/>
      </c>
      <c r="G1709" s="64" t="str">
        <f>IF('Student Record'!I1707="","",'Student Record'!I1707)</f>
        <v/>
      </c>
      <c r="H1709" s="64" t="str">
        <f>IF('Student Record'!AD1707="","",'Student Record'!AD1707)</f>
        <v/>
      </c>
      <c r="I1709" s="64" t="str">
        <f>IF(Table6[[#This Row],[School Total Working Days]]="","",Table6[[#This Row],[School Total Working Days]])</f>
        <v/>
      </c>
      <c r="J1709" s="64" t="str">
        <f>IF(Table6[[#This Row],[Student Total Attendence]]="","",Table6[[#This Row],[Student Total Attendence]])</f>
        <v/>
      </c>
      <c r="K170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09" s="70" t="str">
        <f>IF(Table6[[#This Row],[Bank Account Number]]="","",Table6[[#This Row],[Bank Account Number]])</f>
        <v/>
      </c>
      <c r="M1709" s="65" t="str">
        <f>IF(Table6[[#This Row],[Bank Name]]="","",Table6[[#This Row],[Bank Name]])</f>
        <v/>
      </c>
    </row>
    <row r="1710" spans="2:13" ht="15">
      <c r="B1710" s="64" t="str">
        <f>IF(C1710="","",ROWS($A$4:A1710))</f>
        <v/>
      </c>
      <c r="C1710" s="64" t="str">
        <f>IF('Student Record'!A1708="","",'Student Record'!A1708)</f>
        <v/>
      </c>
      <c r="D1710" s="64" t="str">
        <f>IF('Student Record'!C1708="","",'Student Record'!C1708)</f>
        <v/>
      </c>
      <c r="E1710" s="65" t="str">
        <f>IF('Student Record'!E1708="","",'Student Record'!E1708)</f>
        <v/>
      </c>
      <c r="F1710" s="65" t="str">
        <f>IF('Student Record'!G1708="","",'Student Record'!G1708)</f>
        <v/>
      </c>
      <c r="G1710" s="64" t="str">
        <f>IF('Student Record'!I1708="","",'Student Record'!I1708)</f>
        <v/>
      </c>
      <c r="H1710" s="64" t="str">
        <f>IF('Student Record'!AD1708="","",'Student Record'!AD1708)</f>
        <v/>
      </c>
      <c r="I1710" s="64" t="str">
        <f>IF(Table6[[#This Row],[School Total Working Days]]="","",Table6[[#This Row],[School Total Working Days]])</f>
        <v/>
      </c>
      <c r="J1710" s="64" t="str">
        <f>IF(Table6[[#This Row],[Student Total Attendence]]="","",Table6[[#This Row],[Student Total Attendence]])</f>
        <v/>
      </c>
      <c r="K171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10" s="70" t="str">
        <f>IF(Table6[[#This Row],[Bank Account Number]]="","",Table6[[#This Row],[Bank Account Number]])</f>
        <v/>
      </c>
      <c r="M1710" s="65" t="str">
        <f>IF(Table6[[#This Row],[Bank Name]]="","",Table6[[#This Row],[Bank Name]])</f>
        <v/>
      </c>
    </row>
    <row r="1711" spans="2:13" ht="15">
      <c r="B1711" s="64" t="str">
        <f>IF(C1711="","",ROWS($A$4:A1711))</f>
        <v/>
      </c>
      <c r="C1711" s="64" t="str">
        <f>IF('Student Record'!A1709="","",'Student Record'!A1709)</f>
        <v/>
      </c>
      <c r="D1711" s="64" t="str">
        <f>IF('Student Record'!C1709="","",'Student Record'!C1709)</f>
        <v/>
      </c>
      <c r="E1711" s="65" t="str">
        <f>IF('Student Record'!E1709="","",'Student Record'!E1709)</f>
        <v/>
      </c>
      <c r="F1711" s="65" t="str">
        <f>IF('Student Record'!G1709="","",'Student Record'!G1709)</f>
        <v/>
      </c>
      <c r="G1711" s="64" t="str">
        <f>IF('Student Record'!I1709="","",'Student Record'!I1709)</f>
        <v/>
      </c>
      <c r="H1711" s="64" t="str">
        <f>IF('Student Record'!AD1709="","",'Student Record'!AD1709)</f>
        <v/>
      </c>
      <c r="I1711" s="64" t="str">
        <f>IF(Table6[[#This Row],[School Total Working Days]]="","",Table6[[#This Row],[School Total Working Days]])</f>
        <v/>
      </c>
      <c r="J1711" s="64" t="str">
        <f>IF(Table6[[#This Row],[Student Total Attendence]]="","",Table6[[#This Row],[Student Total Attendence]])</f>
        <v/>
      </c>
      <c r="K171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11" s="70" t="str">
        <f>IF(Table6[[#This Row],[Bank Account Number]]="","",Table6[[#This Row],[Bank Account Number]])</f>
        <v/>
      </c>
      <c r="M1711" s="65" t="str">
        <f>IF(Table6[[#This Row],[Bank Name]]="","",Table6[[#This Row],[Bank Name]])</f>
        <v/>
      </c>
    </row>
    <row r="1712" spans="2:13" ht="15">
      <c r="B1712" s="64" t="str">
        <f>IF(C1712="","",ROWS($A$4:A1712))</f>
        <v/>
      </c>
      <c r="C1712" s="64" t="str">
        <f>IF('Student Record'!A1710="","",'Student Record'!A1710)</f>
        <v/>
      </c>
      <c r="D1712" s="64" t="str">
        <f>IF('Student Record'!C1710="","",'Student Record'!C1710)</f>
        <v/>
      </c>
      <c r="E1712" s="65" t="str">
        <f>IF('Student Record'!E1710="","",'Student Record'!E1710)</f>
        <v/>
      </c>
      <c r="F1712" s="65" t="str">
        <f>IF('Student Record'!G1710="","",'Student Record'!G1710)</f>
        <v/>
      </c>
      <c r="G1712" s="64" t="str">
        <f>IF('Student Record'!I1710="","",'Student Record'!I1710)</f>
        <v/>
      </c>
      <c r="H1712" s="64" t="str">
        <f>IF('Student Record'!AD1710="","",'Student Record'!AD1710)</f>
        <v/>
      </c>
      <c r="I1712" s="64" t="str">
        <f>IF(Table6[[#This Row],[School Total Working Days]]="","",Table6[[#This Row],[School Total Working Days]])</f>
        <v/>
      </c>
      <c r="J1712" s="64" t="str">
        <f>IF(Table6[[#This Row],[Student Total Attendence]]="","",Table6[[#This Row],[Student Total Attendence]])</f>
        <v/>
      </c>
      <c r="K171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12" s="70" t="str">
        <f>IF(Table6[[#This Row],[Bank Account Number]]="","",Table6[[#This Row],[Bank Account Number]])</f>
        <v/>
      </c>
      <c r="M1712" s="65" t="str">
        <f>IF(Table6[[#This Row],[Bank Name]]="","",Table6[[#This Row],[Bank Name]])</f>
        <v/>
      </c>
    </row>
    <row r="1713" spans="2:13" ht="15">
      <c r="B1713" s="64" t="str">
        <f>IF(C1713="","",ROWS($A$4:A1713))</f>
        <v/>
      </c>
      <c r="C1713" s="64" t="str">
        <f>IF('Student Record'!A1711="","",'Student Record'!A1711)</f>
        <v/>
      </c>
      <c r="D1713" s="64" t="str">
        <f>IF('Student Record'!C1711="","",'Student Record'!C1711)</f>
        <v/>
      </c>
      <c r="E1713" s="65" t="str">
        <f>IF('Student Record'!E1711="","",'Student Record'!E1711)</f>
        <v/>
      </c>
      <c r="F1713" s="65" t="str">
        <f>IF('Student Record'!G1711="","",'Student Record'!G1711)</f>
        <v/>
      </c>
      <c r="G1713" s="64" t="str">
        <f>IF('Student Record'!I1711="","",'Student Record'!I1711)</f>
        <v/>
      </c>
      <c r="H1713" s="64" t="str">
        <f>IF('Student Record'!AD1711="","",'Student Record'!AD1711)</f>
        <v/>
      </c>
      <c r="I1713" s="64" t="str">
        <f>IF(Table6[[#This Row],[School Total Working Days]]="","",Table6[[#This Row],[School Total Working Days]])</f>
        <v/>
      </c>
      <c r="J1713" s="64" t="str">
        <f>IF(Table6[[#This Row],[Student Total Attendence]]="","",Table6[[#This Row],[Student Total Attendence]])</f>
        <v/>
      </c>
      <c r="K171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13" s="70" t="str">
        <f>IF(Table6[[#This Row],[Bank Account Number]]="","",Table6[[#This Row],[Bank Account Number]])</f>
        <v/>
      </c>
      <c r="M1713" s="65" t="str">
        <f>IF(Table6[[#This Row],[Bank Name]]="","",Table6[[#This Row],[Bank Name]])</f>
        <v/>
      </c>
    </row>
    <row r="1714" spans="2:13" ht="15">
      <c r="B1714" s="64" t="str">
        <f>IF(C1714="","",ROWS($A$4:A1714))</f>
        <v/>
      </c>
      <c r="C1714" s="64" t="str">
        <f>IF('Student Record'!A1712="","",'Student Record'!A1712)</f>
        <v/>
      </c>
      <c r="D1714" s="64" t="str">
        <f>IF('Student Record'!C1712="","",'Student Record'!C1712)</f>
        <v/>
      </c>
      <c r="E1714" s="65" t="str">
        <f>IF('Student Record'!E1712="","",'Student Record'!E1712)</f>
        <v/>
      </c>
      <c r="F1714" s="65" t="str">
        <f>IF('Student Record'!G1712="","",'Student Record'!G1712)</f>
        <v/>
      </c>
      <c r="G1714" s="64" t="str">
        <f>IF('Student Record'!I1712="","",'Student Record'!I1712)</f>
        <v/>
      </c>
      <c r="H1714" s="64" t="str">
        <f>IF('Student Record'!AD1712="","",'Student Record'!AD1712)</f>
        <v/>
      </c>
      <c r="I1714" s="64" t="str">
        <f>IF(Table6[[#This Row],[School Total Working Days]]="","",Table6[[#This Row],[School Total Working Days]])</f>
        <v/>
      </c>
      <c r="J1714" s="64" t="str">
        <f>IF(Table6[[#This Row],[Student Total Attendence]]="","",Table6[[#This Row],[Student Total Attendence]])</f>
        <v/>
      </c>
      <c r="K171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14" s="70" t="str">
        <f>IF(Table6[[#This Row],[Bank Account Number]]="","",Table6[[#This Row],[Bank Account Number]])</f>
        <v/>
      </c>
      <c r="M1714" s="65" t="str">
        <f>IF(Table6[[#This Row],[Bank Name]]="","",Table6[[#This Row],[Bank Name]])</f>
        <v/>
      </c>
    </row>
    <row r="1715" spans="2:13" ht="15">
      <c r="B1715" s="64" t="str">
        <f>IF(C1715="","",ROWS($A$4:A1715))</f>
        <v/>
      </c>
      <c r="C1715" s="64" t="str">
        <f>IF('Student Record'!A1713="","",'Student Record'!A1713)</f>
        <v/>
      </c>
      <c r="D1715" s="64" t="str">
        <f>IF('Student Record'!C1713="","",'Student Record'!C1713)</f>
        <v/>
      </c>
      <c r="E1715" s="65" t="str">
        <f>IF('Student Record'!E1713="","",'Student Record'!E1713)</f>
        <v/>
      </c>
      <c r="F1715" s="65" t="str">
        <f>IF('Student Record'!G1713="","",'Student Record'!G1713)</f>
        <v/>
      </c>
      <c r="G1715" s="64" t="str">
        <f>IF('Student Record'!I1713="","",'Student Record'!I1713)</f>
        <v/>
      </c>
      <c r="H1715" s="64" t="str">
        <f>IF('Student Record'!AD1713="","",'Student Record'!AD1713)</f>
        <v/>
      </c>
      <c r="I1715" s="64" t="str">
        <f>IF(Table6[[#This Row],[School Total Working Days]]="","",Table6[[#This Row],[School Total Working Days]])</f>
        <v/>
      </c>
      <c r="J1715" s="64" t="str">
        <f>IF(Table6[[#This Row],[Student Total Attendence]]="","",Table6[[#This Row],[Student Total Attendence]])</f>
        <v/>
      </c>
      <c r="K171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15" s="70" t="str">
        <f>IF(Table6[[#This Row],[Bank Account Number]]="","",Table6[[#This Row],[Bank Account Number]])</f>
        <v/>
      </c>
      <c r="M1715" s="65" t="str">
        <f>IF(Table6[[#This Row],[Bank Name]]="","",Table6[[#This Row],[Bank Name]])</f>
        <v/>
      </c>
    </row>
    <row r="1716" spans="2:13" ht="15">
      <c r="B1716" s="64" t="str">
        <f>IF(C1716="","",ROWS($A$4:A1716))</f>
        <v/>
      </c>
      <c r="C1716" s="64" t="str">
        <f>IF('Student Record'!A1714="","",'Student Record'!A1714)</f>
        <v/>
      </c>
      <c r="D1716" s="64" t="str">
        <f>IF('Student Record'!C1714="","",'Student Record'!C1714)</f>
        <v/>
      </c>
      <c r="E1716" s="65" t="str">
        <f>IF('Student Record'!E1714="","",'Student Record'!E1714)</f>
        <v/>
      </c>
      <c r="F1716" s="65" t="str">
        <f>IF('Student Record'!G1714="","",'Student Record'!G1714)</f>
        <v/>
      </c>
      <c r="G1716" s="64" t="str">
        <f>IF('Student Record'!I1714="","",'Student Record'!I1714)</f>
        <v/>
      </c>
      <c r="H1716" s="64" t="str">
        <f>IF('Student Record'!AD1714="","",'Student Record'!AD1714)</f>
        <v/>
      </c>
      <c r="I1716" s="64" t="str">
        <f>IF(Table6[[#This Row],[School Total Working Days]]="","",Table6[[#This Row],[School Total Working Days]])</f>
        <v/>
      </c>
      <c r="J1716" s="64" t="str">
        <f>IF(Table6[[#This Row],[Student Total Attendence]]="","",Table6[[#This Row],[Student Total Attendence]])</f>
        <v/>
      </c>
      <c r="K171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16" s="70" t="str">
        <f>IF(Table6[[#This Row],[Bank Account Number]]="","",Table6[[#This Row],[Bank Account Number]])</f>
        <v/>
      </c>
      <c r="M1716" s="65" t="str">
        <f>IF(Table6[[#This Row],[Bank Name]]="","",Table6[[#This Row],[Bank Name]])</f>
        <v/>
      </c>
    </row>
    <row r="1717" spans="2:13" ht="15">
      <c r="B1717" s="64" t="str">
        <f>IF(C1717="","",ROWS($A$4:A1717))</f>
        <v/>
      </c>
      <c r="C1717" s="64" t="str">
        <f>IF('Student Record'!A1715="","",'Student Record'!A1715)</f>
        <v/>
      </c>
      <c r="D1717" s="64" t="str">
        <f>IF('Student Record'!C1715="","",'Student Record'!C1715)</f>
        <v/>
      </c>
      <c r="E1717" s="65" t="str">
        <f>IF('Student Record'!E1715="","",'Student Record'!E1715)</f>
        <v/>
      </c>
      <c r="F1717" s="65" t="str">
        <f>IF('Student Record'!G1715="","",'Student Record'!G1715)</f>
        <v/>
      </c>
      <c r="G1717" s="64" t="str">
        <f>IF('Student Record'!I1715="","",'Student Record'!I1715)</f>
        <v/>
      </c>
      <c r="H1717" s="64" t="str">
        <f>IF('Student Record'!AD1715="","",'Student Record'!AD1715)</f>
        <v/>
      </c>
      <c r="I1717" s="64" t="str">
        <f>IF(Table6[[#This Row],[School Total Working Days]]="","",Table6[[#This Row],[School Total Working Days]])</f>
        <v/>
      </c>
      <c r="J1717" s="64" t="str">
        <f>IF(Table6[[#This Row],[Student Total Attendence]]="","",Table6[[#This Row],[Student Total Attendence]])</f>
        <v/>
      </c>
      <c r="K171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17" s="70" t="str">
        <f>IF(Table6[[#This Row],[Bank Account Number]]="","",Table6[[#This Row],[Bank Account Number]])</f>
        <v/>
      </c>
      <c r="M1717" s="65" t="str">
        <f>IF(Table6[[#This Row],[Bank Name]]="","",Table6[[#This Row],[Bank Name]])</f>
        <v/>
      </c>
    </row>
    <row r="1718" spans="2:13" ht="15">
      <c r="B1718" s="64" t="str">
        <f>IF(C1718="","",ROWS($A$4:A1718))</f>
        <v/>
      </c>
      <c r="C1718" s="64" t="str">
        <f>IF('Student Record'!A1716="","",'Student Record'!A1716)</f>
        <v/>
      </c>
      <c r="D1718" s="64" t="str">
        <f>IF('Student Record'!C1716="","",'Student Record'!C1716)</f>
        <v/>
      </c>
      <c r="E1718" s="65" t="str">
        <f>IF('Student Record'!E1716="","",'Student Record'!E1716)</f>
        <v/>
      </c>
      <c r="F1718" s="65" t="str">
        <f>IF('Student Record'!G1716="","",'Student Record'!G1716)</f>
        <v/>
      </c>
      <c r="G1718" s="64" t="str">
        <f>IF('Student Record'!I1716="","",'Student Record'!I1716)</f>
        <v/>
      </c>
      <c r="H1718" s="64" t="str">
        <f>IF('Student Record'!AD1716="","",'Student Record'!AD1716)</f>
        <v/>
      </c>
      <c r="I1718" s="64" t="str">
        <f>IF(Table6[[#This Row],[School Total Working Days]]="","",Table6[[#This Row],[School Total Working Days]])</f>
        <v/>
      </c>
      <c r="J1718" s="64" t="str">
        <f>IF(Table6[[#This Row],[Student Total Attendence]]="","",Table6[[#This Row],[Student Total Attendence]])</f>
        <v/>
      </c>
      <c r="K171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18" s="70" t="str">
        <f>IF(Table6[[#This Row],[Bank Account Number]]="","",Table6[[#This Row],[Bank Account Number]])</f>
        <v/>
      </c>
      <c r="M1718" s="65" t="str">
        <f>IF(Table6[[#This Row],[Bank Name]]="","",Table6[[#This Row],[Bank Name]])</f>
        <v/>
      </c>
    </row>
    <row r="1719" spans="2:13" ht="15">
      <c r="B1719" s="64" t="str">
        <f>IF(C1719="","",ROWS($A$4:A1719))</f>
        <v/>
      </c>
      <c r="C1719" s="64" t="str">
        <f>IF('Student Record'!A1717="","",'Student Record'!A1717)</f>
        <v/>
      </c>
      <c r="D1719" s="64" t="str">
        <f>IF('Student Record'!C1717="","",'Student Record'!C1717)</f>
        <v/>
      </c>
      <c r="E1719" s="65" t="str">
        <f>IF('Student Record'!E1717="","",'Student Record'!E1717)</f>
        <v/>
      </c>
      <c r="F1719" s="65" t="str">
        <f>IF('Student Record'!G1717="","",'Student Record'!G1717)</f>
        <v/>
      </c>
      <c r="G1719" s="64" t="str">
        <f>IF('Student Record'!I1717="","",'Student Record'!I1717)</f>
        <v/>
      </c>
      <c r="H1719" s="64" t="str">
        <f>IF('Student Record'!AD1717="","",'Student Record'!AD1717)</f>
        <v/>
      </c>
      <c r="I1719" s="64" t="str">
        <f>IF(Table6[[#This Row],[School Total Working Days]]="","",Table6[[#This Row],[School Total Working Days]])</f>
        <v/>
      </c>
      <c r="J1719" s="64" t="str">
        <f>IF(Table6[[#This Row],[Student Total Attendence]]="","",Table6[[#This Row],[Student Total Attendence]])</f>
        <v/>
      </c>
      <c r="K171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19" s="70" t="str">
        <f>IF(Table6[[#This Row],[Bank Account Number]]="","",Table6[[#This Row],[Bank Account Number]])</f>
        <v/>
      </c>
      <c r="M1719" s="65" t="str">
        <f>IF(Table6[[#This Row],[Bank Name]]="","",Table6[[#This Row],[Bank Name]])</f>
        <v/>
      </c>
    </row>
    <row r="1720" spans="2:13" ht="15">
      <c r="B1720" s="64" t="str">
        <f>IF(C1720="","",ROWS($A$4:A1720))</f>
        <v/>
      </c>
      <c r="C1720" s="64" t="str">
        <f>IF('Student Record'!A1718="","",'Student Record'!A1718)</f>
        <v/>
      </c>
      <c r="D1720" s="64" t="str">
        <f>IF('Student Record'!C1718="","",'Student Record'!C1718)</f>
        <v/>
      </c>
      <c r="E1720" s="65" t="str">
        <f>IF('Student Record'!E1718="","",'Student Record'!E1718)</f>
        <v/>
      </c>
      <c r="F1720" s="65" t="str">
        <f>IF('Student Record'!G1718="","",'Student Record'!G1718)</f>
        <v/>
      </c>
      <c r="G1720" s="64" t="str">
        <f>IF('Student Record'!I1718="","",'Student Record'!I1718)</f>
        <v/>
      </c>
      <c r="H1720" s="64" t="str">
        <f>IF('Student Record'!AD1718="","",'Student Record'!AD1718)</f>
        <v/>
      </c>
      <c r="I1720" s="64" t="str">
        <f>IF(Table6[[#This Row],[School Total Working Days]]="","",Table6[[#This Row],[School Total Working Days]])</f>
        <v/>
      </c>
      <c r="J1720" s="64" t="str">
        <f>IF(Table6[[#This Row],[Student Total Attendence]]="","",Table6[[#This Row],[Student Total Attendence]])</f>
        <v/>
      </c>
      <c r="K172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20" s="70" t="str">
        <f>IF(Table6[[#This Row],[Bank Account Number]]="","",Table6[[#This Row],[Bank Account Number]])</f>
        <v/>
      </c>
      <c r="M1720" s="65" t="str">
        <f>IF(Table6[[#This Row],[Bank Name]]="","",Table6[[#This Row],[Bank Name]])</f>
        <v/>
      </c>
    </row>
    <row r="1721" spans="2:13" ht="15">
      <c r="B1721" s="64" t="str">
        <f>IF(C1721="","",ROWS($A$4:A1721))</f>
        <v/>
      </c>
      <c r="C1721" s="64" t="str">
        <f>IF('Student Record'!A1719="","",'Student Record'!A1719)</f>
        <v/>
      </c>
      <c r="D1721" s="64" t="str">
        <f>IF('Student Record'!C1719="","",'Student Record'!C1719)</f>
        <v/>
      </c>
      <c r="E1721" s="65" t="str">
        <f>IF('Student Record'!E1719="","",'Student Record'!E1719)</f>
        <v/>
      </c>
      <c r="F1721" s="65" t="str">
        <f>IF('Student Record'!G1719="","",'Student Record'!G1719)</f>
        <v/>
      </c>
      <c r="G1721" s="64" t="str">
        <f>IF('Student Record'!I1719="","",'Student Record'!I1719)</f>
        <v/>
      </c>
      <c r="H1721" s="64" t="str">
        <f>IF('Student Record'!AD1719="","",'Student Record'!AD1719)</f>
        <v/>
      </c>
      <c r="I1721" s="64" t="str">
        <f>IF(Table6[[#This Row],[School Total Working Days]]="","",Table6[[#This Row],[School Total Working Days]])</f>
        <v/>
      </c>
      <c r="J1721" s="64" t="str">
        <f>IF(Table6[[#This Row],[Student Total Attendence]]="","",Table6[[#This Row],[Student Total Attendence]])</f>
        <v/>
      </c>
      <c r="K172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21" s="70" t="str">
        <f>IF(Table6[[#This Row],[Bank Account Number]]="","",Table6[[#This Row],[Bank Account Number]])</f>
        <v/>
      </c>
      <c r="M1721" s="65" t="str">
        <f>IF(Table6[[#This Row],[Bank Name]]="","",Table6[[#This Row],[Bank Name]])</f>
        <v/>
      </c>
    </row>
    <row r="1722" spans="2:13" ht="15">
      <c r="B1722" s="64" t="str">
        <f>IF(C1722="","",ROWS($A$4:A1722))</f>
        <v/>
      </c>
      <c r="C1722" s="64" t="str">
        <f>IF('Student Record'!A1720="","",'Student Record'!A1720)</f>
        <v/>
      </c>
      <c r="D1722" s="64" t="str">
        <f>IF('Student Record'!C1720="","",'Student Record'!C1720)</f>
        <v/>
      </c>
      <c r="E1722" s="65" t="str">
        <f>IF('Student Record'!E1720="","",'Student Record'!E1720)</f>
        <v/>
      </c>
      <c r="F1722" s="65" t="str">
        <f>IF('Student Record'!G1720="","",'Student Record'!G1720)</f>
        <v/>
      </c>
      <c r="G1722" s="64" t="str">
        <f>IF('Student Record'!I1720="","",'Student Record'!I1720)</f>
        <v/>
      </c>
      <c r="H1722" s="64" t="str">
        <f>IF('Student Record'!AD1720="","",'Student Record'!AD1720)</f>
        <v/>
      </c>
      <c r="I1722" s="64" t="str">
        <f>IF(Table6[[#This Row],[School Total Working Days]]="","",Table6[[#This Row],[School Total Working Days]])</f>
        <v/>
      </c>
      <c r="J1722" s="64" t="str">
        <f>IF(Table6[[#This Row],[Student Total Attendence]]="","",Table6[[#This Row],[Student Total Attendence]])</f>
        <v/>
      </c>
      <c r="K172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22" s="70" t="str">
        <f>IF(Table6[[#This Row],[Bank Account Number]]="","",Table6[[#This Row],[Bank Account Number]])</f>
        <v/>
      </c>
      <c r="M1722" s="65" t="str">
        <f>IF(Table6[[#This Row],[Bank Name]]="","",Table6[[#This Row],[Bank Name]])</f>
        <v/>
      </c>
    </row>
    <row r="1723" spans="2:13" ht="15">
      <c r="B1723" s="64" t="str">
        <f>IF(C1723="","",ROWS($A$4:A1723))</f>
        <v/>
      </c>
      <c r="C1723" s="64" t="str">
        <f>IF('Student Record'!A1721="","",'Student Record'!A1721)</f>
        <v/>
      </c>
      <c r="D1723" s="64" t="str">
        <f>IF('Student Record'!C1721="","",'Student Record'!C1721)</f>
        <v/>
      </c>
      <c r="E1723" s="65" t="str">
        <f>IF('Student Record'!E1721="","",'Student Record'!E1721)</f>
        <v/>
      </c>
      <c r="F1723" s="65" t="str">
        <f>IF('Student Record'!G1721="","",'Student Record'!G1721)</f>
        <v/>
      </c>
      <c r="G1723" s="64" t="str">
        <f>IF('Student Record'!I1721="","",'Student Record'!I1721)</f>
        <v/>
      </c>
      <c r="H1723" s="64" t="str">
        <f>IF('Student Record'!AD1721="","",'Student Record'!AD1721)</f>
        <v/>
      </c>
      <c r="I1723" s="64" t="str">
        <f>IF(Table6[[#This Row],[School Total Working Days]]="","",Table6[[#This Row],[School Total Working Days]])</f>
        <v/>
      </c>
      <c r="J1723" s="64" t="str">
        <f>IF(Table6[[#This Row],[Student Total Attendence]]="","",Table6[[#This Row],[Student Total Attendence]])</f>
        <v/>
      </c>
      <c r="K172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23" s="70" t="str">
        <f>IF(Table6[[#This Row],[Bank Account Number]]="","",Table6[[#This Row],[Bank Account Number]])</f>
        <v/>
      </c>
      <c r="M1723" s="65" t="str">
        <f>IF(Table6[[#This Row],[Bank Name]]="","",Table6[[#This Row],[Bank Name]])</f>
        <v/>
      </c>
    </row>
    <row r="1724" spans="2:13" ht="15">
      <c r="B1724" s="64" t="str">
        <f>IF(C1724="","",ROWS($A$4:A1724))</f>
        <v/>
      </c>
      <c r="C1724" s="64" t="str">
        <f>IF('Student Record'!A1722="","",'Student Record'!A1722)</f>
        <v/>
      </c>
      <c r="D1724" s="64" t="str">
        <f>IF('Student Record'!C1722="","",'Student Record'!C1722)</f>
        <v/>
      </c>
      <c r="E1724" s="65" t="str">
        <f>IF('Student Record'!E1722="","",'Student Record'!E1722)</f>
        <v/>
      </c>
      <c r="F1724" s="65" t="str">
        <f>IF('Student Record'!G1722="","",'Student Record'!G1722)</f>
        <v/>
      </c>
      <c r="G1724" s="64" t="str">
        <f>IF('Student Record'!I1722="","",'Student Record'!I1722)</f>
        <v/>
      </c>
      <c r="H1724" s="64" t="str">
        <f>IF('Student Record'!AD1722="","",'Student Record'!AD1722)</f>
        <v/>
      </c>
      <c r="I1724" s="64" t="str">
        <f>IF(Table6[[#This Row],[School Total Working Days]]="","",Table6[[#This Row],[School Total Working Days]])</f>
        <v/>
      </c>
      <c r="J1724" s="64" t="str">
        <f>IF(Table6[[#This Row],[Student Total Attendence]]="","",Table6[[#This Row],[Student Total Attendence]])</f>
        <v/>
      </c>
      <c r="K172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24" s="70" t="str">
        <f>IF(Table6[[#This Row],[Bank Account Number]]="","",Table6[[#This Row],[Bank Account Number]])</f>
        <v/>
      </c>
      <c r="M1724" s="65" t="str">
        <f>IF(Table6[[#This Row],[Bank Name]]="","",Table6[[#This Row],[Bank Name]])</f>
        <v/>
      </c>
    </row>
    <row r="1725" spans="2:13" ht="15">
      <c r="B1725" s="64" t="str">
        <f>IF(C1725="","",ROWS($A$4:A1725))</f>
        <v/>
      </c>
      <c r="C1725" s="64" t="str">
        <f>IF('Student Record'!A1723="","",'Student Record'!A1723)</f>
        <v/>
      </c>
      <c r="D1725" s="64" t="str">
        <f>IF('Student Record'!C1723="","",'Student Record'!C1723)</f>
        <v/>
      </c>
      <c r="E1725" s="65" t="str">
        <f>IF('Student Record'!E1723="","",'Student Record'!E1723)</f>
        <v/>
      </c>
      <c r="F1725" s="65" t="str">
        <f>IF('Student Record'!G1723="","",'Student Record'!G1723)</f>
        <v/>
      </c>
      <c r="G1725" s="64" t="str">
        <f>IF('Student Record'!I1723="","",'Student Record'!I1723)</f>
        <v/>
      </c>
      <c r="H1725" s="64" t="str">
        <f>IF('Student Record'!AD1723="","",'Student Record'!AD1723)</f>
        <v/>
      </c>
      <c r="I1725" s="64" t="str">
        <f>IF(Table6[[#This Row],[School Total Working Days]]="","",Table6[[#This Row],[School Total Working Days]])</f>
        <v/>
      </c>
      <c r="J1725" s="64" t="str">
        <f>IF(Table6[[#This Row],[Student Total Attendence]]="","",Table6[[#This Row],[Student Total Attendence]])</f>
        <v/>
      </c>
      <c r="K172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25" s="70" t="str">
        <f>IF(Table6[[#This Row],[Bank Account Number]]="","",Table6[[#This Row],[Bank Account Number]])</f>
        <v/>
      </c>
      <c r="M1725" s="65" t="str">
        <f>IF(Table6[[#This Row],[Bank Name]]="","",Table6[[#This Row],[Bank Name]])</f>
        <v/>
      </c>
    </row>
    <row r="1726" spans="2:13" ht="15">
      <c r="B1726" s="64" t="str">
        <f>IF(C1726="","",ROWS($A$4:A1726))</f>
        <v/>
      </c>
      <c r="C1726" s="64" t="str">
        <f>IF('Student Record'!A1724="","",'Student Record'!A1724)</f>
        <v/>
      </c>
      <c r="D1726" s="64" t="str">
        <f>IF('Student Record'!C1724="","",'Student Record'!C1724)</f>
        <v/>
      </c>
      <c r="E1726" s="65" t="str">
        <f>IF('Student Record'!E1724="","",'Student Record'!E1724)</f>
        <v/>
      </c>
      <c r="F1726" s="65" t="str">
        <f>IF('Student Record'!G1724="","",'Student Record'!G1724)</f>
        <v/>
      </c>
      <c r="G1726" s="64" t="str">
        <f>IF('Student Record'!I1724="","",'Student Record'!I1724)</f>
        <v/>
      </c>
      <c r="H1726" s="64" t="str">
        <f>IF('Student Record'!AD1724="","",'Student Record'!AD1724)</f>
        <v/>
      </c>
      <c r="I1726" s="64" t="str">
        <f>IF(Table6[[#This Row],[School Total Working Days]]="","",Table6[[#This Row],[School Total Working Days]])</f>
        <v/>
      </c>
      <c r="J1726" s="64" t="str">
        <f>IF(Table6[[#This Row],[Student Total Attendence]]="","",Table6[[#This Row],[Student Total Attendence]])</f>
        <v/>
      </c>
      <c r="K172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26" s="70" t="str">
        <f>IF(Table6[[#This Row],[Bank Account Number]]="","",Table6[[#This Row],[Bank Account Number]])</f>
        <v/>
      </c>
      <c r="M1726" s="65" t="str">
        <f>IF(Table6[[#This Row],[Bank Name]]="","",Table6[[#This Row],[Bank Name]])</f>
        <v/>
      </c>
    </row>
    <row r="1727" spans="2:13" ht="15">
      <c r="B1727" s="64" t="str">
        <f>IF(C1727="","",ROWS($A$4:A1727))</f>
        <v/>
      </c>
      <c r="C1727" s="64" t="str">
        <f>IF('Student Record'!A1725="","",'Student Record'!A1725)</f>
        <v/>
      </c>
      <c r="D1727" s="64" t="str">
        <f>IF('Student Record'!C1725="","",'Student Record'!C1725)</f>
        <v/>
      </c>
      <c r="E1727" s="65" t="str">
        <f>IF('Student Record'!E1725="","",'Student Record'!E1725)</f>
        <v/>
      </c>
      <c r="F1727" s="65" t="str">
        <f>IF('Student Record'!G1725="","",'Student Record'!G1725)</f>
        <v/>
      </c>
      <c r="G1727" s="64" t="str">
        <f>IF('Student Record'!I1725="","",'Student Record'!I1725)</f>
        <v/>
      </c>
      <c r="H1727" s="64" t="str">
        <f>IF('Student Record'!AD1725="","",'Student Record'!AD1725)</f>
        <v/>
      </c>
      <c r="I1727" s="64" t="str">
        <f>IF(Table6[[#This Row],[School Total Working Days]]="","",Table6[[#This Row],[School Total Working Days]])</f>
        <v/>
      </c>
      <c r="J1727" s="64" t="str">
        <f>IF(Table6[[#This Row],[Student Total Attendence]]="","",Table6[[#This Row],[Student Total Attendence]])</f>
        <v/>
      </c>
      <c r="K172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27" s="70" t="str">
        <f>IF(Table6[[#This Row],[Bank Account Number]]="","",Table6[[#This Row],[Bank Account Number]])</f>
        <v/>
      </c>
      <c r="M1727" s="65" t="str">
        <f>IF(Table6[[#This Row],[Bank Name]]="","",Table6[[#This Row],[Bank Name]])</f>
        <v/>
      </c>
    </row>
    <row r="1728" spans="2:13" ht="15">
      <c r="B1728" s="64" t="str">
        <f>IF(C1728="","",ROWS($A$4:A1728))</f>
        <v/>
      </c>
      <c r="C1728" s="64" t="str">
        <f>IF('Student Record'!A1726="","",'Student Record'!A1726)</f>
        <v/>
      </c>
      <c r="D1728" s="64" t="str">
        <f>IF('Student Record'!C1726="","",'Student Record'!C1726)</f>
        <v/>
      </c>
      <c r="E1728" s="65" t="str">
        <f>IF('Student Record'!E1726="","",'Student Record'!E1726)</f>
        <v/>
      </c>
      <c r="F1728" s="65" t="str">
        <f>IF('Student Record'!G1726="","",'Student Record'!G1726)</f>
        <v/>
      </c>
      <c r="G1728" s="64" t="str">
        <f>IF('Student Record'!I1726="","",'Student Record'!I1726)</f>
        <v/>
      </c>
      <c r="H1728" s="64" t="str">
        <f>IF('Student Record'!AD1726="","",'Student Record'!AD1726)</f>
        <v/>
      </c>
      <c r="I1728" s="64" t="str">
        <f>IF(Table6[[#This Row],[School Total Working Days]]="","",Table6[[#This Row],[School Total Working Days]])</f>
        <v/>
      </c>
      <c r="J1728" s="64" t="str">
        <f>IF(Table6[[#This Row],[Student Total Attendence]]="","",Table6[[#This Row],[Student Total Attendence]])</f>
        <v/>
      </c>
      <c r="K172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28" s="70" t="str">
        <f>IF(Table6[[#This Row],[Bank Account Number]]="","",Table6[[#This Row],[Bank Account Number]])</f>
        <v/>
      </c>
      <c r="M1728" s="65" t="str">
        <f>IF(Table6[[#This Row],[Bank Name]]="","",Table6[[#This Row],[Bank Name]])</f>
        <v/>
      </c>
    </row>
    <row r="1729" spans="2:13" ht="15">
      <c r="B1729" s="64" t="str">
        <f>IF(C1729="","",ROWS($A$4:A1729))</f>
        <v/>
      </c>
      <c r="C1729" s="64" t="str">
        <f>IF('Student Record'!A1727="","",'Student Record'!A1727)</f>
        <v/>
      </c>
      <c r="D1729" s="64" t="str">
        <f>IF('Student Record'!C1727="","",'Student Record'!C1727)</f>
        <v/>
      </c>
      <c r="E1729" s="65" t="str">
        <f>IF('Student Record'!E1727="","",'Student Record'!E1727)</f>
        <v/>
      </c>
      <c r="F1729" s="65" t="str">
        <f>IF('Student Record'!G1727="","",'Student Record'!G1727)</f>
        <v/>
      </c>
      <c r="G1729" s="64" t="str">
        <f>IF('Student Record'!I1727="","",'Student Record'!I1727)</f>
        <v/>
      </c>
      <c r="H1729" s="64" t="str">
        <f>IF('Student Record'!AD1727="","",'Student Record'!AD1727)</f>
        <v/>
      </c>
      <c r="I1729" s="64" t="str">
        <f>IF(Table6[[#This Row],[School Total Working Days]]="","",Table6[[#This Row],[School Total Working Days]])</f>
        <v/>
      </c>
      <c r="J1729" s="64" t="str">
        <f>IF(Table6[[#This Row],[Student Total Attendence]]="","",Table6[[#This Row],[Student Total Attendence]])</f>
        <v/>
      </c>
      <c r="K172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29" s="70" t="str">
        <f>IF(Table6[[#This Row],[Bank Account Number]]="","",Table6[[#This Row],[Bank Account Number]])</f>
        <v/>
      </c>
      <c r="M1729" s="65" t="str">
        <f>IF(Table6[[#This Row],[Bank Name]]="","",Table6[[#This Row],[Bank Name]])</f>
        <v/>
      </c>
    </row>
    <row r="1730" spans="2:13" ht="15">
      <c r="B1730" s="64" t="str">
        <f>IF(C1730="","",ROWS($A$4:A1730))</f>
        <v/>
      </c>
      <c r="C1730" s="64" t="str">
        <f>IF('Student Record'!A1728="","",'Student Record'!A1728)</f>
        <v/>
      </c>
      <c r="D1730" s="64" t="str">
        <f>IF('Student Record'!C1728="","",'Student Record'!C1728)</f>
        <v/>
      </c>
      <c r="E1730" s="65" t="str">
        <f>IF('Student Record'!E1728="","",'Student Record'!E1728)</f>
        <v/>
      </c>
      <c r="F1730" s="65" t="str">
        <f>IF('Student Record'!G1728="","",'Student Record'!G1728)</f>
        <v/>
      </c>
      <c r="G1730" s="64" t="str">
        <f>IF('Student Record'!I1728="","",'Student Record'!I1728)</f>
        <v/>
      </c>
      <c r="H1730" s="64" t="str">
        <f>IF('Student Record'!AD1728="","",'Student Record'!AD1728)</f>
        <v/>
      </c>
      <c r="I1730" s="64" t="str">
        <f>IF(Table6[[#This Row],[School Total Working Days]]="","",Table6[[#This Row],[School Total Working Days]])</f>
        <v/>
      </c>
      <c r="J1730" s="64" t="str">
        <f>IF(Table6[[#This Row],[Student Total Attendence]]="","",Table6[[#This Row],[Student Total Attendence]])</f>
        <v/>
      </c>
      <c r="K173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30" s="70" t="str">
        <f>IF(Table6[[#This Row],[Bank Account Number]]="","",Table6[[#This Row],[Bank Account Number]])</f>
        <v/>
      </c>
      <c r="M1730" s="65" t="str">
        <f>IF(Table6[[#This Row],[Bank Name]]="","",Table6[[#This Row],[Bank Name]])</f>
        <v/>
      </c>
    </row>
    <row r="1731" spans="2:13" ht="15">
      <c r="B1731" s="64" t="str">
        <f>IF(C1731="","",ROWS($A$4:A1731))</f>
        <v/>
      </c>
      <c r="C1731" s="64" t="str">
        <f>IF('Student Record'!A1729="","",'Student Record'!A1729)</f>
        <v/>
      </c>
      <c r="D1731" s="64" t="str">
        <f>IF('Student Record'!C1729="","",'Student Record'!C1729)</f>
        <v/>
      </c>
      <c r="E1731" s="65" t="str">
        <f>IF('Student Record'!E1729="","",'Student Record'!E1729)</f>
        <v/>
      </c>
      <c r="F1731" s="65" t="str">
        <f>IF('Student Record'!G1729="","",'Student Record'!G1729)</f>
        <v/>
      </c>
      <c r="G1731" s="64" t="str">
        <f>IF('Student Record'!I1729="","",'Student Record'!I1729)</f>
        <v/>
      </c>
      <c r="H1731" s="64" t="str">
        <f>IF('Student Record'!AD1729="","",'Student Record'!AD1729)</f>
        <v/>
      </c>
      <c r="I1731" s="64" t="str">
        <f>IF(Table6[[#This Row],[School Total Working Days]]="","",Table6[[#This Row],[School Total Working Days]])</f>
        <v/>
      </c>
      <c r="J1731" s="64" t="str">
        <f>IF(Table6[[#This Row],[Student Total Attendence]]="","",Table6[[#This Row],[Student Total Attendence]])</f>
        <v/>
      </c>
      <c r="K173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31" s="70" t="str">
        <f>IF(Table6[[#This Row],[Bank Account Number]]="","",Table6[[#This Row],[Bank Account Number]])</f>
        <v/>
      </c>
      <c r="M1731" s="65" t="str">
        <f>IF(Table6[[#This Row],[Bank Name]]="","",Table6[[#This Row],[Bank Name]])</f>
        <v/>
      </c>
    </row>
    <row r="1732" spans="2:13" ht="15">
      <c r="B1732" s="64" t="str">
        <f>IF(C1732="","",ROWS($A$4:A1732))</f>
        <v/>
      </c>
      <c r="C1732" s="64" t="str">
        <f>IF('Student Record'!A1730="","",'Student Record'!A1730)</f>
        <v/>
      </c>
      <c r="D1732" s="64" t="str">
        <f>IF('Student Record'!C1730="","",'Student Record'!C1730)</f>
        <v/>
      </c>
      <c r="E1732" s="65" t="str">
        <f>IF('Student Record'!E1730="","",'Student Record'!E1730)</f>
        <v/>
      </c>
      <c r="F1732" s="65" t="str">
        <f>IF('Student Record'!G1730="","",'Student Record'!G1730)</f>
        <v/>
      </c>
      <c r="G1732" s="64" t="str">
        <f>IF('Student Record'!I1730="","",'Student Record'!I1730)</f>
        <v/>
      </c>
      <c r="H1732" s="64" t="str">
        <f>IF('Student Record'!AD1730="","",'Student Record'!AD1730)</f>
        <v/>
      </c>
      <c r="I1732" s="64" t="str">
        <f>IF(Table6[[#This Row],[School Total Working Days]]="","",Table6[[#This Row],[School Total Working Days]])</f>
        <v/>
      </c>
      <c r="J1732" s="64" t="str">
        <f>IF(Table6[[#This Row],[Student Total Attendence]]="","",Table6[[#This Row],[Student Total Attendence]])</f>
        <v/>
      </c>
      <c r="K173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32" s="70" t="str">
        <f>IF(Table6[[#This Row],[Bank Account Number]]="","",Table6[[#This Row],[Bank Account Number]])</f>
        <v/>
      </c>
      <c r="M1732" s="65" t="str">
        <f>IF(Table6[[#This Row],[Bank Name]]="","",Table6[[#This Row],[Bank Name]])</f>
        <v/>
      </c>
    </row>
    <row r="1733" spans="2:13" ht="15">
      <c r="B1733" s="64" t="str">
        <f>IF(C1733="","",ROWS($A$4:A1733))</f>
        <v/>
      </c>
      <c r="C1733" s="64" t="str">
        <f>IF('Student Record'!A1731="","",'Student Record'!A1731)</f>
        <v/>
      </c>
      <c r="D1733" s="64" t="str">
        <f>IF('Student Record'!C1731="","",'Student Record'!C1731)</f>
        <v/>
      </c>
      <c r="E1733" s="65" t="str">
        <f>IF('Student Record'!E1731="","",'Student Record'!E1731)</f>
        <v/>
      </c>
      <c r="F1733" s="65" t="str">
        <f>IF('Student Record'!G1731="","",'Student Record'!G1731)</f>
        <v/>
      </c>
      <c r="G1733" s="64" t="str">
        <f>IF('Student Record'!I1731="","",'Student Record'!I1731)</f>
        <v/>
      </c>
      <c r="H1733" s="64" t="str">
        <f>IF('Student Record'!AD1731="","",'Student Record'!AD1731)</f>
        <v/>
      </c>
      <c r="I1733" s="64" t="str">
        <f>IF(Table6[[#This Row],[School Total Working Days]]="","",Table6[[#This Row],[School Total Working Days]])</f>
        <v/>
      </c>
      <c r="J1733" s="64" t="str">
        <f>IF(Table6[[#This Row],[Student Total Attendence]]="","",Table6[[#This Row],[Student Total Attendence]])</f>
        <v/>
      </c>
      <c r="K173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33" s="70" t="str">
        <f>IF(Table6[[#This Row],[Bank Account Number]]="","",Table6[[#This Row],[Bank Account Number]])</f>
        <v/>
      </c>
      <c r="M1733" s="65" t="str">
        <f>IF(Table6[[#This Row],[Bank Name]]="","",Table6[[#This Row],[Bank Name]])</f>
        <v/>
      </c>
    </row>
    <row r="1734" spans="2:13" ht="15">
      <c r="B1734" s="64" t="str">
        <f>IF(C1734="","",ROWS($A$4:A1734))</f>
        <v/>
      </c>
      <c r="C1734" s="64" t="str">
        <f>IF('Student Record'!A1732="","",'Student Record'!A1732)</f>
        <v/>
      </c>
      <c r="D1734" s="64" t="str">
        <f>IF('Student Record'!C1732="","",'Student Record'!C1732)</f>
        <v/>
      </c>
      <c r="E1734" s="65" t="str">
        <f>IF('Student Record'!E1732="","",'Student Record'!E1732)</f>
        <v/>
      </c>
      <c r="F1734" s="65" t="str">
        <f>IF('Student Record'!G1732="","",'Student Record'!G1732)</f>
        <v/>
      </c>
      <c r="G1734" s="64" t="str">
        <f>IF('Student Record'!I1732="","",'Student Record'!I1732)</f>
        <v/>
      </c>
      <c r="H1734" s="64" t="str">
        <f>IF('Student Record'!AD1732="","",'Student Record'!AD1732)</f>
        <v/>
      </c>
      <c r="I1734" s="64" t="str">
        <f>IF(Table6[[#This Row],[School Total Working Days]]="","",Table6[[#This Row],[School Total Working Days]])</f>
        <v/>
      </c>
      <c r="J1734" s="64" t="str">
        <f>IF(Table6[[#This Row],[Student Total Attendence]]="","",Table6[[#This Row],[Student Total Attendence]])</f>
        <v/>
      </c>
      <c r="K173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34" s="70" t="str">
        <f>IF(Table6[[#This Row],[Bank Account Number]]="","",Table6[[#This Row],[Bank Account Number]])</f>
        <v/>
      </c>
      <c r="M1734" s="65" t="str">
        <f>IF(Table6[[#This Row],[Bank Name]]="","",Table6[[#This Row],[Bank Name]])</f>
        <v/>
      </c>
    </row>
    <row r="1735" spans="2:13" ht="15">
      <c r="B1735" s="64" t="str">
        <f>IF(C1735="","",ROWS($A$4:A1735))</f>
        <v/>
      </c>
      <c r="C1735" s="64" t="str">
        <f>IF('Student Record'!A1733="","",'Student Record'!A1733)</f>
        <v/>
      </c>
      <c r="D1735" s="64" t="str">
        <f>IF('Student Record'!C1733="","",'Student Record'!C1733)</f>
        <v/>
      </c>
      <c r="E1735" s="65" t="str">
        <f>IF('Student Record'!E1733="","",'Student Record'!E1733)</f>
        <v/>
      </c>
      <c r="F1735" s="65" t="str">
        <f>IF('Student Record'!G1733="","",'Student Record'!G1733)</f>
        <v/>
      </c>
      <c r="G1735" s="64" t="str">
        <f>IF('Student Record'!I1733="","",'Student Record'!I1733)</f>
        <v/>
      </c>
      <c r="H1735" s="64" t="str">
        <f>IF('Student Record'!AD1733="","",'Student Record'!AD1733)</f>
        <v/>
      </c>
      <c r="I1735" s="64" t="str">
        <f>IF(Table6[[#This Row],[School Total Working Days]]="","",Table6[[#This Row],[School Total Working Days]])</f>
        <v/>
      </c>
      <c r="J1735" s="64" t="str">
        <f>IF(Table6[[#This Row],[Student Total Attendence]]="","",Table6[[#This Row],[Student Total Attendence]])</f>
        <v/>
      </c>
      <c r="K173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35" s="70" t="str">
        <f>IF(Table6[[#This Row],[Bank Account Number]]="","",Table6[[#This Row],[Bank Account Number]])</f>
        <v/>
      </c>
      <c r="M1735" s="65" t="str">
        <f>IF(Table6[[#This Row],[Bank Name]]="","",Table6[[#This Row],[Bank Name]])</f>
        <v/>
      </c>
    </row>
    <row r="1736" spans="2:13" ht="15">
      <c r="B1736" s="64" t="str">
        <f>IF(C1736="","",ROWS($A$4:A1736))</f>
        <v/>
      </c>
      <c r="C1736" s="64" t="str">
        <f>IF('Student Record'!A1734="","",'Student Record'!A1734)</f>
        <v/>
      </c>
      <c r="D1736" s="64" t="str">
        <f>IF('Student Record'!C1734="","",'Student Record'!C1734)</f>
        <v/>
      </c>
      <c r="E1736" s="65" t="str">
        <f>IF('Student Record'!E1734="","",'Student Record'!E1734)</f>
        <v/>
      </c>
      <c r="F1736" s="65" t="str">
        <f>IF('Student Record'!G1734="","",'Student Record'!G1734)</f>
        <v/>
      </c>
      <c r="G1736" s="64" t="str">
        <f>IF('Student Record'!I1734="","",'Student Record'!I1734)</f>
        <v/>
      </c>
      <c r="H1736" s="64" t="str">
        <f>IF('Student Record'!AD1734="","",'Student Record'!AD1734)</f>
        <v/>
      </c>
      <c r="I1736" s="64" t="str">
        <f>IF(Table6[[#This Row],[School Total Working Days]]="","",Table6[[#This Row],[School Total Working Days]])</f>
        <v/>
      </c>
      <c r="J1736" s="64" t="str">
        <f>IF(Table6[[#This Row],[Student Total Attendence]]="","",Table6[[#This Row],[Student Total Attendence]])</f>
        <v/>
      </c>
      <c r="K173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36" s="70" t="str">
        <f>IF(Table6[[#This Row],[Bank Account Number]]="","",Table6[[#This Row],[Bank Account Number]])</f>
        <v/>
      </c>
      <c r="M1736" s="65" t="str">
        <f>IF(Table6[[#This Row],[Bank Name]]="","",Table6[[#This Row],[Bank Name]])</f>
        <v/>
      </c>
    </row>
    <row r="1737" spans="2:13" ht="15">
      <c r="B1737" s="64" t="str">
        <f>IF(C1737="","",ROWS($A$4:A1737))</f>
        <v/>
      </c>
      <c r="C1737" s="64" t="str">
        <f>IF('Student Record'!A1735="","",'Student Record'!A1735)</f>
        <v/>
      </c>
      <c r="D1737" s="64" t="str">
        <f>IF('Student Record'!C1735="","",'Student Record'!C1735)</f>
        <v/>
      </c>
      <c r="E1737" s="65" t="str">
        <f>IF('Student Record'!E1735="","",'Student Record'!E1735)</f>
        <v/>
      </c>
      <c r="F1737" s="65" t="str">
        <f>IF('Student Record'!G1735="","",'Student Record'!G1735)</f>
        <v/>
      </c>
      <c r="G1737" s="64" t="str">
        <f>IF('Student Record'!I1735="","",'Student Record'!I1735)</f>
        <v/>
      </c>
      <c r="H1737" s="64" t="str">
        <f>IF('Student Record'!AD1735="","",'Student Record'!AD1735)</f>
        <v/>
      </c>
      <c r="I1737" s="64" t="str">
        <f>IF(Table6[[#This Row],[School Total Working Days]]="","",Table6[[#This Row],[School Total Working Days]])</f>
        <v/>
      </c>
      <c r="J1737" s="64" t="str">
        <f>IF(Table6[[#This Row],[Student Total Attendence]]="","",Table6[[#This Row],[Student Total Attendence]])</f>
        <v/>
      </c>
      <c r="K173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37" s="70" t="str">
        <f>IF(Table6[[#This Row],[Bank Account Number]]="","",Table6[[#This Row],[Bank Account Number]])</f>
        <v/>
      </c>
      <c r="M1737" s="65" t="str">
        <f>IF(Table6[[#This Row],[Bank Name]]="","",Table6[[#This Row],[Bank Name]])</f>
        <v/>
      </c>
    </row>
    <row r="1738" spans="2:13" ht="15">
      <c r="B1738" s="64" t="str">
        <f>IF(C1738="","",ROWS($A$4:A1738))</f>
        <v/>
      </c>
      <c r="C1738" s="64" t="str">
        <f>IF('Student Record'!A1736="","",'Student Record'!A1736)</f>
        <v/>
      </c>
      <c r="D1738" s="64" t="str">
        <f>IF('Student Record'!C1736="","",'Student Record'!C1736)</f>
        <v/>
      </c>
      <c r="E1738" s="65" t="str">
        <f>IF('Student Record'!E1736="","",'Student Record'!E1736)</f>
        <v/>
      </c>
      <c r="F1738" s="65" t="str">
        <f>IF('Student Record'!G1736="","",'Student Record'!G1736)</f>
        <v/>
      </c>
      <c r="G1738" s="64" t="str">
        <f>IF('Student Record'!I1736="","",'Student Record'!I1736)</f>
        <v/>
      </c>
      <c r="H1738" s="64" t="str">
        <f>IF('Student Record'!AD1736="","",'Student Record'!AD1736)</f>
        <v/>
      </c>
      <c r="I1738" s="64" t="str">
        <f>IF(Table6[[#This Row],[School Total Working Days]]="","",Table6[[#This Row],[School Total Working Days]])</f>
        <v/>
      </c>
      <c r="J1738" s="64" t="str">
        <f>IF(Table6[[#This Row],[Student Total Attendence]]="","",Table6[[#This Row],[Student Total Attendence]])</f>
        <v/>
      </c>
      <c r="K173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38" s="70" t="str">
        <f>IF(Table6[[#This Row],[Bank Account Number]]="","",Table6[[#This Row],[Bank Account Number]])</f>
        <v/>
      </c>
      <c r="M1738" s="65" t="str">
        <f>IF(Table6[[#This Row],[Bank Name]]="","",Table6[[#This Row],[Bank Name]])</f>
        <v/>
      </c>
    </row>
    <row r="1739" spans="2:13" ht="15">
      <c r="B1739" s="64" t="str">
        <f>IF(C1739="","",ROWS($A$4:A1739))</f>
        <v/>
      </c>
      <c r="C1739" s="64" t="str">
        <f>IF('Student Record'!A1737="","",'Student Record'!A1737)</f>
        <v/>
      </c>
      <c r="D1739" s="64" t="str">
        <f>IF('Student Record'!C1737="","",'Student Record'!C1737)</f>
        <v/>
      </c>
      <c r="E1739" s="65" t="str">
        <f>IF('Student Record'!E1737="","",'Student Record'!E1737)</f>
        <v/>
      </c>
      <c r="F1739" s="65" t="str">
        <f>IF('Student Record'!G1737="","",'Student Record'!G1737)</f>
        <v/>
      </c>
      <c r="G1739" s="64" t="str">
        <f>IF('Student Record'!I1737="","",'Student Record'!I1737)</f>
        <v/>
      </c>
      <c r="H1739" s="64" t="str">
        <f>IF('Student Record'!AD1737="","",'Student Record'!AD1737)</f>
        <v/>
      </c>
      <c r="I1739" s="64" t="str">
        <f>IF(Table6[[#This Row],[School Total Working Days]]="","",Table6[[#This Row],[School Total Working Days]])</f>
        <v/>
      </c>
      <c r="J1739" s="64" t="str">
        <f>IF(Table6[[#This Row],[Student Total Attendence]]="","",Table6[[#This Row],[Student Total Attendence]])</f>
        <v/>
      </c>
      <c r="K173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39" s="70" t="str">
        <f>IF(Table6[[#This Row],[Bank Account Number]]="","",Table6[[#This Row],[Bank Account Number]])</f>
        <v/>
      </c>
      <c r="M1739" s="65" t="str">
        <f>IF(Table6[[#This Row],[Bank Name]]="","",Table6[[#This Row],[Bank Name]])</f>
        <v/>
      </c>
    </row>
    <row r="1740" spans="2:13" ht="15">
      <c r="B1740" s="64" t="str">
        <f>IF(C1740="","",ROWS($A$4:A1740))</f>
        <v/>
      </c>
      <c r="C1740" s="64" t="str">
        <f>IF('Student Record'!A1738="","",'Student Record'!A1738)</f>
        <v/>
      </c>
      <c r="D1740" s="64" t="str">
        <f>IF('Student Record'!C1738="","",'Student Record'!C1738)</f>
        <v/>
      </c>
      <c r="E1740" s="65" t="str">
        <f>IF('Student Record'!E1738="","",'Student Record'!E1738)</f>
        <v/>
      </c>
      <c r="F1740" s="65" t="str">
        <f>IF('Student Record'!G1738="","",'Student Record'!G1738)</f>
        <v/>
      </c>
      <c r="G1740" s="64" t="str">
        <f>IF('Student Record'!I1738="","",'Student Record'!I1738)</f>
        <v/>
      </c>
      <c r="H1740" s="64" t="str">
        <f>IF('Student Record'!AD1738="","",'Student Record'!AD1738)</f>
        <v/>
      </c>
      <c r="I1740" s="64" t="str">
        <f>IF(Table6[[#This Row],[School Total Working Days]]="","",Table6[[#This Row],[School Total Working Days]])</f>
        <v/>
      </c>
      <c r="J1740" s="64" t="str">
        <f>IF(Table6[[#This Row],[Student Total Attendence]]="","",Table6[[#This Row],[Student Total Attendence]])</f>
        <v/>
      </c>
      <c r="K174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40" s="70" t="str">
        <f>IF(Table6[[#This Row],[Bank Account Number]]="","",Table6[[#This Row],[Bank Account Number]])</f>
        <v/>
      </c>
      <c r="M1740" s="65" t="str">
        <f>IF(Table6[[#This Row],[Bank Name]]="","",Table6[[#This Row],[Bank Name]])</f>
        <v/>
      </c>
    </row>
    <row r="1741" spans="2:13" ht="15">
      <c r="B1741" s="64" t="str">
        <f>IF(C1741="","",ROWS($A$4:A1741))</f>
        <v/>
      </c>
      <c r="C1741" s="64" t="str">
        <f>IF('Student Record'!A1739="","",'Student Record'!A1739)</f>
        <v/>
      </c>
      <c r="D1741" s="64" t="str">
        <f>IF('Student Record'!C1739="","",'Student Record'!C1739)</f>
        <v/>
      </c>
      <c r="E1741" s="65" t="str">
        <f>IF('Student Record'!E1739="","",'Student Record'!E1739)</f>
        <v/>
      </c>
      <c r="F1741" s="65" t="str">
        <f>IF('Student Record'!G1739="","",'Student Record'!G1739)</f>
        <v/>
      </c>
      <c r="G1741" s="64" t="str">
        <f>IF('Student Record'!I1739="","",'Student Record'!I1739)</f>
        <v/>
      </c>
      <c r="H1741" s="64" t="str">
        <f>IF('Student Record'!AD1739="","",'Student Record'!AD1739)</f>
        <v/>
      </c>
      <c r="I1741" s="64" t="str">
        <f>IF(Table6[[#This Row],[School Total Working Days]]="","",Table6[[#This Row],[School Total Working Days]])</f>
        <v/>
      </c>
      <c r="J1741" s="64" t="str">
        <f>IF(Table6[[#This Row],[Student Total Attendence]]="","",Table6[[#This Row],[Student Total Attendence]])</f>
        <v/>
      </c>
      <c r="K174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41" s="70" t="str">
        <f>IF(Table6[[#This Row],[Bank Account Number]]="","",Table6[[#This Row],[Bank Account Number]])</f>
        <v/>
      </c>
      <c r="M1741" s="65" t="str">
        <f>IF(Table6[[#This Row],[Bank Name]]="","",Table6[[#This Row],[Bank Name]])</f>
        <v/>
      </c>
    </row>
    <row r="1742" spans="2:13" ht="15">
      <c r="B1742" s="64" t="str">
        <f>IF(C1742="","",ROWS($A$4:A1742))</f>
        <v/>
      </c>
      <c r="C1742" s="64" t="str">
        <f>IF('Student Record'!A1740="","",'Student Record'!A1740)</f>
        <v/>
      </c>
      <c r="D1742" s="64" t="str">
        <f>IF('Student Record'!C1740="","",'Student Record'!C1740)</f>
        <v/>
      </c>
      <c r="E1742" s="65" t="str">
        <f>IF('Student Record'!E1740="","",'Student Record'!E1740)</f>
        <v/>
      </c>
      <c r="F1742" s="65" t="str">
        <f>IF('Student Record'!G1740="","",'Student Record'!G1740)</f>
        <v/>
      </c>
      <c r="G1742" s="64" t="str">
        <f>IF('Student Record'!I1740="","",'Student Record'!I1740)</f>
        <v/>
      </c>
      <c r="H1742" s="64" t="str">
        <f>IF('Student Record'!AD1740="","",'Student Record'!AD1740)</f>
        <v/>
      </c>
      <c r="I1742" s="64" t="str">
        <f>IF(Table6[[#This Row],[School Total Working Days]]="","",Table6[[#This Row],[School Total Working Days]])</f>
        <v/>
      </c>
      <c r="J1742" s="64" t="str">
        <f>IF(Table6[[#This Row],[Student Total Attendence]]="","",Table6[[#This Row],[Student Total Attendence]])</f>
        <v/>
      </c>
      <c r="K174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42" s="70" t="str">
        <f>IF(Table6[[#This Row],[Bank Account Number]]="","",Table6[[#This Row],[Bank Account Number]])</f>
        <v/>
      </c>
      <c r="M1742" s="65" t="str">
        <f>IF(Table6[[#This Row],[Bank Name]]="","",Table6[[#This Row],[Bank Name]])</f>
        <v/>
      </c>
    </row>
    <row r="1743" spans="2:13" ht="15">
      <c r="B1743" s="64" t="str">
        <f>IF(C1743="","",ROWS($A$4:A1743))</f>
        <v/>
      </c>
      <c r="C1743" s="64" t="str">
        <f>IF('Student Record'!A1741="","",'Student Record'!A1741)</f>
        <v/>
      </c>
      <c r="D1743" s="64" t="str">
        <f>IF('Student Record'!C1741="","",'Student Record'!C1741)</f>
        <v/>
      </c>
      <c r="E1743" s="65" t="str">
        <f>IF('Student Record'!E1741="","",'Student Record'!E1741)</f>
        <v/>
      </c>
      <c r="F1743" s="65" t="str">
        <f>IF('Student Record'!G1741="","",'Student Record'!G1741)</f>
        <v/>
      </c>
      <c r="G1743" s="64" t="str">
        <f>IF('Student Record'!I1741="","",'Student Record'!I1741)</f>
        <v/>
      </c>
      <c r="H1743" s="64" t="str">
        <f>IF('Student Record'!AD1741="","",'Student Record'!AD1741)</f>
        <v/>
      </c>
      <c r="I1743" s="64" t="str">
        <f>IF(Table6[[#This Row],[School Total Working Days]]="","",Table6[[#This Row],[School Total Working Days]])</f>
        <v/>
      </c>
      <c r="J1743" s="64" t="str">
        <f>IF(Table6[[#This Row],[Student Total Attendence]]="","",Table6[[#This Row],[Student Total Attendence]])</f>
        <v/>
      </c>
      <c r="K174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43" s="70" t="str">
        <f>IF(Table6[[#This Row],[Bank Account Number]]="","",Table6[[#This Row],[Bank Account Number]])</f>
        <v/>
      </c>
      <c r="M1743" s="65" t="str">
        <f>IF(Table6[[#This Row],[Bank Name]]="","",Table6[[#This Row],[Bank Name]])</f>
        <v/>
      </c>
    </row>
    <row r="1744" spans="2:13" ht="15">
      <c r="B1744" s="64" t="str">
        <f>IF(C1744="","",ROWS($A$4:A1744))</f>
        <v/>
      </c>
      <c r="C1744" s="64" t="str">
        <f>IF('Student Record'!A1742="","",'Student Record'!A1742)</f>
        <v/>
      </c>
      <c r="D1744" s="64" t="str">
        <f>IF('Student Record'!C1742="","",'Student Record'!C1742)</f>
        <v/>
      </c>
      <c r="E1744" s="65" t="str">
        <f>IF('Student Record'!E1742="","",'Student Record'!E1742)</f>
        <v/>
      </c>
      <c r="F1744" s="65" t="str">
        <f>IF('Student Record'!G1742="","",'Student Record'!G1742)</f>
        <v/>
      </c>
      <c r="G1744" s="64" t="str">
        <f>IF('Student Record'!I1742="","",'Student Record'!I1742)</f>
        <v/>
      </c>
      <c r="H1744" s="64" t="str">
        <f>IF('Student Record'!AD1742="","",'Student Record'!AD1742)</f>
        <v/>
      </c>
      <c r="I1744" s="64" t="str">
        <f>IF(Table6[[#This Row],[School Total Working Days]]="","",Table6[[#This Row],[School Total Working Days]])</f>
        <v/>
      </c>
      <c r="J1744" s="64" t="str">
        <f>IF(Table6[[#This Row],[Student Total Attendence]]="","",Table6[[#This Row],[Student Total Attendence]])</f>
        <v/>
      </c>
      <c r="K174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44" s="70" t="str">
        <f>IF(Table6[[#This Row],[Bank Account Number]]="","",Table6[[#This Row],[Bank Account Number]])</f>
        <v/>
      </c>
      <c r="M1744" s="65" t="str">
        <f>IF(Table6[[#This Row],[Bank Name]]="","",Table6[[#This Row],[Bank Name]])</f>
        <v/>
      </c>
    </row>
    <row r="1745" spans="2:13" ht="15">
      <c r="B1745" s="64" t="str">
        <f>IF(C1745="","",ROWS($A$4:A1745))</f>
        <v/>
      </c>
      <c r="C1745" s="64" t="str">
        <f>IF('Student Record'!A1743="","",'Student Record'!A1743)</f>
        <v/>
      </c>
      <c r="D1745" s="64" t="str">
        <f>IF('Student Record'!C1743="","",'Student Record'!C1743)</f>
        <v/>
      </c>
      <c r="E1745" s="65" t="str">
        <f>IF('Student Record'!E1743="","",'Student Record'!E1743)</f>
        <v/>
      </c>
      <c r="F1745" s="65" t="str">
        <f>IF('Student Record'!G1743="","",'Student Record'!G1743)</f>
        <v/>
      </c>
      <c r="G1745" s="64" t="str">
        <f>IF('Student Record'!I1743="","",'Student Record'!I1743)</f>
        <v/>
      </c>
      <c r="H1745" s="64" t="str">
        <f>IF('Student Record'!AD1743="","",'Student Record'!AD1743)</f>
        <v/>
      </c>
      <c r="I1745" s="64" t="str">
        <f>IF(Table6[[#This Row],[School Total Working Days]]="","",Table6[[#This Row],[School Total Working Days]])</f>
        <v/>
      </c>
      <c r="J1745" s="64" t="str">
        <f>IF(Table6[[#This Row],[Student Total Attendence]]="","",Table6[[#This Row],[Student Total Attendence]])</f>
        <v/>
      </c>
      <c r="K174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45" s="70" t="str">
        <f>IF(Table6[[#This Row],[Bank Account Number]]="","",Table6[[#This Row],[Bank Account Number]])</f>
        <v/>
      </c>
      <c r="M1745" s="65" t="str">
        <f>IF(Table6[[#This Row],[Bank Name]]="","",Table6[[#This Row],[Bank Name]])</f>
        <v/>
      </c>
    </row>
    <row r="1746" spans="2:13" ht="15">
      <c r="B1746" s="64" t="str">
        <f>IF(C1746="","",ROWS($A$4:A1746))</f>
        <v/>
      </c>
      <c r="C1746" s="64" t="str">
        <f>IF('Student Record'!A1744="","",'Student Record'!A1744)</f>
        <v/>
      </c>
      <c r="D1746" s="64" t="str">
        <f>IF('Student Record'!C1744="","",'Student Record'!C1744)</f>
        <v/>
      </c>
      <c r="E1746" s="65" t="str">
        <f>IF('Student Record'!E1744="","",'Student Record'!E1744)</f>
        <v/>
      </c>
      <c r="F1746" s="65" t="str">
        <f>IF('Student Record'!G1744="","",'Student Record'!G1744)</f>
        <v/>
      </c>
      <c r="G1746" s="64" t="str">
        <f>IF('Student Record'!I1744="","",'Student Record'!I1744)</f>
        <v/>
      </c>
      <c r="H1746" s="64" t="str">
        <f>IF('Student Record'!AD1744="","",'Student Record'!AD1744)</f>
        <v/>
      </c>
      <c r="I1746" s="64" t="str">
        <f>IF(Table6[[#This Row],[School Total Working Days]]="","",Table6[[#This Row],[School Total Working Days]])</f>
        <v/>
      </c>
      <c r="J1746" s="64" t="str">
        <f>IF(Table6[[#This Row],[Student Total Attendence]]="","",Table6[[#This Row],[Student Total Attendence]])</f>
        <v/>
      </c>
      <c r="K174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46" s="70" t="str">
        <f>IF(Table6[[#This Row],[Bank Account Number]]="","",Table6[[#This Row],[Bank Account Number]])</f>
        <v/>
      </c>
      <c r="M1746" s="65" t="str">
        <f>IF(Table6[[#This Row],[Bank Name]]="","",Table6[[#This Row],[Bank Name]])</f>
        <v/>
      </c>
    </row>
    <row r="1747" spans="2:13" ht="15">
      <c r="B1747" s="64" t="str">
        <f>IF(C1747="","",ROWS($A$4:A1747))</f>
        <v/>
      </c>
      <c r="C1747" s="64" t="str">
        <f>IF('Student Record'!A1745="","",'Student Record'!A1745)</f>
        <v/>
      </c>
      <c r="D1747" s="64" t="str">
        <f>IF('Student Record'!C1745="","",'Student Record'!C1745)</f>
        <v/>
      </c>
      <c r="E1747" s="65" t="str">
        <f>IF('Student Record'!E1745="","",'Student Record'!E1745)</f>
        <v/>
      </c>
      <c r="F1747" s="65" t="str">
        <f>IF('Student Record'!G1745="","",'Student Record'!G1745)</f>
        <v/>
      </c>
      <c r="G1747" s="64" t="str">
        <f>IF('Student Record'!I1745="","",'Student Record'!I1745)</f>
        <v/>
      </c>
      <c r="H1747" s="64" t="str">
        <f>IF('Student Record'!AD1745="","",'Student Record'!AD1745)</f>
        <v/>
      </c>
      <c r="I1747" s="64" t="str">
        <f>IF(Table6[[#This Row],[School Total Working Days]]="","",Table6[[#This Row],[School Total Working Days]])</f>
        <v/>
      </c>
      <c r="J1747" s="64" t="str">
        <f>IF(Table6[[#This Row],[Student Total Attendence]]="","",Table6[[#This Row],[Student Total Attendence]])</f>
        <v/>
      </c>
      <c r="K174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47" s="70" t="str">
        <f>IF(Table6[[#This Row],[Bank Account Number]]="","",Table6[[#This Row],[Bank Account Number]])</f>
        <v/>
      </c>
      <c r="M1747" s="65" t="str">
        <f>IF(Table6[[#This Row],[Bank Name]]="","",Table6[[#This Row],[Bank Name]])</f>
        <v/>
      </c>
    </row>
    <row r="1748" spans="2:13" ht="15">
      <c r="B1748" s="64" t="str">
        <f>IF(C1748="","",ROWS($A$4:A1748))</f>
        <v/>
      </c>
      <c r="C1748" s="64" t="str">
        <f>IF('Student Record'!A1746="","",'Student Record'!A1746)</f>
        <v/>
      </c>
      <c r="D1748" s="64" t="str">
        <f>IF('Student Record'!C1746="","",'Student Record'!C1746)</f>
        <v/>
      </c>
      <c r="E1748" s="65" t="str">
        <f>IF('Student Record'!E1746="","",'Student Record'!E1746)</f>
        <v/>
      </c>
      <c r="F1748" s="65" t="str">
        <f>IF('Student Record'!G1746="","",'Student Record'!G1746)</f>
        <v/>
      </c>
      <c r="G1748" s="64" t="str">
        <f>IF('Student Record'!I1746="","",'Student Record'!I1746)</f>
        <v/>
      </c>
      <c r="H1748" s="64" t="str">
        <f>IF('Student Record'!AD1746="","",'Student Record'!AD1746)</f>
        <v/>
      </c>
      <c r="I1748" s="64" t="str">
        <f>IF(Table6[[#This Row],[School Total Working Days]]="","",Table6[[#This Row],[School Total Working Days]])</f>
        <v/>
      </c>
      <c r="J1748" s="64" t="str">
        <f>IF(Table6[[#This Row],[Student Total Attendence]]="","",Table6[[#This Row],[Student Total Attendence]])</f>
        <v/>
      </c>
      <c r="K174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48" s="70" t="str">
        <f>IF(Table6[[#This Row],[Bank Account Number]]="","",Table6[[#This Row],[Bank Account Number]])</f>
        <v/>
      </c>
      <c r="M1748" s="65" t="str">
        <f>IF(Table6[[#This Row],[Bank Name]]="","",Table6[[#This Row],[Bank Name]])</f>
        <v/>
      </c>
    </row>
    <row r="1749" spans="2:13" ht="15">
      <c r="B1749" s="64" t="str">
        <f>IF(C1749="","",ROWS($A$4:A1749))</f>
        <v/>
      </c>
      <c r="C1749" s="64" t="str">
        <f>IF('Student Record'!A1747="","",'Student Record'!A1747)</f>
        <v/>
      </c>
      <c r="D1749" s="64" t="str">
        <f>IF('Student Record'!C1747="","",'Student Record'!C1747)</f>
        <v/>
      </c>
      <c r="E1749" s="65" t="str">
        <f>IF('Student Record'!E1747="","",'Student Record'!E1747)</f>
        <v/>
      </c>
      <c r="F1749" s="65" t="str">
        <f>IF('Student Record'!G1747="","",'Student Record'!G1747)</f>
        <v/>
      </c>
      <c r="G1749" s="64" t="str">
        <f>IF('Student Record'!I1747="","",'Student Record'!I1747)</f>
        <v/>
      </c>
      <c r="H1749" s="64" t="str">
        <f>IF('Student Record'!AD1747="","",'Student Record'!AD1747)</f>
        <v/>
      </c>
      <c r="I1749" s="64" t="str">
        <f>IF(Table6[[#This Row],[School Total Working Days]]="","",Table6[[#This Row],[School Total Working Days]])</f>
        <v/>
      </c>
      <c r="J1749" s="64" t="str">
        <f>IF(Table6[[#This Row],[Student Total Attendence]]="","",Table6[[#This Row],[Student Total Attendence]])</f>
        <v/>
      </c>
      <c r="K174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49" s="70" t="str">
        <f>IF(Table6[[#This Row],[Bank Account Number]]="","",Table6[[#This Row],[Bank Account Number]])</f>
        <v/>
      </c>
      <c r="M1749" s="65" t="str">
        <f>IF(Table6[[#This Row],[Bank Name]]="","",Table6[[#This Row],[Bank Name]])</f>
        <v/>
      </c>
    </row>
    <row r="1750" spans="2:13" ht="15">
      <c r="B1750" s="64" t="str">
        <f>IF(C1750="","",ROWS($A$4:A1750))</f>
        <v/>
      </c>
      <c r="C1750" s="64" t="str">
        <f>IF('Student Record'!A1748="","",'Student Record'!A1748)</f>
        <v/>
      </c>
      <c r="D1750" s="64" t="str">
        <f>IF('Student Record'!C1748="","",'Student Record'!C1748)</f>
        <v/>
      </c>
      <c r="E1750" s="65" t="str">
        <f>IF('Student Record'!E1748="","",'Student Record'!E1748)</f>
        <v/>
      </c>
      <c r="F1750" s="65" t="str">
        <f>IF('Student Record'!G1748="","",'Student Record'!G1748)</f>
        <v/>
      </c>
      <c r="G1750" s="64" t="str">
        <f>IF('Student Record'!I1748="","",'Student Record'!I1748)</f>
        <v/>
      </c>
      <c r="H1750" s="64" t="str">
        <f>IF('Student Record'!AD1748="","",'Student Record'!AD1748)</f>
        <v/>
      </c>
      <c r="I1750" s="64" t="str">
        <f>IF(Table6[[#This Row],[School Total Working Days]]="","",Table6[[#This Row],[School Total Working Days]])</f>
        <v/>
      </c>
      <c r="J1750" s="64" t="str">
        <f>IF(Table6[[#This Row],[Student Total Attendence]]="","",Table6[[#This Row],[Student Total Attendence]])</f>
        <v/>
      </c>
      <c r="K175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50" s="70" t="str">
        <f>IF(Table6[[#This Row],[Bank Account Number]]="","",Table6[[#This Row],[Bank Account Number]])</f>
        <v/>
      </c>
      <c r="M1750" s="65" t="str">
        <f>IF(Table6[[#This Row],[Bank Name]]="","",Table6[[#This Row],[Bank Name]])</f>
        <v/>
      </c>
    </row>
    <row r="1751" spans="2:13" ht="15">
      <c r="B1751" s="64" t="str">
        <f>IF(C1751="","",ROWS($A$4:A1751))</f>
        <v/>
      </c>
      <c r="C1751" s="64" t="str">
        <f>IF('Student Record'!A1749="","",'Student Record'!A1749)</f>
        <v/>
      </c>
      <c r="D1751" s="64" t="str">
        <f>IF('Student Record'!C1749="","",'Student Record'!C1749)</f>
        <v/>
      </c>
      <c r="E1751" s="65" t="str">
        <f>IF('Student Record'!E1749="","",'Student Record'!E1749)</f>
        <v/>
      </c>
      <c r="F1751" s="65" t="str">
        <f>IF('Student Record'!G1749="","",'Student Record'!G1749)</f>
        <v/>
      </c>
      <c r="G1751" s="64" t="str">
        <f>IF('Student Record'!I1749="","",'Student Record'!I1749)</f>
        <v/>
      </c>
      <c r="H1751" s="64" t="str">
        <f>IF('Student Record'!AD1749="","",'Student Record'!AD1749)</f>
        <v/>
      </c>
      <c r="I1751" s="64" t="str">
        <f>IF(Table6[[#This Row],[School Total Working Days]]="","",Table6[[#This Row],[School Total Working Days]])</f>
        <v/>
      </c>
      <c r="J1751" s="64" t="str">
        <f>IF(Table6[[#This Row],[Student Total Attendence]]="","",Table6[[#This Row],[Student Total Attendence]])</f>
        <v/>
      </c>
      <c r="K175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51" s="70" t="str">
        <f>IF(Table6[[#This Row],[Bank Account Number]]="","",Table6[[#This Row],[Bank Account Number]])</f>
        <v/>
      </c>
      <c r="M1751" s="65" t="str">
        <f>IF(Table6[[#This Row],[Bank Name]]="","",Table6[[#This Row],[Bank Name]])</f>
        <v/>
      </c>
    </row>
    <row r="1752" spans="2:13" ht="15">
      <c r="B1752" s="64" t="str">
        <f>IF(C1752="","",ROWS($A$4:A1752))</f>
        <v/>
      </c>
      <c r="C1752" s="64" t="str">
        <f>IF('Student Record'!A1750="","",'Student Record'!A1750)</f>
        <v/>
      </c>
      <c r="D1752" s="64" t="str">
        <f>IF('Student Record'!C1750="","",'Student Record'!C1750)</f>
        <v/>
      </c>
      <c r="E1752" s="65" t="str">
        <f>IF('Student Record'!E1750="","",'Student Record'!E1750)</f>
        <v/>
      </c>
      <c r="F1752" s="65" t="str">
        <f>IF('Student Record'!G1750="","",'Student Record'!G1750)</f>
        <v/>
      </c>
      <c r="G1752" s="64" t="str">
        <f>IF('Student Record'!I1750="","",'Student Record'!I1750)</f>
        <v/>
      </c>
      <c r="H1752" s="64" t="str">
        <f>IF('Student Record'!AD1750="","",'Student Record'!AD1750)</f>
        <v/>
      </c>
      <c r="I1752" s="64" t="str">
        <f>IF(Table6[[#This Row],[School Total Working Days]]="","",Table6[[#This Row],[School Total Working Days]])</f>
        <v/>
      </c>
      <c r="J1752" s="64" t="str">
        <f>IF(Table6[[#This Row],[Student Total Attendence]]="","",Table6[[#This Row],[Student Total Attendence]])</f>
        <v/>
      </c>
      <c r="K175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52" s="70" t="str">
        <f>IF(Table6[[#This Row],[Bank Account Number]]="","",Table6[[#This Row],[Bank Account Number]])</f>
        <v/>
      </c>
      <c r="M1752" s="65" t="str">
        <f>IF(Table6[[#This Row],[Bank Name]]="","",Table6[[#This Row],[Bank Name]])</f>
        <v/>
      </c>
    </row>
    <row r="1753" spans="2:13" ht="15">
      <c r="B1753" s="64" t="str">
        <f>IF(C1753="","",ROWS($A$4:A1753))</f>
        <v/>
      </c>
      <c r="C1753" s="64" t="str">
        <f>IF('Student Record'!A1751="","",'Student Record'!A1751)</f>
        <v/>
      </c>
      <c r="D1753" s="64" t="str">
        <f>IF('Student Record'!C1751="","",'Student Record'!C1751)</f>
        <v/>
      </c>
      <c r="E1753" s="65" t="str">
        <f>IF('Student Record'!E1751="","",'Student Record'!E1751)</f>
        <v/>
      </c>
      <c r="F1753" s="65" t="str">
        <f>IF('Student Record'!G1751="","",'Student Record'!G1751)</f>
        <v/>
      </c>
      <c r="G1753" s="64" t="str">
        <f>IF('Student Record'!I1751="","",'Student Record'!I1751)</f>
        <v/>
      </c>
      <c r="H1753" s="64" t="str">
        <f>IF('Student Record'!AD1751="","",'Student Record'!AD1751)</f>
        <v/>
      </c>
      <c r="I1753" s="64" t="str">
        <f>IF(Table6[[#This Row],[School Total Working Days]]="","",Table6[[#This Row],[School Total Working Days]])</f>
        <v/>
      </c>
      <c r="J1753" s="64" t="str">
        <f>IF(Table6[[#This Row],[Student Total Attendence]]="","",Table6[[#This Row],[Student Total Attendence]])</f>
        <v/>
      </c>
      <c r="K175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53" s="70" t="str">
        <f>IF(Table6[[#This Row],[Bank Account Number]]="","",Table6[[#This Row],[Bank Account Number]])</f>
        <v/>
      </c>
      <c r="M1753" s="65" t="str">
        <f>IF(Table6[[#This Row],[Bank Name]]="","",Table6[[#This Row],[Bank Name]])</f>
        <v/>
      </c>
    </row>
    <row r="1754" spans="2:13" ht="15">
      <c r="B1754" s="64" t="str">
        <f>IF(C1754="","",ROWS($A$4:A1754))</f>
        <v/>
      </c>
      <c r="C1754" s="64" t="str">
        <f>IF('Student Record'!A1752="","",'Student Record'!A1752)</f>
        <v/>
      </c>
      <c r="D1754" s="64" t="str">
        <f>IF('Student Record'!C1752="","",'Student Record'!C1752)</f>
        <v/>
      </c>
      <c r="E1754" s="65" t="str">
        <f>IF('Student Record'!E1752="","",'Student Record'!E1752)</f>
        <v/>
      </c>
      <c r="F1754" s="65" t="str">
        <f>IF('Student Record'!G1752="","",'Student Record'!G1752)</f>
        <v/>
      </c>
      <c r="G1754" s="64" t="str">
        <f>IF('Student Record'!I1752="","",'Student Record'!I1752)</f>
        <v/>
      </c>
      <c r="H1754" s="64" t="str">
        <f>IF('Student Record'!AD1752="","",'Student Record'!AD1752)</f>
        <v/>
      </c>
      <c r="I1754" s="64" t="str">
        <f>IF(Table6[[#This Row],[School Total Working Days]]="","",Table6[[#This Row],[School Total Working Days]])</f>
        <v/>
      </c>
      <c r="J1754" s="64" t="str">
        <f>IF(Table6[[#This Row],[Student Total Attendence]]="","",Table6[[#This Row],[Student Total Attendence]])</f>
        <v/>
      </c>
      <c r="K175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54" s="70" t="str">
        <f>IF(Table6[[#This Row],[Bank Account Number]]="","",Table6[[#This Row],[Bank Account Number]])</f>
        <v/>
      </c>
      <c r="M1754" s="65" t="str">
        <f>IF(Table6[[#This Row],[Bank Name]]="","",Table6[[#This Row],[Bank Name]])</f>
        <v/>
      </c>
    </row>
    <row r="1755" spans="2:13" ht="15">
      <c r="B1755" s="64" t="str">
        <f>IF(C1755="","",ROWS($A$4:A1755))</f>
        <v/>
      </c>
      <c r="C1755" s="64" t="str">
        <f>IF('Student Record'!A1753="","",'Student Record'!A1753)</f>
        <v/>
      </c>
      <c r="D1755" s="64" t="str">
        <f>IF('Student Record'!C1753="","",'Student Record'!C1753)</f>
        <v/>
      </c>
      <c r="E1755" s="65" t="str">
        <f>IF('Student Record'!E1753="","",'Student Record'!E1753)</f>
        <v/>
      </c>
      <c r="F1755" s="65" t="str">
        <f>IF('Student Record'!G1753="","",'Student Record'!G1753)</f>
        <v/>
      </c>
      <c r="G1755" s="64" t="str">
        <f>IF('Student Record'!I1753="","",'Student Record'!I1753)</f>
        <v/>
      </c>
      <c r="H1755" s="64" t="str">
        <f>IF('Student Record'!AD1753="","",'Student Record'!AD1753)</f>
        <v/>
      </c>
      <c r="I1755" s="64" t="str">
        <f>IF(Table6[[#This Row],[School Total Working Days]]="","",Table6[[#This Row],[School Total Working Days]])</f>
        <v/>
      </c>
      <c r="J1755" s="64" t="str">
        <f>IF(Table6[[#This Row],[Student Total Attendence]]="","",Table6[[#This Row],[Student Total Attendence]])</f>
        <v/>
      </c>
      <c r="K175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55" s="70" t="str">
        <f>IF(Table6[[#This Row],[Bank Account Number]]="","",Table6[[#This Row],[Bank Account Number]])</f>
        <v/>
      </c>
      <c r="M1755" s="65" t="str">
        <f>IF(Table6[[#This Row],[Bank Name]]="","",Table6[[#This Row],[Bank Name]])</f>
        <v/>
      </c>
    </row>
    <row r="1756" spans="2:13" ht="15">
      <c r="B1756" s="64" t="str">
        <f>IF(C1756="","",ROWS($A$4:A1756))</f>
        <v/>
      </c>
      <c r="C1756" s="64" t="str">
        <f>IF('Student Record'!A1754="","",'Student Record'!A1754)</f>
        <v/>
      </c>
      <c r="D1756" s="64" t="str">
        <f>IF('Student Record'!C1754="","",'Student Record'!C1754)</f>
        <v/>
      </c>
      <c r="E1756" s="65" t="str">
        <f>IF('Student Record'!E1754="","",'Student Record'!E1754)</f>
        <v/>
      </c>
      <c r="F1756" s="65" t="str">
        <f>IF('Student Record'!G1754="","",'Student Record'!G1754)</f>
        <v/>
      </c>
      <c r="G1756" s="64" t="str">
        <f>IF('Student Record'!I1754="","",'Student Record'!I1754)</f>
        <v/>
      </c>
      <c r="H1756" s="64" t="str">
        <f>IF('Student Record'!AD1754="","",'Student Record'!AD1754)</f>
        <v/>
      </c>
      <c r="I1756" s="64" t="str">
        <f>IF(Table6[[#This Row],[School Total Working Days]]="","",Table6[[#This Row],[School Total Working Days]])</f>
        <v/>
      </c>
      <c r="J1756" s="64" t="str">
        <f>IF(Table6[[#This Row],[Student Total Attendence]]="","",Table6[[#This Row],[Student Total Attendence]])</f>
        <v/>
      </c>
      <c r="K175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56" s="70" t="str">
        <f>IF(Table6[[#This Row],[Bank Account Number]]="","",Table6[[#This Row],[Bank Account Number]])</f>
        <v/>
      </c>
      <c r="M1756" s="65" t="str">
        <f>IF(Table6[[#This Row],[Bank Name]]="","",Table6[[#This Row],[Bank Name]])</f>
        <v/>
      </c>
    </row>
    <row r="1757" spans="2:13" ht="15">
      <c r="B1757" s="64" t="str">
        <f>IF(C1757="","",ROWS($A$4:A1757))</f>
        <v/>
      </c>
      <c r="C1757" s="64" t="str">
        <f>IF('Student Record'!A1755="","",'Student Record'!A1755)</f>
        <v/>
      </c>
      <c r="D1757" s="64" t="str">
        <f>IF('Student Record'!C1755="","",'Student Record'!C1755)</f>
        <v/>
      </c>
      <c r="E1757" s="65" t="str">
        <f>IF('Student Record'!E1755="","",'Student Record'!E1755)</f>
        <v/>
      </c>
      <c r="F1757" s="65" t="str">
        <f>IF('Student Record'!G1755="","",'Student Record'!G1755)</f>
        <v/>
      </c>
      <c r="G1757" s="64" t="str">
        <f>IF('Student Record'!I1755="","",'Student Record'!I1755)</f>
        <v/>
      </c>
      <c r="H1757" s="64" t="str">
        <f>IF('Student Record'!AD1755="","",'Student Record'!AD1755)</f>
        <v/>
      </c>
      <c r="I1757" s="64" t="str">
        <f>IF(Table6[[#This Row],[School Total Working Days]]="","",Table6[[#This Row],[School Total Working Days]])</f>
        <v/>
      </c>
      <c r="J1757" s="64" t="str">
        <f>IF(Table6[[#This Row],[Student Total Attendence]]="","",Table6[[#This Row],[Student Total Attendence]])</f>
        <v/>
      </c>
      <c r="K175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57" s="70" t="str">
        <f>IF(Table6[[#This Row],[Bank Account Number]]="","",Table6[[#This Row],[Bank Account Number]])</f>
        <v/>
      </c>
      <c r="M1757" s="65" t="str">
        <f>IF(Table6[[#This Row],[Bank Name]]="","",Table6[[#This Row],[Bank Name]])</f>
        <v/>
      </c>
    </row>
    <row r="1758" spans="2:13" ht="15">
      <c r="B1758" s="64" t="str">
        <f>IF(C1758="","",ROWS($A$4:A1758))</f>
        <v/>
      </c>
      <c r="C1758" s="64" t="str">
        <f>IF('Student Record'!A1756="","",'Student Record'!A1756)</f>
        <v/>
      </c>
      <c r="D1758" s="64" t="str">
        <f>IF('Student Record'!C1756="","",'Student Record'!C1756)</f>
        <v/>
      </c>
      <c r="E1758" s="65" t="str">
        <f>IF('Student Record'!E1756="","",'Student Record'!E1756)</f>
        <v/>
      </c>
      <c r="F1758" s="65" t="str">
        <f>IF('Student Record'!G1756="","",'Student Record'!G1756)</f>
        <v/>
      </c>
      <c r="G1758" s="64" t="str">
        <f>IF('Student Record'!I1756="","",'Student Record'!I1756)</f>
        <v/>
      </c>
      <c r="H1758" s="64" t="str">
        <f>IF('Student Record'!AD1756="","",'Student Record'!AD1756)</f>
        <v/>
      </c>
      <c r="I1758" s="64" t="str">
        <f>IF(Table6[[#This Row],[School Total Working Days]]="","",Table6[[#This Row],[School Total Working Days]])</f>
        <v/>
      </c>
      <c r="J1758" s="64" t="str">
        <f>IF(Table6[[#This Row],[Student Total Attendence]]="","",Table6[[#This Row],[Student Total Attendence]])</f>
        <v/>
      </c>
      <c r="K175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58" s="70" t="str">
        <f>IF(Table6[[#This Row],[Bank Account Number]]="","",Table6[[#This Row],[Bank Account Number]])</f>
        <v/>
      </c>
      <c r="M1758" s="65" t="str">
        <f>IF(Table6[[#This Row],[Bank Name]]="","",Table6[[#This Row],[Bank Name]])</f>
        <v/>
      </c>
    </row>
    <row r="1759" spans="2:13" ht="15">
      <c r="B1759" s="64" t="str">
        <f>IF(C1759="","",ROWS($A$4:A1759))</f>
        <v/>
      </c>
      <c r="C1759" s="64" t="str">
        <f>IF('Student Record'!A1757="","",'Student Record'!A1757)</f>
        <v/>
      </c>
      <c r="D1759" s="64" t="str">
        <f>IF('Student Record'!C1757="","",'Student Record'!C1757)</f>
        <v/>
      </c>
      <c r="E1759" s="65" t="str">
        <f>IF('Student Record'!E1757="","",'Student Record'!E1757)</f>
        <v/>
      </c>
      <c r="F1759" s="65" t="str">
        <f>IF('Student Record'!G1757="","",'Student Record'!G1757)</f>
        <v/>
      </c>
      <c r="G1759" s="64" t="str">
        <f>IF('Student Record'!I1757="","",'Student Record'!I1757)</f>
        <v/>
      </c>
      <c r="H1759" s="64" t="str">
        <f>IF('Student Record'!AD1757="","",'Student Record'!AD1757)</f>
        <v/>
      </c>
      <c r="I1759" s="64" t="str">
        <f>IF(Table6[[#This Row],[School Total Working Days]]="","",Table6[[#This Row],[School Total Working Days]])</f>
        <v/>
      </c>
      <c r="J1759" s="64" t="str">
        <f>IF(Table6[[#This Row],[Student Total Attendence]]="","",Table6[[#This Row],[Student Total Attendence]])</f>
        <v/>
      </c>
      <c r="K175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59" s="70" t="str">
        <f>IF(Table6[[#This Row],[Bank Account Number]]="","",Table6[[#This Row],[Bank Account Number]])</f>
        <v/>
      </c>
      <c r="M1759" s="65" t="str">
        <f>IF(Table6[[#This Row],[Bank Name]]="","",Table6[[#This Row],[Bank Name]])</f>
        <v/>
      </c>
    </row>
    <row r="1760" spans="2:13" ht="15">
      <c r="B1760" s="64" t="str">
        <f>IF(C1760="","",ROWS($A$4:A1760))</f>
        <v/>
      </c>
      <c r="C1760" s="64" t="str">
        <f>IF('Student Record'!A1758="","",'Student Record'!A1758)</f>
        <v/>
      </c>
      <c r="D1760" s="64" t="str">
        <f>IF('Student Record'!C1758="","",'Student Record'!C1758)</f>
        <v/>
      </c>
      <c r="E1760" s="65" t="str">
        <f>IF('Student Record'!E1758="","",'Student Record'!E1758)</f>
        <v/>
      </c>
      <c r="F1760" s="65" t="str">
        <f>IF('Student Record'!G1758="","",'Student Record'!G1758)</f>
        <v/>
      </c>
      <c r="G1760" s="64" t="str">
        <f>IF('Student Record'!I1758="","",'Student Record'!I1758)</f>
        <v/>
      </c>
      <c r="H1760" s="64" t="str">
        <f>IF('Student Record'!AD1758="","",'Student Record'!AD1758)</f>
        <v/>
      </c>
      <c r="I1760" s="64" t="str">
        <f>IF(Table6[[#This Row],[School Total Working Days]]="","",Table6[[#This Row],[School Total Working Days]])</f>
        <v/>
      </c>
      <c r="J1760" s="64" t="str">
        <f>IF(Table6[[#This Row],[Student Total Attendence]]="","",Table6[[#This Row],[Student Total Attendence]])</f>
        <v/>
      </c>
      <c r="K176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60" s="70" t="str">
        <f>IF(Table6[[#This Row],[Bank Account Number]]="","",Table6[[#This Row],[Bank Account Number]])</f>
        <v/>
      </c>
      <c r="M1760" s="65" t="str">
        <f>IF(Table6[[#This Row],[Bank Name]]="","",Table6[[#This Row],[Bank Name]])</f>
        <v/>
      </c>
    </row>
    <row r="1761" spans="2:13" ht="15">
      <c r="B1761" s="64" t="str">
        <f>IF(C1761="","",ROWS($A$4:A1761))</f>
        <v/>
      </c>
      <c r="C1761" s="64" t="str">
        <f>IF('Student Record'!A1759="","",'Student Record'!A1759)</f>
        <v/>
      </c>
      <c r="D1761" s="64" t="str">
        <f>IF('Student Record'!C1759="","",'Student Record'!C1759)</f>
        <v/>
      </c>
      <c r="E1761" s="65" t="str">
        <f>IF('Student Record'!E1759="","",'Student Record'!E1759)</f>
        <v/>
      </c>
      <c r="F1761" s="65" t="str">
        <f>IF('Student Record'!G1759="","",'Student Record'!G1759)</f>
        <v/>
      </c>
      <c r="G1761" s="64" t="str">
        <f>IF('Student Record'!I1759="","",'Student Record'!I1759)</f>
        <v/>
      </c>
      <c r="H1761" s="64" t="str">
        <f>IF('Student Record'!AD1759="","",'Student Record'!AD1759)</f>
        <v/>
      </c>
      <c r="I1761" s="64" t="str">
        <f>IF(Table6[[#This Row],[School Total Working Days]]="","",Table6[[#This Row],[School Total Working Days]])</f>
        <v/>
      </c>
      <c r="J1761" s="64" t="str">
        <f>IF(Table6[[#This Row],[Student Total Attendence]]="","",Table6[[#This Row],[Student Total Attendence]])</f>
        <v/>
      </c>
      <c r="K176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61" s="70" t="str">
        <f>IF(Table6[[#This Row],[Bank Account Number]]="","",Table6[[#This Row],[Bank Account Number]])</f>
        <v/>
      </c>
      <c r="M1761" s="65" t="str">
        <f>IF(Table6[[#This Row],[Bank Name]]="","",Table6[[#This Row],[Bank Name]])</f>
        <v/>
      </c>
    </row>
    <row r="1762" spans="2:13" ht="15">
      <c r="B1762" s="64" t="str">
        <f>IF(C1762="","",ROWS($A$4:A1762))</f>
        <v/>
      </c>
      <c r="C1762" s="64" t="str">
        <f>IF('Student Record'!A1760="","",'Student Record'!A1760)</f>
        <v/>
      </c>
      <c r="D1762" s="64" t="str">
        <f>IF('Student Record'!C1760="","",'Student Record'!C1760)</f>
        <v/>
      </c>
      <c r="E1762" s="65" t="str">
        <f>IF('Student Record'!E1760="","",'Student Record'!E1760)</f>
        <v/>
      </c>
      <c r="F1762" s="65" t="str">
        <f>IF('Student Record'!G1760="","",'Student Record'!G1760)</f>
        <v/>
      </c>
      <c r="G1762" s="64" t="str">
        <f>IF('Student Record'!I1760="","",'Student Record'!I1760)</f>
        <v/>
      </c>
      <c r="H1762" s="64" t="str">
        <f>IF('Student Record'!AD1760="","",'Student Record'!AD1760)</f>
        <v/>
      </c>
      <c r="I1762" s="64" t="str">
        <f>IF(Table6[[#This Row],[School Total Working Days]]="","",Table6[[#This Row],[School Total Working Days]])</f>
        <v/>
      </c>
      <c r="J1762" s="64" t="str">
        <f>IF(Table6[[#This Row],[Student Total Attendence]]="","",Table6[[#This Row],[Student Total Attendence]])</f>
        <v/>
      </c>
      <c r="K176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62" s="70" t="str">
        <f>IF(Table6[[#This Row],[Bank Account Number]]="","",Table6[[#This Row],[Bank Account Number]])</f>
        <v/>
      </c>
      <c r="M1762" s="65" t="str">
        <f>IF(Table6[[#This Row],[Bank Name]]="","",Table6[[#This Row],[Bank Name]])</f>
        <v/>
      </c>
    </row>
    <row r="1763" spans="2:13" ht="15">
      <c r="B1763" s="64" t="str">
        <f>IF(C1763="","",ROWS($A$4:A1763))</f>
        <v/>
      </c>
      <c r="C1763" s="64" t="str">
        <f>IF('Student Record'!A1761="","",'Student Record'!A1761)</f>
        <v/>
      </c>
      <c r="D1763" s="64" t="str">
        <f>IF('Student Record'!C1761="","",'Student Record'!C1761)</f>
        <v/>
      </c>
      <c r="E1763" s="65" t="str">
        <f>IF('Student Record'!E1761="","",'Student Record'!E1761)</f>
        <v/>
      </c>
      <c r="F1763" s="65" t="str">
        <f>IF('Student Record'!G1761="","",'Student Record'!G1761)</f>
        <v/>
      </c>
      <c r="G1763" s="64" t="str">
        <f>IF('Student Record'!I1761="","",'Student Record'!I1761)</f>
        <v/>
      </c>
      <c r="H1763" s="64" t="str">
        <f>IF('Student Record'!AD1761="","",'Student Record'!AD1761)</f>
        <v/>
      </c>
      <c r="I1763" s="64" t="str">
        <f>IF(Table6[[#This Row],[School Total Working Days]]="","",Table6[[#This Row],[School Total Working Days]])</f>
        <v/>
      </c>
      <c r="J1763" s="64" t="str">
        <f>IF(Table6[[#This Row],[Student Total Attendence]]="","",Table6[[#This Row],[Student Total Attendence]])</f>
        <v/>
      </c>
      <c r="K176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63" s="70" t="str">
        <f>IF(Table6[[#This Row],[Bank Account Number]]="","",Table6[[#This Row],[Bank Account Number]])</f>
        <v/>
      </c>
      <c r="M1763" s="65" t="str">
        <f>IF(Table6[[#This Row],[Bank Name]]="","",Table6[[#This Row],[Bank Name]])</f>
        <v/>
      </c>
    </row>
    <row r="1764" spans="2:13" ht="15">
      <c r="B1764" s="64" t="str">
        <f>IF(C1764="","",ROWS($A$4:A1764))</f>
        <v/>
      </c>
      <c r="C1764" s="64" t="str">
        <f>IF('Student Record'!A1762="","",'Student Record'!A1762)</f>
        <v/>
      </c>
      <c r="D1764" s="64" t="str">
        <f>IF('Student Record'!C1762="","",'Student Record'!C1762)</f>
        <v/>
      </c>
      <c r="E1764" s="65" t="str">
        <f>IF('Student Record'!E1762="","",'Student Record'!E1762)</f>
        <v/>
      </c>
      <c r="F1764" s="65" t="str">
        <f>IF('Student Record'!G1762="","",'Student Record'!G1762)</f>
        <v/>
      </c>
      <c r="G1764" s="64" t="str">
        <f>IF('Student Record'!I1762="","",'Student Record'!I1762)</f>
        <v/>
      </c>
      <c r="H1764" s="64" t="str">
        <f>IF('Student Record'!AD1762="","",'Student Record'!AD1762)</f>
        <v/>
      </c>
      <c r="I1764" s="64" t="str">
        <f>IF(Table6[[#This Row],[School Total Working Days]]="","",Table6[[#This Row],[School Total Working Days]])</f>
        <v/>
      </c>
      <c r="J1764" s="64" t="str">
        <f>IF(Table6[[#This Row],[Student Total Attendence]]="","",Table6[[#This Row],[Student Total Attendence]])</f>
        <v/>
      </c>
      <c r="K176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64" s="70" t="str">
        <f>IF(Table6[[#This Row],[Bank Account Number]]="","",Table6[[#This Row],[Bank Account Number]])</f>
        <v/>
      </c>
      <c r="M1764" s="65" t="str">
        <f>IF(Table6[[#This Row],[Bank Name]]="","",Table6[[#This Row],[Bank Name]])</f>
        <v/>
      </c>
    </row>
    <row r="1765" spans="2:13" ht="15">
      <c r="B1765" s="64" t="str">
        <f>IF(C1765="","",ROWS($A$4:A1765))</f>
        <v/>
      </c>
      <c r="C1765" s="64" t="str">
        <f>IF('Student Record'!A1763="","",'Student Record'!A1763)</f>
        <v/>
      </c>
      <c r="D1765" s="64" t="str">
        <f>IF('Student Record'!C1763="","",'Student Record'!C1763)</f>
        <v/>
      </c>
      <c r="E1765" s="65" t="str">
        <f>IF('Student Record'!E1763="","",'Student Record'!E1763)</f>
        <v/>
      </c>
      <c r="F1765" s="65" t="str">
        <f>IF('Student Record'!G1763="","",'Student Record'!G1763)</f>
        <v/>
      </c>
      <c r="G1765" s="64" t="str">
        <f>IF('Student Record'!I1763="","",'Student Record'!I1763)</f>
        <v/>
      </c>
      <c r="H1765" s="64" t="str">
        <f>IF('Student Record'!AD1763="","",'Student Record'!AD1763)</f>
        <v/>
      </c>
      <c r="I1765" s="64" t="str">
        <f>IF(Table6[[#This Row],[School Total Working Days]]="","",Table6[[#This Row],[School Total Working Days]])</f>
        <v/>
      </c>
      <c r="J1765" s="64" t="str">
        <f>IF(Table6[[#This Row],[Student Total Attendence]]="","",Table6[[#This Row],[Student Total Attendence]])</f>
        <v/>
      </c>
      <c r="K176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65" s="70" t="str">
        <f>IF(Table6[[#This Row],[Bank Account Number]]="","",Table6[[#This Row],[Bank Account Number]])</f>
        <v/>
      </c>
      <c r="M1765" s="65" t="str">
        <f>IF(Table6[[#This Row],[Bank Name]]="","",Table6[[#This Row],[Bank Name]])</f>
        <v/>
      </c>
    </row>
    <row r="1766" spans="2:13" ht="15">
      <c r="B1766" s="64" t="str">
        <f>IF(C1766="","",ROWS($A$4:A1766))</f>
        <v/>
      </c>
      <c r="C1766" s="64" t="str">
        <f>IF('Student Record'!A1764="","",'Student Record'!A1764)</f>
        <v/>
      </c>
      <c r="D1766" s="64" t="str">
        <f>IF('Student Record'!C1764="","",'Student Record'!C1764)</f>
        <v/>
      </c>
      <c r="E1766" s="65" t="str">
        <f>IF('Student Record'!E1764="","",'Student Record'!E1764)</f>
        <v/>
      </c>
      <c r="F1766" s="65" t="str">
        <f>IF('Student Record'!G1764="","",'Student Record'!G1764)</f>
        <v/>
      </c>
      <c r="G1766" s="64" t="str">
        <f>IF('Student Record'!I1764="","",'Student Record'!I1764)</f>
        <v/>
      </c>
      <c r="H1766" s="64" t="str">
        <f>IF('Student Record'!AD1764="","",'Student Record'!AD1764)</f>
        <v/>
      </c>
      <c r="I1766" s="64" t="str">
        <f>IF(Table6[[#This Row],[School Total Working Days]]="","",Table6[[#This Row],[School Total Working Days]])</f>
        <v/>
      </c>
      <c r="J1766" s="64" t="str">
        <f>IF(Table6[[#This Row],[Student Total Attendence]]="","",Table6[[#This Row],[Student Total Attendence]])</f>
        <v/>
      </c>
      <c r="K176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66" s="70" t="str">
        <f>IF(Table6[[#This Row],[Bank Account Number]]="","",Table6[[#This Row],[Bank Account Number]])</f>
        <v/>
      </c>
      <c r="M1766" s="65" t="str">
        <f>IF(Table6[[#This Row],[Bank Name]]="","",Table6[[#This Row],[Bank Name]])</f>
        <v/>
      </c>
    </row>
    <row r="1767" spans="2:13" ht="15">
      <c r="B1767" s="64" t="str">
        <f>IF(C1767="","",ROWS($A$4:A1767))</f>
        <v/>
      </c>
      <c r="C1767" s="64" t="str">
        <f>IF('Student Record'!A1765="","",'Student Record'!A1765)</f>
        <v/>
      </c>
      <c r="D1767" s="64" t="str">
        <f>IF('Student Record'!C1765="","",'Student Record'!C1765)</f>
        <v/>
      </c>
      <c r="E1767" s="65" t="str">
        <f>IF('Student Record'!E1765="","",'Student Record'!E1765)</f>
        <v/>
      </c>
      <c r="F1767" s="65" t="str">
        <f>IF('Student Record'!G1765="","",'Student Record'!G1765)</f>
        <v/>
      </c>
      <c r="G1767" s="64" t="str">
        <f>IF('Student Record'!I1765="","",'Student Record'!I1765)</f>
        <v/>
      </c>
      <c r="H1767" s="64" t="str">
        <f>IF('Student Record'!AD1765="","",'Student Record'!AD1765)</f>
        <v/>
      </c>
      <c r="I1767" s="64" t="str">
        <f>IF(Table6[[#This Row],[School Total Working Days]]="","",Table6[[#This Row],[School Total Working Days]])</f>
        <v/>
      </c>
      <c r="J1767" s="64" t="str">
        <f>IF(Table6[[#This Row],[Student Total Attendence]]="","",Table6[[#This Row],[Student Total Attendence]])</f>
        <v/>
      </c>
      <c r="K176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67" s="70" t="str">
        <f>IF(Table6[[#This Row],[Bank Account Number]]="","",Table6[[#This Row],[Bank Account Number]])</f>
        <v/>
      </c>
      <c r="M1767" s="65" t="str">
        <f>IF(Table6[[#This Row],[Bank Name]]="","",Table6[[#This Row],[Bank Name]])</f>
        <v/>
      </c>
    </row>
    <row r="1768" spans="2:13" ht="15">
      <c r="B1768" s="64" t="str">
        <f>IF(C1768="","",ROWS($A$4:A1768))</f>
        <v/>
      </c>
      <c r="C1768" s="64" t="str">
        <f>IF('Student Record'!A1766="","",'Student Record'!A1766)</f>
        <v/>
      </c>
      <c r="D1768" s="64" t="str">
        <f>IF('Student Record'!C1766="","",'Student Record'!C1766)</f>
        <v/>
      </c>
      <c r="E1768" s="65" t="str">
        <f>IF('Student Record'!E1766="","",'Student Record'!E1766)</f>
        <v/>
      </c>
      <c r="F1768" s="65" t="str">
        <f>IF('Student Record'!G1766="","",'Student Record'!G1766)</f>
        <v/>
      </c>
      <c r="G1768" s="64" t="str">
        <f>IF('Student Record'!I1766="","",'Student Record'!I1766)</f>
        <v/>
      </c>
      <c r="H1768" s="64" t="str">
        <f>IF('Student Record'!AD1766="","",'Student Record'!AD1766)</f>
        <v/>
      </c>
      <c r="I1768" s="64" t="str">
        <f>IF(Table6[[#This Row],[School Total Working Days]]="","",Table6[[#This Row],[School Total Working Days]])</f>
        <v/>
      </c>
      <c r="J1768" s="64" t="str">
        <f>IF(Table6[[#This Row],[Student Total Attendence]]="","",Table6[[#This Row],[Student Total Attendence]])</f>
        <v/>
      </c>
      <c r="K176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68" s="70" t="str">
        <f>IF(Table6[[#This Row],[Bank Account Number]]="","",Table6[[#This Row],[Bank Account Number]])</f>
        <v/>
      </c>
      <c r="M1768" s="65" t="str">
        <f>IF(Table6[[#This Row],[Bank Name]]="","",Table6[[#This Row],[Bank Name]])</f>
        <v/>
      </c>
    </row>
    <row r="1769" spans="2:13" ht="15">
      <c r="B1769" s="64" t="str">
        <f>IF(C1769="","",ROWS($A$4:A1769))</f>
        <v/>
      </c>
      <c r="C1769" s="64" t="str">
        <f>IF('Student Record'!A1767="","",'Student Record'!A1767)</f>
        <v/>
      </c>
      <c r="D1769" s="64" t="str">
        <f>IF('Student Record'!C1767="","",'Student Record'!C1767)</f>
        <v/>
      </c>
      <c r="E1769" s="65" t="str">
        <f>IF('Student Record'!E1767="","",'Student Record'!E1767)</f>
        <v/>
      </c>
      <c r="F1769" s="65" t="str">
        <f>IF('Student Record'!G1767="","",'Student Record'!G1767)</f>
        <v/>
      </c>
      <c r="G1769" s="64" t="str">
        <f>IF('Student Record'!I1767="","",'Student Record'!I1767)</f>
        <v/>
      </c>
      <c r="H1769" s="64" t="str">
        <f>IF('Student Record'!AD1767="","",'Student Record'!AD1767)</f>
        <v/>
      </c>
      <c r="I1769" s="64" t="str">
        <f>IF(Table6[[#This Row],[School Total Working Days]]="","",Table6[[#This Row],[School Total Working Days]])</f>
        <v/>
      </c>
      <c r="J1769" s="64" t="str">
        <f>IF(Table6[[#This Row],[Student Total Attendence]]="","",Table6[[#This Row],[Student Total Attendence]])</f>
        <v/>
      </c>
      <c r="K176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69" s="70" t="str">
        <f>IF(Table6[[#This Row],[Bank Account Number]]="","",Table6[[#This Row],[Bank Account Number]])</f>
        <v/>
      </c>
      <c r="M1769" s="65" t="str">
        <f>IF(Table6[[#This Row],[Bank Name]]="","",Table6[[#This Row],[Bank Name]])</f>
        <v/>
      </c>
    </row>
    <row r="1770" spans="2:13" ht="15">
      <c r="B1770" s="64" t="str">
        <f>IF(C1770="","",ROWS($A$4:A1770))</f>
        <v/>
      </c>
      <c r="C1770" s="64" t="str">
        <f>IF('Student Record'!A1768="","",'Student Record'!A1768)</f>
        <v/>
      </c>
      <c r="D1770" s="64" t="str">
        <f>IF('Student Record'!C1768="","",'Student Record'!C1768)</f>
        <v/>
      </c>
      <c r="E1770" s="65" t="str">
        <f>IF('Student Record'!E1768="","",'Student Record'!E1768)</f>
        <v/>
      </c>
      <c r="F1770" s="65" t="str">
        <f>IF('Student Record'!G1768="","",'Student Record'!G1768)</f>
        <v/>
      </c>
      <c r="G1770" s="64" t="str">
        <f>IF('Student Record'!I1768="","",'Student Record'!I1768)</f>
        <v/>
      </c>
      <c r="H1770" s="64" t="str">
        <f>IF('Student Record'!AD1768="","",'Student Record'!AD1768)</f>
        <v/>
      </c>
      <c r="I1770" s="64" t="str">
        <f>IF(Table6[[#This Row],[School Total Working Days]]="","",Table6[[#This Row],[School Total Working Days]])</f>
        <v/>
      </c>
      <c r="J1770" s="64" t="str">
        <f>IF(Table6[[#This Row],[Student Total Attendence]]="","",Table6[[#This Row],[Student Total Attendence]])</f>
        <v/>
      </c>
      <c r="K177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70" s="70" t="str">
        <f>IF(Table6[[#This Row],[Bank Account Number]]="","",Table6[[#This Row],[Bank Account Number]])</f>
        <v/>
      </c>
      <c r="M1770" s="65" t="str">
        <f>IF(Table6[[#This Row],[Bank Name]]="","",Table6[[#This Row],[Bank Name]])</f>
        <v/>
      </c>
    </row>
    <row r="1771" spans="2:13" ht="15">
      <c r="B1771" s="64" t="str">
        <f>IF(C1771="","",ROWS($A$4:A1771))</f>
        <v/>
      </c>
      <c r="C1771" s="64" t="str">
        <f>IF('Student Record'!A1769="","",'Student Record'!A1769)</f>
        <v/>
      </c>
      <c r="D1771" s="64" t="str">
        <f>IF('Student Record'!C1769="","",'Student Record'!C1769)</f>
        <v/>
      </c>
      <c r="E1771" s="65" t="str">
        <f>IF('Student Record'!E1769="","",'Student Record'!E1769)</f>
        <v/>
      </c>
      <c r="F1771" s="65" t="str">
        <f>IF('Student Record'!G1769="","",'Student Record'!G1769)</f>
        <v/>
      </c>
      <c r="G1771" s="64" t="str">
        <f>IF('Student Record'!I1769="","",'Student Record'!I1769)</f>
        <v/>
      </c>
      <c r="H1771" s="64" t="str">
        <f>IF('Student Record'!AD1769="","",'Student Record'!AD1769)</f>
        <v/>
      </c>
      <c r="I1771" s="64" t="str">
        <f>IF(Table6[[#This Row],[School Total Working Days]]="","",Table6[[#This Row],[School Total Working Days]])</f>
        <v/>
      </c>
      <c r="J1771" s="64" t="str">
        <f>IF(Table6[[#This Row],[Student Total Attendence]]="","",Table6[[#This Row],[Student Total Attendence]])</f>
        <v/>
      </c>
      <c r="K177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71" s="70" t="str">
        <f>IF(Table6[[#This Row],[Bank Account Number]]="","",Table6[[#This Row],[Bank Account Number]])</f>
        <v/>
      </c>
      <c r="M1771" s="65" t="str">
        <f>IF(Table6[[#This Row],[Bank Name]]="","",Table6[[#This Row],[Bank Name]])</f>
        <v/>
      </c>
    </row>
    <row r="1772" spans="2:13" ht="15">
      <c r="B1772" s="64" t="str">
        <f>IF(C1772="","",ROWS($A$4:A1772))</f>
        <v/>
      </c>
      <c r="C1772" s="64" t="str">
        <f>IF('Student Record'!A1770="","",'Student Record'!A1770)</f>
        <v/>
      </c>
      <c r="D1772" s="64" t="str">
        <f>IF('Student Record'!C1770="","",'Student Record'!C1770)</f>
        <v/>
      </c>
      <c r="E1772" s="65" t="str">
        <f>IF('Student Record'!E1770="","",'Student Record'!E1770)</f>
        <v/>
      </c>
      <c r="F1772" s="65" t="str">
        <f>IF('Student Record'!G1770="","",'Student Record'!G1770)</f>
        <v/>
      </c>
      <c r="G1772" s="64" t="str">
        <f>IF('Student Record'!I1770="","",'Student Record'!I1770)</f>
        <v/>
      </c>
      <c r="H1772" s="64" t="str">
        <f>IF('Student Record'!AD1770="","",'Student Record'!AD1770)</f>
        <v/>
      </c>
      <c r="I1772" s="64" t="str">
        <f>IF(Table6[[#This Row],[School Total Working Days]]="","",Table6[[#This Row],[School Total Working Days]])</f>
        <v/>
      </c>
      <c r="J1772" s="64" t="str">
        <f>IF(Table6[[#This Row],[Student Total Attendence]]="","",Table6[[#This Row],[Student Total Attendence]])</f>
        <v/>
      </c>
      <c r="K177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72" s="70" t="str">
        <f>IF(Table6[[#This Row],[Bank Account Number]]="","",Table6[[#This Row],[Bank Account Number]])</f>
        <v/>
      </c>
      <c r="M1772" s="65" t="str">
        <f>IF(Table6[[#This Row],[Bank Name]]="","",Table6[[#This Row],[Bank Name]])</f>
        <v/>
      </c>
    </row>
    <row r="1773" spans="2:13" ht="15">
      <c r="B1773" s="64" t="str">
        <f>IF(C1773="","",ROWS($A$4:A1773))</f>
        <v/>
      </c>
      <c r="C1773" s="64" t="str">
        <f>IF('Student Record'!A1771="","",'Student Record'!A1771)</f>
        <v/>
      </c>
      <c r="D1773" s="64" t="str">
        <f>IF('Student Record'!C1771="","",'Student Record'!C1771)</f>
        <v/>
      </c>
      <c r="E1773" s="65" t="str">
        <f>IF('Student Record'!E1771="","",'Student Record'!E1771)</f>
        <v/>
      </c>
      <c r="F1773" s="65" t="str">
        <f>IF('Student Record'!G1771="","",'Student Record'!G1771)</f>
        <v/>
      </c>
      <c r="G1773" s="64" t="str">
        <f>IF('Student Record'!I1771="","",'Student Record'!I1771)</f>
        <v/>
      </c>
      <c r="H1773" s="64" t="str">
        <f>IF('Student Record'!AD1771="","",'Student Record'!AD1771)</f>
        <v/>
      </c>
      <c r="I1773" s="64" t="str">
        <f>IF(Table6[[#This Row],[School Total Working Days]]="","",Table6[[#This Row],[School Total Working Days]])</f>
        <v/>
      </c>
      <c r="J1773" s="64" t="str">
        <f>IF(Table6[[#This Row],[Student Total Attendence]]="","",Table6[[#This Row],[Student Total Attendence]])</f>
        <v/>
      </c>
      <c r="K177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73" s="70" t="str">
        <f>IF(Table6[[#This Row],[Bank Account Number]]="","",Table6[[#This Row],[Bank Account Number]])</f>
        <v/>
      </c>
      <c r="M1773" s="65" t="str">
        <f>IF(Table6[[#This Row],[Bank Name]]="","",Table6[[#This Row],[Bank Name]])</f>
        <v/>
      </c>
    </row>
    <row r="1774" spans="2:13" ht="15">
      <c r="B1774" s="64" t="str">
        <f>IF(C1774="","",ROWS($A$4:A1774))</f>
        <v/>
      </c>
      <c r="C1774" s="64" t="str">
        <f>IF('Student Record'!A1772="","",'Student Record'!A1772)</f>
        <v/>
      </c>
      <c r="D1774" s="64" t="str">
        <f>IF('Student Record'!C1772="","",'Student Record'!C1772)</f>
        <v/>
      </c>
      <c r="E1774" s="65" t="str">
        <f>IF('Student Record'!E1772="","",'Student Record'!E1772)</f>
        <v/>
      </c>
      <c r="F1774" s="65" t="str">
        <f>IF('Student Record'!G1772="","",'Student Record'!G1772)</f>
        <v/>
      </c>
      <c r="G1774" s="64" t="str">
        <f>IF('Student Record'!I1772="","",'Student Record'!I1772)</f>
        <v/>
      </c>
      <c r="H1774" s="64" t="str">
        <f>IF('Student Record'!AD1772="","",'Student Record'!AD1772)</f>
        <v/>
      </c>
      <c r="I1774" s="64" t="str">
        <f>IF(Table6[[#This Row],[School Total Working Days]]="","",Table6[[#This Row],[School Total Working Days]])</f>
        <v/>
      </c>
      <c r="J1774" s="64" t="str">
        <f>IF(Table6[[#This Row],[Student Total Attendence]]="","",Table6[[#This Row],[Student Total Attendence]])</f>
        <v/>
      </c>
      <c r="K177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74" s="70" t="str">
        <f>IF(Table6[[#This Row],[Bank Account Number]]="","",Table6[[#This Row],[Bank Account Number]])</f>
        <v/>
      </c>
      <c r="M1774" s="65" t="str">
        <f>IF(Table6[[#This Row],[Bank Name]]="","",Table6[[#This Row],[Bank Name]])</f>
        <v/>
      </c>
    </row>
    <row r="1775" spans="2:13" ht="15">
      <c r="B1775" s="64" t="str">
        <f>IF(C1775="","",ROWS($A$4:A1775))</f>
        <v/>
      </c>
      <c r="C1775" s="64" t="str">
        <f>IF('Student Record'!A1773="","",'Student Record'!A1773)</f>
        <v/>
      </c>
      <c r="D1775" s="64" t="str">
        <f>IF('Student Record'!C1773="","",'Student Record'!C1773)</f>
        <v/>
      </c>
      <c r="E1775" s="65" t="str">
        <f>IF('Student Record'!E1773="","",'Student Record'!E1773)</f>
        <v/>
      </c>
      <c r="F1775" s="65" t="str">
        <f>IF('Student Record'!G1773="","",'Student Record'!G1773)</f>
        <v/>
      </c>
      <c r="G1775" s="64" t="str">
        <f>IF('Student Record'!I1773="","",'Student Record'!I1773)</f>
        <v/>
      </c>
      <c r="H1775" s="64" t="str">
        <f>IF('Student Record'!AD1773="","",'Student Record'!AD1773)</f>
        <v/>
      </c>
      <c r="I1775" s="64" t="str">
        <f>IF(Table6[[#This Row],[School Total Working Days]]="","",Table6[[#This Row],[School Total Working Days]])</f>
        <v/>
      </c>
      <c r="J1775" s="64" t="str">
        <f>IF(Table6[[#This Row],[Student Total Attendence]]="","",Table6[[#This Row],[Student Total Attendence]])</f>
        <v/>
      </c>
      <c r="K177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75" s="70" t="str">
        <f>IF(Table6[[#This Row],[Bank Account Number]]="","",Table6[[#This Row],[Bank Account Number]])</f>
        <v/>
      </c>
      <c r="M1775" s="65" t="str">
        <f>IF(Table6[[#This Row],[Bank Name]]="","",Table6[[#This Row],[Bank Name]])</f>
        <v/>
      </c>
    </row>
    <row r="1776" spans="2:13" ht="15">
      <c r="B1776" s="64" t="str">
        <f>IF(C1776="","",ROWS($A$4:A1776))</f>
        <v/>
      </c>
      <c r="C1776" s="64" t="str">
        <f>IF('Student Record'!A1774="","",'Student Record'!A1774)</f>
        <v/>
      </c>
      <c r="D1776" s="64" t="str">
        <f>IF('Student Record'!C1774="","",'Student Record'!C1774)</f>
        <v/>
      </c>
      <c r="E1776" s="65" t="str">
        <f>IF('Student Record'!E1774="","",'Student Record'!E1774)</f>
        <v/>
      </c>
      <c r="F1776" s="65" t="str">
        <f>IF('Student Record'!G1774="","",'Student Record'!G1774)</f>
        <v/>
      </c>
      <c r="G1776" s="64" t="str">
        <f>IF('Student Record'!I1774="","",'Student Record'!I1774)</f>
        <v/>
      </c>
      <c r="H1776" s="64" t="str">
        <f>IF('Student Record'!AD1774="","",'Student Record'!AD1774)</f>
        <v/>
      </c>
      <c r="I1776" s="64" t="str">
        <f>IF(Table6[[#This Row],[School Total Working Days]]="","",Table6[[#This Row],[School Total Working Days]])</f>
        <v/>
      </c>
      <c r="J1776" s="64" t="str">
        <f>IF(Table6[[#This Row],[Student Total Attendence]]="","",Table6[[#This Row],[Student Total Attendence]])</f>
        <v/>
      </c>
      <c r="K177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76" s="70" t="str">
        <f>IF(Table6[[#This Row],[Bank Account Number]]="","",Table6[[#This Row],[Bank Account Number]])</f>
        <v/>
      </c>
      <c r="M1776" s="65" t="str">
        <f>IF(Table6[[#This Row],[Bank Name]]="","",Table6[[#This Row],[Bank Name]])</f>
        <v/>
      </c>
    </row>
    <row r="1777" spans="2:13" ht="15">
      <c r="B1777" s="64" t="str">
        <f>IF(C1777="","",ROWS($A$4:A1777))</f>
        <v/>
      </c>
      <c r="C1777" s="64" t="str">
        <f>IF('Student Record'!A1775="","",'Student Record'!A1775)</f>
        <v/>
      </c>
      <c r="D1777" s="64" t="str">
        <f>IF('Student Record'!C1775="","",'Student Record'!C1775)</f>
        <v/>
      </c>
      <c r="E1777" s="65" t="str">
        <f>IF('Student Record'!E1775="","",'Student Record'!E1775)</f>
        <v/>
      </c>
      <c r="F1777" s="65" t="str">
        <f>IF('Student Record'!G1775="","",'Student Record'!G1775)</f>
        <v/>
      </c>
      <c r="G1777" s="64" t="str">
        <f>IF('Student Record'!I1775="","",'Student Record'!I1775)</f>
        <v/>
      </c>
      <c r="H1777" s="64" t="str">
        <f>IF('Student Record'!AD1775="","",'Student Record'!AD1775)</f>
        <v/>
      </c>
      <c r="I1777" s="64" t="str">
        <f>IF(Table6[[#This Row],[School Total Working Days]]="","",Table6[[#This Row],[School Total Working Days]])</f>
        <v/>
      </c>
      <c r="J1777" s="64" t="str">
        <f>IF(Table6[[#This Row],[Student Total Attendence]]="","",Table6[[#This Row],[Student Total Attendence]])</f>
        <v/>
      </c>
      <c r="K177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77" s="70" t="str">
        <f>IF(Table6[[#This Row],[Bank Account Number]]="","",Table6[[#This Row],[Bank Account Number]])</f>
        <v/>
      </c>
      <c r="M1777" s="65" t="str">
        <f>IF(Table6[[#This Row],[Bank Name]]="","",Table6[[#This Row],[Bank Name]])</f>
        <v/>
      </c>
    </row>
    <row r="1778" spans="2:13" ht="15">
      <c r="B1778" s="64" t="str">
        <f>IF(C1778="","",ROWS($A$4:A1778))</f>
        <v/>
      </c>
      <c r="C1778" s="64" t="str">
        <f>IF('Student Record'!A1776="","",'Student Record'!A1776)</f>
        <v/>
      </c>
      <c r="D1778" s="64" t="str">
        <f>IF('Student Record'!C1776="","",'Student Record'!C1776)</f>
        <v/>
      </c>
      <c r="E1778" s="65" t="str">
        <f>IF('Student Record'!E1776="","",'Student Record'!E1776)</f>
        <v/>
      </c>
      <c r="F1778" s="65" t="str">
        <f>IF('Student Record'!G1776="","",'Student Record'!G1776)</f>
        <v/>
      </c>
      <c r="G1778" s="64" t="str">
        <f>IF('Student Record'!I1776="","",'Student Record'!I1776)</f>
        <v/>
      </c>
      <c r="H1778" s="64" t="str">
        <f>IF('Student Record'!AD1776="","",'Student Record'!AD1776)</f>
        <v/>
      </c>
      <c r="I1778" s="64" t="str">
        <f>IF(Table6[[#This Row],[School Total Working Days]]="","",Table6[[#This Row],[School Total Working Days]])</f>
        <v/>
      </c>
      <c r="J1778" s="64" t="str">
        <f>IF(Table6[[#This Row],[Student Total Attendence]]="","",Table6[[#This Row],[Student Total Attendence]])</f>
        <v/>
      </c>
      <c r="K177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78" s="70" t="str">
        <f>IF(Table6[[#This Row],[Bank Account Number]]="","",Table6[[#This Row],[Bank Account Number]])</f>
        <v/>
      </c>
      <c r="M1778" s="65" t="str">
        <f>IF(Table6[[#This Row],[Bank Name]]="","",Table6[[#This Row],[Bank Name]])</f>
        <v/>
      </c>
    </row>
    <row r="1779" spans="2:13" ht="15">
      <c r="B1779" s="64" t="str">
        <f>IF(C1779="","",ROWS($A$4:A1779))</f>
        <v/>
      </c>
      <c r="C1779" s="64" t="str">
        <f>IF('Student Record'!A1777="","",'Student Record'!A1777)</f>
        <v/>
      </c>
      <c r="D1779" s="64" t="str">
        <f>IF('Student Record'!C1777="","",'Student Record'!C1777)</f>
        <v/>
      </c>
      <c r="E1779" s="65" t="str">
        <f>IF('Student Record'!E1777="","",'Student Record'!E1777)</f>
        <v/>
      </c>
      <c r="F1779" s="65" t="str">
        <f>IF('Student Record'!G1777="","",'Student Record'!G1777)</f>
        <v/>
      </c>
      <c r="G1779" s="64" t="str">
        <f>IF('Student Record'!I1777="","",'Student Record'!I1777)</f>
        <v/>
      </c>
      <c r="H1779" s="64" t="str">
        <f>IF('Student Record'!AD1777="","",'Student Record'!AD1777)</f>
        <v/>
      </c>
      <c r="I1779" s="64" t="str">
        <f>IF(Table6[[#This Row],[School Total Working Days]]="","",Table6[[#This Row],[School Total Working Days]])</f>
        <v/>
      </c>
      <c r="J1779" s="64" t="str">
        <f>IF(Table6[[#This Row],[Student Total Attendence]]="","",Table6[[#This Row],[Student Total Attendence]])</f>
        <v/>
      </c>
      <c r="K177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79" s="70" t="str">
        <f>IF(Table6[[#This Row],[Bank Account Number]]="","",Table6[[#This Row],[Bank Account Number]])</f>
        <v/>
      </c>
      <c r="M1779" s="65" t="str">
        <f>IF(Table6[[#This Row],[Bank Name]]="","",Table6[[#This Row],[Bank Name]])</f>
        <v/>
      </c>
    </row>
    <row r="1780" spans="2:13" ht="15">
      <c r="B1780" s="64" t="str">
        <f>IF(C1780="","",ROWS($A$4:A1780))</f>
        <v/>
      </c>
      <c r="C1780" s="64" t="str">
        <f>IF('Student Record'!A1778="","",'Student Record'!A1778)</f>
        <v/>
      </c>
      <c r="D1780" s="64" t="str">
        <f>IF('Student Record'!C1778="","",'Student Record'!C1778)</f>
        <v/>
      </c>
      <c r="E1780" s="65" t="str">
        <f>IF('Student Record'!E1778="","",'Student Record'!E1778)</f>
        <v/>
      </c>
      <c r="F1780" s="65" t="str">
        <f>IF('Student Record'!G1778="","",'Student Record'!G1778)</f>
        <v/>
      </c>
      <c r="G1780" s="64" t="str">
        <f>IF('Student Record'!I1778="","",'Student Record'!I1778)</f>
        <v/>
      </c>
      <c r="H1780" s="64" t="str">
        <f>IF('Student Record'!AD1778="","",'Student Record'!AD1778)</f>
        <v/>
      </c>
      <c r="I1780" s="64" t="str">
        <f>IF(Table6[[#This Row],[School Total Working Days]]="","",Table6[[#This Row],[School Total Working Days]])</f>
        <v/>
      </c>
      <c r="J1780" s="64" t="str">
        <f>IF(Table6[[#This Row],[Student Total Attendence]]="","",Table6[[#This Row],[Student Total Attendence]])</f>
        <v/>
      </c>
      <c r="K178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80" s="70" t="str">
        <f>IF(Table6[[#This Row],[Bank Account Number]]="","",Table6[[#This Row],[Bank Account Number]])</f>
        <v/>
      </c>
      <c r="M1780" s="65" t="str">
        <f>IF(Table6[[#This Row],[Bank Name]]="","",Table6[[#This Row],[Bank Name]])</f>
        <v/>
      </c>
    </row>
    <row r="1781" spans="2:13" ht="15">
      <c r="B1781" s="64" t="str">
        <f>IF(C1781="","",ROWS($A$4:A1781))</f>
        <v/>
      </c>
      <c r="C1781" s="64" t="str">
        <f>IF('Student Record'!A1779="","",'Student Record'!A1779)</f>
        <v/>
      </c>
      <c r="D1781" s="64" t="str">
        <f>IF('Student Record'!C1779="","",'Student Record'!C1779)</f>
        <v/>
      </c>
      <c r="E1781" s="65" t="str">
        <f>IF('Student Record'!E1779="","",'Student Record'!E1779)</f>
        <v/>
      </c>
      <c r="F1781" s="65" t="str">
        <f>IF('Student Record'!G1779="","",'Student Record'!G1779)</f>
        <v/>
      </c>
      <c r="G1781" s="64" t="str">
        <f>IF('Student Record'!I1779="","",'Student Record'!I1779)</f>
        <v/>
      </c>
      <c r="H1781" s="64" t="str">
        <f>IF('Student Record'!AD1779="","",'Student Record'!AD1779)</f>
        <v/>
      </c>
      <c r="I1781" s="64" t="str">
        <f>IF(Table6[[#This Row],[School Total Working Days]]="","",Table6[[#This Row],[School Total Working Days]])</f>
        <v/>
      </c>
      <c r="J1781" s="64" t="str">
        <f>IF(Table6[[#This Row],[Student Total Attendence]]="","",Table6[[#This Row],[Student Total Attendence]])</f>
        <v/>
      </c>
      <c r="K178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81" s="70" t="str">
        <f>IF(Table6[[#This Row],[Bank Account Number]]="","",Table6[[#This Row],[Bank Account Number]])</f>
        <v/>
      </c>
      <c r="M1781" s="65" t="str">
        <f>IF(Table6[[#This Row],[Bank Name]]="","",Table6[[#This Row],[Bank Name]])</f>
        <v/>
      </c>
    </row>
    <row r="1782" spans="2:13" ht="15">
      <c r="B1782" s="64" t="str">
        <f>IF(C1782="","",ROWS($A$4:A1782))</f>
        <v/>
      </c>
      <c r="C1782" s="64" t="str">
        <f>IF('Student Record'!A1780="","",'Student Record'!A1780)</f>
        <v/>
      </c>
      <c r="D1782" s="64" t="str">
        <f>IF('Student Record'!C1780="","",'Student Record'!C1780)</f>
        <v/>
      </c>
      <c r="E1782" s="65" t="str">
        <f>IF('Student Record'!E1780="","",'Student Record'!E1780)</f>
        <v/>
      </c>
      <c r="F1782" s="65" t="str">
        <f>IF('Student Record'!G1780="","",'Student Record'!G1780)</f>
        <v/>
      </c>
      <c r="G1782" s="64" t="str">
        <f>IF('Student Record'!I1780="","",'Student Record'!I1780)</f>
        <v/>
      </c>
      <c r="H1782" s="64" t="str">
        <f>IF('Student Record'!AD1780="","",'Student Record'!AD1780)</f>
        <v/>
      </c>
      <c r="I1782" s="64" t="str">
        <f>IF(Table6[[#This Row],[School Total Working Days]]="","",Table6[[#This Row],[School Total Working Days]])</f>
        <v/>
      </c>
      <c r="J1782" s="64" t="str">
        <f>IF(Table6[[#This Row],[Student Total Attendence]]="","",Table6[[#This Row],[Student Total Attendence]])</f>
        <v/>
      </c>
      <c r="K178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82" s="70" t="str">
        <f>IF(Table6[[#This Row],[Bank Account Number]]="","",Table6[[#This Row],[Bank Account Number]])</f>
        <v/>
      </c>
      <c r="M1782" s="65" t="str">
        <f>IF(Table6[[#This Row],[Bank Name]]="","",Table6[[#This Row],[Bank Name]])</f>
        <v/>
      </c>
    </row>
    <row r="1783" spans="2:13" ht="15">
      <c r="B1783" s="64" t="str">
        <f>IF(C1783="","",ROWS($A$4:A1783))</f>
        <v/>
      </c>
      <c r="C1783" s="64" t="str">
        <f>IF('Student Record'!A1781="","",'Student Record'!A1781)</f>
        <v/>
      </c>
      <c r="D1783" s="64" t="str">
        <f>IF('Student Record'!C1781="","",'Student Record'!C1781)</f>
        <v/>
      </c>
      <c r="E1783" s="65" t="str">
        <f>IF('Student Record'!E1781="","",'Student Record'!E1781)</f>
        <v/>
      </c>
      <c r="F1783" s="65" t="str">
        <f>IF('Student Record'!G1781="","",'Student Record'!G1781)</f>
        <v/>
      </c>
      <c r="G1783" s="64" t="str">
        <f>IF('Student Record'!I1781="","",'Student Record'!I1781)</f>
        <v/>
      </c>
      <c r="H1783" s="64" t="str">
        <f>IF('Student Record'!AD1781="","",'Student Record'!AD1781)</f>
        <v/>
      </c>
      <c r="I1783" s="64" t="str">
        <f>IF(Table6[[#This Row],[School Total Working Days]]="","",Table6[[#This Row],[School Total Working Days]])</f>
        <v/>
      </c>
      <c r="J1783" s="64" t="str">
        <f>IF(Table6[[#This Row],[Student Total Attendence]]="","",Table6[[#This Row],[Student Total Attendence]])</f>
        <v/>
      </c>
      <c r="K178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83" s="70" t="str">
        <f>IF(Table6[[#This Row],[Bank Account Number]]="","",Table6[[#This Row],[Bank Account Number]])</f>
        <v/>
      </c>
      <c r="M1783" s="65" t="str">
        <f>IF(Table6[[#This Row],[Bank Name]]="","",Table6[[#This Row],[Bank Name]])</f>
        <v/>
      </c>
    </row>
    <row r="1784" spans="2:13" ht="15">
      <c r="B1784" s="64" t="str">
        <f>IF(C1784="","",ROWS($A$4:A1784))</f>
        <v/>
      </c>
      <c r="C1784" s="64" t="str">
        <f>IF('Student Record'!A1782="","",'Student Record'!A1782)</f>
        <v/>
      </c>
      <c r="D1784" s="64" t="str">
        <f>IF('Student Record'!C1782="","",'Student Record'!C1782)</f>
        <v/>
      </c>
      <c r="E1784" s="65" t="str">
        <f>IF('Student Record'!E1782="","",'Student Record'!E1782)</f>
        <v/>
      </c>
      <c r="F1784" s="65" t="str">
        <f>IF('Student Record'!G1782="","",'Student Record'!G1782)</f>
        <v/>
      </c>
      <c r="G1784" s="64" t="str">
        <f>IF('Student Record'!I1782="","",'Student Record'!I1782)</f>
        <v/>
      </c>
      <c r="H1784" s="64" t="str">
        <f>IF('Student Record'!AD1782="","",'Student Record'!AD1782)</f>
        <v/>
      </c>
      <c r="I1784" s="64" t="str">
        <f>IF(Table6[[#This Row],[School Total Working Days]]="","",Table6[[#This Row],[School Total Working Days]])</f>
        <v/>
      </c>
      <c r="J1784" s="64" t="str">
        <f>IF(Table6[[#This Row],[Student Total Attendence]]="","",Table6[[#This Row],[Student Total Attendence]])</f>
        <v/>
      </c>
      <c r="K178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84" s="70" t="str">
        <f>IF(Table6[[#This Row],[Bank Account Number]]="","",Table6[[#This Row],[Bank Account Number]])</f>
        <v/>
      </c>
      <c r="M1784" s="65" t="str">
        <f>IF(Table6[[#This Row],[Bank Name]]="","",Table6[[#This Row],[Bank Name]])</f>
        <v/>
      </c>
    </row>
    <row r="1785" spans="2:13" ht="15">
      <c r="B1785" s="64" t="str">
        <f>IF(C1785="","",ROWS($A$4:A1785))</f>
        <v/>
      </c>
      <c r="C1785" s="64" t="str">
        <f>IF('Student Record'!A1783="","",'Student Record'!A1783)</f>
        <v/>
      </c>
      <c r="D1785" s="64" t="str">
        <f>IF('Student Record'!C1783="","",'Student Record'!C1783)</f>
        <v/>
      </c>
      <c r="E1785" s="65" t="str">
        <f>IF('Student Record'!E1783="","",'Student Record'!E1783)</f>
        <v/>
      </c>
      <c r="F1785" s="65" t="str">
        <f>IF('Student Record'!G1783="","",'Student Record'!G1783)</f>
        <v/>
      </c>
      <c r="G1785" s="64" t="str">
        <f>IF('Student Record'!I1783="","",'Student Record'!I1783)</f>
        <v/>
      </c>
      <c r="H1785" s="64" t="str">
        <f>IF('Student Record'!AD1783="","",'Student Record'!AD1783)</f>
        <v/>
      </c>
      <c r="I1785" s="64" t="str">
        <f>IF(Table6[[#This Row],[School Total Working Days]]="","",Table6[[#This Row],[School Total Working Days]])</f>
        <v/>
      </c>
      <c r="J1785" s="64" t="str">
        <f>IF(Table6[[#This Row],[Student Total Attendence]]="","",Table6[[#This Row],[Student Total Attendence]])</f>
        <v/>
      </c>
      <c r="K178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85" s="70" t="str">
        <f>IF(Table6[[#This Row],[Bank Account Number]]="","",Table6[[#This Row],[Bank Account Number]])</f>
        <v/>
      </c>
      <c r="M1785" s="65" t="str">
        <f>IF(Table6[[#This Row],[Bank Name]]="","",Table6[[#This Row],[Bank Name]])</f>
        <v/>
      </c>
    </row>
    <row r="1786" spans="2:13" ht="15">
      <c r="B1786" s="64" t="str">
        <f>IF(C1786="","",ROWS($A$4:A1786))</f>
        <v/>
      </c>
      <c r="C1786" s="64" t="str">
        <f>IF('Student Record'!A1784="","",'Student Record'!A1784)</f>
        <v/>
      </c>
      <c r="D1786" s="64" t="str">
        <f>IF('Student Record'!C1784="","",'Student Record'!C1784)</f>
        <v/>
      </c>
      <c r="E1786" s="65" t="str">
        <f>IF('Student Record'!E1784="","",'Student Record'!E1784)</f>
        <v/>
      </c>
      <c r="F1786" s="65" t="str">
        <f>IF('Student Record'!G1784="","",'Student Record'!G1784)</f>
        <v/>
      </c>
      <c r="G1786" s="64" t="str">
        <f>IF('Student Record'!I1784="","",'Student Record'!I1784)</f>
        <v/>
      </c>
      <c r="H1786" s="64" t="str">
        <f>IF('Student Record'!AD1784="","",'Student Record'!AD1784)</f>
        <v/>
      </c>
      <c r="I1786" s="64" t="str">
        <f>IF(Table6[[#This Row],[School Total Working Days]]="","",Table6[[#This Row],[School Total Working Days]])</f>
        <v/>
      </c>
      <c r="J1786" s="64" t="str">
        <f>IF(Table6[[#This Row],[Student Total Attendence]]="","",Table6[[#This Row],[Student Total Attendence]])</f>
        <v/>
      </c>
      <c r="K178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86" s="70" t="str">
        <f>IF(Table6[[#This Row],[Bank Account Number]]="","",Table6[[#This Row],[Bank Account Number]])</f>
        <v/>
      </c>
      <c r="M1786" s="65" t="str">
        <f>IF(Table6[[#This Row],[Bank Name]]="","",Table6[[#This Row],[Bank Name]])</f>
        <v/>
      </c>
    </row>
    <row r="1787" spans="2:13" ht="15">
      <c r="B1787" s="64" t="str">
        <f>IF(C1787="","",ROWS($A$4:A1787))</f>
        <v/>
      </c>
      <c r="C1787" s="64" t="str">
        <f>IF('Student Record'!A1785="","",'Student Record'!A1785)</f>
        <v/>
      </c>
      <c r="D1787" s="64" t="str">
        <f>IF('Student Record'!C1785="","",'Student Record'!C1785)</f>
        <v/>
      </c>
      <c r="E1787" s="65" t="str">
        <f>IF('Student Record'!E1785="","",'Student Record'!E1785)</f>
        <v/>
      </c>
      <c r="F1787" s="65" t="str">
        <f>IF('Student Record'!G1785="","",'Student Record'!G1785)</f>
        <v/>
      </c>
      <c r="G1787" s="64" t="str">
        <f>IF('Student Record'!I1785="","",'Student Record'!I1785)</f>
        <v/>
      </c>
      <c r="H1787" s="64" t="str">
        <f>IF('Student Record'!AD1785="","",'Student Record'!AD1785)</f>
        <v/>
      </c>
      <c r="I1787" s="64" t="str">
        <f>IF(Table6[[#This Row],[School Total Working Days]]="","",Table6[[#This Row],[School Total Working Days]])</f>
        <v/>
      </c>
      <c r="J1787" s="64" t="str">
        <f>IF(Table6[[#This Row],[Student Total Attendence]]="","",Table6[[#This Row],[Student Total Attendence]])</f>
        <v/>
      </c>
      <c r="K178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87" s="70" t="str">
        <f>IF(Table6[[#This Row],[Bank Account Number]]="","",Table6[[#This Row],[Bank Account Number]])</f>
        <v/>
      </c>
      <c r="M1787" s="65" t="str">
        <f>IF(Table6[[#This Row],[Bank Name]]="","",Table6[[#This Row],[Bank Name]])</f>
        <v/>
      </c>
    </row>
    <row r="1788" spans="2:13" ht="15">
      <c r="B1788" s="64" t="str">
        <f>IF(C1788="","",ROWS($A$4:A1788))</f>
        <v/>
      </c>
      <c r="C1788" s="64" t="str">
        <f>IF('Student Record'!A1786="","",'Student Record'!A1786)</f>
        <v/>
      </c>
      <c r="D1788" s="64" t="str">
        <f>IF('Student Record'!C1786="","",'Student Record'!C1786)</f>
        <v/>
      </c>
      <c r="E1788" s="65" t="str">
        <f>IF('Student Record'!E1786="","",'Student Record'!E1786)</f>
        <v/>
      </c>
      <c r="F1788" s="65" t="str">
        <f>IF('Student Record'!G1786="","",'Student Record'!G1786)</f>
        <v/>
      </c>
      <c r="G1788" s="64" t="str">
        <f>IF('Student Record'!I1786="","",'Student Record'!I1786)</f>
        <v/>
      </c>
      <c r="H1788" s="64" t="str">
        <f>IF('Student Record'!AD1786="","",'Student Record'!AD1786)</f>
        <v/>
      </c>
      <c r="I1788" s="64" t="str">
        <f>IF(Table6[[#This Row],[School Total Working Days]]="","",Table6[[#This Row],[School Total Working Days]])</f>
        <v/>
      </c>
      <c r="J1788" s="64" t="str">
        <f>IF(Table6[[#This Row],[Student Total Attendence]]="","",Table6[[#This Row],[Student Total Attendence]])</f>
        <v/>
      </c>
      <c r="K178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88" s="70" t="str">
        <f>IF(Table6[[#This Row],[Bank Account Number]]="","",Table6[[#This Row],[Bank Account Number]])</f>
        <v/>
      </c>
      <c r="M1788" s="65" t="str">
        <f>IF(Table6[[#This Row],[Bank Name]]="","",Table6[[#This Row],[Bank Name]])</f>
        <v/>
      </c>
    </row>
    <row r="1789" spans="2:13" ht="15">
      <c r="B1789" s="64" t="str">
        <f>IF(C1789="","",ROWS($A$4:A1789))</f>
        <v/>
      </c>
      <c r="C1789" s="64" t="str">
        <f>IF('Student Record'!A1787="","",'Student Record'!A1787)</f>
        <v/>
      </c>
      <c r="D1789" s="64" t="str">
        <f>IF('Student Record'!C1787="","",'Student Record'!C1787)</f>
        <v/>
      </c>
      <c r="E1789" s="65" t="str">
        <f>IF('Student Record'!E1787="","",'Student Record'!E1787)</f>
        <v/>
      </c>
      <c r="F1789" s="65" t="str">
        <f>IF('Student Record'!G1787="","",'Student Record'!G1787)</f>
        <v/>
      </c>
      <c r="G1789" s="64" t="str">
        <f>IF('Student Record'!I1787="","",'Student Record'!I1787)</f>
        <v/>
      </c>
      <c r="H1789" s="64" t="str">
        <f>IF('Student Record'!AD1787="","",'Student Record'!AD1787)</f>
        <v/>
      </c>
      <c r="I1789" s="64" t="str">
        <f>IF(Table6[[#This Row],[School Total Working Days]]="","",Table6[[#This Row],[School Total Working Days]])</f>
        <v/>
      </c>
      <c r="J1789" s="64" t="str">
        <f>IF(Table6[[#This Row],[Student Total Attendence]]="","",Table6[[#This Row],[Student Total Attendence]])</f>
        <v/>
      </c>
      <c r="K178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89" s="70" t="str">
        <f>IF(Table6[[#This Row],[Bank Account Number]]="","",Table6[[#This Row],[Bank Account Number]])</f>
        <v/>
      </c>
      <c r="M1789" s="65" t="str">
        <f>IF(Table6[[#This Row],[Bank Name]]="","",Table6[[#This Row],[Bank Name]])</f>
        <v/>
      </c>
    </row>
    <row r="1790" spans="2:13" ht="15">
      <c r="B1790" s="64" t="str">
        <f>IF(C1790="","",ROWS($A$4:A1790))</f>
        <v/>
      </c>
      <c r="C1790" s="64" t="str">
        <f>IF('Student Record'!A1788="","",'Student Record'!A1788)</f>
        <v/>
      </c>
      <c r="D1790" s="64" t="str">
        <f>IF('Student Record'!C1788="","",'Student Record'!C1788)</f>
        <v/>
      </c>
      <c r="E1790" s="65" t="str">
        <f>IF('Student Record'!E1788="","",'Student Record'!E1788)</f>
        <v/>
      </c>
      <c r="F1790" s="65" t="str">
        <f>IF('Student Record'!G1788="","",'Student Record'!G1788)</f>
        <v/>
      </c>
      <c r="G1790" s="64" t="str">
        <f>IF('Student Record'!I1788="","",'Student Record'!I1788)</f>
        <v/>
      </c>
      <c r="H1790" s="64" t="str">
        <f>IF('Student Record'!AD1788="","",'Student Record'!AD1788)</f>
        <v/>
      </c>
      <c r="I1790" s="64" t="str">
        <f>IF(Table6[[#This Row],[School Total Working Days]]="","",Table6[[#This Row],[School Total Working Days]])</f>
        <v/>
      </c>
      <c r="J1790" s="64" t="str">
        <f>IF(Table6[[#This Row],[Student Total Attendence]]="","",Table6[[#This Row],[Student Total Attendence]])</f>
        <v/>
      </c>
      <c r="K179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90" s="70" t="str">
        <f>IF(Table6[[#This Row],[Bank Account Number]]="","",Table6[[#This Row],[Bank Account Number]])</f>
        <v/>
      </c>
      <c r="M1790" s="65" t="str">
        <f>IF(Table6[[#This Row],[Bank Name]]="","",Table6[[#This Row],[Bank Name]])</f>
        <v/>
      </c>
    </row>
    <row r="1791" spans="2:13" ht="15">
      <c r="B1791" s="64" t="str">
        <f>IF(C1791="","",ROWS($A$4:A1791))</f>
        <v/>
      </c>
      <c r="C1791" s="64" t="str">
        <f>IF('Student Record'!A1789="","",'Student Record'!A1789)</f>
        <v/>
      </c>
      <c r="D1791" s="64" t="str">
        <f>IF('Student Record'!C1789="","",'Student Record'!C1789)</f>
        <v/>
      </c>
      <c r="E1791" s="65" t="str">
        <f>IF('Student Record'!E1789="","",'Student Record'!E1789)</f>
        <v/>
      </c>
      <c r="F1791" s="65" t="str">
        <f>IF('Student Record'!G1789="","",'Student Record'!G1789)</f>
        <v/>
      </c>
      <c r="G1791" s="64" t="str">
        <f>IF('Student Record'!I1789="","",'Student Record'!I1789)</f>
        <v/>
      </c>
      <c r="H1791" s="64" t="str">
        <f>IF('Student Record'!AD1789="","",'Student Record'!AD1789)</f>
        <v/>
      </c>
      <c r="I1791" s="64" t="str">
        <f>IF(Table6[[#This Row],[School Total Working Days]]="","",Table6[[#This Row],[School Total Working Days]])</f>
        <v/>
      </c>
      <c r="J1791" s="64" t="str">
        <f>IF(Table6[[#This Row],[Student Total Attendence]]="","",Table6[[#This Row],[Student Total Attendence]])</f>
        <v/>
      </c>
      <c r="K179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91" s="70" t="str">
        <f>IF(Table6[[#This Row],[Bank Account Number]]="","",Table6[[#This Row],[Bank Account Number]])</f>
        <v/>
      </c>
      <c r="M1791" s="65" t="str">
        <f>IF(Table6[[#This Row],[Bank Name]]="","",Table6[[#This Row],[Bank Name]])</f>
        <v/>
      </c>
    </row>
    <row r="1792" spans="2:13" ht="15">
      <c r="B1792" s="64" t="str">
        <f>IF(C1792="","",ROWS($A$4:A1792))</f>
        <v/>
      </c>
      <c r="C1792" s="64" t="str">
        <f>IF('Student Record'!A1790="","",'Student Record'!A1790)</f>
        <v/>
      </c>
      <c r="D1792" s="64" t="str">
        <f>IF('Student Record'!C1790="","",'Student Record'!C1790)</f>
        <v/>
      </c>
      <c r="E1792" s="65" t="str">
        <f>IF('Student Record'!E1790="","",'Student Record'!E1790)</f>
        <v/>
      </c>
      <c r="F1792" s="65" t="str">
        <f>IF('Student Record'!G1790="","",'Student Record'!G1790)</f>
        <v/>
      </c>
      <c r="G1792" s="64" t="str">
        <f>IF('Student Record'!I1790="","",'Student Record'!I1790)</f>
        <v/>
      </c>
      <c r="H1792" s="64" t="str">
        <f>IF('Student Record'!AD1790="","",'Student Record'!AD1790)</f>
        <v/>
      </c>
      <c r="I1792" s="64" t="str">
        <f>IF(Table6[[#This Row],[School Total Working Days]]="","",Table6[[#This Row],[School Total Working Days]])</f>
        <v/>
      </c>
      <c r="J1792" s="64" t="str">
        <f>IF(Table6[[#This Row],[Student Total Attendence]]="","",Table6[[#This Row],[Student Total Attendence]])</f>
        <v/>
      </c>
      <c r="K179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92" s="70" t="str">
        <f>IF(Table6[[#This Row],[Bank Account Number]]="","",Table6[[#This Row],[Bank Account Number]])</f>
        <v/>
      </c>
      <c r="M1792" s="65" t="str">
        <f>IF(Table6[[#This Row],[Bank Name]]="","",Table6[[#This Row],[Bank Name]])</f>
        <v/>
      </c>
    </row>
    <row r="1793" spans="2:13" ht="15">
      <c r="B1793" s="64" t="str">
        <f>IF(C1793="","",ROWS($A$4:A1793))</f>
        <v/>
      </c>
      <c r="C1793" s="64" t="str">
        <f>IF('Student Record'!A1791="","",'Student Record'!A1791)</f>
        <v/>
      </c>
      <c r="D1793" s="64" t="str">
        <f>IF('Student Record'!C1791="","",'Student Record'!C1791)</f>
        <v/>
      </c>
      <c r="E1793" s="65" t="str">
        <f>IF('Student Record'!E1791="","",'Student Record'!E1791)</f>
        <v/>
      </c>
      <c r="F1793" s="65" t="str">
        <f>IF('Student Record'!G1791="","",'Student Record'!G1791)</f>
        <v/>
      </c>
      <c r="G1793" s="64" t="str">
        <f>IF('Student Record'!I1791="","",'Student Record'!I1791)</f>
        <v/>
      </c>
      <c r="H1793" s="64" t="str">
        <f>IF('Student Record'!AD1791="","",'Student Record'!AD1791)</f>
        <v/>
      </c>
      <c r="I1793" s="64" t="str">
        <f>IF(Table6[[#This Row],[School Total Working Days]]="","",Table6[[#This Row],[School Total Working Days]])</f>
        <v/>
      </c>
      <c r="J1793" s="64" t="str">
        <f>IF(Table6[[#This Row],[Student Total Attendence]]="","",Table6[[#This Row],[Student Total Attendence]])</f>
        <v/>
      </c>
      <c r="K179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93" s="70" t="str">
        <f>IF(Table6[[#This Row],[Bank Account Number]]="","",Table6[[#This Row],[Bank Account Number]])</f>
        <v/>
      </c>
      <c r="M1793" s="65" t="str">
        <f>IF(Table6[[#This Row],[Bank Name]]="","",Table6[[#This Row],[Bank Name]])</f>
        <v/>
      </c>
    </row>
    <row r="1794" spans="2:13" ht="15">
      <c r="B1794" s="64" t="str">
        <f>IF(C1794="","",ROWS($A$4:A1794))</f>
        <v/>
      </c>
      <c r="C1794" s="64" t="str">
        <f>IF('Student Record'!A1792="","",'Student Record'!A1792)</f>
        <v/>
      </c>
      <c r="D1794" s="64" t="str">
        <f>IF('Student Record'!C1792="","",'Student Record'!C1792)</f>
        <v/>
      </c>
      <c r="E1794" s="65" t="str">
        <f>IF('Student Record'!E1792="","",'Student Record'!E1792)</f>
        <v/>
      </c>
      <c r="F1794" s="65" t="str">
        <f>IF('Student Record'!G1792="","",'Student Record'!G1792)</f>
        <v/>
      </c>
      <c r="G1794" s="64" t="str">
        <f>IF('Student Record'!I1792="","",'Student Record'!I1792)</f>
        <v/>
      </c>
      <c r="H1794" s="64" t="str">
        <f>IF('Student Record'!AD1792="","",'Student Record'!AD1792)</f>
        <v/>
      </c>
      <c r="I1794" s="64" t="str">
        <f>IF(Table6[[#This Row],[School Total Working Days]]="","",Table6[[#This Row],[School Total Working Days]])</f>
        <v/>
      </c>
      <c r="J1794" s="64" t="str">
        <f>IF(Table6[[#This Row],[Student Total Attendence]]="","",Table6[[#This Row],[Student Total Attendence]])</f>
        <v/>
      </c>
      <c r="K179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94" s="70" t="str">
        <f>IF(Table6[[#This Row],[Bank Account Number]]="","",Table6[[#This Row],[Bank Account Number]])</f>
        <v/>
      </c>
      <c r="M1794" s="65" t="str">
        <f>IF(Table6[[#This Row],[Bank Name]]="","",Table6[[#This Row],[Bank Name]])</f>
        <v/>
      </c>
    </row>
    <row r="1795" spans="2:13" ht="15">
      <c r="B1795" s="64" t="str">
        <f>IF(C1795="","",ROWS($A$4:A1795))</f>
        <v/>
      </c>
      <c r="C1795" s="64" t="str">
        <f>IF('Student Record'!A1793="","",'Student Record'!A1793)</f>
        <v/>
      </c>
      <c r="D1795" s="64" t="str">
        <f>IF('Student Record'!C1793="","",'Student Record'!C1793)</f>
        <v/>
      </c>
      <c r="E1795" s="65" t="str">
        <f>IF('Student Record'!E1793="","",'Student Record'!E1793)</f>
        <v/>
      </c>
      <c r="F1795" s="65" t="str">
        <f>IF('Student Record'!G1793="","",'Student Record'!G1793)</f>
        <v/>
      </c>
      <c r="G1795" s="64" t="str">
        <f>IF('Student Record'!I1793="","",'Student Record'!I1793)</f>
        <v/>
      </c>
      <c r="H1795" s="64" t="str">
        <f>IF('Student Record'!AD1793="","",'Student Record'!AD1793)</f>
        <v/>
      </c>
      <c r="I1795" s="64" t="str">
        <f>IF(Table6[[#This Row],[School Total Working Days]]="","",Table6[[#This Row],[School Total Working Days]])</f>
        <v/>
      </c>
      <c r="J1795" s="64" t="str">
        <f>IF(Table6[[#This Row],[Student Total Attendence]]="","",Table6[[#This Row],[Student Total Attendence]])</f>
        <v/>
      </c>
      <c r="K179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95" s="70" t="str">
        <f>IF(Table6[[#This Row],[Bank Account Number]]="","",Table6[[#This Row],[Bank Account Number]])</f>
        <v/>
      </c>
      <c r="M1795" s="65" t="str">
        <f>IF(Table6[[#This Row],[Bank Name]]="","",Table6[[#This Row],[Bank Name]])</f>
        <v/>
      </c>
    </row>
    <row r="1796" spans="2:13" ht="15">
      <c r="B1796" s="64" t="str">
        <f>IF(C1796="","",ROWS($A$4:A1796))</f>
        <v/>
      </c>
      <c r="C1796" s="64" t="str">
        <f>IF('Student Record'!A1794="","",'Student Record'!A1794)</f>
        <v/>
      </c>
      <c r="D1796" s="64" t="str">
        <f>IF('Student Record'!C1794="","",'Student Record'!C1794)</f>
        <v/>
      </c>
      <c r="E1796" s="65" t="str">
        <f>IF('Student Record'!E1794="","",'Student Record'!E1794)</f>
        <v/>
      </c>
      <c r="F1796" s="65" t="str">
        <f>IF('Student Record'!G1794="","",'Student Record'!G1794)</f>
        <v/>
      </c>
      <c r="G1796" s="64" t="str">
        <f>IF('Student Record'!I1794="","",'Student Record'!I1794)</f>
        <v/>
      </c>
      <c r="H1796" s="64" t="str">
        <f>IF('Student Record'!AD1794="","",'Student Record'!AD1794)</f>
        <v/>
      </c>
      <c r="I1796" s="64" t="str">
        <f>IF(Table6[[#This Row],[School Total Working Days]]="","",Table6[[#This Row],[School Total Working Days]])</f>
        <v/>
      </c>
      <c r="J1796" s="64" t="str">
        <f>IF(Table6[[#This Row],[Student Total Attendence]]="","",Table6[[#This Row],[Student Total Attendence]])</f>
        <v/>
      </c>
      <c r="K179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96" s="70" t="str">
        <f>IF(Table6[[#This Row],[Bank Account Number]]="","",Table6[[#This Row],[Bank Account Number]])</f>
        <v/>
      </c>
      <c r="M1796" s="65" t="str">
        <f>IF(Table6[[#This Row],[Bank Name]]="","",Table6[[#This Row],[Bank Name]])</f>
        <v/>
      </c>
    </row>
    <row r="1797" spans="2:13" ht="15">
      <c r="B1797" s="64" t="str">
        <f>IF(C1797="","",ROWS($A$4:A1797))</f>
        <v/>
      </c>
      <c r="C1797" s="64" t="str">
        <f>IF('Student Record'!A1795="","",'Student Record'!A1795)</f>
        <v/>
      </c>
      <c r="D1797" s="64" t="str">
        <f>IF('Student Record'!C1795="","",'Student Record'!C1795)</f>
        <v/>
      </c>
      <c r="E1797" s="65" t="str">
        <f>IF('Student Record'!E1795="","",'Student Record'!E1795)</f>
        <v/>
      </c>
      <c r="F1797" s="65" t="str">
        <f>IF('Student Record'!G1795="","",'Student Record'!G1795)</f>
        <v/>
      </c>
      <c r="G1797" s="64" t="str">
        <f>IF('Student Record'!I1795="","",'Student Record'!I1795)</f>
        <v/>
      </c>
      <c r="H1797" s="64" t="str">
        <f>IF('Student Record'!AD1795="","",'Student Record'!AD1795)</f>
        <v/>
      </c>
      <c r="I1797" s="64" t="str">
        <f>IF(Table6[[#This Row],[School Total Working Days]]="","",Table6[[#This Row],[School Total Working Days]])</f>
        <v/>
      </c>
      <c r="J1797" s="64" t="str">
        <f>IF(Table6[[#This Row],[Student Total Attendence]]="","",Table6[[#This Row],[Student Total Attendence]])</f>
        <v/>
      </c>
      <c r="K179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97" s="70" t="str">
        <f>IF(Table6[[#This Row],[Bank Account Number]]="","",Table6[[#This Row],[Bank Account Number]])</f>
        <v/>
      </c>
      <c r="M1797" s="65" t="str">
        <f>IF(Table6[[#This Row],[Bank Name]]="","",Table6[[#This Row],[Bank Name]])</f>
        <v/>
      </c>
    </row>
    <row r="1798" spans="2:13" ht="15">
      <c r="B1798" s="64" t="str">
        <f>IF(C1798="","",ROWS($A$4:A1798))</f>
        <v/>
      </c>
      <c r="C1798" s="64" t="str">
        <f>IF('Student Record'!A1796="","",'Student Record'!A1796)</f>
        <v/>
      </c>
      <c r="D1798" s="64" t="str">
        <f>IF('Student Record'!C1796="","",'Student Record'!C1796)</f>
        <v/>
      </c>
      <c r="E1798" s="65" t="str">
        <f>IF('Student Record'!E1796="","",'Student Record'!E1796)</f>
        <v/>
      </c>
      <c r="F1798" s="65" t="str">
        <f>IF('Student Record'!G1796="","",'Student Record'!G1796)</f>
        <v/>
      </c>
      <c r="G1798" s="64" t="str">
        <f>IF('Student Record'!I1796="","",'Student Record'!I1796)</f>
        <v/>
      </c>
      <c r="H1798" s="64" t="str">
        <f>IF('Student Record'!AD1796="","",'Student Record'!AD1796)</f>
        <v/>
      </c>
      <c r="I1798" s="64" t="str">
        <f>IF(Table6[[#This Row],[School Total Working Days]]="","",Table6[[#This Row],[School Total Working Days]])</f>
        <v/>
      </c>
      <c r="J1798" s="64" t="str">
        <f>IF(Table6[[#This Row],[Student Total Attendence]]="","",Table6[[#This Row],[Student Total Attendence]])</f>
        <v/>
      </c>
      <c r="K179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98" s="70" t="str">
        <f>IF(Table6[[#This Row],[Bank Account Number]]="","",Table6[[#This Row],[Bank Account Number]])</f>
        <v/>
      </c>
      <c r="M1798" s="65" t="str">
        <f>IF(Table6[[#This Row],[Bank Name]]="","",Table6[[#This Row],[Bank Name]])</f>
        <v/>
      </c>
    </row>
    <row r="1799" spans="2:13" ht="15">
      <c r="B1799" s="64" t="str">
        <f>IF(C1799="","",ROWS($A$4:A1799))</f>
        <v/>
      </c>
      <c r="C1799" s="64" t="str">
        <f>IF('Student Record'!A1797="","",'Student Record'!A1797)</f>
        <v/>
      </c>
      <c r="D1799" s="64" t="str">
        <f>IF('Student Record'!C1797="","",'Student Record'!C1797)</f>
        <v/>
      </c>
      <c r="E1799" s="65" t="str">
        <f>IF('Student Record'!E1797="","",'Student Record'!E1797)</f>
        <v/>
      </c>
      <c r="F1799" s="65" t="str">
        <f>IF('Student Record'!G1797="","",'Student Record'!G1797)</f>
        <v/>
      </c>
      <c r="G1799" s="64" t="str">
        <f>IF('Student Record'!I1797="","",'Student Record'!I1797)</f>
        <v/>
      </c>
      <c r="H1799" s="64" t="str">
        <f>IF('Student Record'!AD1797="","",'Student Record'!AD1797)</f>
        <v/>
      </c>
      <c r="I1799" s="64" t="str">
        <f>IF(Table6[[#This Row],[School Total Working Days]]="","",Table6[[#This Row],[School Total Working Days]])</f>
        <v/>
      </c>
      <c r="J1799" s="64" t="str">
        <f>IF(Table6[[#This Row],[Student Total Attendence]]="","",Table6[[#This Row],[Student Total Attendence]])</f>
        <v/>
      </c>
      <c r="K179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799" s="70" t="str">
        <f>IF(Table6[[#This Row],[Bank Account Number]]="","",Table6[[#This Row],[Bank Account Number]])</f>
        <v/>
      </c>
      <c r="M1799" s="65" t="str">
        <f>IF(Table6[[#This Row],[Bank Name]]="","",Table6[[#This Row],[Bank Name]])</f>
        <v/>
      </c>
    </row>
    <row r="1800" spans="2:13" ht="15">
      <c r="B1800" s="64" t="str">
        <f>IF(C1800="","",ROWS($A$4:A1800))</f>
        <v/>
      </c>
      <c r="C1800" s="64" t="str">
        <f>IF('Student Record'!A1798="","",'Student Record'!A1798)</f>
        <v/>
      </c>
      <c r="D1800" s="64" t="str">
        <f>IF('Student Record'!C1798="","",'Student Record'!C1798)</f>
        <v/>
      </c>
      <c r="E1800" s="65" t="str">
        <f>IF('Student Record'!E1798="","",'Student Record'!E1798)</f>
        <v/>
      </c>
      <c r="F1800" s="65" t="str">
        <f>IF('Student Record'!G1798="","",'Student Record'!G1798)</f>
        <v/>
      </c>
      <c r="G1800" s="64" t="str">
        <f>IF('Student Record'!I1798="","",'Student Record'!I1798)</f>
        <v/>
      </c>
      <c r="H1800" s="64" t="str">
        <f>IF('Student Record'!AD1798="","",'Student Record'!AD1798)</f>
        <v/>
      </c>
      <c r="I1800" s="64" t="str">
        <f>IF(Table6[[#This Row],[School Total Working Days]]="","",Table6[[#This Row],[School Total Working Days]])</f>
        <v/>
      </c>
      <c r="J1800" s="64" t="str">
        <f>IF(Table6[[#This Row],[Student Total Attendence]]="","",Table6[[#This Row],[Student Total Attendence]])</f>
        <v/>
      </c>
      <c r="K180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00" s="70" t="str">
        <f>IF(Table6[[#This Row],[Bank Account Number]]="","",Table6[[#This Row],[Bank Account Number]])</f>
        <v/>
      </c>
      <c r="M1800" s="65" t="str">
        <f>IF(Table6[[#This Row],[Bank Name]]="","",Table6[[#This Row],[Bank Name]])</f>
        <v/>
      </c>
    </row>
    <row r="1801" spans="2:13" ht="15">
      <c r="B1801" s="64" t="str">
        <f>IF(C1801="","",ROWS($A$4:A1801))</f>
        <v/>
      </c>
      <c r="C1801" s="64" t="str">
        <f>IF('Student Record'!A1799="","",'Student Record'!A1799)</f>
        <v/>
      </c>
      <c r="D1801" s="64" t="str">
        <f>IF('Student Record'!C1799="","",'Student Record'!C1799)</f>
        <v/>
      </c>
      <c r="E1801" s="65" t="str">
        <f>IF('Student Record'!E1799="","",'Student Record'!E1799)</f>
        <v/>
      </c>
      <c r="F1801" s="65" t="str">
        <f>IF('Student Record'!G1799="","",'Student Record'!G1799)</f>
        <v/>
      </c>
      <c r="G1801" s="64" t="str">
        <f>IF('Student Record'!I1799="","",'Student Record'!I1799)</f>
        <v/>
      </c>
      <c r="H1801" s="64" t="str">
        <f>IF('Student Record'!AD1799="","",'Student Record'!AD1799)</f>
        <v/>
      </c>
      <c r="I1801" s="64" t="str">
        <f>IF(Table6[[#This Row],[School Total Working Days]]="","",Table6[[#This Row],[School Total Working Days]])</f>
        <v/>
      </c>
      <c r="J1801" s="64" t="str">
        <f>IF(Table6[[#This Row],[Student Total Attendence]]="","",Table6[[#This Row],[Student Total Attendence]])</f>
        <v/>
      </c>
      <c r="K180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01" s="70" t="str">
        <f>IF(Table6[[#This Row],[Bank Account Number]]="","",Table6[[#This Row],[Bank Account Number]])</f>
        <v/>
      </c>
      <c r="M1801" s="65" t="str">
        <f>IF(Table6[[#This Row],[Bank Name]]="","",Table6[[#This Row],[Bank Name]])</f>
        <v/>
      </c>
    </row>
    <row r="1802" spans="2:13" ht="15">
      <c r="B1802" s="64" t="str">
        <f>IF(C1802="","",ROWS($A$4:A1802))</f>
        <v/>
      </c>
      <c r="C1802" s="64" t="str">
        <f>IF('Student Record'!A1800="","",'Student Record'!A1800)</f>
        <v/>
      </c>
      <c r="D1802" s="64" t="str">
        <f>IF('Student Record'!C1800="","",'Student Record'!C1800)</f>
        <v/>
      </c>
      <c r="E1802" s="65" t="str">
        <f>IF('Student Record'!E1800="","",'Student Record'!E1800)</f>
        <v/>
      </c>
      <c r="F1802" s="65" t="str">
        <f>IF('Student Record'!G1800="","",'Student Record'!G1800)</f>
        <v/>
      </c>
      <c r="G1802" s="64" t="str">
        <f>IF('Student Record'!I1800="","",'Student Record'!I1800)</f>
        <v/>
      </c>
      <c r="H1802" s="64" t="str">
        <f>IF('Student Record'!AD1800="","",'Student Record'!AD1800)</f>
        <v/>
      </c>
      <c r="I1802" s="64" t="str">
        <f>IF(Table6[[#This Row],[School Total Working Days]]="","",Table6[[#This Row],[School Total Working Days]])</f>
        <v/>
      </c>
      <c r="J1802" s="64" t="str">
        <f>IF(Table6[[#This Row],[Student Total Attendence]]="","",Table6[[#This Row],[Student Total Attendence]])</f>
        <v/>
      </c>
      <c r="K180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02" s="70" t="str">
        <f>IF(Table6[[#This Row],[Bank Account Number]]="","",Table6[[#This Row],[Bank Account Number]])</f>
        <v/>
      </c>
      <c r="M1802" s="65" t="str">
        <f>IF(Table6[[#This Row],[Bank Name]]="","",Table6[[#This Row],[Bank Name]])</f>
        <v/>
      </c>
    </row>
    <row r="1803" spans="2:13" ht="15">
      <c r="B1803" s="64" t="str">
        <f>IF(C1803="","",ROWS($A$4:A1803))</f>
        <v/>
      </c>
      <c r="C1803" s="64" t="str">
        <f>IF('Student Record'!A1801="","",'Student Record'!A1801)</f>
        <v/>
      </c>
      <c r="D1803" s="64" t="str">
        <f>IF('Student Record'!C1801="","",'Student Record'!C1801)</f>
        <v/>
      </c>
      <c r="E1803" s="65" t="str">
        <f>IF('Student Record'!E1801="","",'Student Record'!E1801)</f>
        <v/>
      </c>
      <c r="F1803" s="65" t="str">
        <f>IF('Student Record'!G1801="","",'Student Record'!G1801)</f>
        <v/>
      </c>
      <c r="G1803" s="64" t="str">
        <f>IF('Student Record'!I1801="","",'Student Record'!I1801)</f>
        <v/>
      </c>
      <c r="H1803" s="64" t="str">
        <f>IF('Student Record'!AD1801="","",'Student Record'!AD1801)</f>
        <v/>
      </c>
      <c r="I1803" s="64" t="str">
        <f>IF(Table6[[#This Row],[School Total Working Days]]="","",Table6[[#This Row],[School Total Working Days]])</f>
        <v/>
      </c>
      <c r="J1803" s="64" t="str">
        <f>IF(Table6[[#This Row],[Student Total Attendence]]="","",Table6[[#This Row],[Student Total Attendence]])</f>
        <v/>
      </c>
      <c r="K180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03" s="70" t="str">
        <f>IF(Table6[[#This Row],[Bank Account Number]]="","",Table6[[#This Row],[Bank Account Number]])</f>
        <v/>
      </c>
      <c r="M1803" s="65" t="str">
        <f>IF(Table6[[#This Row],[Bank Name]]="","",Table6[[#This Row],[Bank Name]])</f>
        <v/>
      </c>
    </row>
    <row r="1804" spans="2:13" ht="15">
      <c r="B1804" s="64" t="str">
        <f>IF(C1804="","",ROWS($A$4:A1804))</f>
        <v/>
      </c>
      <c r="C1804" s="64" t="str">
        <f>IF('Student Record'!A1802="","",'Student Record'!A1802)</f>
        <v/>
      </c>
      <c r="D1804" s="64" t="str">
        <f>IF('Student Record'!C1802="","",'Student Record'!C1802)</f>
        <v/>
      </c>
      <c r="E1804" s="65" t="str">
        <f>IF('Student Record'!E1802="","",'Student Record'!E1802)</f>
        <v/>
      </c>
      <c r="F1804" s="65" t="str">
        <f>IF('Student Record'!G1802="","",'Student Record'!G1802)</f>
        <v/>
      </c>
      <c r="G1804" s="64" t="str">
        <f>IF('Student Record'!I1802="","",'Student Record'!I1802)</f>
        <v/>
      </c>
      <c r="H1804" s="64" t="str">
        <f>IF('Student Record'!AD1802="","",'Student Record'!AD1802)</f>
        <v/>
      </c>
      <c r="I1804" s="64" t="str">
        <f>IF(Table6[[#This Row],[School Total Working Days]]="","",Table6[[#This Row],[School Total Working Days]])</f>
        <v/>
      </c>
      <c r="J1804" s="64" t="str">
        <f>IF(Table6[[#This Row],[Student Total Attendence]]="","",Table6[[#This Row],[Student Total Attendence]])</f>
        <v/>
      </c>
      <c r="K180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04" s="70" t="str">
        <f>IF(Table6[[#This Row],[Bank Account Number]]="","",Table6[[#This Row],[Bank Account Number]])</f>
        <v/>
      </c>
      <c r="M1804" s="65" t="str">
        <f>IF(Table6[[#This Row],[Bank Name]]="","",Table6[[#This Row],[Bank Name]])</f>
        <v/>
      </c>
    </row>
    <row r="1805" spans="2:13" ht="15">
      <c r="B1805" s="64" t="str">
        <f>IF(C1805="","",ROWS($A$4:A1805))</f>
        <v/>
      </c>
      <c r="C1805" s="64" t="str">
        <f>IF('Student Record'!A1803="","",'Student Record'!A1803)</f>
        <v/>
      </c>
      <c r="D1805" s="64" t="str">
        <f>IF('Student Record'!C1803="","",'Student Record'!C1803)</f>
        <v/>
      </c>
      <c r="E1805" s="65" t="str">
        <f>IF('Student Record'!E1803="","",'Student Record'!E1803)</f>
        <v/>
      </c>
      <c r="F1805" s="65" t="str">
        <f>IF('Student Record'!G1803="","",'Student Record'!G1803)</f>
        <v/>
      </c>
      <c r="G1805" s="64" t="str">
        <f>IF('Student Record'!I1803="","",'Student Record'!I1803)</f>
        <v/>
      </c>
      <c r="H1805" s="64" t="str">
        <f>IF('Student Record'!AD1803="","",'Student Record'!AD1803)</f>
        <v/>
      </c>
      <c r="I1805" s="64" t="str">
        <f>IF(Table6[[#This Row],[School Total Working Days]]="","",Table6[[#This Row],[School Total Working Days]])</f>
        <v/>
      </c>
      <c r="J1805" s="64" t="str">
        <f>IF(Table6[[#This Row],[Student Total Attendence]]="","",Table6[[#This Row],[Student Total Attendence]])</f>
        <v/>
      </c>
      <c r="K180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05" s="70" t="str">
        <f>IF(Table6[[#This Row],[Bank Account Number]]="","",Table6[[#This Row],[Bank Account Number]])</f>
        <v/>
      </c>
      <c r="M1805" s="65" t="str">
        <f>IF(Table6[[#This Row],[Bank Name]]="","",Table6[[#This Row],[Bank Name]])</f>
        <v/>
      </c>
    </row>
    <row r="1806" spans="2:13" ht="15">
      <c r="B1806" s="64" t="str">
        <f>IF(C1806="","",ROWS($A$4:A1806))</f>
        <v/>
      </c>
      <c r="C1806" s="64" t="str">
        <f>IF('Student Record'!A1804="","",'Student Record'!A1804)</f>
        <v/>
      </c>
      <c r="D1806" s="64" t="str">
        <f>IF('Student Record'!C1804="","",'Student Record'!C1804)</f>
        <v/>
      </c>
      <c r="E1806" s="65" t="str">
        <f>IF('Student Record'!E1804="","",'Student Record'!E1804)</f>
        <v/>
      </c>
      <c r="F1806" s="65" t="str">
        <f>IF('Student Record'!G1804="","",'Student Record'!G1804)</f>
        <v/>
      </c>
      <c r="G1806" s="64" t="str">
        <f>IF('Student Record'!I1804="","",'Student Record'!I1804)</f>
        <v/>
      </c>
      <c r="H1806" s="64" t="str">
        <f>IF('Student Record'!AD1804="","",'Student Record'!AD1804)</f>
        <v/>
      </c>
      <c r="I1806" s="64" t="str">
        <f>IF(Table6[[#This Row],[School Total Working Days]]="","",Table6[[#This Row],[School Total Working Days]])</f>
        <v/>
      </c>
      <c r="J1806" s="64" t="str">
        <f>IF(Table6[[#This Row],[Student Total Attendence]]="","",Table6[[#This Row],[Student Total Attendence]])</f>
        <v/>
      </c>
      <c r="K180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06" s="70" t="str">
        <f>IF(Table6[[#This Row],[Bank Account Number]]="","",Table6[[#This Row],[Bank Account Number]])</f>
        <v/>
      </c>
      <c r="M1806" s="65" t="str">
        <f>IF(Table6[[#This Row],[Bank Name]]="","",Table6[[#This Row],[Bank Name]])</f>
        <v/>
      </c>
    </row>
    <row r="1807" spans="2:13" ht="15">
      <c r="B1807" s="64" t="str">
        <f>IF(C1807="","",ROWS($A$4:A1807))</f>
        <v/>
      </c>
      <c r="C1807" s="64" t="str">
        <f>IF('Student Record'!A1805="","",'Student Record'!A1805)</f>
        <v/>
      </c>
      <c r="D1807" s="64" t="str">
        <f>IF('Student Record'!C1805="","",'Student Record'!C1805)</f>
        <v/>
      </c>
      <c r="E1807" s="65" t="str">
        <f>IF('Student Record'!E1805="","",'Student Record'!E1805)</f>
        <v/>
      </c>
      <c r="F1807" s="65" t="str">
        <f>IF('Student Record'!G1805="","",'Student Record'!G1805)</f>
        <v/>
      </c>
      <c r="G1807" s="64" t="str">
        <f>IF('Student Record'!I1805="","",'Student Record'!I1805)</f>
        <v/>
      </c>
      <c r="H1807" s="64" t="str">
        <f>IF('Student Record'!AD1805="","",'Student Record'!AD1805)</f>
        <v/>
      </c>
      <c r="I1807" s="64" t="str">
        <f>IF(Table6[[#This Row],[School Total Working Days]]="","",Table6[[#This Row],[School Total Working Days]])</f>
        <v/>
      </c>
      <c r="J1807" s="64" t="str">
        <f>IF(Table6[[#This Row],[Student Total Attendence]]="","",Table6[[#This Row],[Student Total Attendence]])</f>
        <v/>
      </c>
      <c r="K180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07" s="70" t="str">
        <f>IF(Table6[[#This Row],[Bank Account Number]]="","",Table6[[#This Row],[Bank Account Number]])</f>
        <v/>
      </c>
      <c r="M1807" s="65" t="str">
        <f>IF(Table6[[#This Row],[Bank Name]]="","",Table6[[#This Row],[Bank Name]])</f>
        <v/>
      </c>
    </row>
    <row r="1808" spans="2:13" ht="15">
      <c r="B1808" s="64" t="str">
        <f>IF(C1808="","",ROWS($A$4:A1808))</f>
        <v/>
      </c>
      <c r="C1808" s="64" t="str">
        <f>IF('Student Record'!A1806="","",'Student Record'!A1806)</f>
        <v/>
      </c>
      <c r="D1808" s="64" t="str">
        <f>IF('Student Record'!C1806="","",'Student Record'!C1806)</f>
        <v/>
      </c>
      <c r="E1808" s="65" t="str">
        <f>IF('Student Record'!E1806="","",'Student Record'!E1806)</f>
        <v/>
      </c>
      <c r="F1808" s="65" t="str">
        <f>IF('Student Record'!G1806="","",'Student Record'!G1806)</f>
        <v/>
      </c>
      <c r="G1808" s="64" t="str">
        <f>IF('Student Record'!I1806="","",'Student Record'!I1806)</f>
        <v/>
      </c>
      <c r="H1808" s="64" t="str">
        <f>IF('Student Record'!AD1806="","",'Student Record'!AD1806)</f>
        <v/>
      </c>
      <c r="I1808" s="64" t="str">
        <f>IF(Table6[[#This Row],[School Total Working Days]]="","",Table6[[#This Row],[School Total Working Days]])</f>
        <v/>
      </c>
      <c r="J1808" s="64" t="str">
        <f>IF(Table6[[#This Row],[Student Total Attendence]]="","",Table6[[#This Row],[Student Total Attendence]])</f>
        <v/>
      </c>
      <c r="K180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08" s="70" t="str">
        <f>IF(Table6[[#This Row],[Bank Account Number]]="","",Table6[[#This Row],[Bank Account Number]])</f>
        <v/>
      </c>
      <c r="M1808" s="65" t="str">
        <f>IF(Table6[[#This Row],[Bank Name]]="","",Table6[[#This Row],[Bank Name]])</f>
        <v/>
      </c>
    </row>
    <row r="1809" spans="2:13" ht="15">
      <c r="B1809" s="64" t="str">
        <f>IF(C1809="","",ROWS($A$4:A1809))</f>
        <v/>
      </c>
      <c r="C1809" s="64" t="str">
        <f>IF('Student Record'!A1807="","",'Student Record'!A1807)</f>
        <v/>
      </c>
      <c r="D1809" s="64" t="str">
        <f>IF('Student Record'!C1807="","",'Student Record'!C1807)</f>
        <v/>
      </c>
      <c r="E1809" s="65" t="str">
        <f>IF('Student Record'!E1807="","",'Student Record'!E1807)</f>
        <v/>
      </c>
      <c r="F1809" s="65" t="str">
        <f>IF('Student Record'!G1807="","",'Student Record'!G1807)</f>
        <v/>
      </c>
      <c r="G1809" s="64" t="str">
        <f>IF('Student Record'!I1807="","",'Student Record'!I1807)</f>
        <v/>
      </c>
      <c r="H1809" s="64" t="str">
        <f>IF('Student Record'!AD1807="","",'Student Record'!AD1807)</f>
        <v/>
      </c>
      <c r="I1809" s="64" t="str">
        <f>IF(Table6[[#This Row],[School Total Working Days]]="","",Table6[[#This Row],[School Total Working Days]])</f>
        <v/>
      </c>
      <c r="J1809" s="64" t="str">
        <f>IF(Table6[[#This Row],[Student Total Attendence]]="","",Table6[[#This Row],[Student Total Attendence]])</f>
        <v/>
      </c>
      <c r="K180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09" s="70" t="str">
        <f>IF(Table6[[#This Row],[Bank Account Number]]="","",Table6[[#This Row],[Bank Account Number]])</f>
        <v/>
      </c>
      <c r="M1809" s="65" t="str">
        <f>IF(Table6[[#This Row],[Bank Name]]="","",Table6[[#This Row],[Bank Name]])</f>
        <v/>
      </c>
    </row>
    <row r="1810" spans="2:13" ht="15">
      <c r="B1810" s="64" t="str">
        <f>IF(C1810="","",ROWS($A$4:A1810))</f>
        <v/>
      </c>
      <c r="C1810" s="64" t="str">
        <f>IF('Student Record'!A1808="","",'Student Record'!A1808)</f>
        <v/>
      </c>
      <c r="D1810" s="64" t="str">
        <f>IF('Student Record'!C1808="","",'Student Record'!C1808)</f>
        <v/>
      </c>
      <c r="E1810" s="65" t="str">
        <f>IF('Student Record'!E1808="","",'Student Record'!E1808)</f>
        <v/>
      </c>
      <c r="F1810" s="65" t="str">
        <f>IF('Student Record'!G1808="","",'Student Record'!G1808)</f>
        <v/>
      </c>
      <c r="G1810" s="64" t="str">
        <f>IF('Student Record'!I1808="","",'Student Record'!I1808)</f>
        <v/>
      </c>
      <c r="H1810" s="64" t="str">
        <f>IF('Student Record'!AD1808="","",'Student Record'!AD1808)</f>
        <v/>
      </c>
      <c r="I1810" s="64" t="str">
        <f>IF(Table6[[#This Row],[School Total Working Days]]="","",Table6[[#This Row],[School Total Working Days]])</f>
        <v/>
      </c>
      <c r="J1810" s="64" t="str">
        <f>IF(Table6[[#This Row],[Student Total Attendence]]="","",Table6[[#This Row],[Student Total Attendence]])</f>
        <v/>
      </c>
      <c r="K181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10" s="70" t="str">
        <f>IF(Table6[[#This Row],[Bank Account Number]]="","",Table6[[#This Row],[Bank Account Number]])</f>
        <v/>
      </c>
      <c r="M1810" s="65" t="str">
        <f>IF(Table6[[#This Row],[Bank Name]]="","",Table6[[#This Row],[Bank Name]])</f>
        <v/>
      </c>
    </row>
    <row r="1811" spans="2:13" ht="15">
      <c r="B1811" s="64" t="str">
        <f>IF(C1811="","",ROWS($A$4:A1811))</f>
        <v/>
      </c>
      <c r="C1811" s="64" t="str">
        <f>IF('Student Record'!A1809="","",'Student Record'!A1809)</f>
        <v/>
      </c>
      <c r="D1811" s="64" t="str">
        <f>IF('Student Record'!C1809="","",'Student Record'!C1809)</f>
        <v/>
      </c>
      <c r="E1811" s="65" t="str">
        <f>IF('Student Record'!E1809="","",'Student Record'!E1809)</f>
        <v/>
      </c>
      <c r="F1811" s="65" t="str">
        <f>IF('Student Record'!G1809="","",'Student Record'!G1809)</f>
        <v/>
      </c>
      <c r="G1811" s="64" t="str">
        <f>IF('Student Record'!I1809="","",'Student Record'!I1809)</f>
        <v/>
      </c>
      <c r="H1811" s="64" t="str">
        <f>IF('Student Record'!AD1809="","",'Student Record'!AD1809)</f>
        <v/>
      </c>
      <c r="I1811" s="64" t="str">
        <f>IF(Table6[[#This Row],[School Total Working Days]]="","",Table6[[#This Row],[School Total Working Days]])</f>
        <v/>
      </c>
      <c r="J1811" s="64" t="str">
        <f>IF(Table6[[#This Row],[Student Total Attendence]]="","",Table6[[#This Row],[Student Total Attendence]])</f>
        <v/>
      </c>
      <c r="K181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11" s="70" t="str">
        <f>IF(Table6[[#This Row],[Bank Account Number]]="","",Table6[[#This Row],[Bank Account Number]])</f>
        <v/>
      </c>
      <c r="M1811" s="65" t="str">
        <f>IF(Table6[[#This Row],[Bank Name]]="","",Table6[[#This Row],[Bank Name]])</f>
        <v/>
      </c>
    </row>
    <row r="1812" spans="2:13" ht="15">
      <c r="B1812" s="64" t="str">
        <f>IF(C1812="","",ROWS($A$4:A1812))</f>
        <v/>
      </c>
      <c r="C1812" s="64" t="str">
        <f>IF('Student Record'!A1810="","",'Student Record'!A1810)</f>
        <v/>
      </c>
      <c r="D1812" s="64" t="str">
        <f>IF('Student Record'!C1810="","",'Student Record'!C1810)</f>
        <v/>
      </c>
      <c r="E1812" s="65" t="str">
        <f>IF('Student Record'!E1810="","",'Student Record'!E1810)</f>
        <v/>
      </c>
      <c r="F1812" s="65" t="str">
        <f>IF('Student Record'!G1810="","",'Student Record'!G1810)</f>
        <v/>
      </c>
      <c r="G1812" s="64" t="str">
        <f>IF('Student Record'!I1810="","",'Student Record'!I1810)</f>
        <v/>
      </c>
      <c r="H1812" s="64" t="str">
        <f>IF('Student Record'!AD1810="","",'Student Record'!AD1810)</f>
        <v/>
      </c>
      <c r="I1812" s="64" t="str">
        <f>IF(Table6[[#This Row],[School Total Working Days]]="","",Table6[[#This Row],[School Total Working Days]])</f>
        <v/>
      </c>
      <c r="J1812" s="64" t="str">
        <f>IF(Table6[[#This Row],[Student Total Attendence]]="","",Table6[[#This Row],[Student Total Attendence]])</f>
        <v/>
      </c>
      <c r="K181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12" s="70" t="str">
        <f>IF(Table6[[#This Row],[Bank Account Number]]="","",Table6[[#This Row],[Bank Account Number]])</f>
        <v/>
      </c>
      <c r="M1812" s="65" t="str">
        <f>IF(Table6[[#This Row],[Bank Name]]="","",Table6[[#This Row],[Bank Name]])</f>
        <v/>
      </c>
    </row>
    <row r="1813" spans="2:13" ht="15">
      <c r="B1813" s="64" t="str">
        <f>IF(C1813="","",ROWS($A$4:A1813))</f>
        <v/>
      </c>
      <c r="C1813" s="64" t="str">
        <f>IF('Student Record'!A1811="","",'Student Record'!A1811)</f>
        <v/>
      </c>
      <c r="D1813" s="64" t="str">
        <f>IF('Student Record'!C1811="","",'Student Record'!C1811)</f>
        <v/>
      </c>
      <c r="E1813" s="65" t="str">
        <f>IF('Student Record'!E1811="","",'Student Record'!E1811)</f>
        <v/>
      </c>
      <c r="F1813" s="65" t="str">
        <f>IF('Student Record'!G1811="","",'Student Record'!G1811)</f>
        <v/>
      </c>
      <c r="G1813" s="64" t="str">
        <f>IF('Student Record'!I1811="","",'Student Record'!I1811)</f>
        <v/>
      </c>
      <c r="H1813" s="64" t="str">
        <f>IF('Student Record'!AD1811="","",'Student Record'!AD1811)</f>
        <v/>
      </c>
      <c r="I1813" s="64" t="str">
        <f>IF(Table6[[#This Row],[School Total Working Days]]="","",Table6[[#This Row],[School Total Working Days]])</f>
        <v/>
      </c>
      <c r="J1813" s="64" t="str">
        <f>IF(Table6[[#This Row],[Student Total Attendence]]="","",Table6[[#This Row],[Student Total Attendence]])</f>
        <v/>
      </c>
      <c r="K181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13" s="70" t="str">
        <f>IF(Table6[[#This Row],[Bank Account Number]]="","",Table6[[#This Row],[Bank Account Number]])</f>
        <v/>
      </c>
      <c r="M1813" s="65" t="str">
        <f>IF(Table6[[#This Row],[Bank Name]]="","",Table6[[#This Row],[Bank Name]])</f>
        <v/>
      </c>
    </row>
    <row r="1814" spans="2:13" ht="15">
      <c r="B1814" s="64" t="str">
        <f>IF(C1814="","",ROWS($A$4:A1814))</f>
        <v/>
      </c>
      <c r="C1814" s="64" t="str">
        <f>IF('Student Record'!A1812="","",'Student Record'!A1812)</f>
        <v/>
      </c>
      <c r="D1814" s="64" t="str">
        <f>IF('Student Record'!C1812="","",'Student Record'!C1812)</f>
        <v/>
      </c>
      <c r="E1814" s="65" t="str">
        <f>IF('Student Record'!E1812="","",'Student Record'!E1812)</f>
        <v/>
      </c>
      <c r="F1814" s="65" t="str">
        <f>IF('Student Record'!G1812="","",'Student Record'!G1812)</f>
        <v/>
      </c>
      <c r="G1814" s="64" t="str">
        <f>IF('Student Record'!I1812="","",'Student Record'!I1812)</f>
        <v/>
      </c>
      <c r="H1814" s="64" t="str">
        <f>IF('Student Record'!AD1812="","",'Student Record'!AD1812)</f>
        <v/>
      </c>
      <c r="I1814" s="64" t="str">
        <f>IF(Table6[[#This Row],[School Total Working Days]]="","",Table6[[#This Row],[School Total Working Days]])</f>
        <v/>
      </c>
      <c r="J1814" s="64" t="str">
        <f>IF(Table6[[#This Row],[Student Total Attendence]]="","",Table6[[#This Row],[Student Total Attendence]])</f>
        <v/>
      </c>
      <c r="K181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14" s="70" t="str">
        <f>IF(Table6[[#This Row],[Bank Account Number]]="","",Table6[[#This Row],[Bank Account Number]])</f>
        <v/>
      </c>
      <c r="M1814" s="65" t="str">
        <f>IF(Table6[[#This Row],[Bank Name]]="","",Table6[[#This Row],[Bank Name]])</f>
        <v/>
      </c>
    </row>
    <row r="1815" spans="2:13" ht="15">
      <c r="B1815" s="64" t="str">
        <f>IF(C1815="","",ROWS($A$4:A1815))</f>
        <v/>
      </c>
      <c r="C1815" s="64" t="str">
        <f>IF('Student Record'!A1813="","",'Student Record'!A1813)</f>
        <v/>
      </c>
      <c r="D1815" s="64" t="str">
        <f>IF('Student Record'!C1813="","",'Student Record'!C1813)</f>
        <v/>
      </c>
      <c r="E1815" s="65" t="str">
        <f>IF('Student Record'!E1813="","",'Student Record'!E1813)</f>
        <v/>
      </c>
      <c r="F1815" s="65" t="str">
        <f>IF('Student Record'!G1813="","",'Student Record'!G1813)</f>
        <v/>
      </c>
      <c r="G1815" s="64" t="str">
        <f>IF('Student Record'!I1813="","",'Student Record'!I1813)</f>
        <v/>
      </c>
      <c r="H1815" s="64" t="str">
        <f>IF('Student Record'!AD1813="","",'Student Record'!AD1813)</f>
        <v/>
      </c>
      <c r="I1815" s="64" t="str">
        <f>IF(Table6[[#This Row],[School Total Working Days]]="","",Table6[[#This Row],[School Total Working Days]])</f>
        <v/>
      </c>
      <c r="J1815" s="64" t="str">
        <f>IF(Table6[[#This Row],[Student Total Attendence]]="","",Table6[[#This Row],[Student Total Attendence]])</f>
        <v/>
      </c>
      <c r="K181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15" s="70" t="str">
        <f>IF(Table6[[#This Row],[Bank Account Number]]="","",Table6[[#This Row],[Bank Account Number]])</f>
        <v/>
      </c>
      <c r="M1815" s="65" t="str">
        <f>IF(Table6[[#This Row],[Bank Name]]="","",Table6[[#This Row],[Bank Name]])</f>
        <v/>
      </c>
    </row>
    <row r="1816" spans="2:13" ht="15">
      <c r="B1816" s="64" t="str">
        <f>IF(C1816="","",ROWS($A$4:A1816))</f>
        <v/>
      </c>
      <c r="C1816" s="64" t="str">
        <f>IF('Student Record'!A1814="","",'Student Record'!A1814)</f>
        <v/>
      </c>
      <c r="D1816" s="64" t="str">
        <f>IF('Student Record'!C1814="","",'Student Record'!C1814)</f>
        <v/>
      </c>
      <c r="E1816" s="65" t="str">
        <f>IF('Student Record'!E1814="","",'Student Record'!E1814)</f>
        <v/>
      </c>
      <c r="F1816" s="65" t="str">
        <f>IF('Student Record'!G1814="","",'Student Record'!G1814)</f>
        <v/>
      </c>
      <c r="G1816" s="64" t="str">
        <f>IF('Student Record'!I1814="","",'Student Record'!I1814)</f>
        <v/>
      </c>
      <c r="H1816" s="64" t="str">
        <f>IF('Student Record'!AD1814="","",'Student Record'!AD1814)</f>
        <v/>
      </c>
      <c r="I1816" s="64" t="str">
        <f>IF(Table6[[#This Row],[School Total Working Days]]="","",Table6[[#This Row],[School Total Working Days]])</f>
        <v/>
      </c>
      <c r="J1816" s="64" t="str">
        <f>IF(Table6[[#This Row],[Student Total Attendence]]="","",Table6[[#This Row],[Student Total Attendence]])</f>
        <v/>
      </c>
      <c r="K181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16" s="70" t="str">
        <f>IF(Table6[[#This Row],[Bank Account Number]]="","",Table6[[#This Row],[Bank Account Number]])</f>
        <v/>
      </c>
      <c r="M1816" s="65" t="str">
        <f>IF(Table6[[#This Row],[Bank Name]]="","",Table6[[#This Row],[Bank Name]])</f>
        <v/>
      </c>
    </row>
    <row r="1817" spans="2:13" ht="15">
      <c r="B1817" s="64" t="str">
        <f>IF(C1817="","",ROWS($A$4:A1817))</f>
        <v/>
      </c>
      <c r="C1817" s="64" t="str">
        <f>IF('Student Record'!A1815="","",'Student Record'!A1815)</f>
        <v/>
      </c>
      <c r="D1817" s="64" t="str">
        <f>IF('Student Record'!C1815="","",'Student Record'!C1815)</f>
        <v/>
      </c>
      <c r="E1817" s="65" t="str">
        <f>IF('Student Record'!E1815="","",'Student Record'!E1815)</f>
        <v/>
      </c>
      <c r="F1817" s="65" t="str">
        <f>IF('Student Record'!G1815="","",'Student Record'!G1815)</f>
        <v/>
      </c>
      <c r="G1817" s="64" t="str">
        <f>IF('Student Record'!I1815="","",'Student Record'!I1815)</f>
        <v/>
      </c>
      <c r="H1817" s="64" t="str">
        <f>IF('Student Record'!AD1815="","",'Student Record'!AD1815)</f>
        <v/>
      </c>
      <c r="I1817" s="64" t="str">
        <f>IF(Table6[[#This Row],[School Total Working Days]]="","",Table6[[#This Row],[School Total Working Days]])</f>
        <v/>
      </c>
      <c r="J1817" s="64" t="str">
        <f>IF(Table6[[#This Row],[Student Total Attendence]]="","",Table6[[#This Row],[Student Total Attendence]])</f>
        <v/>
      </c>
      <c r="K181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17" s="70" t="str">
        <f>IF(Table6[[#This Row],[Bank Account Number]]="","",Table6[[#This Row],[Bank Account Number]])</f>
        <v/>
      </c>
      <c r="M1817" s="65" t="str">
        <f>IF(Table6[[#This Row],[Bank Name]]="","",Table6[[#This Row],[Bank Name]])</f>
        <v/>
      </c>
    </row>
    <row r="1818" spans="2:13" ht="15">
      <c r="B1818" s="64" t="str">
        <f>IF(C1818="","",ROWS($A$4:A1818))</f>
        <v/>
      </c>
      <c r="C1818" s="64" t="str">
        <f>IF('Student Record'!A1816="","",'Student Record'!A1816)</f>
        <v/>
      </c>
      <c r="D1818" s="64" t="str">
        <f>IF('Student Record'!C1816="","",'Student Record'!C1816)</f>
        <v/>
      </c>
      <c r="E1818" s="65" t="str">
        <f>IF('Student Record'!E1816="","",'Student Record'!E1816)</f>
        <v/>
      </c>
      <c r="F1818" s="65" t="str">
        <f>IF('Student Record'!G1816="","",'Student Record'!G1816)</f>
        <v/>
      </c>
      <c r="G1818" s="64" t="str">
        <f>IF('Student Record'!I1816="","",'Student Record'!I1816)</f>
        <v/>
      </c>
      <c r="H1818" s="64" t="str">
        <f>IF('Student Record'!AD1816="","",'Student Record'!AD1816)</f>
        <v/>
      </c>
      <c r="I1818" s="64" t="str">
        <f>IF(Table6[[#This Row],[School Total Working Days]]="","",Table6[[#This Row],[School Total Working Days]])</f>
        <v/>
      </c>
      <c r="J1818" s="64" t="str">
        <f>IF(Table6[[#This Row],[Student Total Attendence]]="","",Table6[[#This Row],[Student Total Attendence]])</f>
        <v/>
      </c>
      <c r="K181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18" s="70" t="str">
        <f>IF(Table6[[#This Row],[Bank Account Number]]="","",Table6[[#This Row],[Bank Account Number]])</f>
        <v/>
      </c>
      <c r="M1818" s="65" t="str">
        <f>IF(Table6[[#This Row],[Bank Name]]="","",Table6[[#This Row],[Bank Name]])</f>
        <v/>
      </c>
    </row>
    <row r="1819" spans="2:13" ht="15">
      <c r="B1819" s="64" t="str">
        <f>IF(C1819="","",ROWS($A$4:A1819))</f>
        <v/>
      </c>
      <c r="C1819" s="64" t="str">
        <f>IF('Student Record'!A1817="","",'Student Record'!A1817)</f>
        <v/>
      </c>
      <c r="D1819" s="64" t="str">
        <f>IF('Student Record'!C1817="","",'Student Record'!C1817)</f>
        <v/>
      </c>
      <c r="E1819" s="65" t="str">
        <f>IF('Student Record'!E1817="","",'Student Record'!E1817)</f>
        <v/>
      </c>
      <c r="F1819" s="65" t="str">
        <f>IF('Student Record'!G1817="","",'Student Record'!G1817)</f>
        <v/>
      </c>
      <c r="G1819" s="64" t="str">
        <f>IF('Student Record'!I1817="","",'Student Record'!I1817)</f>
        <v/>
      </c>
      <c r="H1819" s="64" t="str">
        <f>IF('Student Record'!AD1817="","",'Student Record'!AD1817)</f>
        <v/>
      </c>
      <c r="I1819" s="64" t="str">
        <f>IF(Table6[[#This Row],[School Total Working Days]]="","",Table6[[#This Row],[School Total Working Days]])</f>
        <v/>
      </c>
      <c r="J1819" s="64" t="str">
        <f>IF(Table6[[#This Row],[Student Total Attendence]]="","",Table6[[#This Row],[Student Total Attendence]])</f>
        <v/>
      </c>
      <c r="K181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19" s="70" t="str">
        <f>IF(Table6[[#This Row],[Bank Account Number]]="","",Table6[[#This Row],[Bank Account Number]])</f>
        <v/>
      </c>
      <c r="M1819" s="65" t="str">
        <f>IF(Table6[[#This Row],[Bank Name]]="","",Table6[[#This Row],[Bank Name]])</f>
        <v/>
      </c>
    </row>
    <row r="1820" spans="2:13" ht="15">
      <c r="B1820" s="64" t="str">
        <f>IF(C1820="","",ROWS($A$4:A1820))</f>
        <v/>
      </c>
      <c r="C1820" s="64" t="str">
        <f>IF('Student Record'!A1818="","",'Student Record'!A1818)</f>
        <v/>
      </c>
      <c r="D1820" s="64" t="str">
        <f>IF('Student Record'!C1818="","",'Student Record'!C1818)</f>
        <v/>
      </c>
      <c r="E1820" s="65" t="str">
        <f>IF('Student Record'!E1818="","",'Student Record'!E1818)</f>
        <v/>
      </c>
      <c r="F1820" s="65" t="str">
        <f>IF('Student Record'!G1818="","",'Student Record'!G1818)</f>
        <v/>
      </c>
      <c r="G1820" s="64" t="str">
        <f>IF('Student Record'!I1818="","",'Student Record'!I1818)</f>
        <v/>
      </c>
      <c r="H1820" s="64" t="str">
        <f>IF('Student Record'!AD1818="","",'Student Record'!AD1818)</f>
        <v/>
      </c>
      <c r="I1820" s="64" t="str">
        <f>IF(Table6[[#This Row],[School Total Working Days]]="","",Table6[[#This Row],[School Total Working Days]])</f>
        <v/>
      </c>
      <c r="J1820" s="64" t="str">
        <f>IF(Table6[[#This Row],[Student Total Attendence]]="","",Table6[[#This Row],[Student Total Attendence]])</f>
        <v/>
      </c>
      <c r="K182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20" s="70" t="str">
        <f>IF(Table6[[#This Row],[Bank Account Number]]="","",Table6[[#This Row],[Bank Account Number]])</f>
        <v/>
      </c>
      <c r="M1820" s="65" t="str">
        <f>IF(Table6[[#This Row],[Bank Name]]="","",Table6[[#This Row],[Bank Name]])</f>
        <v/>
      </c>
    </row>
    <row r="1821" spans="2:13" ht="15">
      <c r="B1821" s="64" t="str">
        <f>IF(C1821="","",ROWS($A$4:A1821))</f>
        <v/>
      </c>
      <c r="C1821" s="64" t="str">
        <f>IF('Student Record'!A1819="","",'Student Record'!A1819)</f>
        <v/>
      </c>
      <c r="D1821" s="64" t="str">
        <f>IF('Student Record'!C1819="","",'Student Record'!C1819)</f>
        <v/>
      </c>
      <c r="E1821" s="65" t="str">
        <f>IF('Student Record'!E1819="","",'Student Record'!E1819)</f>
        <v/>
      </c>
      <c r="F1821" s="65" t="str">
        <f>IF('Student Record'!G1819="","",'Student Record'!G1819)</f>
        <v/>
      </c>
      <c r="G1821" s="64" t="str">
        <f>IF('Student Record'!I1819="","",'Student Record'!I1819)</f>
        <v/>
      </c>
      <c r="H1821" s="64" t="str">
        <f>IF('Student Record'!AD1819="","",'Student Record'!AD1819)</f>
        <v/>
      </c>
      <c r="I1821" s="64" t="str">
        <f>IF(Table6[[#This Row],[School Total Working Days]]="","",Table6[[#This Row],[School Total Working Days]])</f>
        <v/>
      </c>
      <c r="J1821" s="64" t="str">
        <f>IF(Table6[[#This Row],[Student Total Attendence]]="","",Table6[[#This Row],[Student Total Attendence]])</f>
        <v/>
      </c>
      <c r="K182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21" s="70" t="str">
        <f>IF(Table6[[#This Row],[Bank Account Number]]="","",Table6[[#This Row],[Bank Account Number]])</f>
        <v/>
      </c>
      <c r="M1821" s="65" t="str">
        <f>IF(Table6[[#This Row],[Bank Name]]="","",Table6[[#This Row],[Bank Name]])</f>
        <v/>
      </c>
    </row>
    <row r="1822" spans="2:13" ht="15">
      <c r="B1822" s="64" t="str">
        <f>IF(C1822="","",ROWS($A$4:A1822))</f>
        <v/>
      </c>
      <c r="C1822" s="64" t="str">
        <f>IF('Student Record'!A1820="","",'Student Record'!A1820)</f>
        <v/>
      </c>
      <c r="D1822" s="64" t="str">
        <f>IF('Student Record'!C1820="","",'Student Record'!C1820)</f>
        <v/>
      </c>
      <c r="E1822" s="65" t="str">
        <f>IF('Student Record'!E1820="","",'Student Record'!E1820)</f>
        <v/>
      </c>
      <c r="F1822" s="65" t="str">
        <f>IF('Student Record'!G1820="","",'Student Record'!G1820)</f>
        <v/>
      </c>
      <c r="G1822" s="64" t="str">
        <f>IF('Student Record'!I1820="","",'Student Record'!I1820)</f>
        <v/>
      </c>
      <c r="H1822" s="64" t="str">
        <f>IF('Student Record'!AD1820="","",'Student Record'!AD1820)</f>
        <v/>
      </c>
      <c r="I1822" s="64" t="str">
        <f>IF(Table6[[#This Row],[School Total Working Days]]="","",Table6[[#This Row],[School Total Working Days]])</f>
        <v/>
      </c>
      <c r="J1822" s="64" t="str">
        <f>IF(Table6[[#This Row],[Student Total Attendence]]="","",Table6[[#This Row],[Student Total Attendence]])</f>
        <v/>
      </c>
      <c r="K182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22" s="70" t="str">
        <f>IF(Table6[[#This Row],[Bank Account Number]]="","",Table6[[#This Row],[Bank Account Number]])</f>
        <v/>
      </c>
      <c r="M1822" s="65" t="str">
        <f>IF(Table6[[#This Row],[Bank Name]]="","",Table6[[#This Row],[Bank Name]])</f>
        <v/>
      </c>
    </row>
    <row r="1823" spans="2:13" ht="15">
      <c r="B1823" s="64" t="str">
        <f>IF(C1823="","",ROWS($A$4:A1823))</f>
        <v/>
      </c>
      <c r="C1823" s="64" t="str">
        <f>IF('Student Record'!A1821="","",'Student Record'!A1821)</f>
        <v/>
      </c>
      <c r="D1823" s="64" t="str">
        <f>IF('Student Record'!C1821="","",'Student Record'!C1821)</f>
        <v/>
      </c>
      <c r="E1823" s="65" t="str">
        <f>IF('Student Record'!E1821="","",'Student Record'!E1821)</f>
        <v/>
      </c>
      <c r="F1823" s="65" t="str">
        <f>IF('Student Record'!G1821="","",'Student Record'!G1821)</f>
        <v/>
      </c>
      <c r="G1823" s="64" t="str">
        <f>IF('Student Record'!I1821="","",'Student Record'!I1821)</f>
        <v/>
      </c>
      <c r="H1823" s="64" t="str">
        <f>IF('Student Record'!AD1821="","",'Student Record'!AD1821)</f>
        <v/>
      </c>
      <c r="I1823" s="64" t="str">
        <f>IF(Table6[[#This Row],[School Total Working Days]]="","",Table6[[#This Row],[School Total Working Days]])</f>
        <v/>
      </c>
      <c r="J1823" s="64" t="str">
        <f>IF(Table6[[#This Row],[Student Total Attendence]]="","",Table6[[#This Row],[Student Total Attendence]])</f>
        <v/>
      </c>
      <c r="K182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23" s="70" t="str">
        <f>IF(Table6[[#This Row],[Bank Account Number]]="","",Table6[[#This Row],[Bank Account Number]])</f>
        <v/>
      </c>
      <c r="M1823" s="65" t="str">
        <f>IF(Table6[[#This Row],[Bank Name]]="","",Table6[[#This Row],[Bank Name]])</f>
        <v/>
      </c>
    </row>
    <row r="1824" spans="2:13" ht="15">
      <c r="B1824" s="64" t="str">
        <f>IF(C1824="","",ROWS($A$4:A1824))</f>
        <v/>
      </c>
      <c r="C1824" s="64" t="str">
        <f>IF('Student Record'!A1822="","",'Student Record'!A1822)</f>
        <v/>
      </c>
      <c r="D1824" s="64" t="str">
        <f>IF('Student Record'!C1822="","",'Student Record'!C1822)</f>
        <v/>
      </c>
      <c r="E1824" s="65" t="str">
        <f>IF('Student Record'!E1822="","",'Student Record'!E1822)</f>
        <v/>
      </c>
      <c r="F1824" s="65" t="str">
        <f>IF('Student Record'!G1822="","",'Student Record'!G1822)</f>
        <v/>
      </c>
      <c r="G1824" s="64" t="str">
        <f>IF('Student Record'!I1822="","",'Student Record'!I1822)</f>
        <v/>
      </c>
      <c r="H1824" s="64" t="str">
        <f>IF('Student Record'!AD1822="","",'Student Record'!AD1822)</f>
        <v/>
      </c>
      <c r="I1824" s="64" t="str">
        <f>IF(Table6[[#This Row],[School Total Working Days]]="","",Table6[[#This Row],[School Total Working Days]])</f>
        <v/>
      </c>
      <c r="J1824" s="64" t="str">
        <f>IF(Table6[[#This Row],[Student Total Attendence]]="","",Table6[[#This Row],[Student Total Attendence]])</f>
        <v/>
      </c>
      <c r="K182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24" s="70" t="str">
        <f>IF(Table6[[#This Row],[Bank Account Number]]="","",Table6[[#This Row],[Bank Account Number]])</f>
        <v/>
      </c>
      <c r="M1824" s="65" t="str">
        <f>IF(Table6[[#This Row],[Bank Name]]="","",Table6[[#This Row],[Bank Name]])</f>
        <v/>
      </c>
    </row>
    <row r="1825" spans="2:13" ht="15">
      <c r="B1825" s="64" t="str">
        <f>IF(C1825="","",ROWS($A$4:A1825))</f>
        <v/>
      </c>
      <c r="C1825" s="64" t="str">
        <f>IF('Student Record'!A1823="","",'Student Record'!A1823)</f>
        <v/>
      </c>
      <c r="D1825" s="64" t="str">
        <f>IF('Student Record'!C1823="","",'Student Record'!C1823)</f>
        <v/>
      </c>
      <c r="E1825" s="65" t="str">
        <f>IF('Student Record'!E1823="","",'Student Record'!E1823)</f>
        <v/>
      </c>
      <c r="F1825" s="65" t="str">
        <f>IF('Student Record'!G1823="","",'Student Record'!G1823)</f>
        <v/>
      </c>
      <c r="G1825" s="64" t="str">
        <f>IF('Student Record'!I1823="","",'Student Record'!I1823)</f>
        <v/>
      </c>
      <c r="H1825" s="64" t="str">
        <f>IF('Student Record'!AD1823="","",'Student Record'!AD1823)</f>
        <v/>
      </c>
      <c r="I1825" s="64" t="str">
        <f>IF(Table6[[#This Row],[School Total Working Days]]="","",Table6[[#This Row],[School Total Working Days]])</f>
        <v/>
      </c>
      <c r="J1825" s="64" t="str">
        <f>IF(Table6[[#This Row],[Student Total Attendence]]="","",Table6[[#This Row],[Student Total Attendence]])</f>
        <v/>
      </c>
      <c r="K182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25" s="70" t="str">
        <f>IF(Table6[[#This Row],[Bank Account Number]]="","",Table6[[#This Row],[Bank Account Number]])</f>
        <v/>
      </c>
      <c r="M1825" s="65" t="str">
        <f>IF(Table6[[#This Row],[Bank Name]]="","",Table6[[#This Row],[Bank Name]])</f>
        <v/>
      </c>
    </row>
    <row r="1826" spans="2:13" ht="15">
      <c r="B1826" s="64" t="str">
        <f>IF(C1826="","",ROWS($A$4:A1826))</f>
        <v/>
      </c>
      <c r="C1826" s="64" t="str">
        <f>IF('Student Record'!A1824="","",'Student Record'!A1824)</f>
        <v/>
      </c>
      <c r="D1826" s="64" t="str">
        <f>IF('Student Record'!C1824="","",'Student Record'!C1824)</f>
        <v/>
      </c>
      <c r="E1826" s="65" t="str">
        <f>IF('Student Record'!E1824="","",'Student Record'!E1824)</f>
        <v/>
      </c>
      <c r="F1826" s="65" t="str">
        <f>IF('Student Record'!G1824="","",'Student Record'!G1824)</f>
        <v/>
      </c>
      <c r="G1826" s="64" t="str">
        <f>IF('Student Record'!I1824="","",'Student Record'!I1824)</f>
        <v/>
      </c>
      <c r="H1826" s="64" t="str">
        <f>IF('Student Record'!AD1824="","",'Student Record'!AD1824)</f>
        <v/>
      </c>
      <c r="I1826" s="64" t="str">
        <f>IF(Table6[[#This Row],[School Total Working Days]]="","",Table6[[#This Row],[School Total Working Days]])</f>
        <v/>
      </c>
      <c r="J1826" s="64" t="str">
        <f>IF(Table6[[#This Row],[Student Total Attendence]]="","",Table6[[#This Row],[Student Total Attendence]])</f>
        <v/>
      </c>
      <c r="K182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26" s="70" t="str">
        <f>IF(Table6[[#This Row],[Bank Account Number]]="","",Table6[[#This Row],[Bank Account Number]])</f>
        <v/>
      </c>
      <c r="M1826" s="65" t="str">
        <f>IF(Table6[[#This Row],[Bank Name]]="","",Table6[[#This Row],[Bank Name]])</f>
        <v/>
      </c>
    </row>
    <row r="1827" spans="2:13" ht="15">
      <c r="B1827" s="64" t="str">
        <f>IF(C1827="","",ROWS($A$4:A1827))</f>
        <v/>
      </c>
      <c r="C1827" s="64" t="str">
        <f>IF('Student Record'!A1825="","",'Student Record'!A1825)</f>
        <v/>
      </c>
      <c r="D1827" s="64" t="str">
        <f>IF('Student Record'!C1825="","",'Student Record'!C1825)</f>
        <v/>
      </c>
      <c r="E1827" s="65" t="str">
        <f>IF('Student Record'!E1825="","",'Student Record'!E1825)</f>
        <v/>
      </c>
      <c r="F1827" s="65" t="str">
        <f>IF('Student Record'!G1825="","",'Student Record'!G1825)</f>
        <v/>
      </c>
      <c r="G1827" s="64" t="str">
        <f>IF('Student Record'!I1825="","",'Student Record'!I1825)</f>
        <v/>
      </c>
      <c r="H1827" s="64" t="str">
        <f>IF('Student Record'!AD1825="","",'Student Record'!AD1825)</f>
        <v/>
      </c>
      <c r="I1827" s="64" t="str">
        <f>IF(Table6[[#This Row],[School Total Working Days]]="","",Table6[[#This Row],[School Total Working Days]])</f>
        <v/>
      </c>
      <c r="J1827" s="64" t="str">
        <f>IF(Table6[[#This Row],[Student Total Attendence]]="","",Table6[[#This Row],[Student Total Attendence]])</f>
        <v/>
      </c>
      <c r="K182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27" s="70" t="str">
        <f>IF(Table6[[#This Row],[Bank Account Number]]="","",Table6[[#This Row],[Bank Account Number]])</f>
        <v/>
      </c>
      <c r="M1827" s="65" t="str">
        <f>IF(Table6[[#This Row],[Bank Name]]="","",Table6[[#This Row],[Bank Name]])</f>
        <v/>
      </c>
    </row>
    <row r="1828" spans="2:13" ht="15">
      <c r="B1828" s="64" t="str">
        <f>IF(C1828="","",ROWS($A$4:A1828))</f>
        <v/>
      </c>
      <c r="C1828" s="64" t="str">
        <f>IF('Student Record'!A1826="","",'Student Record'!A1826)</f>
        <v/>
      </c>
      <c r="D1828" s="64" t="str">
        <f>IF('Student Record'!C1826="","",'Student Record'!C1826)</f>
        <v/>
      </c>
      <c r="E1828" s="65" t="str">
        <f>IF('Student Record'!E1826="","",'Student Record'!E1826)</f>
        <v/>
      </c>
      <c r="F1828" s="65" t="str">
        <f>IF('Student Record'!G1826="","",'Student Record'!G1826)</f>
        <v/>
      </c>
      <c r="G1828" s="64" t="str">
        <f>IF('Student Record'!I1826="","",'Student Record'!I1826)</f>
        <v/>
      </c>
      <c r="H1828" s="64" t="str">
        <f>IF('Student Record'!AD1826="","",'Student Record'!AD1826)</f>
        <v/>
      </c>
      <c r="I1828" s="64" t="str">
        <f>IF(Table6[[#This Row],[School Total Working Days]]="","",Table6[[#This Row],[School Total Working Days]])</f>
        <v/>
      </c>
      <c r="J1828" s="64" t="str">
        <f>IF(Table6[[#This Row],[Student Total Attendence]]="","",Table6[[#This Row],[Student Total Attendence]])</f>
        <v/>
      </c>
      <c r="K182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28" s="70" t="str">
        <f>IF(Table6[[#This Row],[Bank Account Number]]="","",Table6[[#This Row],[Bank Account Number]])</f>
        <v/>
      </c>
      <c r="M1828" s="65" t="str">
        <f>IF(Table6[[#This Row],[Bank Name]]="","",Table6[[#This Row],[Bank Name]])</f>
        <v/>
      </c>
    </row>
    <row r="1829" spans="2:13" ht="15">
      <c r="B1829" s="64" t="str">
        <f>IF(C1829="","",ROWS($A$4:A1829))</f>
        <v/>
      </c>
      <c r="C1829" s="64" t="str">
        <f>IF('Student Record'!A1827="","",'Student Record'!A1827)</f>
        <v/>
      </c>
      <c r="D1829" s="64" t="str">
        <f>IF('Student Record'!C1827="","",'Student Record'!C1827)</f>
        <v/>
      </c>
      <c r="E1829" s="65" t="str">
        <f>IF('Student Record'!E1827="","",'Student Record'!E1827)</f>
        <v/>
      </c>
      <c r="F1829" s="65" t="str">
        <f>IF('Student Record'!G1827="","",'Student Record'!G1827)</f>
        <v/>
      </c>
      <c r="G1829" s="64" t="str">
        <f>IF('Student Record'!I1827="","",'Student Record'!I1827)</f>
        <v/>
      </c>
      <c r="H1829" s="64" t="str">
        <f>IF('Student Record'!AD1827="","",'Student Record'!AD1827)</f>
        <v/>
      </c>
      <c r="I1829" s="64" t="str">
        <f>IF(Table6[[#This Row],[School Total Working Days]]="","",Table6[[#This Row],[School Total Working Days]])</f>
        <v/>
      </c>
      <c r="J1829" s="64" t="str">
        <f>IF(Table6[[#This Row],[Student Total Attendence]]="","",Table6[[#This Row],[Student Total Attendence]])</f>
        <v/>
      </c>
      <c r="K182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29" s="70" t="str">
        <f>IF(Table6[[#This Row],[Bank Account Number]]="","",Table6[[#This Row],[Bank Account Number]])</f>
        <v/>
      </c>
      <c r="M1829" s="65" t="str">
        <f>IF(Table6[[#This Row],[Bank Name]]="","",Table6[[#This Row],[Bank Name]])</f>
        <v/>
      </c>
    </row>
    <row r="1830" spans="2:13" ht="15">
      <c r="B1830" s="64" t="str">
        <f>IF(C1830="","",ROWS($A$4:A1830))</f>
        <v/>
      </c>
      <c r="C1830" s="64" t="str">
        <f>IF('Student Record'!A1828="","",'Student Record'!A1828)</f>
        <v/>
      </c>
      <c r="D1830" s="64" t="str">
        <f>IF('Student Record'!C1828="","",'Student Record'!C1828)</f>
        <v/>
      </c>
      <c r="E1830" s="65" t="str">
        <f>IF('Student Record'!E1828="","",'Student Record'!E1828)</f>
        <v/>
      </c>
      <c r="F1830" s="65" t="str">
        <f>IF('Student Record'!G1828="","",'Student Record'!G1828)</f>
        <v/>
      </c>
      <c r="G1830" s="64" t="str">
        <f>IF('Student Record'!I1828="","",'Student Record'!I1828)</f>
        <v/>
      </c>
      <c r="H1830" s="64" t="str">
        <f>IF('Student Record'!AD1828="","",'Student Record'!AD1828)</f>
        <v/>
      </c>
      <c r="I1830" s="64" t="str">
        <f>IF(Table6[[#This Row],[School Total Working Days]]="","",Table6[[#This Row],[School Total Working Days]])</f>
        <v/>
      </c>
      <c r="J1830" s="64" t="str">
        <f>IF(Table6[[#This Row],[Student Total Attendence]]="","",Table6[[#This Row],[Student Total Attendence]])</f>
        <v/>
      </c>
      <c r="K183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30" s="70" t="str">
        <f>IF(Table6[[#This Row],[Bank Account Number]]="","",Table6[[#This Row],[Bank Account Number]])</f>
        <v/>
      </c>
      <c r="M1830" s="65" t="str">
        <f>IF(Table6[[#This Row],[Bank Name]]="","",Table6[[#This Row],[Bank Name]])</f>
        <v/>
      </c>
    </row>
    <row r="1831" spans="2:13" ht="15">
      <c r="B1831" s="64" t="str">
        <f>IF(C1831="","",ROWS($A$4:A1831))</f>
        <v/>
      </c>
      <c r="C1831" s="64" t="str">
        <f>IF('Student Record'!A1829="","",'Student Record'!A1829)</f>
        <v/>
      </c>
      <c r="D1831" s="64" t="str">
        <f>IF('Student Record'!C1829="","",'Student Record'!C1829)</f>
        <v/>
      </c>
      <c r="E1831" s="65" t="str">
        <f>IF('Student Record'!E1829="","",'Student Record'!E1829)</f>
        <v/>
      </c>
      <c r="F1831" s="65" t="str">
        <f>IF('Student Record'!G1829="","",'Student Record'!G1829)</f>
        <v/>
      </c>
      <c r="G1831" s="64" t="str">
        <f>IF('Student Record'!I1829="","",'Student Record'!I1829)</f>
        <v/>
      </c>
      <c r="H1831" s="64" t="str">
        <f>IF('Student Record'!AD1829="","",'Student Record'!AD1829)</f>
        <v/>
      </c>
      <c r="I1831" s="64" t="str">
        <f>IF(Table6[[#This Row],[School Total Working Days]]="","",Table6[[#This Row],[School Total Working Days]])</f>
        <v/>
      </c>
      <c r="J1831" s="64" t="str">
        <f>IF(Table6[[#This Row],[Student Total Attendence]]="","",Table6[[#This Row],[Student Total Attendence]])</f>
        <v/>
      </c>
      <c r="K183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31" s="70" t="str">
        <f>IF(Table6[[#This Row],[Bank Account Number]]="","",Table6[[#This Row],[Bank Account Number]])</f>
        <v/>
      </c>
      <c r="M1831" s="65" t="str">
        <f>IF(Table6[[#This Row],[Bank Name]]="","",Table6[[#This Row],[Bank Name]])</f>
        <v/>
      </c>
    </row>
    <row r="1832" spans="2:13" ht="15">
      <c r="B1832" s="64" t="str">
        <f>IF(C1832="","",ROWS($A$4:A1832))</f>
        <v/>
      </c>
      <c r="C1832" s="64" t="str">
        <f>IF('Student Record'!A1830="","",'Student Record'!A1830)</f>
        <v/>
      </c>
      <c r="D1832" s="64" t="str">
        <f>IF('Student Record'!C1830="","",'Student Record'!C1830)</f>
        <v/>
      </c>
      <c r="E1832" s="65" t="str">
        <f>IF('Student Record'!E1830="","",'Student Record'!E1830)</f>
        <v/>
      </c>
      <c r="F1832" s="65" t="str">
        <f>IF('Student Record'!G1830="","",'Student Record'!G1830)</f>
        <v/>
      </c>
      <c r="G1832" s="64" t="str">
        <f>IF('Student Record'!I1830="","",'Student Record'!I1830)</f>
        <v/>
      </c>
      <c r="H1832" s="64" t="str">
        <f>IF('Student Record'!AD1830="","",'Student Record'!AD1830)</f>
        <v/>
      </c>
      <c r="I1832" s="64" t="str">
        <f>IF(Table6[[#This Row],[School Total Working Days]]="","",Table6[[#This Row],[School Total Working Days]])</f>
        <v/>
      </c>
      <c r="J1832" s="64" t="str">
        <f>IF(Table6[[#This Row],[Student Total Attendence]]="","",Table6[[#This Row],[Student Total Attendence]])</f>
        <v/>
      </c>
      <c r="K183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32" s="70" t="str">
        <f>IF(Table6[[#This Row],[Bank Account Number]]="","",Table6[[#This Row],[Bank Account Number]])</f>
        <v/>
      </c>
      <c r="M1832" s="65" t="str">
        <f>IF(Table6[[#This Row],[Bank Name]]="","",Table6[[#This Row],[Bank Name]])</f>
        <v/>
      </c>
    </row>
    <row r="1833" spans="2:13" ht="15">
      <c r="B1833" s="64" t="str">
        <f>IF(C1833="","",ROWS($A$4:A1833))</f>
        <v/>
      </c>
      <c r="C1833" s="64" t="str">
        <f>IF('Student Record'!A1831="","",'Student Record'!A1831)</f>
        <v/>
      </c>
      <c r="D1833" s="64" t="str">
        <f>IF('Student Record'!C1831="","",'Student Record'!C1831)</f>
        <v/>
      </c>
      <c r="E1833" s="65" t="str">
        <f>IF('Student Record'!E1831="","",'Student Record'!E1831)</f>
        <v/>
      </c>
      <c r="F1833" s="65" t="str">
        <f>IF('Student Record'!G1831="","",'Student Record'!G1831)</f>
        <v/>
      </c>
      <c r="G1833" s="64" t="str">
        <f>IF('Student Record'!I1831="","",'Student Record'!I1831)</f>
        <v/>
      </c>
      <c r="H1833" s="64" t="str">
        <f>IF('Student Record'!AD1831="","",'Student Record'!AD1831)</f>
        <v/>
      </c>
      <c r="I1833" s="64" t="str">
        <f>IF(Table6[[#This Row],[School Total Working Days]]="","",Table6[[#This Row],[School Total Working Days]])</f>
        <v/>
      </c>
      <c r="J1833" s="64" t="str">
        <f>IF(Table6[[#This Row],[Student Total Attendence]]="","",Table6[[#This Row],[Student Total Attendence]])</f>
        <v/>
      </c>
      <c r="K183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33" s="70" t="str">
        <f>IF(Table6[[#This Row],[Bank Account Number]]="","",Table6[[#This Row],[Bank Account Number]])</f>
        <v/>
      </c>
      <c r="M1833" s="65" t="str">
        <f>IF(Table6[[#This Row],[Bank Name]]="","",Table6[[#This Row],[Bank Name]])</f>
        <v/>
      </c>
    </row>
    <row r="1834" spans="2:13" ht="15">
      <c r="B1834" s="64" t="str">
        <f>IF(C1834="","",ROWS($A$4:A1834))</f>
        <v/>
      </c>
      <c r="C1834" s="64" t="str">
        <f>IF('Student Record'!A1832="","",'Student Record'!A1832)</f>
        <v/>
      </c>
      <c r="D1834" s="64" t="str">
        <f>IF('Student Record'!C1832="","",'Student Record'!C1832)</f>
        <v/>
      </c>
      <c r="E1834" s="65" t="str">
        <f>IF('Student Record'!E1832="","",'Student Record'!E1832)</f>
        <v/>
      </c>
      <c r="F1834" s="65" t="str">
        <f>IF('Student Record'!G1832="","",'Student Record'!G1832)</f>
        <v/>
      </c>
      <c r="G1834" s="64" t="str">
        <f>IF('Student Record'!I1832="","",'Student Record'!I1832)</f>
        <v/>
      </c>
      <c r="H1834" s="64" t="str">
        <f>IF('Student Record'!AD1832="","",'Student Record'!AD1832)</f>
        <v/>
      </c>
      <c r="I1834" s="64" t="str">
        <f>IF(Table6[[#This Row],[School Total Working Days]]="","",Table6[[#This Row],[School Total Working Days]])</f>
        <v/>
      </c>
      <c r="J1834" s="64" t="str">
        <f>IF(Table6[[#This Row],[Student Total Attendence]]="","",Table6[[#This Row],[Student Total Attendence]])</f>
        <v/>
      </c>
      <c r="K183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34" s="70" t="str">
        <f>IF(Table6[[#This Row],[Bank Account Number]]="","",Table6[[#This Row],[Bank Account Number]])</f>
        <v/>
      </c>
      <c r="M1834" s="65" t="str">
        <f>IF(Table6[[#This Row],[Bank Name]]="","",Table6[[#This Row],[Bank Name]])</f>
        <v/>
      </c>
    </row>
    <row r="1835" spans="2:13" ht="15">
      <c r="B1835" s="64" t="str">
        <f>IF(C1835="","",ROWS($A$4:A1835))</f>
        <v/>
      </c>
      <c r="C1835" s="64" t="str">
        <f>IF('Student Record'!A1833="","",'Student Record'!A1833)</f>
        <v/>
      </c>
      <c r="D1835" s="64" t="str">
        <f>IF('Student Record'!C1833="","",'Student Record'!C1833)</f>
        <v/>
      </c>
      <c r="E1835" s="65" t="str">
        <f>IF('Student Record'!E1833="","",'Student Record'!E1833)</f>
        <v/>
      </c>
      <c r="F1835" s="65" t="str">
        <f>IF('Student Record'!G1833="","",'Student Record'!G1833)</f>
        <v/>
      </c>
      <c r="G1835" s="64" t="str">
        <f>IF('Student Record'!I1833="","",'Student Record'!I1833)</f>
        <v/>
      </c>
      <c r="H1835" s="64" t="str">
        <f>IF('Student Record'!AD1833="","",'Student Record'!AD1833)</f>
        <v/>
      </c>
      <c r="I1835" s="64" t="str">
        <f>IF(Table6[[#This Row],[School Total Working Days]]="","",Table6[[#This Row],[School Total Working Days]])</f>
        <v/>
      </c>
      <c r="J1835" s="64" t="str">
        <f>IF(Table6[[#This Row],[Student Total Attendence]]="","",Table6[[#This Row],[Student Total Attendence]])</f>
        <v/>
      </c>
      <c r="K183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35" s="70" t="str">
        <f>IF(Table6[[#This Row],[Bank Account Number]]="","",Table6[[#This Row],[Bank Account Number]])</f>
        <v/>
      </c>
      <c r="M1835" s="65" t="str">
        <f>IF(Table6[[#This Row],[Bank Name]]="","",Table6[[#This Row],[Bank Name]])</f>
        <v/>
      </c>
    </row>
    <row r="1836" spans="2:13" ht="15">
      <c r="B1836" s="64" t="str">
        <f>IF(C1836="","",ROWS($A$4:A1836))</f>
        <v/>
      </c>
      <c r="C1836" s="64" t="str">
        <f>IF('Student Record'!A1834="","",'Student Record'!A1834)</f>
        <v/>
      </c>
      <c r="D1836" s="64" t="str">
        <f>IF('Student Record'!C1834="","",'Student Record'!C1834)</f>
        <v/>
      </c>
      <c r="E1836" s="65" t="str">
        <f>IF('Student Record'!E1834="","",'Student Record'!E1834)</f>
        <v/>
      </c>
      <c r="F1836" s="65" t="str">
        <f>IF('Student Record'!G1834="","",'Student Record'!G1834)</f>
        <v/>
      </c>
      <c r="G1836" s="64" t="str">
        <f>IF('Student Record'!I1834="","",'Student Record'!I1834)</f>
        <v/>
      </c>
      <c r="H1836" s="64" t="str">
        <f>IF('Student Record'!AD1834="","",'Student Record'!AD1834)</f>
        <v/>
      </c>
      <c r="I1836" s="64" t="str">
        <f>IF(Table6[[#This Row],[School Total Working Days]]="","",Table6[[#This Row],[School Total Working Days]])</f>
        <v/>
      </c>
      <c r="J1836" s="64" t="str">
        <f>IF(Table6[[#This Row],[Student Total Attendence]]="","",Table6[[#This Row],[Student Total Attendence]])</f>
        <v/>
      </c>
      <c r="K183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36" s="70" t="str">
        <f>IF(Table6[[#This Row],[Bank Account Number]]="","",Table6[[#This Row],[Bank Account Number]])</f>
        <v/>
      </c>
      <c r="M1836" s="65" t="str">
        <f>IF(Table6[[#This Row],[Bank Name]]="","",Table6[[#This Row],[Bank Name]])</f>
        <v/>
      </c>
    </row>
    <row r="1837" spans="2:13" ht="15">
      <c r="B1837" s="64" t="str">
        <f>IF(C1837="","",ROWS($A$4:A1837))</f>
        <v/>
      </c>
      <c r="C1837" s="64" t="str">
        <f>IF('Student Record'!A1835="","",'Student Record'!A1835)</f>
        <v/>
      </c>
      <c r="D1837" s="64" t="str">
        <f>IF('Student Record'!C1835="","",'Student Record'!C1835)</f>
        <v/>
      </c>
      <c r="E1837" s="65" t="str">
        <f>IF('Student Record'!E1835="","",'Student Record'!E1835)</f>
        <v/>
      </c>
      <c r="F1837" s="65" t="str">
        <f>IF('Student Record'!G1835="","",'Student Record'!G1835)</f>
        <v/>
      </c>
      <c r="G1837" s="64" t="str">
        <f>IF('Student Record'!I1835="","",'Student Record'!I1835)</f>
        <v/>
      </c>
      <c r="H1837" s="64" t="str">
        <f>IF('Student Record'!AD1835="","",'Student Record'!AD1835)</f>
        <v/>
      </c>
      <c r="I1837" s="64" t="str">
        <f>IF(Table6[[#This Row],[School Total Working Days]]="","",Table6[[#This Row],[School Total Working Days]])</f>
        <v/>
      </c>
      <c r="J1837" s="64" t="str">
        <f>IF(Table6[[#This Row],[Student Total Attendence]]="","",Table6[[#This Row],[Student Total Attendence]])</f>
        <v/>
      </c>
      <c r="K183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37" s="70" t="str">
        <f>IF(Table6[[#This Row],[Bank Account Number]]="","",Table6[[#This Row],[Bank Account Number]])</f>
        <v/>
      </c>
      <c r="M1837" s="65" t="str">
        <f>IF(Table6[[#This Row],[Bank Name]]="","",Table6[[#This Row],[Bank Name]])</f>
        <v/>
      </c>
    </row>
    <row r="1838" spans="2:13" ht="15">
      <c r="B1838" s="64" t="str">
        <f>IF(C1838="","",ROWS($A$4:A1838))</f>
        <v/>
      </c>
      <c r="C1838" s="64" t="str">
        <f>IF('Student Record'!A1836="","",'Student Record'!A1836)</f>
        <v/>
      </c>
      <c r="D1838" s="64" t="str">
        <f>IF('Student Record'!C1836="","",'Student Record'!C1836)</f>
        <v/>
      </c>
      <c r="E1838" s="65" t="str">
        <f>IF('Student Record'!E1836="","",'Student Record'!E1836)</f>
        <v/>
      </c>
      <c r="F1838" s="65" t="str">
        <f>IF('Student Record'!G1836="","",'Student Record'!G1836)</f>
        <v/>
      </c>
      <c r="G1838" s="64" t="str">
        <f>IF('Student Record'!I1836="","",'Student Record'!I1836)</f>
        <v/>
      </c>
      <c r="H1838" s="64" t="str">
        <f>IF('Student Record'!AD1836="","",'Student Record'!AD1836)</f>
        <v/>
      </c>
      <c r="I1838" s="64" t="str">
        <f>IF(Table6[[#This Row],[School Total Working Days]]="","",Table6[[#This Row],[School Total Working Days]])</f>
        <v/>
      </c>
      <c r="J1838" s="64" t="str">
        <f>IF(Table6[[#This Row],[Student Total Attendence]]="","",Table6[[#This Row],[Student Total Attendence]])</f>
        <v/>
      </c>
      <c r="K183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38" s="70" t="str">
        <f>IF(Table6[[#This Row],[Bank Account Number]]="","",Table6[[#This Row],[Bank Account Number]])</f>
        <v/>
      </c>
      <c r="M1838" s="65" t="str">
        <f>IF(Table6[[#This Row],[Bank Name]]="","",Table6[[#This Row],[Bank Name]])</f>
        <v/>
      </c>
    </row>
    <row r="1839" spans="2:13" ht="15">
      <c r="B1839" s="64" t="str">
        <f>IF(C1839="","",ROWS($A$4:A1839))</f>
        <v/>
      </c>
      <c r="C1839" s="64" t="str">
        <f>IF('Student Record'!A1837="","",'Student Record'!A1837)</f>
        <v/>
      </c>
      <c r="D1839" s="64" t="str">
        <f>IF('Student Record'!C1837="","",'Student Record'!C1837)</f>
        <v/>
      </c>
      <c r="E1839" s="65" t="str">
        <f>IF('Student Record'!E1837="","",'Student Record'!E1837)</f>
        <v/>
      </c>
      <c r="F1839" s="65" t="str">
        <f>IF('Student Record'!G1837="","",'Student Record'!G1837)</f>
        <v/>
      </c>
      <c r="G1839" s="64" t="str">
        <f>IF('Student Record'!I1837="","",'Student Record'!I1837)</f>
        <v/>
      </c>
      <c r="H1839" s="64" t="str">
        <f>IF('Student Record'!AD1837="","",'Student Record'!AD1837)</f>
        <v/>
      </c>
      <c r="I1839" s="64" t="str">
        <f>IF(Table6[[#This Row],[School Total Working Days]]="","",Table6[[#This Row],[School Total Working Days]])</f>
        <v/>
      </c>
      <c r="J1839" s="64" t="str">
        <f>IF(Table6[[#This Row],[Student Total Attendence]]="","",Table6[[#This Row],[Student Total Attendence]])</f>
        <v/>
      </c>
      <c r="K183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39" s="70" t="str">
        <f>IF(Table6[[#This Row],[Bank Account Number]]="","",Table6[[#This Row],[Bank Account Number]])</f>
        <v/>
      </c>
      <c r="M1839" s="65" t="str">
        <f>IF(Table6[[#This Row],[Bank Name]]="","",Table6[[#This Row],[Bank Name]])</f>
        <v/>
      </c>
    </row>
    <row r="1840" spans="2:13" ht="15">
      <c r="B1840" s="64" t="str">
        <f>IF(C1840="","",ROWS($A$4:A1840))</f>
        <v/>
      </c>
      <c r="C1840" s="64" t="str">
        <f>IF('Student Record'!A1838="","",'Student Record'!A1838)</f>
        <v/>
      </c>
      <c r="D1840" s="64" t="str">
        <f>IF('Student Record'!C1838="","",'Student Record'!C1838)</f>
        <v/>
      </c>
      <c r="E1840" s="65" t="str">
        <f>IF('Student Record'!E1838="","",'Student Record'!E1838)</f>
        <v/>
      </c>
      <c r="F1840" s="65" t="str">
        <f>IF('Student Record'!G1838="","",'Student Record'!G1838)</f>
        <v/>
      </c>
      <c r="G1840" s="64" t="str">
        <f>IF('Student Record'!I1838="","",'Student Record'!I1838)</f>
        <v/>
      </c>
      <c r="H1840" s="64" t="str">
        <f>IF('Student Record'!AD1838="","",'Student Record'!AD1838)</f>
        <v/>
      </c>
      <c r="I1840" s="64" t="str">
        <f>IF(Table6[[#This Row],[School Total Working Days]]="","",Table6[[#This Row],[School Total Working Days]])</f>
        <v/>
      </c>
      <c r="J1840" s="64" t="str">
        <f>IF(Table6[[#This Row],[Student Total Attendence]]="","",Table6[[#This Row],[Student Total Attendence]])</f>
        <v/>
      </c>
      <c r="K184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40" s="70" t="str">
        <f>IF(Table6[[#This Row],[Bank Account Number]]="","",Table6[[#This Row],[Bank Account Number]])</f>
        <v/>
      </c>
      <c r="M1840" s="65" t="str">
        <f>IF(Table6[[#This Row],[Bank Name]]="","",Table6[[#This Row],[Bank Name]])</f>
        <v/>
      </c>
    </row>
    <row r="1841" spans="2:13" ht="15">
      <c r="B1841" s="64" t="str">
        <f>IF(C1841="","",ROWS($A$4:A1841))</f>
        <v/>
      </c>
      <c r="C1841" s="64" t="str">
        <f>IF('Student Record'!A1839="","",'Student Record'!A1839)</f>
        <v/>
      </c>
      <c r="D1841" s="64" t="str">
        <f>IF('Student Record'!C1839="","",'Student Record'!C1839)</f>
        <v/>
      </c>
      <c r="E1841" s="65" t="str">
        <f>IF('Student Record'!E1839="","",'Student Record'!E1839)</f>
        <v/>
      </c>
      <c r="F1841" s="65" t="str">
        <f>IF('Student Record'!G1839="","",'Student Record'!G1839)</f>
        <v/>
      </c>
      <c r="G1841" s="64" t="str">
        <f>IF('Student Record'!I1839="","",'Student Record'!I1839)</f>
        <v/>
      </c>
      <c r="H1841" s="64" t="str">
        <f>IF('Student Record'!AD1839="","",'Student Record'!AD1839)</f>
        <v/>
      </c>
      <c r="I1841" s="64" t="str">
        <f>IF(Table6[[#This Row],[School Total Working Days]]="","",Table6[[#This Row],[School Total Working Days]])</f>
        <v/>
      </c>
      <c r="J1841" s="64" t="str">
        <f>IF(Table6[[#This Row],[Student Total Attendence]]="","",Table6[[#This Row],[Student Total Attendence]])</f>
        <v/>
      </c>
      <c r="K184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41" s="70" t="str">
        <f>IF(Table6[[#This Row],[Bank Account Number]]="","",Table6[[#This Row],[Bank Account Number]])</f>
        <v/>
      </c>
      <c r="M1841" s="65" t="str">
        <f>IF(Table6[[#This Row],[Bank Name]]="","",Table6[[#This Row],[Bank Name]])</f>
        <v/>
      </c>
    </row>
    <row r="1842" spans="2:13" ht="15">
      <c r="B1842" s="64" t="str">
        <f>IF(C1842="","",ROWS($A$4:A1842))</f>
        <v/>
      </c>
      <c r="C1842" s="64" t="str">
        <f>IF('Student Record'!A1840="","",'Student Record'!A1840)</f>
        <v/>
      </c>
      <c r="D1842" s="64" t="str">
        <f>IF('Student Record'!C1840="","",'Student Record'!C1840)</f>
        <v/>
      </c>
      <c r="E1842" s="65" t="str">
        <f>IF('Student Record'!E1840="","",'Student Record'!E1840)</f>
        <v/>
      </c>
      <c r="F1842" s="65" t="str">
        <f>IF('Student Record'!G1840="","",'Student Record'!G1840)</f>
        <v/>
      </c>
      <c r="G1842" s="64" t="str">
        <f>IF('Student Record'!I1840="","",'Student Record'!I1840)</f>
        <v/>
      </c>
      <c r="H1842" s="64" t="str">
        <f>IF('Student Record'!AD1840="","",'Student Record'!AD1840)</f>
        <v/>
      </c>
      <c r="I1842" s="64" t="str">
        <f>IF(Table6[[#This Row],[School Total Working Days]]="","",Table6[[#This Row],[School Total Working Days]])</f>
        <v/>
      </c>
      <c r="J1842" s="64" t="str">
        <f>IF(Table6[[#This Row],[Student Total Attendence]]="","",Table6[[#This Row],[Student Total Attendence]])</f>
        <v/>
      </c>
      <c r="K184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42" s="70" t="str">
        <f>IF(Table6[[#This Row],[Bank Account Number]]="","",Table6[[#This Row],[Bank Account Number]])</f>
        <v/>
      </c>
      <c r="M1842" s="65" t="str">
        <f>IF(Table6[[#This Row],[Bank Name]]="","",Table6[[#This Row],[Bank Name]])</f>
        <v/>
      </c>
    </row>
    <row r="1843" spans="2:13" ht="15">
      <c r="B1843" s="64" t="str">
        <f>IF(C1843="","",ROWS($A$4:A1843))</f>
        <v/>
      </c>
      <c r="C1843" s="64" t="str">
        <f>IF('Student Record'!A1841="","",'Student Record'!A1841)</f>
        <v/>
      </c>
      <c r="D1843" s="64" t="str">
        <f>IF('Student Record'!C1841="","",'Student Record'!C1841)</f>
        <v/>
      </c>
      <c r="E1843" s="65" t="str">
        <f>IF('Student Record'!E1841="","",'Student Record'!E1841)</f>
        <v/>
      </c>
      <c r="F1843" s="65" t="str">
        <f>IF('Student Record'!G1841="","",'Student Record'!G1841)</f>
        <v/>
      </c>
      <c r="G1843" s="64" t="str">
        <f>IF('Student Record'!I1841="","",'Student Record'!I1841)</f>
        <v/>
      </c>
      <c r="H1843" s="64" t="str">
        <f>IF('Student Record'!AD1841="","",'Student Record'!AD1841)</f>
        <v/>
      </c>
      <c r="I1843" s="64" t="str">
        <f>IF(Table6[[#This Row],[School Total Working Days]]="","",Table6[[#This Row],[School Total Working Days]])</f>
        <v/>
      </c>
      <c r="J1843" s="64" t="str">
        <f>IF(Table6[[#This Row],[Student Total Attendence]]="","",Table6[[#This Row],[Student Total Attendence]])</f>
        <v/>
      </c>
      <c r="K184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43" s="70" t="str">
        <f>IF(Table6[[#This Row],[Bank Account Number]]="","",Table6[[#This Row],[Bank Account Number]])</f>
        <v/>
      </c>
      <c r="M1843" s="65" t="str">
        <f>IF(Table6[[#This Row],[Bank Name]]="","",Table6[[#This Row],[Bank Name]])</f>
        <v/>
      </c>
    </row>
    <row r="1844" spans="2:13" ht="15">
      <c r="B1844" s="64" t="str">
        <f>IF(C1844="","",ROWS($A$4:A1844))</f>
        <v/>
      </c>
      <c r="C1844" s="64" t="str">
        <f>IF('Student Record'!A1842="","",'Student Record'!A1842)</f>
        <v/>
      </c>
      <c r="D1844" s="64" t="str">
        <f>IF('Student Record'!C1842="","",'Student Record'!C1842)</f>
        <v/>
      </c>
      <c r="E1844" s="65" t="str">
        <f>IF('Student Record'!E1842="","",'Student Record'!E1842)</f>
        <v/>
      </c>
      <c r="F1844" s="65" t="str">
        <f>IF('Student Record'!G1842="","",'Student Record'!G1842)</f>
        <v/>
      </c>
      <c r="G1844" s="64" t="str">
        <f>IF('Student Record'!I1842="","",'Student Record'!I1842)</f>
        <v/>
      </c>
      <c r="H1844" s="64" t="str">
        <f>IF('Student Record'!AD1842="","",'Student Record'!AD1842)</f>
        <v/>
      </c>
      <c r="I1844" s="64" t="str">
        <f>IF(Table6[[#This Row],[School Total Working Days]]="","",Table6[[#This Row],[School Total Working Days]])</f>
        <v/>
      </c>
      <c r="J1844" s="64" t="str">
        <f>IF(Table6[[#This Row],[Student Total Attendence]]="","",Table6[[#This Row],[Student Total Attendence]])</f>
        <v/>
      </c>
      <c r="K184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44" s="70" t="str">
        <f>IF(Table6[[#This Row],[Bank Account Number]]="","",Table6[[#This Row],[Bank Account Number]])</f>
        <v/>
      </c>
      <c r="M1844" s="65" t="str">
        <f>IF(Table6[[#This Row],[Bank Name]]="","",Table6[[#This Row],[Bank Name]])</f>
        <v/>
      </c>
    </row>
    <row r="1845" spans="2:13" ht="15">
      <c r="B1845" s="64" t="str">
        <f>IF(C1845="","",ROWS($A$4:A1845))</f>
        <v/>
      </c>
      <c r="C1845" s="64" t="str">
        <f>IF('Student Record'!A1843="","",'Student Record'!A1843)</f>
        <v/>
      </c>
      <c r="D1845" s="64" t="str">
        <f>IF('Student Record'!C1843="","",'Student Record'!C1843)</f>
        <v/>
      </c>
      <c r="E1845" s="65" t="str">
        <f>IF('Student Record'!E1843="","",'Student Record'!E1843)</f>
        <v/>
      </c>
      <c r="F1845" s="65" t="str">
        <f>IF('Student Record'!G1843="","",'Student Record'!G1843)</f>
        <v/>
      </c>
      <c r="G1845" s="64" t="str">
        <f>IF('Student Record'!I1843="","",'Student Record'!I1843)</f>
        <v/>
      </c>
      <c r="H1845" s="64" t="str">
        <f>IF('Student Record'!AD1843="","",'Student Record'!AD1843)</f>
        <v/>
      </c>
      <c r="I1845" s="64" t="str">
        <f>IF(Table6[[#This Row],[School Total Working Days]]="","",Table6[[#This Row],[School Total Working Days]])</f>
        <v/>
      </c>
      <c r="J1845" s="64" t="str">
        <f>IF(Table6[[#This Row],[Student Total Attendence]]="","",Table6[[#This Row],[Student Total Attendence]])</f>
        <v/>
      </c>
      <c r="K184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45" s="70" t="str">
        <f>IF(Table6[[#This Row],[Bank Account Number]]="","",Table6[[#This Row],[Bank Account Number]])</f>
        <v/>
      </c>
      <c r="M1845" s="65" t="str">
        <f>IF(Table6[[#This Row],[Bank Name]]="","",Table6[[#This Row],[Bank Name]])</f>
        <v/>
      </c>
    </row>
    <row r="1846" spans="2:13" ht="15">
      <c r="B1846" s="64" t="str">
        <f>IF(C1846="","",ROWS($A$4:A1846))</f>
        <v/>
      </c>
      <c r="C1846" s="64" t="str">
        <f>IF('Student Record'!A1844="","",'Student Record'!A1844)</f>
        <v/>
      </c>
      <c r="D1846" s="64" t="str">
        <f>IF('Student Record'!C1844="","",'Student Record'!C1844)</f>
        <v/>
      </c>
      <c r="E1846" s="65" t="str">
        <f>IF('Student Record'!E1844="","",'Student Record'!E1844)</f>
        <v/>
      </c>
      <c r="F1846" s="65" t="str">
        <f>IF('Student Record'!G1844="","",'Student Record'!G1844)</f>
        <v/>
      </c>
      <c r="G1846" s="64" t="str">
        <f>IF('Student Record'!I1844="","",'Student Record'!I1844)</f>
        <v/>
      </c>
      <c r="H1846" s="64" t="str">
        <f>IF('Student Record'!AD1844="","",'Student Record'!AD1844)</f>
        <v/>
      </c>
      <c r="I1846" s="64" t="str">
        <f>IF(Table6[[#This Row],[School Total Working Days]]="","",Table6[[#This Row],[School Total Working Days]])</f>
        <v/>
      </c>
      <c r="J1846" s="64" t="str">
        <f>IF(Table6[[#This Row],[Student Total Attendence]]="","",Table6[[#This Row],[Student Total Attendence]])</f>
        <v/>
      </c>
      <c r="K184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46" s="70" t="str">
        <f>IF(Table6[[#This Row],[Bank Account Number]]="","",Table6[[#This Row],[Bank Account Number]])</f>
        <v/>
      </c>
      <c r="M1846" s="65" t="str">
        <f>IF(Table6[[#This Row],[Bank Name]]="","",Table6[[#This Row],[Bank Name]])</f>
        <v/>
      </c>
    </row>
    <row r="1847" spans="2:13" ht="15">
      <c r="B1847" s="64" t="str">
        <f>IF(C1847="","",ROWS($A$4:A1847))</f>
        <v/>
      </c>
      <c r="C1847" s="64" t="str">
        <f>IF('Student Record'!A1845="","",'Student Record'!A1845)</f>
        <v/>
      </c>
      <c r="D1847" s="64" t="str">
        <f>IF('Student Record'!C1845="","",'Student Record'!C1845)</f>
        <v/>
      </c>
      <c r="E1847" s="65" t="str">
        <f>IF('Student Record'!E1845="","",'Student Record'!E1845)</f>
        <v/>
      </c>
      <c r="F1847" s="65" t="str">
        <f>IF('Student Record'!G1845="","",'Student Record'!G1845)</f>
        <v/>
      </c>
      <c r="G1847" s="64" t="str">
        <f>IF('Student Record'!I1845="","",'Student Record'!I1845)</f>
        <v/>
      </c>
      <c r="H1847" s="64" t="str">
        <f>IF('Student Record'!AD1845="","",'Student Record'!AD1845)</f>
        <v/>
      </c>
      <c r="I1847" s="64" t="str">
        <f>IF(Table6[[#This Row],[School Total Working Days]]="","",Table6[[#This Row],[School Total Working Days]])</f>
        <v/>
      </c>
      <c r="J1847" s="64" t="str">
        <f>IF(Table6[[#This Row],[Student Total Attendence]]="","",Table6[[#This Row],[Student Total Attendence]])</f>
        <v/>
      </c>
      <c r="K184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47" s="70" t="str">
        <f>IF(Table6[[#This Row],[Bank Account Number]]="","",Table6[[#This Row],[Bank Account Number]])</f>
        <v/>
      </c>
      <c r="M1847" s="65" t="str">
        <f>IF(Table6[[#This Row],[Bank Name]]="","",Table6[[#This Row],[Bank Name]])</f>
        <v/>
      </c>
    </row>
    <row r="1848" spans="2:13" ht="15">
      <c r="B1848" s="64" t="str">
        <f>IF(C1848="","",ROWS($A$4:A1848))</f>
        <v/>
      </c>
      <c r="C1848" s="64" t="str">
        <f>IF('Student Record'!A1846="","",'Student Record'!A1846)</f>
        <v/>
      </c>
      <c r="D1848" s="64" t="str">
        <f>IF('Student Record'!C1846="","",'Student Record'!C1846)</f>
        <v/>
      </c>
      <c r="E1848" s="65" t="str">
        <f>IF('Student Record'!E1846="","",'Student Record'!E1846)</f>
        <v/>
      </c>
      <c r="F1848" s="65" t="str">
        <f>IF('Student Record'!G1846="","",'Student Record'!G1846)</f>
        <v/>
      </c>
      <c r="G1848" s="64" t="str">
        <f>IF('Student Record'!I1846="","",'Student Record'!I1846)</f>
        <v/>
      </c>
      <c r="H1848" s="64" t="str">
        <f>IF('Student Record'!AD1846="","",'Student Record'!AD1846)</f>
        <v/>
      </c>
      <c r="I1848" s="64" t="str">
        <f>IF(Table6[[#This Row],[School Total Working Days]]="","",Table6[[#This Row],[School Total Working Days]])</f>
        <v/>
      </c>
      <c r="J1848" s="64" t="str">
        <f>IF(Table6[[#This Row],[Student Total Attendence]]="","",Table6[[#This Row],[Student Total Attendence]])</f>
        <v/>
      </c>
      <c r="K184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48" s="70" t="str">
        <f>IF(Table6[[#This Row],[Bank Account Number]]="","",Table6[[#This Row],[Bank Account Number]])</f>
        <v/>
      </c>
      <c r="M1848" s="65" t="str">
        <f>IF(Table6[[#This Row],[Bank Name]]="","",Table6[[#This Row],[Bank Name]])</f>
        <v/>
      </c>
    </row>
    <row r="1849" spans="2:13" ht="15">
      <c r="B1849" s="64" t="str">
        <f>IF(C1849="","",ROWS($A$4:A1849))</f>
        <v/>
      </c>
      <c r="C1849" s="64" t="str">
        <f>IF('Student Record'!A1847="","",'Student Record'!A1847)</f>
        <v/>
      </c>
      <c r="D1849" s="64" t="str">
        <f>IF('Student Record'!C1847="","",'Student Record'!C1847)</f>
        <v/>
      </c>
      <c r="E1849" s="65" t="str">
        <f>IF('Student Record'!E1847="","",'Student Record'!E1847)</f>
        <v/>
      </c>
      <c r="F1849" s="65" t="str">
        <f>IF('Student Record'!G1847="","",'Student Record'!G1847)</f>
        <v/>
      </c>
      <c r="G1849" s="64" t="str">
        <f>IF('Student Record'!I1847="","",'Student Record'!I1847)</f>
        <v/>
      </c>
      <c r="H1849" s="64" t="str">
        <f>IF('Student Record'!AD1847="","",'Student Record'!AD1847)</f>
        <v/>
      </c>
      <c r="I1849" s="64" t="str">
        <f>IF(Table6[[#This Row],[School Total Working Days]]="","",Table6[[#This Row],[School Total Working Days]])</f>
        <v/>
      </c>
      <c r="J1849" s="64" t="str">
        <f>IF(Table6[[#This Row],[Student Total Attendence]]="","",Table6[[#This Row],[Student Total Attendence]])</f>
        <v/>
      </c>
      <c r="K184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49" s="70" t="str">
        <f>IF(Table6[[#This Row],[Bank Account Number]]="","",Table6[[#This Row],[Bank Account Number]])</f>
        <v/>
      </c>
      <c r="M1849" s="65" t="str">
        <f>IF(Table6[[#This Row],[Bank Name]]="","",Table6[[#This Row],[Bank Name]])</f>
        <v/>
      </c>
    </row>
    <row r="1850" spans="2:13" ht="15">
      <c r="B1850" s="64" t="str">
        <f>IF(C1850="","",ROWS($A$4:A1850))</f>
        <v/>
      </c>
      <c r="C1850" s="64" t="str">
        <f>IF('Student Record'!A1848="","",'Student Record'!A1848)</f>
        <v/>
      </c>
      <c r="D1850" s="64" t="str">
        <f>IF('Student Record'!C1848="","",'Student Record'!C1848)</f>
        <v/>
      </c>
      <c r="E1850" s="65" t="str">
        <f>IF('Student Record'!E1848="","",'Student Record'!E1848)</f>
        <v/>
      </c>
      <c r="F1850" s="65" t="str">
        <f>IF('Student Record'!G1848="","",'Student Record'!G1848)</f>
        <v/>
      </c>
      <c r="G1850" s="64" t="str">
        <f>IF('Student Record'!I1848="","",'Student Record'!I1848)</f>
        <v/>
      </c>
      <c r="H1850" s="64" t="str">
        <f>IF('Student Record'!AD1848="","",'Student Record'!AD1848)</f>
        <v/>
      </c>
      <c r="I1850" s="64" t="str">
        <f>IF(Table6[[#This Row],[School Total Working Days]]="","",Table6[[#This Row],[School Total Working Days]])</f>
        <v/>
      </c>
      <c r="J1850" s="64" t="str">
        <f>IF(Table6[[#This Row],[Student Total Attendence]]="","",Table6[[#This Row],[Student Total Attendence]])</f>
        <v/>
      </c>
      <c r="K185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50" s="70" t="str">
        <f>IF(Table6[[#This Row],[Bank Account Number]]="","",Table6[[#This Row],[Bank Account Number]])</f>
        <v/>
      </c>
      <c r="M1850" s="65" t="str">
        <f>IF(Table6[[#This Row],[Bank Name]]="","",Table6[[#This Row],[Bank Name]])</f>
        <v/>
      </c>
    </row>
    <row r="1851" spans="2:13" ht="15">
      <c r="B1851" s="64" t="str">
        <f>IF(C1851="","",ROWS($A$4:A1851))</f>
        <v/>
      </c>
      <c r="C1851" s="64" t="str">
        <f>IF('Student Record'!A1849="","",'Student Record'!A1849)</f>
        <v/>
      </c>
      <c r="D1851" s="64" t="str">
        <f>IF('Student Record'!C1849="","",'Student Record'!C1849)</f>
        <v/>
      </c>
      <c r="E1851" s="65" t="str">
        <f>IF('Student Record'!E1849="","",'Student Record'!E1849)</f>
        <v/>
      </c>
      <c r="F1851" s="65" t="str">
        <f>IF('Student Record'!G1849="","",'Student Record'!G1849)</f>
        <v/>
      </c>
      <c r="G1851" s="64" t="str">
        <f>IF('Student Record'!I1849="","",'Student Record'!I1849)</f>
        <v/>
      </c>
      <c r="H1851" s="64" t="str">
        <f>IF('Student Record'!AD1849="","",'Student Record'!AD1849)</f>
        <v/>
      </c>
      <c r="I1851" s="64" t="str">
        <f>IF(Table6[[#This Row],[School Total Working Days]]="","",Table6[[#This Row],[School Total Working Days]])</f>
        <v/>
      </c>
      <c r="J1851" s="64" t="str">
        <f>IF(Table6[[#This Row],[Student Total Attendence]]="","",Table6[[#This Row],[Student Total Attendence]])</f>
        <v/>
      </c>
      <c r="K185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51" s="70" t="str">
        <f>IF(Table6[[#This Row],[Bank Account Number]]="","",Table6[[#This Row],[Bank Account Number]])</f>
        <v/>
      </c>
      <c r="M1851" s="65" t="str">
        <f>IF(Table6[[#This Row],[Bank Name]]="","",Table6[[#This Row],[Bank Name]])</f>
        <v/>
      </c>
    </row>
    <row r="1852" spans="2:13" ht="15">
      <c r="B1852" s="64" t="str">
        <f>IF(C1852="","",ROWS($A$4:A1852))</f>
        <v/>
      </c>
      <c r="C1852" s="64" t="str">
        <f>IF('Student Record'!A1850="","",'Student Record'!A1850)</f>
        <v/>
      </c>
      <c r="D1852" s="64" t="str">
        <f>IF('Student Record'!C1850="","",'Student Record'!C1850)</f>
        <v/>
      </c>
      <c r="E1852" s="65" t="str">
        <f>IF('Student Record'!E1850="","",'Student Record'!E1850)</f>
        <v/>
      </c>
      <c r="F1852" s="65" t="str">
        <f>IF('Student Record'!G1850="","",'Student Record'!G1850)</f>
        <v/>
      </c>
      <c r="G1852" s="64" t="str">
        <f>IF('Student Record'!I1850="","",'Student Record'!I1850)</f>
        <v/>
      </c>
      <c r="H1852" s="64" t="str">
        <f>IF('Student Record'!AD1850="","",'Student Record'!AD1850)</f>
        <v/>
      </c>
      <c r="I1852" s="64" t="str">
        <f>IF(Table6[[#This Row],[School Total Working Days]]="","",Table6[[#This Row],[School Total Working Days]])</f>
        <v/>
      </c>
      <c r="J1852" s="64" t="str">
        <f>IF(Table6[[#This Row],[Student Total Attendence]]="","",Table6[[#This Row],[Student Total Attendence]])</f>
        <v/>
      </c>
      <c r="K185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52" s="70" t="str">
        <f>IF(Table6[[#This Row],[Bank Account Number]]="","",Table6[[#This Row],[Bank Account Number]])</f>
        <v/>
      </c>
      <c r="M1852" s="65" t="str">
        <f>IF(Table6[[#This Row],[Bank Name]]="","",Table6[[#This Row],[Bank Name]])</f>
        <v/>
      </c>
    </row>
    <row r="1853" spans="2:13" ht="15">
      <c r="B1853" s="64" t="str">
        <f>IF(C1853="","",ROWS($A$4:A1853))</f>
        <v/>
      </c>
      <c r="C1853" s="64" t="str">
        <f>IF('Student Record'!A1851="","",'Student Record'!A1851)</f>
        <v/>
      </c>
      <c r="D1853" s="64" t="str">
        <f>IF('Student Record'!C1851="","",'Student Record'!C1851)</f>
        <v/>
      </c>
      <c r="E1853" s="65" t="str">
        <f>IF('Student Record'!E1851="","",'Student Record'!E1851)</f>
        <v/>
      </c>
      <c r="F1853" s="65" t="str">
        <f>IF('Student Record'!G1851="","",'Student Record'!G1851)</f>
        <v/>
      </c>
      <c r="G1853" s="64" t="str">
        <f>IF('Student Record'!I1851="","",'Student Record'!I1851)</f>
        <v/>
      </c>
      <c r="H1853" s="64" t="str">
        <f>IF('Student Record'!AD1851="","",'Student Record'!AD1851)</f>
        <v/>
      </c>
      <c r="I1853" s="64" t="str">
        <f>IF(Table6[[#This Row],[School Total Working Days]]="","",Table6[[#This Row],[School Total Working Days]])</f>
        <v/>
      </c>
      <c r="J1853" s="64" t="str">
        <f>IF(Table6[[#This Row],[Student Total Attendence]]="","",Table6[[#This Row],[Student Total Attendence]])</f>
        <v/>
      </c>
      <c r="K185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53" s="70" t="str">
        <f>IF(Table6[[#This Row],[Bank Account Number]]="","",Table6[[#This Row],[Bank Account Number]])</f>
        <v/>
      </c>
      <c r="M1853" s="65" t="str">
        <f>IF(Table6[[#This Row],[Bank Name]]="","",Table6[[#This Row],[Bank Name]])</f>
        <v/>
      </c>
    </row>
    <row r="1854" spans="2:13" ht="15">
      <c r="B1854" s="64" t="str">
        <f>IF(C1854="","",ROWS($A$4:A1854))</f>
        <v/>
      </c>
      <c r="C1854" s="64" t="str">
        <f>IF('Student Record'!A1852="","",'Student Record'!A1852)</f>
        <v/>
      </c>
      <c r="D1854" s="64" t="str">
        <f>IF('Student Record'!C1852="","",'Student Record'!C1852)</f>
        <v/>
      </c>
      <c r="E1854" s="65" t="str">
        <f>IF('Student Record'!E1852="","",'Student Record'!E1852)</f>
        <v/>
      </c>
      <c r="F1854" s="65" t="str">
        <f>IF('Student Record'!G1852="","",'Student Record'!G1852)</f>
        <v/>
      </c>
      <c r="G1854" s="64" t="str">
        <f>IF('Student Record'!I1852="","",'Student Record'!I1852)</f>
        <v/>
      </c>
      <c r="H1854" s="64" t="str">
        <f>IF('Student Record'!AD1852="","",'Student Record'!AD1852)</f>
        <v/>
      </c>
      <c r="I1854" s="64" t="str">
        <f>IF(Table6[[#This Row],[School Total Working Days]]="","",Table6[[#This Row],[School Total Working Days]])</f>
        <v/>
      </c>
      <c r="J1854" s="64" t="str">
        <f>IF(Table6[[#This Row],[Student Total Attendence]]="","",Table6[[#This Row],[Student Total Attendence]])</f>
        <v/>
      </c>
      <c r="K185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54" s="70" t="str">
        <f>IF(Table6[[#This Row],[Bank Account Number]]="","",Table6[[#This Row],[Bank Account Number]])</f>
        <v/>
      </c>
      <c r="M1854" s="65" t="str">
        <f>IF(Table6[[#This Row],[Bank Name]]="","",Table6[[#This Row],[Bank Name]])</f>
        <v/>
      </c>
    </row>
    <row r="1855" spans="2:13" ht="15">
      <c r="B1855" s="64" t="str">
        <f>IF(C1855="","",ROWS($A$4:A1855))</f>
        <v/>
      </c>
      <c r="C1855" s="64" t="str">
        <f>IF('Student Record'!A1853="","",'Student Record'!A1853)</f>
        <v/>
      </c>
      <c r="D1855" s="64" t="str">
        <f>IF('Student Record'!C1853="","",'Student Record'!C1853)</f>
        <v/>
      </c>
      <c r="E1855" s="65" t="str">
        <f>IF('Student Record'!E1853="","",'Student Record'!E1853)</f>
        <v/>
      </c>
      <c r="F1855" s="65" t="str">
        <f>IF('Student Record'!G1853="","",'Student Record'!G1853)</f>
        <v/>
      </c>
      <c r="G1855" s="64" t="str">
        <f>IF('Student Record'!I1853="","",'Student Record'!I1853)</f>
        <v/>
      </c>
      <c r="H1855" s="64" t="str">
        <f>IF('Student Record'!AD1853="","",'Student Record'!AD1853)</f>
        <v/>
      </c>
      <c r="I1855" s="64" t="str">
        <f>IF(Table6[[#This Row],[School Total Working Days]]="","",Table6[[#This Row],[School Total Working Days]])</f>
        <v/>
      </c>
      <c r="J1855" s="64" t="str">
        <f>IF(Table6[[#This Row],[Student Total Attendence]]="","",Table6[[#This Row],[Student Total Attendence]])</f>
        <v/>
      </c>
      <c r="K185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55" s="70" t="str">
        <f>IF(Table6[[#This Row],[Bank Account Number]]="","",Table6[[#This Row],[Bank Account Number]])</f>
        <v/>
      </c>
      <c r="M1855" s="65" t="str">
        <f>IF(Table6[[#This Row],[Bank Name]]="","",Table6[[#This Row],[Bank Name]])</f>
        <v/>
      </c>
    </row>
    <row r="1856" spans="2:13" ht="15">
      <c r="B1856" s="64" t="str">
        <f>IF(C1856="","",ROWS($A$4:A1856))</f>
        <v/>
      </c>
      <c r="C1856" s="64" t="str">
        <f>IF('Student Record'!A1854="","",'Student Record'!A1854)</f>
        <v/>
      </c>
      <c r="D1856" s="64" t="str">
        <f>IF('Student Record'!C1854="","",'Student Record'!C1854)</f>
        <v/>
      </c>
      <c r="E1856" s="65" t="str">
        <f>IF('Student Record'!E1854="","",'Student Record'!E1854)</f>
        <v/>
      </c>
      <c r="F1856" s="65" t="str">
        <f>IF('Student Record'!G1854="","",'Student Record'!G1854)</f>
        <v/>
      </c>
      <c r="G1856" s="64" t="str">
        <f>IF('Student Record'!I1854="","",'Student Record'!I1854)</f>
        <v/>
      </c>
      <c r="H1856" s="64" t="str">
        <f>IF('Student Record'!AD1854="","",'Student Record'!AD1854)</f>
        <v/>
      </c>
      <c r="I1856" s="64" t="str">
        <f>IF(Table6[[#This Row],[School Total Working Days]]="","",Table6[[#This Row],[School Total Working Days]])</f>
        <v/>
      </c>
      <c r="J1856" s="64" t="str">
        <f>IF(Table6[[#This Row],[Student Total Attendence]]="","",Table6[[#This Row],[Student Total Attendence]])</f>
        <v/>
      </c>
      <c r="K185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56" s="70" t="str">
        <f>IF(Table6[[#This Row],[Bank Account Number]]="","",Table6[[#This Row],[Bank Account Number]])</f>
        <v/>
      </c>
      <c r="M1856" s="65" t="str">
        <f>IF(Table6[[#This Row],[Bank Name]]="","",Table6[[#This Row],[Bank Name]])</f>
        <v/>
      </c>
    </row>
    <row r="1857" spans="2:13" ht="15">
      <c r="B1857" s="64" t="str">
        <f>IF(C1857="","",ROWS($A$4:A1857))</f>
        <v/>
      </c>
      <c r="C1857" s="64" t="str">
        <f>IF('Student Record'!A1855="","",'Student Record'!A1855)</f>
        <v/>
      </c>
      <c r="D1857" s="64" t="str">
        <f>IF('Student Record'!C1855="","",'Student Record'!C1855)</f>
        <v/>
      </c>
      <c r="E1857" s="65" t="str">
        <f>IF('Student Record'!E1855="","",'Student Record'!E1855)</f>
        <v/>
      </c>
      <c r="F1857" s="65" t="str">
        <f>IF('Student Record'!G1855="","",'Student Record'!G1855)</f>
        <v/>
      </c>
      <c r="G1857" s="64" t="str">
        <f>IF('Student Record'!I1855="","",'Student Record'!I1855)</f>
        <v/>
      </c>
      <c r="H1857" s="64" t="str">
        <f>IF('Student Record'!AD1855="","",'Student Record'!AD1855)</f>
        <v/>
      </c>
      <c r="I1857" s="64" t="str">
        <f>IF(Table6[[#This Row],[School Total Working Days]]="","",Table6[[#This Row],[School Total Working Days]])</f>
        <v/>
      </c>
      <c r="J1857" s="64" t="str">
        <f>IF(Table6[[#This Row],[Student Total Attendence]]="","",Table6[[#This Row],[Student Total Attendence]])</f>
        <v/>
      </c>
      <c r="K185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57" s="70" t="str">
        <f>IF(Table6[[#This Row],[Bank Account Number]]="","",Table6[[#This Row],[Bank Account Number]])</f>
        <v/>
      </c>
      <c r="M1857" s="65" t="str">
        <f>IF(Table6[[#This Row],[Bank Name]]="","",Table6[[#This Row],[Bank Name]])</f>
        <v/>
      </c>
    </row>
    <row r="1858" spans="2:13" ht="15">
      <c r="B1858" s="64" t="str">
        <f>IF(C1858="","",ROWS($A$4:A1858))</f>
        <v/>
      </c>
      <c r="C1858" s="64" t="str">
        <f>IF('Student Record'!A1856="","",'Student Record'!A1856)</f>
        <v/>
      </c>
      <c r="D1858" s="64" t="str">
        <f>IF('Student Record'!C1856="","",'Student Record'!C1856)</f>
        <v/>
      </c>
      <c r="E1858" s="65" t="str">
        <f>IF('Student Record'!E1856="","",'Student Record'!E1856)</f>
        <v/>
      </c>
      <c r="F1858" s="65" t="str">
        <f>IF('Student Record'!G1856="","",'Student Record'!G1856)</f>
        <v/>
      </c>
      <c r="G1858" s="64" t="str">
        <f>IF('Student Record'!I1856="","",'Student Record'!I1856)</f>
        <v/>
      </c>
      <c r="H1858" s="64" t="str">
        <f>IF('Student Record'!AD1856="","",'Student Record'!AD1856)</f>
        <v/>
      </c>
      <c r="I1858" s="64" t="str">
        <f>IF(Table6[[#This Row],[School Total Working Days]]="","",Table6[[#This Row],[School Total Working Days]])</f>
        <v/>
      </c>
      <c r="J1858" s="64" t="str">
        <f>IF(Table6[[#This Row],[Student Total Attendence]]="","",Table6[[#This Row],[Student Total Attendence]])</f>
        <v/>
      </c>
      <c r="K185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58" s="70" t="str">
        <f>IF(Table6[[#This Row],[Bank Account Number]]="","",Table6[[#This Row],[Bank Account Number]])</f>
        <v/>
      </c>
      <c r="M1858" s="65" t="str">
        <f>IF(Table6[[#This Row],[Bank Name]]="","",Table6[[#This Row],[Bank Name]])</f>
        <v/>
      </c>
    </row>
    <row r="1859" spans="2:13" ht="15">
      <c r="B1859" s="64" t="str">
        <f>IF(C1859="","",ROWS($A$4:A1859))</f>
        <v/>
      </c>
      <c r="C1859" s="64" t="str">
        <f>IF('Student Record'!A1857="","",'Student Record'!A1857)</f>
        <v/>
      </c>
      <c r="D1859" s="64" t="str">
        <f>IF('Student Record'!C1857="","",'Student Record'!C1857)</f>
        <v/>
      </c>
      <c r="E1859" s="65" t="str">
        <f>IF('Student Record'!E1857="","",'Student Record'!E1857)</f>
        <v/>
      </c>
      <c r="F1859" s="65" t="str">
        <f>IF('Student Record'!G1857="","",'Student Record'!G1857)</f>
        <v/>
      </c>
      <c r="G1859" s="64" t="str">
        <f>IF('Student Record'!I1857="","",'Student Record'!I1857)</f>
        <v/>
      </c>
      <c r="H1859" s="64" t="str">
        <f>IF('Student Record'!AD1857="","",'Student Record'!AD1857)</f>
        <v/>
      </c>
      <c r="I1859" s="64" t="str">
        <f>IF(Table6[[#This Row],[School Total Working Days]]="","",Table6[[#This Row],[School Total Working Days]])</f>
        <v/>
      </c>
      <c r="J1859" s="64" t="str">
        <f>IF(Table6[[#This Row],[Student Total Attendence]]="","",Table6[[#This Row],[Student Total Attendence]])</f>
        <v/>
      </c>
      <c r="K185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59" s="70" t="str">
        <f>IF(Table6[[#This Row],[Bank Account Number]]="","",Table6[[#This Row],[Bank Account Number]])</f>
        <v/>
      </c>
      <c r="M1859" s="65" t="str">
        <f>IF(Table6[[#This Row],[Bank Name]]="","",Table6[[#This Row],[Bank Name]])</f>
        <v/>
      </c>
    </row>
    <row r="1860" spans="2:13" ht="15">
      <c r="B1860" s="64" t="str">
        <f>IF(C1860="","",ROWS($A$4:A1860))</f>
        <v/>
      </c>
      <c r="C1860" s="64" t="str">
        <f>IF('Student Record'!A1858="","",'Student Record'!A1858)</f>
        <v/>
      </c>
      <c r="D1860" s="64" t="str">
        <f>IF('Student Record'!C1858="","",'Student Record'!C1858)</f>
        <v/>
      </c>
      <c r="E1860" s="65" t="str">
        <f>IF('Student Record'!E1858="","",'Student Record'!E1858)</f>
        <v/>
      </c>
      <c r="F1860" s="65" t="str">
        <f>IF('Student Record'!G1858="","",'Student Record'!G1858)</f>
        <v/>
      </c>
      <c r="G1860" s="64" t="str">
        <f>IF('Student Record'!I1858="","",'Student Record'!I1858)</f>
        <v/>
      </c>
      <c r="H1860" s="64" t="str">
        <f>IF('Student Record'!AD1858="","",'Student Record'!AD1858)</f>
        <v/>
      </c>
      <c r="I1860" s="64" t="str">
        <f>IF(Table6[[#This Row],[School Total Working Days]]="","",Table6[[#This Row],[School Total Working Days]])</f>
        <v/>
      </c>
      <c r="J1860" s="64" t="str">
        <f>IF(Table6[[#This Row],[Student Total Attendence]]="","",Table6[[#This Row],[Student Total Attendence]])</f>
        <v/>
      </c>
      <c r="K186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60" s="70" t="str">
        <f>IF(Table6[[#This Row],[Bank Account Number]]="","",Table6[[#This Row],[Bank Account Number]])</f>
        <v/>
      </c>
      <c r="M1860" s="65" t="str">
        <f>IF(Table6[[#This Row],[Bank Name]]="","",Table6[[#This Row],[Bank Name]])</f>
        <v/>
      </c>
    </row>
    <row r="1861" spans="2:13" ht="15">
      <c r="B1861" s="64" t="str">
        <f>IF(C1861="","",ROWS($A$4:A1861))</f>
        <v/>
      </c>
      <c r="C1861" s="64" t="str">
        <f>IF('Student Record'!A1859="","",'Student Record'!A1859)</f>
        <v/>
      </c>
      <c r="D1861" s="64" t="str">
        <f>IF('Student Record'!C1859="","",'Student Record'!C1859)</f>
        <v/>
      </c>
      <c r="E1861" s="65" t="str">
        <f>IF('Student Record'!E1859="","",'Student Record'!E1859)</f>
        <v/>
      </c>
      <c r="F1861" s="65" t="str">
        <f>IF('Student Record'!G1859="","",'Student Record'!G1859)</f>
        <v/>
      </c>
      <c r="G1861" s="64" t="str">
        <f>IF('Student Record'!I1859="","",'Student Record'!I1859)</f>
        <v/>
      </c>
      <c r="H1861" s="64" t="str">
        <f>IF('Student Record'!AD1859="","",'Student Record'!AD1859)</f>
        <v/>
      </c>
      <c r="I1861" s="64" t="str">
        <f>IF(Table6[[#This Row],[School Total Working Days]]="","",Table6[[#This Row],[School Total Working Days]])</f>
        <v/>
      </c>
      <c r="J1861" s="64" t="str">
        <f>IF(Table6[[#This Row],[Student Total Attendence]]="","",Table6[[#This Row],[Student Total Attendence]])</f>
        <v/>
      </c>
      <c r="K186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61" s="70" t="str">
        <f>IF(Table6[[#This Row],[Bank Account Number]]="","",Table6[[#This Row],[Bank Account Number]])</f>
        <v/>
      </c>
      <c r="M1861" s="65" t="str">
        <f>IF(Table6[[#This Row],[Bank Name]]="","",Table6[[#This Row],[Bank Name]])</f>
        <v/>
      </c>
    </row>
    <row r="1862" spans="2:13" ht="15">
      <c r="B1862" s="64" t="str">
        <f>IF(C1862="","",ROWS($A$4:A1862))</f>
        <v/>
      </c>
      <c r="C1862" s="64" t="str">
        <f>IF('Student Record'!A1860="","",'Student Record'!A1860)</f>
        <v/>
      </c>
      <c r="D1862" s="64" t="str">
        <f>IF('Student Record'!C1860="","",'Student Record'!C1860)</f>
        <v/>
      </c>
      <c r="E1862" s="65" t="str">
        <f>IF('Student Record'!E1860="","",'Student Record'!E1860)</f>
        <v/>
      </c>
      <c r="F1862" s="65" t="str">
        <f>IF('Student Record'!G1860="","",'Student Record'!G1860)</f>
        <v/>
      </c>
      <c r="G1862" s="64" t="str">
        <f>IF('Student Record'!I1860="","",'Student Record'!I1860)</f>
        <v/>
      </c>
      <c r="H1862" s="64" t="str">
        <f>IF('Student Record'!AD1860="","",'Student Record'!AD1860)</f>
        <v/>
      </c>
      <c r="I1862" s="64" t="str">
        <f>IF(Table6[[#This Row],[School Total Working Days]]="","",Table6[[#This Row],[School Total Working Days]])</f>
        <v/>
      </c>
      <c r="J1862" s="64" t="str">
        <f>IF(Table6[[#This Row],[Student Total Attendence]]="","",Table6[[#This Row],[Student Total Attendence]])</f>
        <v/>
      </c>
      <c r="K186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62" s="70" t="str">
        <f>IF(Table6[[#This Row],[Bank Account Number]]="","",Table6[[#This Row],[Bank Account Number]])</f>
        <v/>
      </c>
      <c r="M1862" s="65" t="str">
        <f>IF(Table6[[#This Row],[Bank Name]]="","",Table6[[#This Row],[Bank Name]])</f>
        <v/>
      </c>
    </row>
    <row r="1863" spans="2:13" ht="15">
      <c r="B1863" s="64" t="str">
        <f>IF(C1863="","",ROWS($A$4:A1863))</f>
        <v/>
      </c>
      <c r="C1863" s="64" t="str">
        <f>IF('Student Record'!A1861="","",'Student Record'!A1861)</f>
        <v/>
      </c>
      <c r="D1863" s="64" t="str">
        <f>IF('Student Record'!C1861="","",'Student Record'!C1861)</f>
        <v/>
      </c>
      <c r="E1863" s="65" t="str">
        <f>IF('Student Record'!E1861="","",'Student Record'!E1861)</f>
        <v/>
      </c>
      <c r="F1863" s="65" t="str">
        <f>IF('Student Record'!G1861="","",'Student Record'!G1861)</f>
        <v/>
      </c>
      <c r="G1863" s="64" t="str">
        <f>IF('Student Record'!I1861="","",'Student Record'!I1861)</f>
        <v/>
      </c>
      <c r="H1863" s="64" t="str">
        <f>IF('Student Record'!AD1861="","",'Student Record'!AD1861)</f>
        <v/>
      </c>
      <c r="I1863" s="64" t="str">
        <f>IF(Table6[[#This Row],[School Total Working Days]]="","",Table6[[#This Row],[School Total Working Days]])</f>
        <v/>
      </c>
      <c r="J1863" s="64" t="str">
        <f>IF(Table6[[#This Row],[Student Total Attendence]]="","",Table6[[#This Row],[Student Total Attendence]])</f>
        <v/>
      </c>
      <c r="K186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63" s="70" t="str">
        <f>IF(Table6[[#This Row],[Bank Account Number]]="","",Table6[[#This Row],[Bank Account Number]])</f>
        <v/>
      </c>
      <c r="M1863" s="65" t="str">
        <f>IF(Table6[[#This Row],[Bank Name]]="","",Table6[[#This Row],[Bank Name]])</f>
        <v/>
      </c>
    </row>
    <row r="1864" spans="2:13" ht="15">
      <c r="B1864" s="64" t="str">
        <f>IF(C1864="","",ROWS($A$4:A1864))</f>
        <v/>
      </c>
      <c r="C1864" s="64" t="str">
        <f>IF('Student Record'!A1862="","",'Student Record'!A1862)</f>
        <v/>
      </c>
      <c r="D1864" s="64" t="str">
        <f>IF('Student Record'!C1862="","",'Student Record'!C1862)</f>
        <v/>
      </c>
      <c r="E1864" s="65" t="str">
        <f>IF('Student Record'!E1862="","",'Student Record'!E1862)</f>
        <v/>
      </c>
      <c r="F1864" s="65" t="str">
        <f>IF('Student Record'!G1862="","",'Student Record'!G1862)</f>
        <v/>
      </c>
      <c r="G1864" s="64" t="str">
        <f>IF('Student Record'!I1862="","",'Student Record'!I1862)</f>
        <v/>
      </c>
      <c r="H1864" s="64" t="str">
        <f>IF('Student Record'!AD1862="","",'Student Record'!AD1862)</f>
        <v/>
      </c>
      <c r="I1864" s="64" t="str">
        <f>IF(Table6[[#This Row],[School Total Working Days]]="","",Table6[[#This Row],[School Total Working Days]])</f>
        <v/>
      </c>
      <c r="J1864" s="64" t="str">
        <f>IF(Table6[[#This Row],[Student Total Attendence]]="","",Table6[[#This Row],[Student Total Attendence]])</f>
        <v/>
      </c>
      <c r="K186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64" s="70" t="str">
        <f>IF(Table6[[#This Row],[Bank Account Number]]="","",Table6[[#This Row],[Bank Account Number]])</f>
        <v/>
      </c>
      <c r="M1864" s="65" t="str">
        <f>IF(Table6[[#This Row],[Bank Name]]="","",Table6[[#This Row],[Bank Name]])</f>
        <v/>
      </c>
    </row>
    <row r="1865" spans="2:13" ht="15">
      <c r="B1865" s="64" t="str">
        <f>IF(C1865="","",ROWS($A$4:A1865))</f>
        <v/>
      </c>
      <c r="C1865" s="64" t="str">
        <f>IF('Student Record'!A1863="","",'Student Record'!A1863)</f>
        <v/>
      </c>
      <c r="D1865" s="64" t="str">
        <f>IF('Student Record'!C1863="","",'Student Record'!C1863)</f>
        <v/>
      </c>
      <c r="E1865" s="65" t="str">
        <f>IF('Student Record'!E1863="","",'Student Record'!E1863)</f>
        <v/>
      </c>
      <c r="F1865" s="65" t="str">
        <f>IF('Student Record'!G1863="","",'Student Record'!G1863)</f>
        <v/>
      </c>
      <c r="G1865" s="64" t="str">
        <f>IF('Student Record'!I1863="","",'Student Record'!I1863)</f>
        <v/>
      </c>
      <c r="H1865" s="64" t="str">
        <f>IF('Student Record'!AD1863="","",'Student Record'!AD1863)</f>
        <v/>
      </c>
      <c r="I1865" s="64" t="str">
        <f>IF(Table6[[#This Row],[School Total Working Days]]="","",Table6[[#This Row],[School Total Working Days]])</f>
        <v/>
      </c>
      <c r="J1865" s="64" t="str">
        <f>IF(Table6[[#This Row],[Student Total Attendence]]="","",Table6[[#This Row],[Student Total Attendence]])</f>
        <v/>
      </c>
      <c r="K186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65" s="70" t="str">
        <f>IF(Table6[[#This Row],[Bank Account Number]]="","",Table6[[#This Row],[Bank Account Number]])</f>
        <v/>
      </c>
      <c r="M1865" s="65" t="str">
        <f>IF(Table6[[#This Row],[Bank Name]]="","",Table6[[#This Row],[Bank Name]])</f>
        <v/>
      </c>
    </row>
    <row r="1866" spans="2:13" ht="15">
      <c r="B1866" s="64" t="str">
        <f>IF(C1866="","",ROWS($A$4:A1866))</f>
        <v/>
      </c>
      <c r="C1866" s="64" t="str">
        <f>IF('Student Record'!A1864="","",'Student Record'!A1864)</f>
        <v/>
      </c>
      <c r="D1866" s="64" t="str">
        <f>IF('Student Record'!C1864="","",'Student Record'!C1864)</f>
        <v/>
      </c>
      <c r="E1866" s="65" t="str">
        <f>IF('Student Record'!E1864="","",'Student Record'!E1864)</f>
        <v/>
      </c>
      <c r="F1866" s="65" t="str">
        <f>IF('Student Record'!G1864="","",'Student Record'!G1864)</f>
        <v/>
      </c>
      <c r="G1866" s="64" t="str">
        <f>IF('Student Record'!I1864="","",'Student Record'!I1864)</f>
        <v/>
      </c>
      <c r="H1866" s="64" t="str">
        <f>IF('Student Record'!AD1864="","",'Student Record'!AD1864)</f>
        <v/>
      </c>
      <c r="I1866" s="64" t="str">
        <f>IF(Table6[[#This Row],[School Total Working Days]]="","",Table6[[#This Row],[School Total Working Days]])</f>
        <v/>
      </c>
      <c r="J1866" s="64" t="str">
        <f>IF(Table6[[#This Row],[Student Total Attendence]]="","",Table6[[#This Row],[Student Total Attendence]])</f>
        <v/>
      </c>
      <c r="K186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66" s="70" t="str">
        <f>IF(Table6[[#This Row],[Bank Account Number]]="","",Table6[[#This Row],[Bank Account Number]])</f>
        <v/>
      </c>
      <c r="M1866" s="65" t="str">
        <f>IF(Table6[[#This Row],[Bank Name]]="","",Table6[[#This Row],[Bank Name]])</f>
        <v/>
      </c>
    </row>
    <row r="1867" spans="2:13" ht="15">
      <c r="B1867" s="64" t="str">
        <f>IF(C1867="","",ROWS($A$4:A1867))</f>
        <v/>
      </c>
      <c r="C1867" s="64" t="str">
        <f>IF('Student Record'!A1865="","",'Student Record'!A1865)</f>
        <v/>
      </c>
      <c r="D1867" s="64" t="str">
        <f>IF('Student Record'!C1865="","",'Student Record'!C1865)</f>
        <v/>
      </c>
      <c r="E1867" s="65" t="str">
        <f>IF('Student Record'!E1865="","",'Student Record'!E1865)</f>
        <v/>
      </c>
      <c r="F1867" s="65" t="str">
        <f>IF('Student Record'!G1865="","",'Student Record'!G1865)</f>
        <v/>
      </c>
      <c r="G1867" s="64" t="str">
        <f>IF('Student Record'!I1865="","",'Student Record'!I1865)</f>
        <v/>
      </c>
      <c r="H1867" s="64" t="str">
        <f>IF('Student Record'!AD1865="","",'Student Record'!AD1865)</f>
        <v/>
      </c>
      <c r="I1867" s="64" t="str">
        <f>IF(Table6[[#This Row],[School Total Working Days]]="","",Table6[[#This Row],[School Total Working Days]])</f>
        <v/>
      </c>
      <c r="J1867" s="64" t="str">
        <f>IF(Table6[[#This Row],[Student Total Attendence]]="","",Table6[[#This Row],[Student Total Attendence]])</f>
        <v/>
      </c>
      <c r="K186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67" s="70" t="str">
        <f>IF(Table6[[#This Row],[Bank Account Number]]="","",Table6[[#This Row],[Bank Account Number]])</f>
        <v/>
      </c>
      <c r="M1867" s="65" t="str">
        <f>IF(Table6[[#This Row],[Bank Name]]="","",Table6[[#This Row],[Bank Name]])</f>
        <v/>
      </c>
    </row>
    <row r="1868" spans="2:13" ht="15">
      <c r="B1868" s="64" t="str">
        <f>IF(C1868="","",ROWS($A$4:A1868))</f>
        <v/>
      </c>
      <c r="C1868" s="64" t="str">
        <f>IF('Student Record'!A1866="","",'Student Record'!A1866)</f>
        <v/>
      </c>
      <c r="D1868" s="64" t="str">
        <f>IF('Student Record'!C1866="","",'Student Record'!C1866)</f>
        <v/>
      </c>
      <c r="E1868" s="65" t="str">
        <f>IF('Student Record'!E1866="","",'Student Record'!E1866)</f>
        <v/>
      </c>
      <c r="F1868" s="65" t="str">
        <f>IF('Student Record'!G1866="","",'Student Record'!G1866)</f>
        <v/>
      </c>
      <c r="G1868" s="64" t="str">
        <f>IF('Student Record'!I1866="","",'Student Record'!I1866)</f>
        <v/>
      </c>
      <c r="H1868" s="64" t="str">
        <f>IF('Student Record'!AD1866="","",'Student Record'!AD1866)</f>
        <v/>
      </c>
      <c r="I1868" s="64" t="str">
        <f>IF(Table6[[#This Row],[School Total Working Days]]="","",Table6[[#This Row],[School Total Working Days]])</f>
        <v/>
      </c>
      <c r="J1868" s="64" t="str">
        <f>IF(Table6[[#This Row],[Student Total Attendence]]="","",Table6[[#This Row],[Student Total Attendence]])</f>
        <v/>
      </c>
      <c r="K186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68" s="70" t="str">
        <f>IF(Table6[[#This Row],[Bank Account Number]]="","",Table6[[#This Row],[Bank Account Number]])</f>
        <v/>
      </c>
      <c r="M1868" s="65" t="str">
        <f>IF(Table6[[#This Row],[Bank Name]]="","",Table6[[#This Row],[Bank Name]])</f>
        <v/>
      </c>
    </row>
    <row r="1869" spans="2:13" ht="15">
      <c r="B1869" s="64" t="str">
        <f>IF(C1869="","",ROWS($A$4:A1869))</f>
        <v/>
      </c>
      <c r="C1869" s="64" t="str">
        <f>IF('Student Record'!A1867="","",'Student Record'!A1867)</f>
        <v/>
      </c>
      <c r="D1869" s="64" t="str">
        <f>IF('Student Record'!C1867="","",'Student Record'!C1867)</f>
        <v/>
      </c>
      <c r="E1869" s="65" t="str">
        <f>IF('Student Record'!E1867="","",'Student Record'!E1867)</f>
        <v/>
      </c>
      <c r="F1869" s="65" t="str">
        <f>IF('Student Record'!G1867="","",'Student Record'!G1867)</f>
        <v/>
      </c>
      <c r="G1869" s="64" t="str">
        <f>IF('Student Record'!I1867="","",'Student Record'!I1867)</f>
        <v/>
      </c>
      <c r="H1869" s="64" t="str">
        <f>IF('Student Record'!AD1867="","",'Student Record'!AD1867)</f>
        <v/>
      </c>
      <c r="I1869" s="64" t="str">
        <f>IF(Table6[[#This Row],[School Total Working Days]]="","",Table6[[#This Row],[School Total Working Days]])</f>
        <v/>
      </c>
      <c r="J1869" s="64" t="str">
        <f>IF(Table6[[#This Row],[Student Total Attendence]]="","",Table6[[#This Row],[Student Total Attendence]])</f>
        <v/>
      </c>
      <c r="K186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69" s="70" t="str">
        <f>IF(Table6[[#This Row],[Bank Account Number]]="","",Table6[[#This Row],[Bank Account Number]])</f>
        <v/>
      </c>
      <c r="M1869" s="65" t="str">
        <f>IF(Table6[[#This Row],[Bank Name]]="","",Table6[[#This Row],[Bank Name]])</f>
        <v/>
      </c>
    </row>
    <row r="1870" spans="2:13" ht="15">
      <c r="B1870" s="64" t="str">
        <f>IF(C1870="","",ROWS($A$4:A1870))</f>
        <v/>
      </c>
      <c r="C1870" s="64" t="str">
        <f>IF('Student Record'!A1868="","",'Student Record'!A1868)</f>
        <v/>
      </c>
      <c r="D1870" s="64" t="str">
        <f>IF('Student Record'!C1868="","",'Student Record'!C1868)</f>
        <v/>
      </c>
      <c r="E1870" s="65" t="str">
        <f>IF('Student Record'!E1868="","",'Student Record'!E1868)</f>
        <v/>
      </c>
      <c r="F1870" s="65" t="str">
        <f>IF('Student Record'!G1868="","",'Student Record'!G1868)</f>
        <v/>
      </c>
      <c r="G1870" s="64" t="str">
        <f>IF('Student Record'!I1868="","",'Student Record'!I1868)</f>
        <v/>
      </c>
      <c r="H1870" s="64" t="str">
        <f>IF('Student Record'!AD1868="","",'Student Record'!AD1868)</f>
        <v/>
      </c>
      <c r="I1870" s="64" t="str">
        <f>IF(Table6[[#This Row],[School Total Working Days]]="","",Table6[[#This Row],[School Total Working Days]])</f>
        <v/>
      </c>
      <c r="J1870" s="64" t="str">
        <f>IF(Table6[[#This Row],[Student Total Attendence]]="","",Table6[[#This Row],[Student Total Attendence]])</f>
        <v/>
      </c>
      <c r="K187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70" s="70" t="str">
        <f>IF(Table6[[#This Row],[Bank Account Number]]="","",Table6[[#This Row],[Bank Account Number]])</f>
        <v/>
      </c>
      <c r="M1870" s="65" t="str">
        <f>IF(Table6[[#This Row],[Bank Name]]="","",Table6[[#This Row],[Bank Name]])</f>
        <v/>
      </c>
    </row>
    <row r="1871" spans="2:13" ht="15">
      <c r="B1871" s="64" t="str">
        <f>IF(C1871="","",ROWS($A$4:A1871))</f>
        <v/>
      </c>
      <c r="C1871" s="64" t="str">
        <f>IF('Student Record'!A1869="","",'Student Record'!A1869)</f>
        <v/>
      </c>
      <c r="D1871" s="64" t="str">
        <f>IF('Student Record'!C1869="","",'Student Record'!C1869)</f>
        <v/>
      </c>
      <c r="E1871" s="65" t="str">
        <f>IF('Student Record'!E1869="","",'Student Record'!E1869)</f>
        <v/>
      </c>
      <c r="F1871" s="65" t="str">
        <f>IF('Student Record'!G1869="","",'Student Record'!G1869)</f>
        <v/>
      </c>
      <c r="G1871" s="64" t="str">
        <f>IF('Student Record'!I1869="","",'Student Record'!I1869)</f>
        <v/>
      </c>
      <c r="H1871" s="64" t="str">
        <f>IF('Student Record'!AD1869="","",'Student Record'!AD1869)</f>
        <v/>
      </c>
      <c r="I1871" s="64" t="str">
        <f>IF(Table6[[#This Row],[School Total Working Days]]="","",Table6[[#This Row],[School Total Working Days]])</f>
        <v/>
      </c>
      <c r="J1871" s="64" t="str">
        <f>IF(Table6[[#This Row],[Student Total Attendence]]="","",Table6[[#This Row],[Student Total Attendence]])</f>
        <v/>
      </c>
      <c r="K187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71" s="70" t="str">
        <f>IF(Table6[[#This Row],[Bank Account Number]]="","",Table6[[#This Row],[Bank Account Number]])</f>
        <v/>
      </c>
      <c r="M1871" s="65" t="str">
        <f>IF(Table6[[#This Row],[Bank Name]]="","",Table6[[#This Row],[Bank Name]])</f>
        <v/>
      </c>
    </row>
    <row r="1872" spans="2:13" ht="15">
      <c r="B1872" s="64" t="str">
        <f>IF(C1872="","",ROWS($A$4:A1872))</f>
        <v/>
      </c>
      <c r="C1872" s="64" t="str">
        <f>IF('Student Record'!A1870="","",'Student Record'!A1870)</f>
        <v/>
      </c>
      <c r="D1872" s="64" t="str">
        <f>IF('Student Record'!C1870="","",'Student Record'!C1870)</f>
        <v/>
      </c>
      <c r="E1872" s="65" t="str">
        <f>IF('Student Record'!E1870="","",'Student Record'!E1870)</f>
        <v/>
      </c>
      <c r="F1872" s="65" t="str">
        <f>IF('Student Record'!G1870="","",'Student Record'!G1870)</f>
        <v/>
      </c>
      <c r="G1872" s="64" t="str">
        <f>IF('Student Record'!I1870="","",'Student Record'!I1870)</f>
        <v/>
      </c>
      <c r="H1872" s="64" t="str">
        <f>IF('Student Record'!AD1870="","",'Student Record'!AD1870)</f>
        <v/>
      </c>
      <c r="I1872" s="64" t="str">
        <f>IF(Table6[[#This Row],[School Total Working Days]]="","",Table6[[#This Row],[School Total Working Days]])</f>
        <v/>
      </c>
      <c r="J1872" s="64" t="str">
        <f>IF(Table6[[#This Row],[Student Total Attendence]]="","",Table6[[#This Row],[Student Total Attendence]])</f>
        <v/>
      </c>
      <c r="K187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72" s="70" t="str">
        <f>IF(Table6[[#This Row],[Bank Account Number]]="","",Table6[[#This Row],[Bank Account Number]])</f>
        <v/>
      </c>
      <c r="M1872" s="65" t="str">
        <f>IF(Table6[[#This Row],[Bank Name]]="","",Table6[[#This Row],[Bank Name]])</f>
        <v/>
      </c>
    </row>
    <row r="1873" spans="2:13" ht="15">
      <c r="B1873" s="64" t="str">
        <f>IF(C1873="","",ROWS($A$4:A1873))</f>
        <v/>
      </c>
      <c r="C1873" s="64" t="str">
        <f>IF('Student Record'!A1871="","",'Student Record'!A1871)</f>
        <v/>
      </c>
      <c r="D1873" s="64" t="str">
        <f>IF('Student Record'!C1871="","",'Student Record'!C1871)</f>
        <v/>
      </c>
      <c r="E1873" s="65" t="str">
        <f>IF('Student Record'!E1871="","",'Student Record'!E1871)</f>
        <v/>
      </c>
      <c r="F1873" s="65" t="str">
        <f>IF('Student Record'!G1871="","",'Student Record'!G1871)</f>
        <v/>
      </c>
      <c r="G1873" s="64" t="str">
        <f>IF('Student Record'!I1871="","",'Student Record'!I1871)</f>
        <v/>
      </c>
      <c r="H1873" s="64" t="str">
        <f>IF('Student Record'!AD1871="","",'Student Record'!AD1871)</f>
        <v/>
      </c>
      <c r="I1873" s="64" t="str">
        <f>IF(Table6[[#This Row],[School Total Working Days]]="","",Table6[[#This Row],[School Total Working Days]])</f>
        <v/>
      </c>
      <c r="J1873" s="64" t="str">
        <f>IF(Table6[[#This Row],[Student Total Attendence]]="","",Table6[[#This Row],[Student Total Attendence]])</f>
        <v/>
      </c>
      <c r="K187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73" s="70" t="str">
        <f>IF(Table6[[#This Row],[Bank Account Number]]="","",Table6[[#This Row],[Bank Account Number]])</f>
        <v/>
      </c>
      <c r="M1873" s="65" t="str">
        <f>IF(Table6[[#This Row],[Bank Name]]="","",Table6[[#This Row],[Bank Name]])</f>
        <v/>
      </c>
    </row>
    <row r="1874" spans="2:13" ht="15">
      <c r="B1874" s="64" t="str">
        <f>IF(C1874="","",ROWS($A$4:A1874))</f>
        <v/>
      </c>
      <c r="C1874" s="64" t="str">
        <f>IF('Student Record'!A1872="","",'Student Record'!A1872)</f>
        <v/>
      </c>
      <c r="D1874" s="64" t="str">
        <f>IF('Student Record'!C1872="","",'Student Record'!C1872)</f>
        <v/>
      </c>
      <c r="E1874" s="65" t="str">
        <f>IF('Student Record'!E1872="","",'Student Record'!E1872)</f>
        <v/>
      </c>
      <c r="F1874" s="65" t="str">
        <f>IF('Student Record'!G1872="","",'Student Record'!G1872)</f>
        <v/>
      </c>
      <c r="G1874" s="64" t="str">
        <f>IF('Student Record'!I1872="","",'Student Record'!I1872)</f>
        <v/>
      </c>
      <c r="H1874" s="64" t="str">
        <f>IF('Student Record'!AD1872="","",'Student Record'!AD1872)</f>
        <v/>
      </c>
      <c r="I1874" s="64" t="str">
        <f>IF(Table6[[#This Row],[School Total Working Days]]="","",Table6[[#This Row],[School Total Working Days]])</f>
        <v/>
      </c>
      <c r="J1874" s="64" t="str">
        <f>IF(Table6[[#This Row],[Student Total Attendence]]="","",Table6[[#This Row],[Student Total Attendence]])</f>
        <v/>
      </c>
      <c r="K187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74" s="70" t="str">
        <f>IF(Table6[[#This Row],[Bank Account Number]]="","",Table6[[#This Row],[Bank Account Number]])</f>
        <v/>
      </c>
      <c r="M1874" s="65" t="str">
        <f>IF(Table6[[#This Row],[Bank Name]]="","",Table6[[#This Row],[Bank Name]])</f>
        <v/>
      </c>
    </row>
    <row r="1875" spans="2:13" ht="15">
      <c r="B1875" s="64" t="str">
        <f>IF(C1875="","",ROWS($A$4:A1875))</f>
        <v/>
      </c>
      <c r="C1875" s="64" t="str">
        <f>IF('Student Record'!A1873="","",'Student Record'!A1873)</f>
        <v/>
      </c>
      <c r="D1875" s="64" t="str">
        <f>IF('Student Record'!C1873="","",'Student Record'!C1873)</f>
        <v/>
      </c>
      <c r="E1875" s="65" t="str">
        <f>IF('Student Record'!E1873="","",'Student Record'!E1873)</f>
        <v/>
      </c>
      <c r="F1875" s="65" t="str">
        <f>IF('Student Record'!G1873="","",'Student Record'!G1873)</f>
        <v/>
      </c>
      <c r="G1875" s="64" t="str">
        <f>IF('Student Record'!I1873="","",'Student Record'!I1873)</f>
        <v/>
      </c>
      <c r="H1875" s="64" t="str">
        <f>IF('Student Record'!AD1873="","",'Student Record'!AD1873)</f>
        <v/>
      </c>
      <c r="I1875" s="64" t="str">
        <f>IF(Table6[[#This Row],[School Total Working Days]]="","",Table6[[#This Row],[School Total Working Days]])</f>
        <v/>
      </c>
      <c r="J1875" s="64" t="str">
        <f>IF(Table6[[#This Row],[Student Total Attendence]]="","",Table6[[#This Row],[Student Total Attendence]])</f>
        <v/>
      </c>
      <c r="K187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75" s="70" t="str">
        <f>IF(Table6[[#This Row],[Bank Account Number]]="","",Table6[[#This Row],[Bank Account Number]])</f>
        <v/>
      </c>
      <c r="M1875" s="65" t="str">
        <f>IF(Table6[[#This Row],[Bank Name]]="","",Table6[[#This Row],[Bank Name]])</f>
        <v/>
      </c>
    </row>
    <row r="1876" spans="2:13" ht="15">
      <c r="B1876" s="64" t="str">
        <f>IF(C1876="","",ROWS($A$4:A1876))</f>
        <v/>
      </c>
      <c r="C1876" s="64" t="str">
        <f>IF('Student Record'!A1874="","",'Student Record'!A1874)</f>
        <v/>
      </c>
      <c r="D1876" s="64" t="str">
        <f>IF('Student Record'!C1874="","",'Student Record'!C1874)</f>
        <v/>
      </c>
      <c r="E1876" s="65" t="str">
        <f>IF('Student Record'!E1874="","",'Student Record'!E1874)</f>
        <v/>
      </c>
      <c r="F1876" s="65" t="str">
        <f>IF('Student Record'!G1874="","",'Student Record'!G1874)</f>
        <v/>
      </c>
      <c r="G1876" s="64" t="str">
        <f>IF('Student Record'!I1874="","",'Student Record'!I1874)</f>
        <v/>
      </c>
      <c r="H1876" s="64" t="str">
        <f>IF('Student Record'!AD1874="","",'Student Record'!AD1874)</f>
        <v/>
      </c>
      <c r="I1876" s="64" t="str">
        <f>IF(Table6[[#This Row],[School Total Working Days]]="","",Table6[[#This Row],[School Total Working Days]])</f>
        <v/>
      </c>
      <c r="J1876" s="64" t="str">
        <f>IF(Table6[[#This Row],[Student Total Attendence]]="","",Table6[[#This Row],[Student Total Attendence]])</f>
        <v/>
      </c>
      <c r="K187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76" s="70" t="str">
        <f>IF(Table6[[#This Row],[Bank Account Number]]="","",Table6[[#This Row],[Bank Account Number]])</f>
        <v/>
      </c>
      <c r="M1876" s="65" t="str">
        <f>IF(Table6[[#This Row],[Bank Name]]="","",Table6[[#This Row],[Bank Name]])</f>
        <v/>
      </c>
    </row>
    <row r="1877" spans="2:13" ht="15">
      <c r="B1877" s="64" t="str">
        <f>IF(C1877="","",ROWS($A$4:A1877))</f>
        <v/>
      </c>
      <c r="C1877" s="64" t="str">
        <f>IF('Student Record'!A1875="","",'Student Record'!A1875)</f>
        <v/>
      </c>
      <c r="D1877" s="64" t="str">
        <f>IF('Student Record'!C1875="","",'Student Record'!C1875)</f>
        <v/>
      </c>
      <c r="E1877" s="65" t="str">
        <f>IF('Student Record'!E1875="","",'Student Record'!E1875)</f>
        <v/>
      </c>
      <c r="F1877" s="65" t="str">
        <f>IF('Student Record'!G1875="","",'Student Record'!G1875)</f>
        <v/>
      </c>
      <c r="G1877" s="64" t="str">
        <f>IF('Student Record'!I1875="","",'Student Record'!I1875)</f>
        <v/>
      </c>
      <c r="H1877" s="64" t="str">
        <f>IF('Student Record'!AD1875="","",'Student Record'!AD1875)</f>
        <v/>
      </c>
      <c r="I1877" s="64" t="str">
        <f>IF(Table6[[#This Row],[School Total Working Days]]="","",Table6[[#This Row],[School Total Working Days]])</f>
        <v/>
      </c>
      <c r="J1877" s="64" t="str">
        <f>IF(Table6[[#This Row],[Student Total Attendence]]="","",Table6[[#This Row],[Student Total Attendence]])</f>
        <v/>
      </c>
      <c r="K187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77" s="70" t="str">
        <f>IF(Table6[[#This Row],[Bank Account Number]]="","",Table6[[#This Row],[Bank Account Number]])</f>
        <v/>
      </c>
      <c r="M1877" s="65" t="str">
        <f>IF(Table6[[#This Row],[Bank Name]]="","",Table6[[#This Row],[Bank Name]])</f>
        <v/>
      </c>
    </row>
    <row r="1878" spans="2:13" ht="15">
      <c r="B1878" s="64" t="str">
        <f>IF(C1878="","",ROWS($A$4:A1878))</f>
        <v/>
      </c>
      <c r="C1878" s="64" t="str">
        <f>IF('Student Record'!A1876="","",'Student Record'!A1876)</f>
        <v/>
      </c>
      <c r="D1878" s="64" t="str">
        <f>IF('Student Record'!C1876="","",'Student Record'!C1876)</f>
        <v/>
      </c>
      <c r="E1878" s="65" t="str">
        <f>IF('Student Record'!E1876="","",'Student Record'!E1876)</f>
        <v/>
      </c>
      <c r="F1878" s="65" t="str">
        <f>IF('Student Record'!G1876="","",'Student Record'!G1876)</f>
        <v/>
      </c>
      <c r="G1878" s="64" t="str">
        <f>IF('Student Record'!I1876="","",'Student Record'!I1876)</f>
        <v/>
      </c>
      <c r="H1878" s="64" t="str">
        <f>IF('Student Record'!AD1876="","",'Student Record'!AD1876)</f>
        <v/>
      </c>
      <c r="I1878" s="64" t="str">
        <f>IF(Table6[[#This Row],[School Total Working Days]]="","",Table6[[#This Row],[School Total Working Days]])</f>
        <v/>
      </c>
      <c r="J1878" s="64" t="str">
        <f>IF(Table6[[#This Row],[Student Total Attendence]]="","",Table6[[#This Row],[Student Total Attendence]])</f>
        <v/>
      </c>
      <c r="K187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78" s="70" t="str">
        <f>IF(Table6[[#This Row],[Bank Account Number]]="","",Table6[[#This Row],[Bank Account Number]])</f>
        <v/>
      </c>
      <c r="M1878" s="65" t="str">
        <f>IF(Table6[[#This Row],[Bank Name]]="","",Table6[[#This Row],[Bank Name]])</f>
        <v/>
      </c>
    </row>
    <row r="1879" spans="2:13" ht="15">
      <c r="B1879" s="64" t="str">
        <f>IF(C1879="","",ROWS($A$4:A1879))</f>
        <v/>
      </c>
      <c r="C1879" s="64" t="str">
        <f>IF('Student Record'!A1877="","",'Student Record'!A1877)</f>
        <v/>
      </c>
      <c r="D1879" s="64" t="str">
        <f>IF('Student Record'!C1877="","",'Student Record'!C1877)</f>
        <v/>
      </c>
      <c r="E1879" s="65" t="str">
        <f>IF('Student Record'!E1877="","",'Student Record'!E1877)</f>
        <v/>
      </c>
      <c r="F1879" s="65" t="str">
        <f>IF('Student Record'!G1877="","",'Student Record'!G1877)</f>
        <v/>
      </c>
      <c r="G1879" s="64" t="str">
        <f>IF('Student Record'!I1877="","",'Student Record'!I1877)</f>
        <v/>
      </c>
      <c r="H1879" s="64" t="str">
        <f>IF('Student Record'!AD1877="","",'Student Record'!AD1877)</f>
        <v/>
      </c>
      <c r="I1879" s="64" t="str">
        <f>IF(Table6[[#This Row],[School Total Working Days]]="","",Table6[[#This Row],[School Total Working Days]])</f>
        <v/>
      </c>
      <c r="J1879" s="64" t="str">
        <f>IF(Table6[[#This Row],[Student Total Attendence]]="","",Table6[[#This Row],[Student Total Attendence]])</f>
        <v/>
      </c>
      <c r="K187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79" s="70" t="str">
        <f>IF(Table6[[#This Row],[Bank Account Number]]="","",Table6[[#This Row],[Bank Account Number]])</f>
        <v/>
      </c>
      <c r="M1879" s="65" t="str">
        <f>IF(Table6[[#This Row],[Bank Name]]="","",Table6[[#This Row],[Bank Name]])</f>
        <v/>
      </c>
    </row>
    <row r="1880" spans="2:13" ht="15">
      <c r="B1880" s="64" t="str">
        <f>IF(C1880="","",ROWS($A$4:A1880))</f>
        <v/>
      </c>
      <c r="C1880" s="64" t="str">
        <f>IF('Student Record'!A1878="","",'Student Record'!A1878)</f>
        <v/>
      </c>
      <c r="D1880" s="64" t="str">
        <f>IF('Student Record'!C1878="","",'Student Record'!C1878)</f>
        <v/>
      </c>
      <c r="E1880" s="65" t="str">
        <f>IF('Student Record'!E1878="","",'Student Record'!E1878)</f>
        <v/>
      </c>
      <c r="F1880" s="65" t="str">
        <f>IF('Student Record'!G1878="","",'Student Record'!G1878)</f>
        <v/>
      </c>
      <c r="G1880" s="64" t="str">
        <f>IF('Student Record'!I1878="","",'Student Record'!I1878)</f>
        <v/>
      </c>
      <c r="H1880" s="64" t="str">
        <f>IF('Student Record'!AD1878="","",'Student Record'!AD1878)</f>
        <v/>
      </c>
      <c r="I1880" s="64" t="str">
        <f>IF(Table6[[#This Row],[School Total Working Days]]="","",Table6[[#This Row],[School Total Working Days]])</f>
        <v/>
      </c>
      <c r="J1880" s="64" t="str">
        <f>IF(Table6[[#This Row],[Student Total Attendence]]="","",Table6[[#This Row],[Student Total Attendence]])</f>
        <v/>
      </c>
      <c r="K188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80" s="70" t="str">
        <f>IF(Table6[[#This Row],[Bank Account Number]]="","",Table6[[#This Row],[Bank Account Number]])</f>
        <v/>
      </c>
      <c r="M1880" s="65" t="str">
        <f>IF(Table6[[#This Row],[Bank Name]]="","",Table6[[#This Row],[Bank Name]])</f>
        <v/>
      </c>
    </row>
    <row r="1881" spans="2:13" ht="15">
      <c r="B1881" s="64" t="str">
        <f>IF(C1881="","",ROWS($A$4:A1881))</f>
        <v/>
      </c>
      <c r="C1881" s="64" t="str">
        <f>IF('Student Record'!A1879="","",'Student Record'!A1879)</f>
        <v/>
      </c>
      <c r="D1881" s="64" t="str">
        <f>IF('Student Record'!C1879="","",'Student Record'!C1879)</f>
        <v/>
      </c>
      <c r="E1881" s="65" t="str">
        <f>IF('Student Record'!E1879="","",'Student Record'!E1879)</f>
        <v/>
      </c>
      <c r="F1881" s="65" t="str">
        <f>IF('Student Record'!G1879="","",'Student Record'!G1879)</f>
        <v/>
      </c>
      <c r="G1881" s="64" t="str">
        <f>IF('Student Record'!I1879="","",'Student Record'!I1879)</f>
        <v/>
      </c>
      <c r="H1881" s="64" t="str">
        <f>IF('Student Record'!AD1879="","",'Student Record'!AD1879)</f>
        <v/>
      </c>
      <c r="I1881" s="64" t="str">
        <f>IF(Table6[[#This Row],[School Total Working Days]]="","",Table6[[#This Row],[School Total Working Days]])</f>
        <v/>
      </c>
      <c r="J1881" s="64" t="str">
        <f>IF(Table6[[#This Row],[Student Total Attendence]]="","",Table6[[#This Row],[Student Total Attendence]])</f>
        <v/>
      </c>
      <c r="K188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81" s="70" t="str">
        <f>IF(Table6[[#This Row],[Bank Account Number]]="","",Table6[[#This Row],[Bank Account Number]])</f>
        <v/>
      </c>
      <c r="M1881" s="65" t="str">
        <f>IF(Table6[[#This Row],[Bank Name]]="","",Table6[[#This Row],[Bank Name]])</f>
        <v/>
      </c>
    </row>
    <row r="1882" spans="2:13" ht="15">
      <c r="B1882" s="64" t="str">
        <f>IF(C1882="","",ROWS($A$4:A1882))</f>
        <v/>
      </c>
      <c r="C1882" s="64" t="str">
        <f>IF('Student Record'!A1880="","",'Student Record'!A1880)</f>
        <v/>
      </c>
      <c r="D1882" s="64" t="str">
        <f>IF('Student Record'!C1880="","",'Student Record'!C1880)</f>
        <v/>
      </c>
      <c r="E1882" s="65" t="str">
        <f>IF('Student Record'!E1880="","",'Student Record'!E1880)</f>
        <v/>
      </c>
      <c r="F1882" s="65" t="str">
        <f>IF('Student Record'!G1880="","",'Student Record'!G1880)</f>
        <v/>
      </c>
      <c r="G1882" s="64" t="str">
        <f>IF('Student Record'!I1880="","",'Student Record'!I1880)</f>
        <v/>
      </c>
      <c r="H1882" s="64" t="str">
        <f>IF('Student Record'!AD1880="","",'Student Record'!AD1880)</f>
        <v/>
      </c>
      <c r="I1882" s="64" t="str">
        <f>IF(Table6[[#This Row],[School Total Working Days]]="","",Table6[[#This Row],[School Total Working Days]])</f>
        <v/>
      </c>
      <c r="J1882" s="64" t="str">
        <f>IF(Table6[[#This Row],[Student Total Attendence]]="","",Table6[[#This Row],[Student Total Attendence]])</f>
        <v/>
      </c>
      <c r="K188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82" s="70" t="str">
        <f>IF(Table6[[#This Row],[Bank Account Number]]="","",Table6[[#This Row],[Bank Account Number]])</f>
        <v/>
      </c>
      <c r="M1882" s="65" t="str">
        <f>IF(Table6[[#This Row],[Bank Name]]="","",Table6[[#This Row],[Bank Name]])</f>
        <v/>
      </c>
    </row>
    <row r="1883" spans="2:13" ht="15">
      <c r="B1883" s="64" t="str">
        <f>IF(C1883="","",ROWS($A$4:A1883))</f>
        <v/>
      </c>
      <c r="C1883" s="64" t="str">
        <f>IF('Student Record'!A1881="","",'Student Record'!A1881)</f>
        <v/>
      </c>
      <c r="D1883" s="64" t="str">
        <f>IF('Student Record'!C1881="","",'Student Record'!C1881)</f>
        <v/>
      </c>
      <c r="E1883" s="65" t="str">
        <f>IF('Student Record'!E1881="","",'Student Record'!E1881)</f>
        <v/>
      </c>
      <c r="F1883" s="65" t="str">
        <f>IF('Student Record'!G1881="","",'Student Record'!G1881)</f>
        <v/>
      </c>
      <c r="G1883" s="64" t="str">
        <f>IF('Student Record'!I1881="","",'Student Record'!I1881)</f>
        <v/>
      </c>
      <c r="H1883" s="64" t="str">
        <f>IF('Student Record'!AD1881="","",'Student Record'!AD1881)</f>
        <v/>
      </c>
      <c r="I1883" s="64" t="str">
        <f>IF(Table6[[#This Row],[School Total Working Days]]="","",Table6[[#This Row],[School Total Working Days]])</f>
        <v/>
      </c>
      <c r="J1883" s="64" t="str">
        <f>IF(Table6[[#This Row],[Student Total Attendence]]="","",Table6[[#This Row],[Student Total Attendence]])</f>
        <v/>
      </c>
      <c r="K188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83" s="70" t="str">
        <f>IF(Table6[[#This Row],[Bank Account Number]]="","",Table6[[#This Row],[Bank Account Number]])</f>
        <v/>
      </c>
      <c r="M1883" s="65" t="str">
        <f>IF(Table6[[#This Row],[Bank Name]]="","",Table6[[#This Row],[Bank Name]])</f>
        <v/>
      </c>
    </row>
    <row r="1884" spans="2:13" ht="15">
      <c r="B1884" s="64" t="str">
        <f>IF(C1884="","",ROWS($A$4:A1884))</f>
        <v/>
      </c>
      <c r="C1884" s="64" t="str">
        <f>IF('Student Record'!A1882="","",'Student Record'!A1882)</f>
        <v/>
      </c>
      <c r="D1884" s="64" t="str">
        <f>IF('Student Record'!C1882="","",'Student Record'!C1882)</f>
        <v/>
      </c>
      <c r="E1884" s="65" t="str">
        <f>IF('Student Record'!E1882="","",'Student Record'!E1882)</f>
        <v/>
      </c>
      <c r="F1884" s="65" t="str">
        <f>IF('Student Record'!G1882="","",'Student Record'!G1882)</f>
        <v/>
      </c>
      <c r="G1884" s="64" t="str">
        <f>IF('Student Record'!I1882="","",'Student Record'!I1882)</f>
        <v/>
      </c>
      <c r="H1884" s="64" t="str">
        <f>IF('Student Record'!AD1882="","",'Student Record'!AD1882)</f>
        <v/>
      </c>
      <c r="I1884" s="64" t="str">
        <f>IF(Table6[[#This Row],[School Total Working Days]]="","",Table6[[#This Row],[School Total Working Days]])</f>
        <v/>
      </c>
      <c r="J1884" s="64" t="str">
        <f>IF(Table6[[#This Row],[Student Total Attendence]]="","",Table6[[#This Row],[Student Total Attendence]])</f>
        <v/>
      </c>
      <c r="K188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84" s="70" t="str">
        <f>IF(Table6[[#This Row],[Bank Account Number]]="","",Table6[[#This Row],[Bank Account Number]])</f>
        <v/>
      </c>
      <c r="M1884" s="65" t="str">
        <f>IF(Table6[[#This Row],[Bank Name]]="","",Table6[[#This Row],[Bank Name]])</f>
        <v/>
      </c>
    </row>
    <row r="1885" spans="2:13" ht="15">
      <c r="B1885" s="64" t="str">
        <f>IF(C1885="","",ROWS($A$4:A1885))</f>
        <v/>
      </c>
      <c r="C1885" s="64" t="str">
        <f>IF('Student Record'!A1883="","",'Student Record'!A1883)</f>
        <v/>
      </c>
      <c r="D1885" s="64" t="str">
        <f>IF('Student Record'!C1883="","",'Student Record'!C1883)</f>
        <v/>
      </c>
      <c r="E1885" s="65" t="str">
        <f>IF('Student Record'!E1883="","",'Student Record'!E1883)</f>
        <v/>
      </c>
      <c r="F1885" s="65" t="str">
        <f>IF('Student Record'!G1883="","",'Student Record'!G1883)</f>
        <v/>
      </c>
      <c r="G1885" s="64" t="str">
        <f>IF('Student Record'!I1883="","",'Student Record'!I1883)</f>
        <v/>
      </c>
      <c r="H1885" s="64" t="str">
        <f>IF('Student Record'!AD1883="","",'Student Record'!AD1883)</f>
        <v/>
      </c>
      <c r="I1885" s="64" t="str">
        <f>IF(Table6[[#This Row],[School Total Working Days]]="","",Table6[[#This Row],[School Total Working Days]])</f>
        <v/>
      </c>
      <c r="J1885" s="64" t="str">
        <f>IF(Table6[[#This Row],[Student Total Attendence]]="","",Table6[[#This Row],[Student Total Attendence]])</f>
        <v/>
      </c>
      <c r="K188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85" s="70" t="str">
        <f>IF(Table6[[#This Row],[Bank Account Number]]="","",Table6[[#This Row],[Bank Account Number]])</f>
        <v/>
      </c>
      <c r="M1885" s="65" t="str">
        <f>IF(Table6[[#This Row],[Bank Name]]="","",Table6[[#This Row],[Bank Name]])</f>
        <v/>
      </c>
    </row>
    <row r="1886" spans="2:13" ht="15">
      <c r="B1886" s="64" t="str">
        <f>IF(C1886="","",ROWS($A$4:A1886))</f>
        <v/>
      </c>
      <c r="C1886" s="64" t="str">
        <f>IF('Student Record'!A1884="","",'Student Record'!A1884)</f>
        <v/>
      </c>
      <c r="D1886" s="64" t="str">
        <f>IF('Student Record'!C1884="","",'Student Record'!C1884)</f>
        <v/>
      </c>
      <c r="E1886" s="65" t="str">
        <f>IF('Student Record'!E1884="","",'Student Record'!E1884)</f>
        <v/>
      </c>
      <c r="F1886" s="65" t="str">
        <f>IF('Student Record'!G1884="","",'Student Record'!G1884)</f>
        <v/>
      </c>
      <c r="G1886" s="64" t="str">
        <f>IF('Student Record'!I1884="","",'Student Record'!I1884)</f>
        <v/>
      </c>
      <c r="H1886" s="64" t="str">
        <f>IF('Student Record'!AD1884="","",'Student Record'!AD1884)</f>
        <v/>
      </c>
      <c r="I1886" s="64" t="str">
        <f>IF(Table6[[#This Row],[School Total Working Days]]="","",Table6[[#This Row],[School Total Working Days]])</f>
        <v/>
      </c>
      <c r="J1886" s="64" t="str">
        <f>IF(Table6[[#This Row],[Student Total Attendence]]="","",Table6[[#This Row],[Student Total Attendence]])</f>
        <v/>
      </c>
      <c r="K188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86" s="70" t="str">
        <f>IF(Table6[[#This Row],[Bank Account Number]]="","",Table6[[#This Row],[Bank Account Number]])</f>
        <v/>
      </c>
      <c r="M1886" s="65" t="str">
        <f>IF(Table6[[#This Row],[Bank Name]]="","",Table6[[#This Row],[Bank Name]])</f>
        <v/>
      </c>
    </row>
    <row r="1887" spans="2:13" ht="15">
      <c r="B1887" s="64" t="str">
        <f>IF(C1887="","",ROWS($A$4:A1887))</f>
        <v/>
      </c>
      <c r="C1887" s="64" t="str">
        <f>IF('Student Record'!A1885="","",'Student Record'!A1885)</f>
        <v/>
      </c>
      <c r="D1887" s="64" t="str">
        <f>IF('Student Record'!C1885="","",'Student Record'!C1885)</f>
        <v/>
      </c>
      <c r="E1887" s="65" t="str">
        <f>IF('Student Record'!E1885="","",'Student Record'!E1885)</f>
        <v/>
      </c>
      <c r="F1887" s="65" t="str">
        <f>IF('Student Record'!G1885="","",'Student Record'!G1885)</f>
        <v/>
      </c>
      <c r="G1887" s="64" t="str">
        <f>IF('Student Record'!I1885="","",'Student Record'!I1885)</f>
        <v/>
      </c>
      <c r="H1887" s="64" t="str">
        <f>IF('Student Record'!AD1885="","",'Student Record'!AD1885)</f>
        <v/>
      </c>
      <c r="I1887" s="64" t="str">
        <f>IF(Table6[[#This Row],[School Total Working Days]]="","",Table6[[#This Row],[School Total Working Days]])</f>
        <v/>
      </c>
      <c r="J1887" s="64" t="str">
        <f>IF(Table6[[#This Row],[Student Total Attendence]]="","",Table6[[#This Row],[Student Total Attendence]])</f>
        <v/>
      </c>
      <c r="K188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87" s="70" t="str">
        <f>IF(Table6[[#This Row],[Bank Account Number]]="","",Table6[[#This Row],[Bank Account Number]])</f>
        <v/>
      </c>
      <c r="M1887" s="65" t="str">
        <f>IF(Table6[[#This Row],[Bank Name]]="","",Table6[[#This Row],[Bank Name]])</f>
        <v/>
      </c>
    </row>
    <row r="1888" spans="2:13" ht="15">
      <c r="B1888" s="64" t="str">
        <f>IF(C1888="","",ROWS($A$4:A1888))</f>
        <v/>
      </c>
      <c r="C1888" s="64" t="str">
        <f>IF('Student Record'!A1886="","",'Student Record'!A1886)</f>
        <v/>
      </c>
      <c r="D1888" s="64" t="str">
        <f>IF('Student Record'!C1886="","",'Student Record'!C1886)</f>
        <v/>
      </c>
      <c r="E1888" s="65" t="str">
        <f>IF('Student Record'!E1886="","",'Student Record'!E1886)</f>
        <v/>
      </c>
      <c r="F1888" s="65" t="str">
        <f>IF('Student Record'!G1886="","",'Student Record'!G1886)</f>
        <v/>
      </c>
      <c r="G1888" s="64" t="str">
        <f>IF('Student Record'!I1886="","",'Student Record'!I1886)</f>
        <v/>
      </c>
      <c r="H1888" s="64" t="str">
        <f>IF('Student Record'!AD1886="","",'Student Record'!AD1886)</f>
        <v/>
      </c>
      <c r="I1888" s="64" t="str">
        <f>IF(Table6[[#This Row],[School Total Working Days]]="","",Table6[[#This Row],[School Total Working Days]])</f>
        <v/>
      </c>
      <c r="J1888" s="64" t="str">
        <f>IF(Table6[[#This Row],[Student Total Attendence]]="","",Table6[[#This Row],[Student Total Attendence]])</f>
        <v/>
      </c>
      <c r="K188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88" s="70" t="str">
        <f>IF(Table6[[#This Row],[Bank Account Number]]="","",Table6[[#This Row],[Bank Account Number]])</f>
        <v/>
      </c>
      <c r="M1888" s="65" t="str">
        <f>IF(Table6[[#This Row],[Bank Name]]="","",Table6[[#This Row],[Bank Name]])</f>
        <v/>
      </c>
    </row>
    <row r="1889" spans="2:13" ht="15">
      <c r="B1889" s="64" t="str">
        <f>IF(C1889="","",ROWS($A$4:A1889))</f>
        <v/>
      </c>
      <c r="C1889" s="64" t="str">
        <f>IF('Student Record'!A1887="","",'Student Record'!A1887)</f>
        <v/>
      </c>
      <c r="D1889" s="64" t="str">
        <f>IF('Student Record'!C1887="","",'Student Record'!C1887)</f>
        <v/>
      </c>
      <c r="E1889" s="65" t="str">
        <f>IF('Student Record'!E1887="","",'Student Record'!E1887)</f>
        <v/>
      </c>
      <c r="F1889" s="65" t="str">
        <f>IF('Student Record'!G1887="","",'Student Record'!G1887)</f>
        <v/>
      </c>
      <c r="G1889" s="64" t="str">
        <f>IF('Student Record'!I1887="","",'Student Record'!I1887)</f>
        <v/>
      </c>
      <c r="H1889" s="64" t="str">
        <f>IF('Student Record'!AD1887="","",'Student Record'!AD1887)</f>
        <v/>
      </c>
      <c r="I1889" s="64" t="str">
        <f>IF(Table6[[#This Row],[School Total Working Days]]="","",Table6[[#This Row],[School Total Working Days]])</f>
        <v/>
      </c>
      <c r="J1889" s="64" t="str">
        <f>IF(Table6[[#This Row],[Student Total Attendence]]="","",Table6[[#This Row],[Student Total Attendence]])</f>
        <v/>
      </c>
      <c r="K188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89" s="70" t="str">
        <f>IF(Table6[[#This Row],[Bank Account Number]]="","",Table6[[#This Row],[Bank Account Number]])</f>
        <v/>
      </c>
      <c r="M1889" s="65" t="str">
        <f>IF(Table6[[#This Row],[Bank Name]]="","",Table6[[#This Row],[Bank Name]])</f>
        <v/>
      </c>
    </row>
    <row r="1890" spans="2:13" ht="15">
      <c r="B1890" s="64" t="str">
        <f>IF(C1890="","",ROWS($A$4:A1890))</f>
        <v/>
      </c>
      <c r="C1890" s="64" t="str">
        <f>IF('Student Record'!A1888="","",'Student Record'!A1888)</f>
        <v/>
      </c>
      <c r="D1890" s="64" t="str">
        <f>IF('Student Record'!C1888="","",'Student Record'!C1888)</f>
        <v/>
      </c>
      <c r="E1890" s="65" t="str">
        <f>IF('Student Record'!E1888="","",'Student Record'!E1888)</f>
        <v/>
      </c>
      <c r="F1890" s="65" t="str">
        <f>IF('Student Record'!G1888="","",'Student Record'!G1888)</f>
        <v/>
      </c>
      <c r="G1890" s="64" t="str">
        <f>IF('Student Record'!I1888="","",'Student Record'!I1888)</f>
        <v/>
      </c>
      <c r="H1890" s="64" t="str">
        <f>IF('Student Record'!AD1888="","",'Student Record'!AD1888)</f>
        <v/>
      </c>
      <c r="I1890" s="64" t="str">
        <f>IF(Table6[[#This Row],[School Total Working Days]]="","",Table6[[#This Row],[School Total Working Days]])</f>
        <v/>
      </c>
      <c r="J1890" s="64" t="str">
        <f>IF(Table6[[#This Row],[Student Total Attendence]]="","",Table6[[#This Row],[Student Total Attendence]])</f>
        <v/>
      </c>
      <c r="K189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90" s="70" t="str">
        <f>IF(Table6[[#This Row],[Bank Account Number]]="","",Table6[[#This Row],[Bank Account Number]])</f>
        <v/>
      </c>
      <c r="M1890" s="65" t="str">
        <f>IF(Table6[[#This Row],[Bank Name]]="","",Table6[[#This Row],[Bank Name]])</f>
        <v/>
      </c>
    </row>
    <row r="1891" spans="2:13" ht="15">
      <c r="B1891" s="64" t="str">
        <f>IF(C1891="","",ROWS($A$4:A1891))</f>
        <v/>
      </c>
      <c r="C1891" s="64" t="str">
        <f>IF('Student Record'!A1889="","",'Student Record'!A1889)</f>
        <v/>
      </c>
      <c r="D1891" s="64" t="str">
        <f>IF('Student Record'!C1889="","",'Student Record'!C1889)</f>
        <v/>
      </c>
      <c r="E1891" s="65" t="str">
        <f>IF('Student Record'!E1889="","",'Student Record'!E1889)</f>
        <v/>
      </c>
      <c r="F1891" s="65" t="str">
        <f>IF('Student Record'!G1889="","",'Student Record'!G1889)</f>
        <v/>
      </c>
      <c r="G1891" s="64" t="str">
        <f>IF('Student Record'!I1889="","",'Student Record'!I1889)</f>
        <v/>
      </c>
      <c r="H1891" s="64" t="str">
        <f>IF('Student Record'!AD1889="","",'Student Record'!AD1889)</f>
        <v/>
      </c>
      <c r="I1891" s="64" t="str">
        <f>IF(Table6[[#This Row],[School Total Working Days]]="","",Table6[[#This Row],[School Total Working Days]])</f>
        <v/>
      </c>
      <c r="J1891" s="64" t="str">
        <f>IF(Table6[[#This Row],[Student Total Attendence]]="","",Table6[[#This Row],[Student Total Attendence]])</f>
        <v/>
      </c>
      <c r="K189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91" s="70" t="str">
        <f>IF(Table6[[#This Row],[Bank Account Number]]="","",Table6[[#This Row],[Bank Account Number]])</f>
        <v/>
      </c>
      <c r="M1891" s="65" t="str">
        <f>IF(Table6[[#This Row],[Bank Name]]="","",Table6[[#This Row],[Bank Name]])</f>
        <v/>
      </c>
    </row>
    <row r="1892" spans="2:13" ht="15">
      <c r="B1892" s="64" t="str">
        <f>IF(C1892="","",ROWS($A$4:A1892))</f>
        <v/>
      </c>
      <c r="C1892" s="64" t="str">
        <f>IF('Student Record'!A1890="","",'Student Record'!A1890)</f>
        <v/>
      </c>
      <c r="D1892" s="64" t="str">
        <f>IF('Student Record'!C1890="","",'Student Record'!C1890)</f>
        <v/>
      </c>
      <c r="E1892" s="65" t="str">
        <f>IF('Student Record'!E1890="","",'Student Record'!E1890)</f>
        <v/>
      </c>
      <c r="F1892" s="65" t="str">
        <f>IF('Student Record'!G1890="","",'Student Record'!G1890)</f>
        <v/>
      </c>
      <c r="G1892" s="64" t="str">
        <f>IF('Student Record'!I1890="","",'Student Record'!I1890)</f>
        <v/>
      </c>
      <c r="H1892" s="64" t="str">
        <f>IF('Student Record'!AD1890="","",'Student Record'!AD1890)</f>
        <v/>
      </c>
      <c r="I1892" s="64" t="str">
        <f>IF(Table6[[#This Row],[School Total Working Days]]="","",Table6[[#This Row],[School Total Working Days]])</f>
        <v/>
      </c>
      <c r="J1892" s="64" t="str">
        <f>IF(Table6[[#This Row],[Student Total Attendence]]="","",Table6[[#This Row],[Student Total Attendence]])</f>
        <v/>
      </c>
      <c r="K189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92" s="70" t="str">
        <f>IF(Table6[[#This Row],[Bank Account Number]]="","",Table6[[#This Row],[Bank Account Number]])</f>
        <v/>
      </c>
      <c r="M1892" s="65" t="str">
        <f>IF(Table6[[#This Row],[Bank Name]]="","",Table6[[#This Row],[Bank Name]])</f>
        <v/>
      </c>
    </row>
    <row r="1893" spans="2:13" ht="15">
      <c r="B1893" s="64" t="str">
        <f>IF(C1893="","",ROWS($A$4:A1893))</f>
        <v/>
      </c>
      <c r="C1893" s="64" t="str">
        <f>IF('Student Record'!A1891="","",'Student Record'!A1891)</f>
        <v/>
      </c>
      <c r="D1893" s="64" t="str">
        <f>IF('Student Record'!C1891="","",'Student Record'!C1891)</f>
        <v/>
      </c>
      <c r="E1893" s="65" t="str">
        <f>IF('Student Record'!E1891="","",'Student Record'!E1891)</f>
        <v/>
      </c>
      <c r="F1893" s="65" t="str">
        <f>IF('Student Record'!G1891="","",'Student Record'!G1891)</f>
        <v/>
      </c>
      <c r="G1893" s="64" t="str">
        <f>IF('Student Record'!I1891="","",'Student Record'!I1891)</f>
        <v/>
      </c>
      <c r="H1893" s="64" t="str">
        <f>IF('Student Record'!AD1891="","",'Student Record'!AD1891)</f>
        <v/>
      </c>
      <c r="I1893" s="64" t="str">
        <f>IF(Table6[[#This Row],[School Total Working Days]]="","",Table6[[#This Row],[School Total Working Days]])</f>
        <v/>
      </c>
      <c r="J1893" s="64" t="str">
        <f>IF(Table6[[#This Row],[Student Total Attendence]]="","",Table6[[#This Row],[Student Total Attendence]])</f>
        <v/>
      </c>
      <c r="K189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93" s="70" t="str">
        <f>IF(Table6[[#This Row],[Bank Account Number]]="","",Table6[[#This Row],[Bank Account Number]])</f>
        <v/>
      </c>
      <c r="M1893" s="65" t="str">
        <f>IF(Table6[[#This Row],[Bank Name]]="","",Table6[[#This Row],[Bank Name]])</f>
        <v/>
      </c>
    </row>
    <row r="1894" spans="2:13" ht="15">
      <c r="B1894" s="64" t="str">
        <f>IF(C1894="","",ROWS($A$4:A1894))</f>
        <v/>
      </c>
      <c r="C1894" s="64" t="str">
        <f>IF('Student Record'!A1892="","",'Student Record'!A1892)</f>
        <v/>
      </c>
      <c r="D1894" s="64" t="str">
        <f>IF('Student Record'!C1892="","",'Student Record'!C1892)</f>
        <v/>
      </c>
      <c r="E1894" s="65" t="str">
        <f>IF('Student Record'!E1892="","",'Student Record'!E1892)</f>
        <v/>
      </c>
      <c r="F1894" s="65" t="str">
        <f>IF('Student Record'!G1892="","",'Student Record'!G1892)</f>
        <v/>
      </c>
      <c r="G1894" s="64" t="str">
        <f>IF('Student Record'!I1892="","",'Student Record'!I1892)</f>
        <v/>
      </c>
      <c r="H1894" s="64" t="str">
        <f>IF('Student Record'!AD1892="","",'Student Record'!AD1892)</f>
        <v/>
      </c>
      <c r="I1894" s="64" t="str">
        <f>IF(Table6[[#This Row],[School Total Working Days]]="","",Table6[[#This Row],[School Total Working Days]])</f>
        <v/>
      </c>
      <c r="J1894" s="64" t="str">
        <f>IF(Table6[[#This Row],[Student Total Attendence]]="","",Table6[[#This Row],[Student Total Attendence]])</f>
        <v/>
      </c>
      <c r="K189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94" s="70" t="str">
        <f>IF(Table6[[#This Row],[Bank Account Number]]="","",Table6[[#This Row],[Bank Account Number]])</f>
        <v/>
      </c>
      <c r="M1894" s="65" t="str">
        <f>IF(Table6[[#This Row],[Bank Name]]="","",Table6[[#This Row],[Bank Name]])</f>
        <v/>
      </c>
    </row>
    <row r="1895" spans="2:13" ht="15">
      <c r="B1895" s="64" t="str">
        <f>IF(C1895="","",ROWS($A$4:A1895))</f>
        <v/>
      </c>
      <c r="C1895" s="64" t="str">
        <f>IF('Student Record'!A1893="","",'Student Record'!A1893)</f>
        <v/>
      </c>
      <c r="D1895" s="64" t="str">
        <f>IF('Student Record'!C1893="","",'Student Record'!C1893)</f>
        <v/>
      </c>
      <c r="E1895" s="65" t="str">
        <f>IF('Student Record'!E1893="","",'Student Record'!E1893)</f>
        <v/>
      </c>
      <c r="F1895" s="65" t="str">
        <f>IF('Student Record'!G1893="","",'Student Record'!G1893)</f>
        <v/>
      </c>
      <c r="G1895" s="64" t="str">
        <f>IF('Student Record'!I1893="","",'Student Record'!I1893)</f>
        <v/>
      </c>
      <c r="H1895" s="64" t="str">
        <f>IF('Student Record'!AD1893="","",'Student Record'!AD1893)</f>
        <v/>
      </c>
      <c r="I1895" s="64" t="str">
        <f>IF(Table6[[#This Row],[School Total Working Days]]="","",Table6[[#This Row],[School Total Working Days]])</f>
        <v/>
      </c>
      <c r="J1895" s="64" t="str">
        <f>IF(Table6[[#This Row],[Student Total Attendence]]="","",Table6[[#This Row],[Student Total Attendence]])</f>
        <v/>
      </c>
      <c r="K189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95" s="70" t="str">
        <f>IF(Table6[[#This Row],[Bank Account Number]]="","",Table6[[#This Row],[Bank Account Number]])</f>
        <v/>
      </c>
      <c r="M1895" s="65" t="str">
        <f>IF(Table6[[#This Row],[Bank Name]]="","",Table6[[#This Row],[Bank Name]])</f>
        <v/>
      </c>
    </row>
    <row r="1896" spans="2:13" ht="15">
      <c r="B1896" s="64" t="str">
        <f>IF(C1896="","",ROWS($A$4:A1896))</f>
        <v/>
      </c>
      <c r="C1896" s="64" t="str">
        <f>IF('Student Record'!A1894="","",'Student Record'!A1894)</f>
        <v/>
      </c>
      <c r="D1896" s="64" t="str">
        <f>IF('Student Record'!C1894="","",'Student Record'!C1894)</f>
        <v/>
      </c>
      <c r="E1896" s="65" t="str">
        <f>IF('Student Record'!E1894="","",'Student Record'!E1894)</f>
        <v/>
      </c>
      <c r="F1896" s="65" t="str">
        <f>IF('Student Record'!G1894="","",'Student Record'!G1894)</f>
        <v/>
      </c>
      <c r="G1896" s="64" t="str">
        <f>IF('Student Record'!I1894="","",'Student Record'!I1894)</f>
        <v/>
      </c>
      <c r="H1896" s="64" t="str">
        <f>IF('Student Record'!AD1894="","",'Student Record'!AD1894)</f>
        <v/>
      </c>
      <c r="I1896" s="64" t="str">
        <f>IF(Table6[[#This Row],[School Total Working Days]]="","",Table6[[#This Row],[School Total Working Days]])</f>
        <v/>
      </c>
      <c r="J1896" s="64" t="str">
        <f>IF(Table6[[#This Row],[Student Total Attendence]]="","",Table6[[#This Row],[Student Total Attendence]])</f>
        <v/>
      </c>
      <c r="K189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96" s="70" t="str">
        <f>IF(Table6[[#This Row],[Bank Account Number]]="","",Table6[[#This Row],[Bank Account Number]])</f>
        <v/>
      </c>
      <c r="M1896" s="65" t="str">
        <f>IF(Table6[[#This Row],[Bank Name]]="","",Table6[[#This Row],[Bank Name]])</f>
        <v/>
      </c>
    </row>
    <row r="1897" spans="2:13" ht="15">
      <c r="B1897" s="64" t="str">
        <f>IF(C1897="","",ROWS($A$4:A1897))</f>
        <v/>
      </c>
      <c r="C1897" s="64" t="str">
        <f>IF('Student Record'!A1895="","",'Student Record'!A1895)</f>
        <v/>
      </c>
      <c r="D1897" s="64" t="str">
        <f>IF('Student Record'!C1895="","",'Student Record'!C1895)</f>
        <v/>
      </c>
      <c r="E1897" s="65" t="str">
        <f>IF('Student Record'!E1895="","",'Student Record'!E1895)</f>
        <v/>
      </c>
      <c r="F1897" s="65" t="str">
        <f>IF('Student Record'!G1895="","",'Student Record'!G1895)</f>
        <v/>
      </c>
      <c r="G1897" s="64" t="str">
        <f>IF('Student Record'!I1895="","",'Student Record'!I1895)</f>
        <v/>
      </c>
      <c r="H1897" s="64" t="str">
        <f>IF('Student Record'!AD1895="","",'Student Record'!AD1895)</f>
        <v/>
      </c>
      <c r="I1897" s="64" t="str">
        <f>IF(Table6[[#This Row],[School Total Working Days]]="","",Table6[[#This Row],[School Total Working Days]])</f>
        <v/>
      </c>
      <c r="J1897" s="64" t="str">
        <f>IF(Table6[[#This Row],[Student Total Attendence]]="","",Table6[[#This Row],[Student Total Attendence]])</f>
        <v/>
      </c>
      <c r="K189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97" s="70" t="str">
        <f>IF(Table6[[#This Row],[Bank Account Number]]="","",Table6[[#This Row],[Bank Account Number]])</f>
        <v/>
      </c>
      <c r="M1897" s="65" t="str">
        <f>IF(Table6[[#This Row],[Bank Name]]="","",Table6[[#This Row],[Bank Name]])</f>
        <v/>
      </c>
    </row>
    <row r="1898" spans="2:13" ht="15">
      <c r="B1898" s="64" t="str">
        <f>IF(C1898="","",ROWS($A$4:A1898))</f>
        <v/>
      </c>
      <c r="C1898" s="64" t="str">
        <f>IF('Student Record'!A1896="","",'Student Record'!A1896)</f>
        <v/>
      </c>
      <c r="D1898" s="64" t="str">
        <f>IF('Student Record'!C1896="","",'Student Record'!C1896)</f>
        <v/>
      </c>
      <c r="E1898" s="65" t="str">
        <f>IF('Student Record'!E1896="","",'Student Record'!E1896)</f>
        <v/>
      </c>
      <c r="F1898" s="65" t="str">
        <f>IF('Student Record'!G1896="","",'Student Record'!G1896)</f>
        <v/>
      </c>
      <c r="G1898" s="64" t="str">
        <f>IF('Student Record'!I1896="","",'Student Record'!I1896)</f>
        <v/>
      </c>
      <c r="H1898" s="64" t="str">
        <f>IF('Student Record'!AD1896="","",'Student Record'!AD1896)</f>
        <v/>
      </c>
      <c r="I1898" s="64" t="str">
        <f>IF(Table6[[#This Row],[School Total Working Days]]="","",Table6[[#This Row],[School Total Working Days]])</f>
        <v/>
      </c>
      <c r="J1898" s="64" t="str">
        <f>IF(Table6[[#This Row],[Student Total Attendence]]="","",Table6[[#This Row],[Student Total Attendence]])</f>
        <v/>
      </c>
      <c r="K189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98" s="70" t="str">
        <f>IF(Table6[[#This Row],[Bank Account Number]]="","",Table6[[#This Row],[Bank Account Number]])</f>
        <v/>
      </c>
      <c r="M1898" s="65" t="str">
        <f>IF(Table6[[#This Row],[Bank Name]]="","",Table6[[#This Row],[Bank Name]])</f>
        <v/>
      </c>
    </row>
    <row r="1899" spans="2:13" ht="15">
      <c r="B1899" s="64" t="str">
        <f>IF(C1899="","",ROWS($A$4:A1899))</f>
        <v/>
      </c>
      <c r="C1899" s="64" t="str">
        <f>IF('Student Record'!A1897="","",'Student Record'!A1897)</f>
        <v/>
      </c>
      <c r="D1899" s="64" t="str">
        <f>IF('Student Record'!C1897="","",'Student Record'!C1897)</f>
        <v/>
      </c>
      <c r="E1899" s="65" t="str">
        <f>IF('Student Record'!E1897="","",'Student Record'!E1897)</f>
        <v/>
      </c>
      <c r="F1899" s="65" t="str">
        <f>IF('Student Record'!G1897="","",'Student Record'!G1897)</f>
        <v/>
      </c>
      <c r="G1899" s="64" t="str">
        <f>IF('Student Record'!I1897="","",'Student Record'!I1897)</f>
        <v/>
      </c>
      <c r="H1899" s="64" t="str">
        <f>IF('Student Record'!AD1897="","",'Student Record'!AD1897)</f>
        <v/>
      </c>
      <c r="I1899" s="64" t="str">
        <f>IF(Table6[[#This Row],[School Total Working Days]]="","",Table6[[#This Row],[School Total Working Days]])</f>
        <v/>
      </c>
      <c r="J1899" s="64" t="str">
        <f>IF(Table6[[#This Row],[Student Total Attendence]]="","",Table6[[#This Row],[Student Total Attendence]])</f>
        <v/>
      </c>
      <c r="K189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899" s="70" t="str">
        <f>IF(Table6[[#This Row],[Bank Account Number]]="","",Table6[[#This Row],[Bank Account Number]])</f>
        <v/>
      </c>
      <c r="M1899" s="65" t="str">
        <f>IF(Table6[[#This Row],[Bank Name]]="","",Table6[[#This Row],[Bank Name]])</f>
        <v/>
      </c>
    </row>
    <row r="1900" spans="2:13" ht="15">
      <c r="B1900" s="64" t="str">
        <f>IF(C1900="","",ROWS($A$4:A1900))</f>
        <v/>
      </c>
      <c r="C1900" s="64" t="str">
        <f>IF('Student Record'!A1898="","",'Student Record'!A1898)</f>
        <v/>
      </c>
      <c r="D1900" s="64" t="str">
        <f>IF('Student Record'!C1898="","",'Student Record'!C1898)</f>
        <v/>
      </c>
      <c r="E1900" s="65" t="str">
        <f>IF('Student Record'!E1898="","",'Student Record'!E1898)</f>
        <v/>
      </c>
      <c r="F1900" s="65" t="str">
        <f>IF('Student Record'!G1898="","",'Student Record'!G1898)</f>
        <v/>
      </c>
      <c r="G1900" s="64" t="str">
        <f>IF('Student Record'!I1898="","",'Student Record'!I1898)</f>
        <v/>
      </c>
      <c r="H1900" s="64" t="str">
        <f>IF('Student Record'!AD1898="","",'Student Record'!AD1898)</f>
        <v/>
      </c>
      <c r="I1900" s="64" t="str">
        <f>IF(Table6[[#This Row],[School Total Working Days]]="","",Table6[[#This Row],[School Total Working Days]])</f>
        <v/>
      </c>
      <c r="J1900" s="64" t="str">
        <f>IF(Table6[[#This Row],[Student Total Attendence]]="","",Table6[[#This Row],[Student Total Attendence]])</f>
        <v/>
      </c>
      <c r="K190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00" s="70" t="str">
        <f>IF(Table6[[#This Row],[Bank Account Number]]="","",Table6[[#This Row],[Bank Account Number]])</f>
        <v/>
      </c>
      <c r="M1900" s="65" t="str">
        <f>IF(Table6[[#This Row],[Bank Name]]="","",Table6[[#This Row],[Bank Name]])</f>
        <v/>
      </c>
    </row>
    <row r="1901" spans="2:13" ht="15">
      <c r="B1901" s="64" t="str">
        <f>IF(C1901="","",ROWS($A$4:A1901))</f>
        <v/>
      </c>
      <c r="C1901" s="64" t="str">
        <f>IF('Student Record'!A1899="","",'Student Record'!A1899)</f>
        <v/>
      </c>
      <c r="D1901" s="64" t="str">
        <f>IF('Student Record'!C1899="","",'Student Record'!C1899)</f>
        <v/>
      </c>
      <c r="E1901" s="65" t="str">
        <f>IF('Student Record'!E1899="","",'Student Record'!E1899)</f>
        <v/>
      </c>
      <c r="F1901" s="65" t="str">
        <f>IF('Student Record'!G1899="","",'Student Record'!G1899)</f>
        <v/>
      </c>
      <c r="G1901" s="64" t="str">
        <f>IF('Student Record'!I1899="","",'Student Record'!I1899)</f>
        <v/>
      </c>
      <c r="H1901" s="64" t="str">
        <f>IF('Student Record'!AD1899="","",'Student Record'!AD1899)</f>
        <v/>
      </c>
      <c r="I1901" s="64" t="str">
        <f>IF(Table6[[#This Row],[School Total Working Days]]="","",Table6[[#This Row],[School Total Working Days]])</f>
        <v/>
      </c>
      <c r="J1901" s="64" t="str">
        <f>IF(Table6[[#This Row],[Student Total Attendence]]="","",Table6[[#This Row],[Student Total Attendence]])</f>
        <v/>
      </c>
      <c r="K190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01" s="70" t="str">
        <f>IF(Table6[[#This Row],[Bank Account Number]]="","",Table6[[#This Row],[Bank Account Number]])</f>
        <v/>
      </c>
      <c r="M1901" s="65" t="str">
        <f>IF(Table6[[#This Row],[Bank Name]]="","",Table6[[#This Row],[Bank Name]])</f>
        <v/>
      </c>
    </row>
    <row r="1902" spans="2:13" ht="15">
      <c r="B1902" s="64" t="str">
        <f>IF(C1902="","",ROWS($A$4:A1902))</f>
        <v/>
      </c>
      <c r="C1902" s="64" t="str">
        <f>IF('Student Record'!A1900="","",'Student Record'!A1900)</f>
        <v/>
      </c>
      <c r="D1902" s="64" t="str">
        <f>IF('Student Record'!C1900="","",'Student Record'!C1900)</f>
        <v/>
      </c>
      <c r="E1902" s="65" t="str">
        <f>IF('Student Record'!E1900="","",'Student Record'!E1900)</f>
        <v/>
      </c>
      <c r="F1902" s="65" t="str">
        <f>IF('Student Record'!G1900="","",'Student Record'!G1900)</f>
        <v/>
      </c>
      <c r="G1902" s="64" t="str">
        <f>IF('Student Record'!I1900="","",'Student Record'!I1900)</f>
        <v/>
      </c>
      <c r="H1902" s="64" t="str">
        <f>IF('Student Record'!AD1900="","",'Student Record'!AD1900)</f>
        <v/>
      </c>
      <c r="I1902" s="64" t="str">
        <f>IF(Table6[[#This Row],[School Total Working Days]]="","",Table6[[#This Row],[School Total Working Days]])</f>
        <v/>
      </c>
      <c r="J1902" s="64" t="str">
        <f>IF(Table6[[#This Row],[Student Total Attendence]]="","",Table6[[#This Row],[Student Total Attendence]])</f>
        <v/>
      </c>
      <c r="K190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02" s="70" t="str">
        <f>IF(Table6[[#This Row],[Bank Account Number]]="","",Table6[[#This Row],[Bank Account Number]])</f>
        <v/>
      </c>
      <c r="M1902" s="65" t="str">
        <f>IF(Table6[[#This Row],[Bank Name]]="","",Table6[[#This Row],[Bank Name]])</f>
        <v/>
      </c>
    </row>
    <row r="1903" spans="2:13" ht="15">
      <c r="B1903" s="64" t="str">
        <f>IF(C1903="","",ROWS($A$4:A1903))</f>
        <v/>
      </c>
      <c r="C1903" s="64" t="str">
        <f>IF('Student Record'!A1901="","",'Student Record'!A1901)</f>
        <v/>
      </c>
      <c r="D1903" s="64" t="str">
        <f>IF('Student Record'!C1901="","",'Student Record'!C1901)</f>
        <v/>
      </c>
      <c r="E1903" s="65" t="str">
        <f>IF('Student Record'!E1901="","",'Student Record'!E1901)</f>
        <v/>
      </c>
      <c r="F1903" s="65" t="str">
        <f>IF('Student Record'!G1901="","",'Student Record'!G1901)</f>
        <v/>
      </c>
      <c r="G1903" s="64" t="str">
        <f>IF('Student Record'!I1901="","",'Student Record'!I1901)</f>
        <v/>
      </c>
      <c r="H1903" s="64" t="str">
        <f>IF('Student Record'!AD1901="","",'Student Record'!AD1901)</f>
        <v/>
      </c>
      <c r="I1903" s="64" t="str">
        <f>IF(Table6[[#This Row],[School Total Working Days]]="","",Table6[[#This Row],[School Total Working Days]])</f>
        <v/>
      </c>
      <c r="J1903" s="64" t="str">
        <f>IF(Table6[[#This Row],[Student Total Attendence]]="","",Table6[[#This Row],[Student Total Attendence]])</f>
        <v/>
      </c>
      <c r="K190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03" s="70" t="str">
        <f>IF(Table6[[#This Row],[Bank Account Number]]="","",Table6[[#This Row],[Bank Account Number]])</f>
        <v/>
      </c>
      <c r="M1903" s="65" t="str">
        <f>IF(Table6[[#This Row],[Bank Name]]="","",Table6[[#This Row],[Bank Name]])</f>
        <v/>
      </c>
    </row>
    <row r="1904" spans="2:13" ht="15">
      <c r="B1904" s="64" t="str">
        <f>IF(C1904="","",ROWS($A$4:A1904))</f>
        <v/>
      </c>
      <c r="C1904" s="64" t="str">
        <f>IF('Student Record'!A1902="","",'Student Record'!A1902)</f>
        <v/>
      </c>
      <c r="D1904" s="64" t="str">
        <f>IF('Student Record'!C1902="","",'Student Record'!C1902)</f>
        <v/>
      </c>
      <c r="E1904" s="65" t="str">
        <f>IF('Student Record'!E1902="","",'Student Record'!E1902)</f>
        <v/>
      </c>
      <c r="F1904" s="65" t="str">
        <f>IF('Student Record'!G1902="","",'Student Record'!G1902)</f>
        <v/>
      </c>
      <c r="G1904" s="64" t="str">
        <f>IF('Student Record'!I1902="","",'Student Record'!I1902)</f>
        <v/>
      </c>
      <c r="H1904" s="64" t="str">
        <f>IF('Student Record'!AD1902="","",'Student Record'!AD1902)</f>
        <v/>
      </c>
      <c r="I1904" s="64" t="str">
        <f>IF(Table6[[#This Row],[School Total Working Days]]="","",Table6[[#This Row],[School Total Working Days]])</f>
        <v/>
      </c>
      <c r="J1904" s="64" t="str">
        <f>IF(Table6[[#This Row],[Student Total Attendence]]="","",Table6[[#This Row],[Student Total Attendence]])</f>
        <v/>
      </c>
      <c r="K190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04" s="70" t="str">
        <f>IF(Table6[[#This Row],[Bank Account Number]]="","",Table6[[#This Row],[Bank Account Number]])</f>
        <v/>
      </c>
      <c r="M1904" s="65" t="str">
        <f>IF(Table6[[#This Row],[Bank Name]]="","",Table6[[#This Row],[Bank Name]])</f>
        <v/>
      </c>
    </row>
    <row r="1905" spans="2:13" ht="15">
      <c r="B1905" s="64" t="str">
        <f>IF(C1905="","",ROWS($A$4:A1905))</f>
        <v/>
      </c>
      <c r="C1905" s="64" t="str">
        <f>IF('Student Record'!A1903="","",'Student Record'!A1903)</f>
        <v/>
      </c>
      <c r="D1905" s="64" t="str">
        <f>IF('Student Record'!C1903="","",'Student Record'!C1903)</f>
        <v/>
      </c>
      <c r="E1905" s="65" t="str">
        <f>IF('Student Record'!E1903="","",'Student Record'!E1903)</f>
        <v/>
      </c>
      <c r="F1905" s="65" t="str">
        <f>IF('Student Record'!G1903="","",'Student Record'!G1903)</f>
        <v/>
      </c>
      <c r="G1905" s="64" t="str">
        <f>IF('Student Record'!I1903="","",'Student Record'!I1903)</f>
        <v/>
      </c>
      <c r="H1905" s="64" t="str">
        <f>IF('Student Record'!AD1903="","",'Student Record'!AD1903)</f>
        <v/>
      </c>
      <c r="I1905" s="64" t="str">
        <f>IF(Table6[[#This Row],[School Total Working Days]]="","",Table6[[#This Row],[School Total Working Days]])</f>
        <v/>
      </c>
      <c r="J1905" s="64" t="str">
        <f>IF(Table6[[#This Row],[Student Total Attendence]]="","",Table6[[#This Row],[Student Total Attendence]])</f>
        <v/>
      </c>
      <c r="K190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05" s="70" t="str">
        <f>IF(Table6[[#This Row],[Bank Account Number]]="","",Table6[[#This Row],[Bank Account Number]])</f>
        <v/>
      </c>
      <c r="M1905" s="65" t="str">
        <f>IF(Table6[[#This Row],[Bank Name]]="","",Table6[[#This Row],[Bank Name]])</f>
        <v/>
      </c>
    </row>
    <row r="1906" spans="2:13" ht="15">
      <c r="B1906" s="64" t="str">
        <f>IF(C1906="","",ROWS($A$4:A1906))</f>
        <v/>
      </c>
      <c r="C1906" s="64" t="str">
        <f>IF('Student Record'!A1904="","",'Student Record'!A1904)</f>
        <v/>
      </c>
      <c r="D1906" s="64" t="str">
        <f>IF('Student Record'!C1904="","",'Student Record'!C1904)</f>
        <v/>
      </c>
      <c r="E1906" s="65" t="str">
        <f>IF('Student Record'!E1904="","",'Student Record'!E1904)</f>
        <v/>
      </c>
      <c r="F1906" s="65" t="str">
        <f>IF('Student Record'!G1904="","",'Student Record'!G1904)</f>
        <v/>
      </c>
      <c r="G1906" s="64" t="str">
        <f>IF('Student Record'!I1904="","",'Student Record'!I1904)</f>
        <v/>
      </c>
      <c r="H1906" s="64" t="str">
        <f>IF('Student Record'!AD1904="","",'Student Record'!AD1904)</f>
        <v/>
      </c>
      <c r="I1906" s="64" t="str">
        <f>IF(Table6[[#This Row],[School Total Working Days]]="","",Table6[[#This Row],[School Total Working Days]])</f>
        <v/>
      </c>
      <c r="J1906" s="64" t="str">
        <f>IF(Table6[[#This Row],[Student Total Attendence]]="","",Table6[[#This Row],[Student Total Attendence]])</f>
        <v/>
      </c>
      <c r="K190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06" s="70" t="str">
        <f>IF(Table6[[#This Row],[Bank Account Number]]="","",Table6[[#This Row],[Bank Account Number]])</f>
        <v/>
      </c>
      <c r="M1906" s="65" t="str">
        <f>IF(Table6[[#This Row],[Bank Name]]="","",Table6[[#This Row],[Bank Name]])</f>
        <v/>
      </c>
    </row>
    <row r="1907" spans="2:13" ht="15">
      <c r="B1907" s="64" t="str">
        <f>IF(C1907="","",ROWS($A$4:A1907))</f>
        <v/>
      </c>
      <c r="C1907" s="64" t="str">
        <f>IF('Student Record'!A1905="","",'Student Record'!A1905)</f>
        <v/>
      </c>
      <c r="D1907" s="64" t="str">
        <f>IF('Student Record'!C1905="","",'Student Record'!C1905)</f>
        <v/>
      </c>
      <c r="E1907" s="65" t="str">
        <f>IF('Student Record'!E1905="","",'Student Record'!E1905)</f>
        <v/>
      </c>
      <c r="F1907" s="65" t="str">
        <f>IF('Student Record'!G1905="","",'Student Record'!G1905)</f>
        <v/>
      </c>
      <c r="G1907" s="64" t="str">
        <f>IF('Student Record'!I1905="","",'Student Record'!I1905)</f>
        <v/>
      </c>
      <c r="H1907" s="64" t="str">
        <f>IF('Student Record'!AD1905="","",'Student Record'!AD1905)</f>
        <v/>
      </c>
      <c r="I1907" s="64" t="str">
        <f>IF(Table6[[#This Row],[School Total Working Days]]="","",Table6[[#This Row],[School Total Working Days]])</f>
        <v/>
      </c>
      <c r="J1907" s="64" t="str">
        <f>IF(Table6[[#This Row],[Student Total Attendence]]="","",Table6[[#This Row],[Student Total Attendence]])</f>
        <v/>
      </c>
      <c r="K190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07" s="70" t="str">
        <f>IF(Table6[[#This Row],[Bank Account Number]]="","",Table6[[#This Row],[Bank Account Number]])</f>
        <v/>
      </c>
      <c r="M1907" s="65" t="str">
        <f>IF(Table6[[#This Row],[Bank Name]]="","",Table6[[#This Row],[Bank Name]])</f>
        <v/>
      </c>
    </row>
    <row r="1908" spans="2:13" ht="15">
      <c r="B1908" s="64" t="str">
        <f>IF(C1908="","",ROWS($A$4:A1908))</f>
        <v/>
      </c>
      <c r="C1908" s="64" t="str">
        <f>IF('Student Record'!A1906="","",'Student Record'!A1906)</f>
        <v/>
      </c>
      <c r="D1908" s="64" t="str">
        <f>IF('Student Record'!C1906="","",'Student Record'!C1906)</f>
        <v/>
      </c>
      <c r="E1908" s="65" t="str">
        <f>IF('Student Record'!E1906="","",'Student Record'!E1906)</f>
        <v/>
      </c>
      <c r="F1908" s="65" t="str">
        <f>IF('Student Record'!G1906="","",'Student Record'!G1906)</f>
        <v/>
      </c>
      <c r="G1908" s="64" t="str">
        <f>IF('Student Record'!I1906="","",'Student Record'!I1906)</f>
        <v/>
      </c>
      <c r="H1908" s="64" t="str">
        <f>IF('Student Record'!AD1906="","",'Student Record'!AD1906)</f>
        <v/>
      </c>
      <c r="I1908" s="64" t="str">
        <f>IF(Table6[[#This Row],[School Total Working Days]]="","",Table6[[#This Row],[School Total Working Days]])</f>
        <v/>
      </c>
      <c r="J1908" s="64" t="str">
        <f>IF(Table6[[#This Row],[Student Total Attendence]]="","",Table6[[#This Row],[Student Total Attendence]])</f>
        <v/>
      </c>
      <c r="K190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08" s="70" t="str">
        <f>IF(Table6[[#This Row],[Bank Account Number]]="","",Table6[[#This Row],[Bank Account Number]])</f>
        <v/>
      </c>
      <c r="M1908" s="65" t="str">
        <f>IF(Table6[[#This Row],[Bank Name]]="","",Table6[[#This Row],[Bank Name]])</f>
        <v/>
      </c>
    </row>
    <row r="1909" spans="2:13" ht="15">
      <c r="B1909" s="64" t="str">
        <f>IF(C1909="","",ROWS($A$4:A1909))</f>
        <v/>
      </c>
      <c r="C1909" s="64" t="str">
        <f>IF('Student Record'!A1907="","",'Student Record'!A1907)</f>
        <v/>
      </c>
      <c r="D1909" s="64" t="str">
        <f>IF('Student Record'!C1907="","",'Student Record'!C1907)</f>
        <v/>
      </c>
      <c r="E1909" s="65" t="str">
        <f>IF('Student Record'!E1907="","",'Student Record'!E1907)</f>
        <v/>
      </c>
      <c r="F1909" s="65" t="str">
        <f>IF('Student Record'!G1907="","",'Student Record'!G1907)</f>
        <v/>
      </c>
      <c r="G1909" s="64" t="str">
        <f>IF('Student Record'!I1907="","",'Student Record'!I1907)</f>
        <v/>
      </c>
      <c r="H1909" s="64" t="str">
        <f>IF('Student Record'!AD1907="","",'Student Record'!AD1907)</f>
        <v/>
      </c>
      <c r="I1909" s="64" t="str">
        <f>IF(Table6[[#This Row],[School Total Working Days]]="","",Table6[[#This Row],[School Total Working Days]])</f>
        <v/>
      </c>
      <c r="J1909" s="64" t="str">
        <f>IF(Table6[[#This Row],[Student Total Attendence]]="","",Table6[[#This Row],[Student Total Attendence]])</f>
        <v/>
      </c>
      <c r="K190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09" s="70" t="str">
        <f>IF(Table6[[#This Row],[Bank Account Number]]="","",Table6[[#This Row],[Bank Account Number]])</f>
        <v/>
      </c>
      <c r="M1909" s="65" t="str">
        <f>IF(Table6[[#This Row],[Bank Name]]="","",Table6[[#This Row],[Bank Name]])</f>
        <v/>
      </c>
    </row>
    <row r="1910" spans="2:13" ht="15">
      <c r="B1910" s="64" t="str">
        <f>IF(C1910="","",ROWS($A$4:A1910))</f>
        <v/>
      </c>
      <c r="C1910" s="64" t="str">
        <f>IF('Student Record'!A1908="","",'Student Record'!A1908)</f>
        <v/>
      </c>
      <c r="D1910" s="64" t="str">
        <f>IF('Student Record'!C1908="","",'Student Record'!C1908)</f>
        <v/>
      </c>
      <c r="E1910" s="65" t="str">
        <f>IF('Student Record'!E1908="","",'Student Record'!E1908)</f>
        <v/>
      </c>
      <c r="F1910" s="65" t="str">
        <f>IF('Student Record'!G1908="","",'Student Record'!G1908)</f>
        <v/>
      </c>
      <c r="G1910" s="64" t="str">
        <f>IF('Student Record'!I1908="","",'Student Record'!I1908)</f>
        <v/>
      </c>
      <c r="H1910" s="64" t="str">
        <f>IF('Student Record'!AD1908="","",'Student Record'!AD1908)</f>
        <v/>
      </c>
      <c r="I1910" s="64" t="str">
        <f>IF(Table6[[#This Row],[School Total Working Days]]="","",Table6[[#This Row],[School Total Working Days]])</f>
        <v/>
      </c>
      <c r="J1910" s="64" t="str">
        <f>IF(Table6[[#This Row],[Student Total Attendence]]="","",Table6[[#This Row],[Student Total Attendence]])</f>
        <v/>
      </c>
      <c r="K191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10" s="70" t="str">
        <f>IF(Table6[[#This Row],[Bank Account Number]]="","",Table6[[#This Row],[Bank Account Number]])</f>
        <v/>
      </c>
      <c r="M1910" s="65" t="str">
        <f>IF(Table6[[#This Row],[Bank Name]]="","",Table6[[#This Row],[Bank Name]])</f>
        <v/>
      </c>
    </row>
    <row r="1911" spans="2:13" ht="15">
      <c r="B1911" s="64" t="str">
        <f>IF(C1911="","",ROWS($A$4:A1911))</f>
        <v/>
      </c>
      <c r="C1911" s="64" t="str">
        <f>IF('Student Record'!A1909="","",'Student Record'!A1909)</f>
        <v/>
      </c>
      <c r="D1911" s="64" t="str">
        <f>IF('Student Record'!C1909="","",'Student Record'!C1909)</f>
        <v/>
      </c>
      <c r="E1911" s="65" t="str">
        <f>IF('Student Record'!E1909="","",'Student Record'!E1909)</f>
        <v/>
      </c>
      <c r="F1911" s="65" t="str">
        <f>IF('Student Record'!G1909="","",'Student Record'!G1909)</f>
        <v/>
      </c>
      <c r="G1911" s="64" t="str">
        <f>IF('Student Record'!I1909="","",'Student Record'!I1909)</f>
        <v/>
      </c>
      <c r="H1911" s="64" t="str">
        <f>IF('Student Record'!AD1909="","",'Student Record'!AD1909)</f>
        <v/>
      </c>
      <c r="I1911" s="64" t="str">
        <f>IF(Table6[[#This Row],[School Total Working Days]]="","",Table6[[#This Row],[School Total Working Days]])</f>
        <v/>
      </c>
      <c r="J1911" s="64" t="str">
        <f>IF(Table6[[#This Row],[Student Total Attendence]]="","",Table6[[#This Row],[Student Total Attendence]])</f>
        <v/>
      </c>
      <c r="K191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11" s="70" t="str">
        <f>IF(Table6[[#This Row],[Bank Account Number]]="","",Table6[[#This Row],[Bank Account Number]])</f>
        <v/>
      </c>
      <c r="M1911" s="65" t="str">
        <f>IF(Table6[[#This Row],[Bank Name]]="","",Table6[[#This Row],[Bank Name]])</f>
        <v/>
      </c>
    </row>
    <row r="1912" spans="2:13" ht="15">
      <c r="B1912" s="64" t="str">
        <f>IF(C1912="","",ROWS($A$4:A1912))</f>
        <v/>
      </c>
      <c r="C1912" s="64" t="str">
        <f>IF('Student Record'!A1910="","",'Student Record'!A1910)</f>
        <v/>
      </c>
      <c r="D1912" s="64" t="str">
        <f>IF('Student Record'!C1910="","",'Student Record'!C1910)</f>
        <v/>
      </c>
      <c r="E1912" s="65" t="str">
        <f>IF('Student Record'!E1910="","",'Student Record'!E1910)</f>
        <v/>
      </c>
      <c r="F1912" s="65" t="str">
        <f>IF('Student Record'!G1910="","",'Student Record'!G1910)</f>
        <v/>
      </c>
      <c r="G1912" s="64" t="str">
        <f>IF('Student Record'!I1910="","",'Student Record'!I1910)</f>
        <v/>
      </c>
      <c r="H1912" s="64" t="str">
        <f>IF('Student Record'!AD1910="","",'Student Record'!AD1910)</f>
        <v/>
      </c>
      <c r="I1912" s="64" t="str">
        <f>IF(Table6[[#This Row],[School Total Working Days]]="","",Table6[[#This Row],[School Total Working Days]])</f>
        <v/>
      </c>
      <c r="J1912" s="64" t="str">
        <f>IF(Table6[[#This Row],[Student Total Attendence]]="","",Table6[[#This Row],[Student Total Attendence]])</f>
        <v/>
      </c>
      <c r="K191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12" s="70" t="str">
        <f>IF(Table6[[#This Row],[Bank Account Number]]="","",Table6[[#This Row],[Bank Account Number]])</f>
        <v/>
      </c>
      <c r="M1912" s="65" t="str">
        <f>IF(Table6[[#This Row],[Bank Name]]="","",Table6[[#This Row],[Bank Name]])</f>
        <v/>
      </c>
    </row>
    <row r="1913" spans="2:13" ht="15">
      <c r="B1913" s="64" t="str">
        <f>IF(C1913="","",ROWS($A$4:A1913))</f>
        <v/>
      </c>
      <c r="C1913" s="64" t="str">
        <f>IF('Student Record'!A1911="","",'Student Record'!A1911)</f>
        <v/>
      </c>
      <c r="D1913" s="64" t="str">
        <f>IF('Student Record'!C1911="","",'Student Record'!C1911)</f>
        <v/>
      </c>
      <c r="E1913" s="65" t="str">
        <f>IF('Student Record'!E1911="","",'Student Record'!E1911)</f>
        <v/>
      </c>
      <c r="F1913" s="65" t="str">
        <f>IF('Student Record'!G1911="","",'Student Record'!G1911)</f>
        <v/>
      </c>
      <c r="G1913" s="64" t="str">
        <f>IF('Student Record'!I1911="","",'Student Record'!I1911)</f>
        <v/>
      </c>
      <c r="H1913" s="64" t="str">
        <f>IF('Student Record'!AD1911="","",'Student Record'!AD1911)</f>
        <v/>
      </c>
      <c r="I1913" s="64" t="str">
        <f>IF(Table6[[#This Row],[School Total Working Days]]="","",Table6[[#This Row],[School Total Working Days]])</f>
        <v/>
      </c>
      <c r="J1913" s="64" t="str">
        <f>IF(Table6[[#This Row],[Student Total Attendence]]="","",Table6[[#This Row],[Student Total Attendence]])</f>
        <v/>
      </c>
      <c r="K191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13" s="70" t="str">
        <f>IF(Table6[[#This Row],[Bank Account Number]]="","",Table6[[#This Row],[Bank Account Number]])</f>
        <v/>
      </c>
      <c r="M1913" s="65" t="str">
        <f>IF(Table6[[#This Row],[Bank Name]]="","",Table6[[#This Row],[Bank Name]])</f>
        <v/>
      </c>
    </row>
    <row r="1914" spans="2:13" ht="15">
      <c r="B1914" s="64" t="str">
        <f>IF(C1914="","",ROWS($A$4:A1914))</f>
        <v/>
      </c>
      <c r="C1914" s="64" t="str">
        <f>IF('Student Record'!A1912="","",'Student Record'!A1912)</f>
        <v/>
      </c>
      <c r="D1914" s="64" t="str">
        <f>IF('Student Record'!C1912="","",'Student Record'!C1912)</f>
        <v/>
      </c>
      <c r="E1914" s="65" t="str">
        <f>IF('Student Record'!E1912="","",'Student Record'!E1912)</f>
        <v/>
      </c>
      <c r="F1914" s="65" t="str">
        <f>IF('Student Record'!G1912="","",'Student Record'!G1912)</f>
        <v/>
      </c>
      <c r="G1914" s="64" t="str">
        <f>IF('Student Record'!I1912="","",'Student Record'!I1912)</f>
        <v/>
      </c>
      <c r="H1914" s="64" t="str">
        <f>IF('Student Record'!AD1912="","",'Student Record'!AD1912)</f>
        <v/>
      </c>
      <c r="I1914" s="64" t="str">
        <f>IF(Table6[[#This Row],[School Total Working Days]]="","",Table6[[#This Row],[School Total Working Days]])</f>
        <v/>
      </c>
      <c r="J1914" s="64" t="str">
        <f>IF(Table6[[#This Row],[Student Total Attendence]]="","",Table6[[#This Row],[Student Total Attendence]])</f>
        <v/>
      </c>
      <c r="K191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14" s="70" t="str">
        <f>IF(Table6[[#This Row],[Bank Account Number]]="","",Table6[[#This Row],[Bank Account Number]])</f>
        <v/>
      </c>
      <c r="M1914" s="65" t="str">
        <f>IF(Table6[[#This Row],[Bank Name]]="","",Table6[[#This Row],[Bank Name]])</f>
        <v/>
      </c>
    </row>
    <row r="1915" spans="2:13" ht="15">
      <c r="B1915" s="64" t="str">
        <f>IF(C1915="","",ROWS($A$4:A1915))</f>
        <v/>
      </c>
      <c r="C1915" s="64" t="str">
        <f>IF('Student Record'!A1913="","",'Student Record'!A1913)</f>
        <v/>
      </c>
      <c r="D1915" s="64" t="str">
        <f>IF('Student Record'!C1913="","",'Student Record'!C1913)</f>
        <v/>
      </c>
      <c r="E1915" s="65" t="str">
        <f>IF('Student Record'!E1913="","",'Student Record'!E1913)</f>
        <v/>
      </c>
      <c r="F1915" s="65" t="str">
        <f>IF('Student Record'!G1913="","",'Student Record'!G1913)</f>
        <v/>
      </c>
      <c r="G1915" s="64" t="str">
        <f>IF('Student Record'!I1913="","",'Student Record'!I1913)</f>
        <v/>
      </c>
      <c r="H1915" s="64" t="str">
        <f>IF('Student Record'!AD1913="","",'Student Record'!AD1913)</f>
        <v/>
      </c>
      <c r="I1915" s="64" t="str">
        <f>IF(Table6[[#This Row],[School Total Working Days]]="","",Table6[[#This Row],[School Total Working Days]])</f>
        <v/>
      </c>
      <c r="J1915" s="64" t="str">
        <f>IF(Table6[[#This Row],[Student Total Attendence]]="","",Table6[[#This Row],[Student Total Attendence]])</f>
        <v/>
      </c>
      <c r="K191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15" s="70" t="str">
        <f>IF(Table6[[#This Row],[Bank Account Number]]="","",Table6[[#This Row],[Bank Account Number]])</f>
        <v/>
      </c>
      <c r="M1915" s="65" t="str">
        <f>IF(Table6[[#This Row],[Bank Name]]="","",Table6[[#This Row],[Bank Name]])</f>
        <v/>
      </c>
    </row>
    <row r="1916" spans="2:13" ht="15">
      <c r="B1916" s="64" t="str">
        <f>IF(C1916="","",ROWS($A$4:A1916))</f>
        <v/>
      </c>
      <c r="C1916" s="64" t="str">
        <f>IF('Student Record'!A1914="","",'Student Record'!A1914)</f>
        <v/>
      </c>
      <c r="D1916" s="64" t="str">
        <f>IF('Student Record'!C1914="","",'Student Record'!C1914)</f>
        <v/>
      </c>
      <c r="E1916" s="65" t="str">
        <f>IF('Student Record'!E1914="","",'Student Record'!E1914)</f>
        <v/>
      </c>
      <c r="F1916" s="65" t="str">
        <f>IF('Student Record'!G1914="","",'Student Record'!G1914)</f>
        <v/>
      </c>
      <c r="G1916" s="64" t="str">
        <f>IF('Student Record'!I1914="","",'Student Record'!I1914)</f>
        <v/>
      </c>
      <c r="H1916" s="64" t="str">
        <f>IF('Student Record'!AD1914="","",'Student Record'!AD1914)</f>
        <v/>
      </c>
      <c r="I1916" s="64" t="str">
        <f>IF(Table6[[#This Row],[School Total Working Days]]="","",Table6[[#This Row],[School Total Working Days]])</f>
        <v/>
      </c>
      <c r="J1916" s="64" t="str">
        <f>IF(Table6[[#This Row],[Student Total Attendence]]="","",Table6[[#This Row],[Student Total Attendence]])</f>
        <v/>
      </c>
      <c r="K191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16" s="70" t="str">
        <f>IF(Table6[[#This Row],[Bank Account Number]]="","",Table6[[#This Row],[Bank Account Number]])</f>
        <v/>
      </c>
      <c r="M1916" s="65" t="str">
        <f>IF(Table6[[#This Row],[Bank Name]]="","",Table6[[#This Row],[Bank Name]])</f>
        <v/>
      </c>
    </row>
    <row r="1917" spans="2:13" ht="15">
      <c r="B1917" s="64" t="str">
        <f>IF(C1917="","",ROWS($A$4:A1917))</f>
        <v/>
      </c>
      <c r="C1917" s="64" t="str">
        <f>IF('Student Record'!A1915="","",'Student Record'!A1915)</f>
        <v/>
      </c>
      <c r="D1917" s="64" t="str">
        <f>IF('Student Record'!C1915="","",'Student Record'!C1915)</f>
        <v/>
      </c>
      <c r="E1917" s="65" t="str">
        <f>IF('Student Record'!E1915="","",'Student Record'!E1915)</f>
        <v/>
      </c>
      <c r="F1917" s="65" t="str">
        <f>IF('Student Record'!G1915="","",'Student Record'!G1915)</f>
        <v/>
      </c>
      <c r="G1917" s="64" t="str">
        <f>IF('Student Record'!I1915="","",'Student Record'!I1915)</f>
        <v/>
      </c>
      <c r="H1917" s="64" t="str">
        <f>IF('Student Record'!AD1915="","",'Student Record'!AD1915)</f>
        <v/>
      </c>
      <c r="I1917" s="64" t="str">
        <f>IF(Table6[[#This Row],[School Total Working Days]]="","",Table6[[#This Row],[School Total Working Days]])</f>
        <v/>
      </c>
      <c r="J1917" s="64" t="str">
        <f>IF(Table6[[#This Row],[Student Total Attendence]]="","",Table6[[#This Row],[Student Total Attendence]])</f>
        <v/>
      </c>
      <c r="K191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17" s="70" t="str">
        <f>IF(Table6[[#This Row],[Bank Account Number]]="","",Table6[[#This Row],[Bank Account Number]])</f>
        <v/>
      </c>
      <c r="M1917" s="65" t="str">
        <f>IF(Table6[[#This Row],[Bank Name]]="","",Table6[[#This Row],[Bank Name]])</f>
        <v/>
      </c>
    </row>
    <row r="1918" spans="2:13" ht="15">
      <c r="B1918" s="64" t="str">
        <f>IF(C1918="","",ROWS($A$4:A1918))</f>
        <v/>
      </c>
      <c r="C1918" s="64" t="str">
        <f>IF('Student Record'!A1916="","",'Student Record'!A1916)</f>
        <v/>
      </c>
      <c r="D1918" s="64" t="str">
        <f>IF('Student Record'!C1916="","",'Student Record'!C1916)</f>
        <v/>
      </c>
      <c r="E1918" s="65" t="str">
        <f>IF('Student Record'!E1916="","",'Student Record'!E1916)</f>
        <v/>
      </c>
      <c r="F1918" s="65" t="str">
        <f>IF('Student Record'!G1916="","",'Student Record'!G1916)</f>
        <v/>
      </c>
      <c r="G1918" s="64" t="str">
        <f>IF('Student Record'!I1916="","",'Student Record'!I1916)</f>
        <v/>
      </c>
      <c r="H1918" s="64" t="str">
        <f>IF('Student Record'!AD1916="","",'Student Record'!AD1916)</f>
        <v/>
      </c>
      <c r="I1918" s="64" t="str">
        <f>IF(Table6[[#This Row],[School Total Working Days]]="","",Table6[[#This Row],[School Total Working Days]])</f>
        <v/>
      </c>
      <c r="J1918" s="64" t="str">
        <f>IF(Table6[[#This Row],[Student Total Attendence]]="","",Table6[[#This Row],[Student Total Attendence]])</f>
        <v/>
      </c>
      <c r="K191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18" s="70" t="str">
        <f>IF(Table6[[#This Row],[Bank Account Number]]="","",Table6[[#This Row],[Bank Account Number]])</f>
        <v/>
      </c>
      <c r="M1918" s="65" t="str">
        <f>IF(Table6[[#This Row],[Bank Name]]="","",Table6[[#This Row],[Bank Name]])</f>
        <v/>
      </c>
    </row>
    <row r="1919" spans="2:13" ht="15">
      <c r="B1919" s="64" t="str">
        <f>IF(C1919="","",ROWS($A$4:A1919))</f>
        <v/>
      </c>
      <c r="C1919" s="64" t="str">
        <f>IF('Student Record'!A1917="","",'Student Record'!A1917)</f>
        <v/>
      </c>
      <c r="D1919" s="64" t="str">
        <f>IF('Student Record'!C1917="","",'Student Record'!C1917)</f>
        <v/>
      </c>
      <c r="E1919" s="65" t="str">
        <f>IF('Student Record'!E1917="","",'Student Record'!E1917)</f>
        <v/>
      </c>
      <c r="F1919" s="65" t="str">
        <f>IF('Student Record'!G1917="","",'Student Record'!G1917)</f>
        <v/>
      </c>
      <c r="G1919" s="64" t="str">
        <f>IF('Student Record'!I1917="","",'Student Record'!I1917)</f>
        <v/>
      </c>
      <c r="H1919" s="64" t="str">
        <f>IF('Student Record'!AD1917="","",'Student Record'!AD1917)</f>
        <v/>
      </c>
      <c r="I1919" s="64" t="str">
        <f>IF(Table6[[#This Row],[School Total Working Days]]="","",Table6[[#This Row],[School Total Working Days]])</f>
        <v/>
      </c>
      <c r="J1919" s="64" t="str">
        <f>IF(Table6[[#This Row],[Student Total Attendence]]="","",Table6[[#This Row],[Student Total Attendence]])</f>
        <v/>
      </c>
      <c r="K191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19" s="70" t="str">
        <f>IF(Table6[[#This Row],[Bank Account Number]]="","",Table6[[#This Row],[Bank Account Number]])</f>
        <v/>
      </c>
      <c r="M1919" s="65" t="str">
        <f>IF(Table6[[#This Row],[Bank Name]]="","",Table6[[#This Row],[Bank Name]])</f>
        <v/>
      </c>
    </row>
    <row r="1920" spans="2:13" ht="15">
      <c r="B1920" s="64" t="str">
        <f>IF(C1920="","",ROWS($A$4:A1920))</f>
        <v/>
      </c>
      <c r="C1920" s="64" t="str">
        <f>IF('Student Record'!A1918="","",'Student Record'!A1918)</f>
        <v/>
      </c>
      <c r="D1920" s="64" t="str">
        <f>IF('Student Record'!C1918="","",'Student Record'!C1918)</f>
        <v/>
      </c>
      <c r="E1920" s="65" t="str">
        <f>IF('Student Record'!E1918="","",'Student Record'!E1918)</f>
        <v/>
      </c>
      <c r="F1920" s="65" t="str">
        <f>IF('Student Record'!G1918="","",'Student Record'!G1918)</f>
        <v/>
      </c>
      <c r="G1920" s="64" t="str">
        <f>IF('Student Record'!I1918="","",'Student Record'!I1918)</f>
        <v/>
      </c>
      <c r="H1920" s="64" t="str">
        <f>IF('Student Record'!AD1918="","",'Student Record'!AD1918)</f>
        <v/>
      </c>
      <c r="I1920" s="64" t="str">
        <f>IF(Table6[[#This Row],[School Total Working Days]]="","",Table6[[#This Row],[School Total Working Days]])</f>
        <v/>
      </c>
      <c r="J1920" s="64" t="str">
        <f>IF(Table6[[#This Row],[Student Total Attendence]]="","",Table6[[#This Row],[Student Total Attendence]])</f>
        <v/>
      </c>
      <c r="K192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20" s="70" t="str">
        <f>IF(Table6[[#This Row],[Bank Account Number]]="","",Table6[[#This Row],[Bank Account Number]])</f>
        <v/>
      </c>
      <c r="M1920" s="65" t="str">
        <f>IF(Table6[[#This Row],[Bank Name]]="","",Table6[[#This Row],[Bank Name]])</f>
        <v/>
      </c>
    </row>
    <row r="1921" spans="2:13" ht="15">
      <c r="B1921" s="64" t="str">
        <f>IF(C1921="","",ROWS($A$4:A1921))</f>
        <v/>
      </c>
      <c r="C1921" s="64" t="str">
        <f>IF('Student Record'!A1919="","",'Student Record'!A1919)</f>
        <v/>
      </c>
      <c r="D1921" s="64" t="str">
        <f>IF('Student Record'!C1919="","",'Student Record'!C1919)</f>
        <v/>
      </c>
      <c r="E1921" s="65" t="str">
        <f>IF('Student Record'!E1919="","",'Student Record'!E1919)</f>
        <v/>
      </c>
      <c r="F1921" s="65" t="str">
        <f>IF('Student Record'!G1919="","",'Student Record'!G1919)</f>
        <v/>
      </c>
      <c r="G1921" s="64" t="str">
        <f>IF('Student Record'!I1919="","",'Student Record'!I1919)</f>
        <v/>
      </c>
      <c r="H1921" s="64" t="str">
        <f>IF('Student Record'!AD1919="","",'Student Record'!AD1919)</f>
        <v/>
      </c>
      <c r="I1921" s="64" t="str">
        <f>IF(Table6[[#This Row],[School Total Working Days]]="","",Table6[[#This Row],[School Total Working Days]])</f>
        <v/>
      </c>
      <c r="J1921" s="64" t="str">
        <f>IF(Table6[[#This Row],[Student Total Attendence]]="","",Table6[[#This Row],[Student Total Attendence]])</f>
        <v/>
      </c>
      <c r="K192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21" s="70" t="str">
        <f>IF(Table6[[#This Row],[Bank Account Number]]="","",Table6[[#This Row],[Bank Account Number]])</f>
        <v/>
      </c>
      <c r="M1921" s="65" t="str">
        <f>IF(Table6[[#This Row],[Bank Name]]="","",Table6[[#This Row],[Bank Name]])</f>
        <v/>
      </c>
    </row>
    <row r="1922" spans="2:13" ht="15">
      <c r="B1922" s="64" t="str">
        <f>IF(C1922="","",ROWS($A$4:A1922))</f>
        <v/>
      </c>
      <c r="C1922" s="64" t="str">
        <f>IF('Student Record'!A1920="","",'Student Record'!A1920)</f>
        <v/>
      </c>
      <c r="D1922" s="64" t="str">
        <f>IF('Student Record'!C1920="","",'Student Record'!C1920)</f>
        <v/>
      </c>
      <c r="E1922" s="65" t="str">
        <f>IF('Student Record'!E1920="","",'Student Record'!E1920)</f>
        <v/>
      </c>
      <c r="F1922" s="65" t="str">
        <f>IF('Student Record'!G1920="","",'Student Record'!G1920)</f>
        <v/>
      </c>
      <c r="G1922" s="64" t="str">
        <f>IF('Student Record'!I1920="","",'Student Record'!I1920)</f>
        <v/>
      </c>
      <c r="H1922" s="64" t="str">
        <f>IF('Student Record'!AD1920="","",'Student Record'!AD1920)</f>
        <v/>
      </c>
      <c r="I1922" s="64" t="str">
        <f>IF(Table6[[#This Row],[School Total Working Days]]="","",Table6[[#This Row],[School Total Working Days]])</f>
        <v/>
      </c>
      <c r="J1922" s="64" t="str">
        <f>IF(Table6[[#This Row],[Student Total Attendence]]="","",Table6[[#This Row],[Student Total Attendence]])</f>
        <v/>
      </c>
      <c r="K192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22" s="70" t="str">
        <f>IF(Table6[[#This Row],[Bank Account Number]]="","",Table6[[#This Row],[Bank Account Number]])</f>
        <v/>
      </c>
      <c r="M1922" s="65" t="str">
        <f>IF(Table6[[#This Row],[Bank Name]]="","",Table6[[#This Row],[Bank Name]])</f>
        <v/>
      </c>
    </row>
    <row r="1923" spans="2:13" ht="15">
      <c r="B1923" s="64" t="str">
        <f>IF(C1923="","",ROWS($A$4:A1923))</f>
        <v/>
      </c>
      <c r="C1923" s="64" t="str">
        <f>IF('Student Record'!A1921="","",'Student Record'!A1921)</f>
        <v/>
      </c>
      <c r="D1923" s="64" t="str">
        <f>IF('Student Record'!C1921="","",'Student Record'!C1921)</f>
        <v/>
      </c>
      <c r="E1923" s="65" t="str">
        <f>IF('Student Record'!E1921="","",'Student Record'!E1921)</f>
        <v/>
      </c>
      <c r="F1923" s="65" t="str">
        <f>IF('Student Record'!G1921="","",'Student Record'!G1921)</f>
        <v/>
      </c>
      <c r="G1923" s="64" t="str">
        <f>IF('Student Record'!I1921="","",'Student Record'!I1921)</f>
        <v/>
      </c>
      <c r="H1923" s="64" t="str">
        <f>IF('Student Record'!AD1921="","",'Student Record'!AD1921)</f>
        <v/>
      </c>
      <c r="I1923" s="64" t="str">
        <f>IF(Table6[[#This Row],[School Total Working Days]]="","",Table6[[#This Row],[School Total Working Days]])</f>
        <v/>
      </c>
      <c r="J1923" s="64" t="str">
        <f>IF(Table6[[#This Row],[Student Total Attendence]]="","",Table6[[#This Row],[Student Total Attendence]])</f>
        <v/>
      </c>
      <c r="K192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23" s="70" t="str">
        <f>IF(Table6[[#This Row],[Bank Account Number]]="","",Table6[[#This Row],[Bank Account Number]])</f>
        <v/>
      </c>
      <c r="M1923" s="65" t="str">
        <f>IF(Table6[[#This Row],[Bank Name]]="","",Table6[[#This Row],[Bank Name]])</f>
        <v/>
      </c>
    </row>
    <row r="1924" spans="2:13" ht="15">
      <c r="B1924" s="64" t="str">
        <f>IF(C1924="","",ROWS($A$4:A1924))</f>
        <v/>
      </c>
      <c r="C1924" s="64" t="str">
        <f>IF('Student Record'!A1922="","",'Student Record'!A1922)</f>
        <v/>
      </c>
      <c r="D1924" s="64" t="str">
        <f>IF('Student Record'!C1922="","",'Student Record'!C1922)</f>
        <v/>
      </c>
      <c r="E1924" s="65" t="str">
        <f>IF('Student Record'!E1922="","",'Student Record'!E1922)</f>
        <v/>
      </c>
      <c r="F1924" s="65" t="str">
        <f>IF('Student Record'!G1922="","",'Student Record'!G1922)</f>
        <v/>
      </c>
      <c r="G1924" s="64" t="str">
        <f>IF('Student Record'!I1922="","",'Student Record'!I1922)</f>
        <v/>
      </c>
      <c r="H1924" s="64" t="str">
        <f>IF('Student Record'!AD1922="","",'Student Record'!AD1922)</f>
        <v/>
      </c>
      <c r="I1924" s="64" t="str">
        <f>IF(Table6[[#This Row],[School Total Working Days]]="","",Table6[[#This Row],[School Total Working Days]])</f>
        <v/>
      </c>
      <c r="J1924" s="64" t="str">
        <f>IF(Table6[[#This Row],[Student Total Attendence]]="","",Table6[[#This Row],[Student Total Attendence]])</f>
        <v/>
      </c>
      <c r="K192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24" s="70" t="str">
        <f>IF(Table6[[#This Row],[Bank Account Number]]="","",Table6[[#This Row],[Bank Account Number]])</f>
        <v/>
      </c>
      <c r="M1924" s="65" t="str">
        <f>IF(Table6[[#This Row],[Bank Name]]="","",Table6[[#This Row],[Bank Name]])</f>
        <v/>
      </c>
    </row>
    <row r="1925" spans="2:13" ht="15">
      <c r="B1925" s="64" t="str">
        <f>IF(C1925="","",ROWS($A$4:A1925))</f>
        <v/>
      </c>
      <c r="C1925" s="64" t="str">
        <f>IF('Student Record'!A1923="","",'Student Record'!A1923)</f>
        <v/>
      </c>
      <c r="D1925" s="64" t="str">
        <f>IF('Student Record'!C1923="","",'Student Record'!C1923)</f>
        <v/>
      </c>
      <c r="E1925" s="65" t="str">
        <f>IF('Student Record'!E1923="","",'Student Record'!E1923)</f>
        <v/>
      </c>
      <c r="F1925" s="65" t="str">
        <f>IF('Student Record'!G1923="","",'Student Record'!G1923)</f>
        <v/>
      </c>
      <c r="G1925" s="64" t="str">
        <f>IF('Student Record'!I1923="","",'Student Record'!I1923)</f>
        <v/>
      </c>
      <c r="H1925" s="64" t="str">
        <f>IF('Student Record'!AD1923="","",'Student Record'!AD1923)</f>
        <v/>
      </c>
      <c r="I1925" s="64" t="str">
        <f>IF(Table6[[#This Row],[School Total Working Days]]="","",Table6[[#This Row],[School Total Working Days]])</f>
        <v/>
      </c>
      <c r="J1925" s="64" t="str">
        <f>IF(Table6[[#This Row],[Student Total Attendence]]="","",Table6[[#This Row],[Student Total Attendence]])</f>
        <v/>
      </c>
      <c r="K192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25" s="70" t="str">
        <f>IF(Table6[[#This Row],[Bank Account Number]]="","",Table6[[#This Row],[Bank Account Number]])</f>
        <v/>
      </c>
      <c r="M1925" s="65" t="str">
        <f>IF(Table6[[#This Row],[Bank Name]]="","",Table6[[#This Row],[Bank Name]])</f>
        <v/>
      </c>
    </row>
    <row r="1926" spans="2:13" ht="15">
      <c r="B1926" s="64" t="str">
        <f>IF(C1926="","",ROWS($A$4:A1926))</f>
        <v/>
      </c>
      <c r="C1926" s="64" t="str">
        <f>IF('Student Record'!A1924="","",'Student Record'!A1924)</f>
        <v/>
      </c>
      <c r="D1926" s="64" t="str">
        <f>IF('Student Record'!C1924="","",'Student Record'!C1924)</f>
        <v/>
      </c>
      <c r="E1926" s="65" t="str">
        <f>IF('Student Record'!E1924="","",'Student Record'!E1924)</f>
        <v/>
      </c>
      <c r="F1926" s="65" t="str">
        <f>IF('Student Record'!G1924="","",'Student Record'!G1924)</f>
        <v/>
      </c>
      <c r="G1926" s="64" t="str">
        <f>IF('Student Record'!I1924="","",'Student Record'!I1924)</f>
        <v/>
      </c>
      <c r="H1926" s="64" t="str">
        <f>IF('Student Record'!AD1924="","",'Student Record'!AD1924)</f>
        <v/>
      </c>
      <c r="I1926" s="64" t="str">
        <f>IF(Table6[[#This Row],[School Total Working Days]]="","",Table6[[#This Row],[School Total Working Days]])</f>
        <v/>
      </c>
      <c r="J1926" s="64" t="str">
        <f>IF(Table6[[#This Row],[Student Total Attendence]]="","",Table6[[#This Row],[Student Total Attendence]])</f>
        <v/>
      </c>
      <c r="K192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26" s="70" t="str">
        <f>IF(Table6[[#This Row],[Bank Account Number]]="","",Table6[[#This Row],[Bank Account Number]])</f>
        <v/>
      </c>
      <c r="M1926" s="65" t="str">
        <f>IF(Table6[[#This Row],[Bank Name]]="","",Table6[[#This Row],[Bank Name]])</f>
        <v/>
      </c>
    </row>
    <row r="1927" spans="2:13" ht="15">
      <c r="B1927" s="64" t="str">
        <f>IF(C1927="","",ROWS($A$4:A1927))</f>
        <v/>
      </c>
      <c r="C1927" s="64" t="str">
        <f>IF('Student Record'!A1925="","",'Student Record'!A1925)</f>
        <v/>
      </c>
      <c r="D1927" s="64" t="str">
        <f>IF('Student Record'!C1925="","",'Student Record'!C1925)</f>
        <v/>
      </c>
      <c r="E1927" s="65" t="str">
        <f>IF('Student Record'!E1925="","",'Student Record'!E1925)</f>
        <v/>
      </c>
      <c r="F1927" s="65" t="str">
        <f>IF('Student Record'!G1925="","",'Student Record'!G1925)</f>
        <v/>
      </c>
      <c r="G1927" s="64" t="str">
        <f>IF('Student Record'!I1925="","",'Student Record'!I1925)</f>
        <v/>
      </c>
      <c r="H1927" s="64" t="str">
        <f>IF('Student Record'!AD1925="","",'Student Record'!AD1925)</f>
        <v/>
      </c>
      <c r="I1927" s="64" t="str">
        <f>IF(Table6[[#This Row],[School Total Working Days]]="","",Table6[[#This Row],[School Total Working Days]])</f>
        <v/>
      </c>
      <c r="J1927" s="64" t="str">
        <f>IF(Table6[[#This Row],[Student Total Attendence]]="","",Table6[[#This Row],[Student Total Attendence]])</f>
        <v/>
      </c>
      <c r="K192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27" s="70" t="str">
        <f>IF(Table6[[#This Row],[Bank Account Number]]="","",Table6[[#This Row],[Bank Account Number]])</f>
        <v/>
      </c>
      <c r="M1927" s="65" t="str">
        <f>IF(Table6[[#This Row],[Bank Name]]="","",Table6[[#This Row],[Bank Name]])</f>
        <v/>
      </c>
    </row>
    <row r="1928" spans="2:13" ht="15">
      <c r="B1928" s="64" t="str">
        <f>IF(C1928="","",ROWS($A$4:A1928))</f>
        <v/>
      </c>
      <c r="C1928" s="64" t="str">
        <f>IF('Student Record'!A1926="","",'Student Record'!A1926)</f>
        <v/>
      </c>
      <c r="D1928" s="64" t="str">
        <f>IF('Student Record'!C1926="","",'Student Record'!C1926)</f>
        <v/>
      </c>
      <c r="E1928" s="65" t="str">
        <f>IF('Student Record'!E1926="","",'Student Record'!E1926)</f>
        <v/>
      </c>
      <c r="F1928" s="65" t="str">
        <f>IF('Student Record'!G1926="","",'Student Record'!G1926)</f>
        <v/>
      </c>
      <c r="G1928" s="64" t="str">
        <f>IF('Student Record'!I1926="","",'Student Record'!I1926)</f>
        <v/>
      </c>
      <c r="H1928" s="64" t="str">
        <f>IF('Student Record'!AD1926="","",'Student Record'!AD1926)</f>
        <v/>
      </c>
      <c r="I1928" s="64" t="str">
        <f>IF(Table6[[#This Row],[School Total Working Days]]="","",Table6[[#This Row],[School Total Working Days]])</f>
        <v/>
      </c>
      <c r="J1928" s="64" t="str">
        <f>IF(Table6[[#This Row],[Student Total Attendence]]="","",Table6[[#This Row],[Student Total Attendence]])</f>
        <v/>
      </c>
      <c r="K192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28" s="70" t="str">
        <f>IF(Table6[[#This Row],[Bank Account Number]]="","",Table6[[#This Row],[Bank Account Number]])</f>
        <v/>
      </c>
      <c r="M1928" s="65" t="str">
        <f>IF(Table6[[#This Row],[Bank Name]]="","",Table6[[#This Row],[Bank Name]])</f>
        <v/>
      </c>
    </row>
    <row r="1929" spans="2:13" ht="15">
      <c r="B1929" s="64" t="str">
        <f>IF(C1929="","",ROWS($A$4:A1929))</f>
        <v/>
      </c>
      <c r="C1929" s="64" t="str">
        <f>IF('Student Record'!A1927="","",'Student Record'!A1927)</f>
        <v/>
      </c>
      <c r="D1929" s="64" t="str">
        <f>IF('Student Record'!C1927="","",'Student Record'!C1927)</f>
        <v/>
      </c>
      <c r="E1929" s="65" t="str">
        <f>IF('Student Record'!E1927="","",'Student Record'!E1927)</f>
        <v/>
      </c>
      <c r="F1929" s="65" t="str">
        <f>IF('Student Record'!G1927="","",'Student Record'!G1927)</f>
        <v/>
      </c>
      <c r="G1929" s="64" t="str">
        <f>IF('Student Record'!I1927="","",'Student Record'!I1927)</f>
        <v/>
      </c>
      <c r="H1929" s="64" t="str">
        <f>IF('Student Record'!AD1927="","",'Student Record'!AD1927)</f>
        <v/>
      </c>
      <c r="I1929" s="64" t="str">
        <f>IF(Table6[[#This Row],[School Total Working Days]]="","",Table6[[#This Row],[School Total Working Days]])</f>
        <v/>
      </c>
      <c r="J1929" s="64" t="str">
        <f>IF(Table6[[#This Row],[Student Total Attendence]]="","",Table6[[#This Row],[Student Total Attendence]])</f>
        <v/>
      </c>
      <c r="K192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29" s="70" t="str">
        <f>IF(Table6[[#This Row],[Bank Account Number]]="","",Table6[[#This Row],[Bank Account Number]])</f>
        <v/>
      </c>
      <c r="M1929" s="65" t="str">
        <f>IF(Table6[[#This Row],[Bank Name]]="","",Table6[[#This Row],[Bank Name]])</f>
        <v/>
      </c>
    </row>
    <row r="1930" spans="2:13" ht="15">
      <c r="B1930" s="64" t="str">
        <f>IF(C1930="","",ROWS($A$4:A1930))</f>
        <v/>
      </c>
      <c r="C1930" s="64" t="str">
        <f>IF('Student Record'!A1928="","",'Student Record'!A1928)</f>
        <v/>
      </c>
      <c r="D1930" s="64" t="str">
        <f>IF('Student Record'!C1928="","",'Student Record'!C1928)</f>
        <v/>
      </c>
      <c r="E1930" s="65" t="str">
        <f>IF('Student Record'!E1928="","",'Student Record'!E1928)</f>
        <v/>
      </c>
      <c r="F1930" s="65" t="str">
        <f>IF('Student Record'!G1928="","",'Student Record'!G1928)</f>
        <v/>
      </c>
      <c r="G1930" s="64" t="str">
        <f>IF('Student Record'!I1928="","",'Student Record'!I1928)</f>
        <v/>
      </c>
      <c r="H1930" s="64" t="str">
        <f>IF('Student Record'!AD1928="","",'Student Record'!AD1928)</f>
        <v/>
      </c>
      <c r="I1930" s="64" t="str">
        <f>IF(Table6[[#This Row],[School Total Working Days]]="","",Table6[[#This Row],[School Total Working Days]])</f>
        <v/>
      </c>
      <c r="J1930" s="64" t="str">
        <f>IF(Table6[[#This Row],[Student Total Attendence]]="","",Table6[[#This Row],[Student Total Attendence]])</f>
        <v/>
      </c>
      <c r="K193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30" s="70" t="str">
        <f>IF(Table6[[#This Row],[Bank Account Number]]="","",Table6[[#This Row],[Bank Account Number]])</f>
        <v/>
      </c>
      <c r="M1930" s="65" t="str">
        <f>IF(Table6[[#This Row],[Bank Name]]="","",Table6[[#This Row],[Bank Name]])</f>
        <v/>
      </c>
    </row>
    <row r="1931" spans="2:13" ht="15">
      <c r="B1931" s="64" t="str">
        <f>IF(C1931="","",ROWS($A$4:A1931))</f>
        <v/>
      </c>
      <c r="C1931" s="64" t="str">
        <f>IF('Student Record'!A1929="","",'Student Record'!A1929)</f>
        <v/>
      </c>
      <c r="D1931" s="64" t="str">
        <f>IF('Student Record'!C1929="","",'Student Record'!C1929)</f>
        <v/>
      </c>
      <c r="E1931" s="65" t="str">
        <f>IF('Student Record'!E1929="","",'Student Record'!E1929)</f>
        <v/>
      </c>
      <c r="F1931" s="65" t="str">
        <f>IF('Student Record'!G1929="","",'Student Record'!G1929)</f>
        <v/>
      </c>
      <c r="G1931" s="64" t="str">
        <f>IF('Student Record'!I1929="","",'Student Record'!I1929)</f>
        <v/>
      </c>
      <c r="H1931" s="64" t="str">
        <f>IF('Student Record'!AD1929="","",'Student Record'!AD1929)</f>
        <v/>
      </c>
      <c r="I1931" s="64" t="str">
        <f>IF(Table6[[#This Row],[School Total Working Days]]="","",Table6[[#This Row],[School Total Working Days]])</f>
        <v/>
      </c>
      <c r="J1931" s="64" t="str">
        <f>IF(Table6[[#This Row],[Student Total Attendence]]="","",Table6[[#This Row],[Student Total Attendence]])</f>
        <v/>
      </c>
      <c r="K193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31" s="70" t="str">
        <f>IF(Table6[[#This Row],[Bank Account Number]]="","",Table6[[#This Row],[Bank Account Number]])</f>
        <v/>
      </c>
      <c r="M1931" s="65" t="str">
        <f>IF(Table6[[#This Row],[Bank Name]]="","",Table6[[#This Row],[Bank Name]])</f>
        <v/>
      </c>
    </row>
    <row r="1932" spans="2:13" ht="15">
      <c r="B1932" s="64" t="str">
        <f>IF(C1932="","",ROWS($A$4:A1932))</f>
        <v/>
      </c>
      <c r="C1932" s="64" t="str">
        <f>IF('Student Record'!A1930="","",'Student Record'!A1930)</f>
        <v/>
      </c>
      <c r="D1932" s="64" t="str">
        <f>IF('Student Record'!C1930="","",'Student Record'!C1930)</f>
        <v/>
      </c>
      <c r="E1932" s="65" t="str">
        <f>IF('Student Record'!E1930="","",'Student Record'!E1930)</f>
        <v/>
      </c>
      <c r="F1932" s="65" t="str">
        <f>IF('Student Record'!G1930="","",'Student Record'!G1930)</f>
        <v/>
      </c>
      <c r="G1932" s="64" t="str">
        <f>IF('Student Record'!I1930="","",'Student Record'!I1930)</f>
        <v/>
      </c>
      <c r="H1932" s="64" t="str">
        <f>IF('Student Record'!AD1930="","",'Student Record'!AD1930)</f>
        <v/>
      </c>
      <c r="I1932" s="64" t="str">
        <f>IF(Table6[[#This Row],[School Total Working Days]]="","",Table6[[#This Row],[School Total Working Days]])</f>
        <v/>
      </c>
      <c r="J1932" s="64" t="str">
        <f>IF(Table6[[#This Row],[Student Total Attendence]]="","",Table6[[#This Row],[Student Total Attendence]])</f>
        <v/>
      </c>
      <c r="K193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32" s="70" t="str">
        <f>IF(Table6[[#This Row],[Bank Account Number]]="","",Table6[[#This Row],[Bank Account Number]])</f>
        <v/>
      </c>
      <c r="M1932" s="65" t="str">
        <f>IF(Table6[[#This Row],[Bank Name]]="","",Table6[[#This Row],[Bank Name]])</f>
        <v/>
      </c>
    </row>
    <row r="1933" spans="2:13" ht="15">
      <c r="B1933" s="64" t="str">
        <f>IF(C1933="","",ROWS($A$4:A1933))</f>
        <v/>
      </c>
      <c r="C1933" s="64" t="str">
        <f>IF('Student Record'!A1931="","",'Student Record'!A1931)</f>
        <v/>
      </c>
      <c r="D1933" s="64" t="str">
        <f>IF('Student Record'!C1931="","",'Student Record'!C1931)</f>
        <v/>
      </c>
      <c r="E1933" s="65" t="str">
        <f>IF('Student Record'!E1931="","",'Student Record'!E1931)</f>
        <v/>
      </c>
      <c r="F1933" s="65" t="str">
        <f>IF('Student Record'!G1931="","",'Student Record'!G1931)</f>
        <v/>
      </c>
      <c r="G1933" s="64" t="str">
        <f>IF('Student Record'!I1931="","",'Student Record'!I1931)</f>
        <v/>
      </c>
      <c r="H1933" s="64" t="str">
        <f>IF('Student Record'!AD1931="","",'Student Record'!AD1931)</f>
        <v/>
      </c>
      <c r="I1933" s="64" t="str">
        <f>IF(Table6[[#This Row],[School Total Working Days]]="","",Table6[[#This Row],[School Total Working Days]])</f>
        <v/>
      </c>
      <c r="J1933" s="64" t="str">
        <f>IF(Table6[[#This Row],[Student Total Attendence]]="","",Table6[[#This Row],[Student Total Attendence]])</f>
        <v/>
      </c>
      <c r="K193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33" s="70" t="str">
        <f>IF(Table6[[#This Row],[Bank Account Number]]="","",Table6[[#This Row],[Bank Account Number]])</f>
        <v/>
      </c>
      <c r="M1933" s="65" t="str">
        <f>IF(Table6[[#This Row],[Bank Name]]="","",Table6[[#This Row],[Bank Name]])</f>
        <v/>
      </c>
    </row>
    <row r="1934" spans="2:13" ht="15">
      <c r="B1934" s="64" t="str">
        <f>IF(C1934="","",ROWS($A$4:A1934))</f>
        <v/>
      </c>
      <c r="C1934" s="64" t="str">
        <f>IF('Student Record'!A1932="","",'Student Record'!A1932)</f>
        <v/>
      </c>
      <c r="D1934" s="64" t="str">
        <f>IF('Student Record'!C1932="","",'Student Record'!C1932)</f>
        <v/>
      </c>
      <c r="E1934" s="65" t="str">
        <f>IF('Student Record'!E1932="","",'Student Record'!E1932)</f>
        <v/>
      </c>
      <c r="F1934" s="65" t="str">
        <f>IF('Student Record'!G1932="","",'Student Record'!G1932)</f>
        <v/>
      </c>
      <c r="G1934" s="64" t="str">
        <f>IF('Student Record'!I1932="","",'Student Record'!I1932)</f>
        <v/>
      </c>
      <c r="H1934" s="64" t="str">
        <f>IF('Student Record'!AD1932="","",'Student Record'!AD1932)</f>
        <v/>
      </c>
      <c r="I1934" s="64" t="str">
        <f>IF(Table6[[#This Row],[School Total Working Days]]="","",Table6[[#This Row],[School Total Working Days]])</f>
        <v/>
      </c>
      <c r="J1934" s="64" t="str">
        <f>IF(Table6[[#This Row],[Student Total Attendence]]="","",Table6[[#This Row],[Student Total Attendence]])</f>
        <v/>
      </c>
      <c r="K193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34" s="70" t="str">
        <f>IF(Table6[[#This Row],[Bank Account Number]]="","",Table6[[#This Row],[Bank Account Number]])</f>
        <v/>
      </c>
      <c r="M1934" s="65" t="str">
        <f>IF(Table6[[#This Row],[Bank Name]]="","",Table6[[#This Row],[Bank Name]])</f>
        <v/>
      </c>
    </row>
    <row r="1935" spans="2:13" ht="15">
      <c r="B1935" s="64" t="str">
        <f>IF(C1935="","",ROWS($A$4:A1935))</f>
        <v/>
      </c>
      <c r="C1935" s="64" t="str">
        <f>IF('Student Record'!A1933="","",'Student Record'!A1933)</f>
        <v/>
      </c>
      <c r="D1935" s="64" t="str">
        <f>IF('Student Record'!C1933="","",'Student Record'!C1933)</f>
        <v/>
      </c>
      <c r="E1935" s="65" t="str">
        <f>IF('Student Record'!E1933="","",'Student Record'!E1933)</f>
        <v/>
      </c>
      <c r="F1935" s="65" t="str">
        <f>IF('Student Record'!G1933="","",'Student Record'!G1933)</f>
        <v/>
      </c>
      <c r="G1935" s="64" t="str">
        <f>IF('Student Record'!I1933="","",'Student Record'!I1933)</f>
        <v/>
      </c>
      <c r="H1935" s="64" t="str">
        <f>IF('Student Record'!AD1933="","",'Student Record'!AD1933)</f>
        <v/>
      </c>
      <c r="I1935" s="64" t="str">
        <f>IF(Table6[[#This Row],[School Total Working Days]]="","",Table6[[#This Row],[School Total Working Days]])</f>
        <v/>
      </c>
      <c r="J1935" s="64" t="str">
        <f>IF(Table6[[#This Row],[Student Total Attendence]]="","",Table6[[#This Row],[Student Total Attendence]])</f>
        <v/>
      </c>
      <c r="K193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35" s="70" t="str">
        <f>IF(Table6[[#This Row],[Bank Account Number]]="","",Table6[[#This Row],[Bank Account Number]])</f>
        <v/>
      </c>
      <c r="M1935" s="65" t="str">
        <f>IF(Table6[[#This Row],[Bank Name]]="","",Table6[[#This Row],[Bank Name]])</f>
        <v/>
      </c>
    </row>
    <row r="1936" spans="2:13" ht="15">
      <c r="B1936" s="64" t="str">
        <f>IF(C1936="","",ROWS($A$4:A1936))</f>
        <v/>
      </c>
      <c r="C1936" s="64" t="str">
        <f>IF('Student Record'!A1934="","",'Student Record'!A1934)</f>
        <v/>
      </c>
      <c r="D1936" s="64" t="str">
        <f>IF('Student Record'!C1934="","",'Student Record'!C1934)</f>
        <v/>
      </c>
      <c r="E1936" s="65" t="str">
        <f>IF('Student Record'!E1934="","",'Student Record'!E1934)</f>
        <v/>
      </c>
      <c r="F1936" s="65" t="str">
        <f>IF('Student Record'!G1934="","",'Student Record'!G1934)</f>
        <v/>
      </c>
      <c r="G1936" s="64" t="str">
        <f>IF('Student Record'!I1934="","",'Student Record'!I1934)</f>
        <v/>
      </c>
      <c r="H1936" s="64" t="str">
        <f>IF('Student Record'!AD1934="","",'Student Record'!AD1934)</f>
        <v/>
      </c>
      <c r="I1936" s="64" t="str">
        <f>IF(Table6[[#This Row],[School Total Working Days]]="","",Table6[[#This Row],[School Total Working Days]])</f>
        <v/>
      </c>
      <c r="J1936" s="64" t="str">
        <f>IF(Table6[[#This Row],[Student Total Attendence]]="","",Table6[[#This Row],[Student Total Attendence]])</f>
        <v/>
      </c>
      <c r="K193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36" s="70" t="str">
        <f>IF(Table6[[#This Row],[Bank Account Number]]="","",Table6[[#This Row],[Bank Account Number]])</f>
        <v/>
      </c>
      <c r="M1936" s="65" t="str">
        <f>IF(Table6[[#This Row],[Bank Name]]="","",Table6[[#This Row],[Bank Name]])</f>
        <v/>
      </c>
    </row>
    <row r="1937" spans="2:13" ht="15">
      <c r="B1937" s="64" t="str">
        <f>IF(C1937="","",ROWS($A$4:A1937))</f>
        <v/>
      </c>
      <c r="C1937" s="64" t="str">
        <f>IF('Student Record'!A1935="","",'Student Record'!A1935)</f>
        <v/>
      </c>
      <c r="D1937" s="64" t="str">
        <f>IF('Student Record'!C1935="","",'Student Record'!C1935)</f>
        <v/>
      </c>
      <c r="E1937" s="65" t="str">
        <f>IF('Student Record'!E1935="","",'Student Record'!E1935)</f>
        <v/>
      </c>
      <c r="F1937" s="65" t="str">
        <f>IF('Student Record'!G1935="","",'Student Record'!G1935)</f>
        <v/>
      </c>
      <c r="G1937" s="64" t="str">
        <f>IF('Student Record'!I1935="","",'Student Record'!I1935)</f>
        <v/>
      </c>
      <c r="H1937" s="64" t="str">
        <f>IF('Student Record'!AD1935="","",'Student Record'!AD1935)</f>
        <v/>
      </c>
      <c r="I1937" s="64" t="str">
        <f>IF(Table6[[#This Row],[School Total Working Days]]="","",Table6[[#This Row],[School Total Working Days]])</f>
        <v/>
      </c>
      <c r="J1937" s="64" t="str">
        <f>IF(Table6[[#This Row],[Student Total Attendence]]="","",Table6[[#This Row],[Student Total Attendence]])</f>
        <v/>
      </c>
      <c r="K193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37" s="70" t="str">
        <f>IF(Table6[[#This Row],[Bank Account Number]]="","",Table6[[#This Row],[Bank Account Number]])</f>
        <v/>
      </c>
      <c r="M1937" s="65" t="str">
        <f>IF(Table6[[#This Row],[Bank Name]]="","",Table6[[#This Row],[Bank Name]])</f>
        <v/>
      </c>
    </row>
    <row r="1938" spans="2:13" ht="15">
      <c r="B1938" s="64" t="str">
        <f>IF(C1938="","",ROWS($A$4:A1938))</f>
        <v/>
      </c>
      <c r="C1938" s="64" t="str">
        <f>IF('Student Record'!A1936="","",'Student Record'!A1936)</f>
        <v/>
      </c>
      <c r="D1938" s="64" t="str">
        <f>IF('Student Record'!C1936="","",'Student Record'!C1936)</f>
        <v/>
      </c>
      <c r="E1938" s="65" t="str">
        <f>IF('Student Record'!E1936="","",'Student Record'!E1936)</f>
        <v/>
      </c>
      <c r="F1938" s="65" t="str">
        <f>IF('Student Record'!G1936="","",'Student Record'!G1936)</f>
        <v/>
      </c>
      <c r="G1938" s="64" t="str">
        <f>IF('Student Record'!I1936="","",'Student Record'!I1936)</f>
        <v/>
      </c>
      <c r="H1938" s="64" t="str">
        <f>IF('Student Record'!AD1936="","",'Student Record'!AD1936)</f>
        <v/>
      </c>
      <c r="I1938" s="64" t="str">
        <f>IF(Table6[[#This Row],[School Total Working Days]]="","",Table6[[#This Row],[School Total Working Days]])</f>
        <v/>
      </c>
      <c r="J1938" s="64" t="str">
        <f>IF(Table6[[#This Row],[Student Total Attendence]]="","",Table6[[#This Row],[Student Total Attendence]])</f>
        <v/>
      </c>
      <c r="K193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38" s="70" t="str">
        <f>IF(Table6[[#This Row],[Bank Account Number]]="","",Table6[[#This Row],[Bank Account Number]])</f>
        <v/>
      </c>
      <c r="M1938" s="65" t="str">
        <f>IF(Table6[[#This Row],[Bank Name]]="","",Table6[[#This Row],[Bank Name]])</f>
        <v/>
      </c>
    </row>
    <row r="1939" spans="2:13" ht="15">
      <c r="B1939" s="64" t="str">
        <f>IF(C1939="","",ROWS($A$4:A1939))</f>
        <v/>
      </c>
      <c r="C1939" s="64" t="str">
        <f>IF('Student Record'!A1937="","",'Student Record'!A1937)</f>
        <v/>
      </c>
      <c r="D1939" s="64" t="str">
        <f>IF('Student Record'!C1937="","",'Student Record'!C1937)</f>
        <v/>
      </c>
      <c r="E1939" s="65" t="str">
        <f>IF('Student Record'!E1937="","",'Student Record'!E1937)</f>
        <v/>
      </c>
      <c r="F1939" s="65" t="str">
        <f>IF('Student Record'!G1937="","",'Student Record'!G1937)</f>
        <v/>
      </c>
      <c r="G1939" s="64" t="str">
        <f>IF('Student Record'!I1937="","",'Student Record'!I1937)</f>
        <v/>
      </c>
      <c r="H1939" s="64" t="str">
        <f>IF('Student Record'!AD1937="","",'Student Record'!AD1937)</f>
        <v/>
      </c>
      <c r="I1939" s="64" t="str">
        <f>IF(Table6[[#This Row],[School Total Working Days]]="","",Table6[[#This Row],[School Total Working Days]])</f>
        <v/>
      </c>
      <c r="J1939" s="64" t="str">
        <f>IF(Table6[[#This Row],[Student Total Attendence]]="","",Table6[[#This Row],[Student Total Attendence]])</f>
        <v/>
      </c>
      <c r="K193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39" s="70" t="str">
        <f>IF(Table6[[#This Row],[Bank Account Number]]="","",Table6[[#This Row],[Bank Account Number]])</f>
        <v/>
      </c>
      <c r="M1939" s="65" t="str">
        <f>IF(Table6[[#This Row],[Bank Name]]="","",Table6[[#This Row],[Bank Name]])</f>
        <v/>
      </c>
    </row>
    <row r="1940" spans="2:13" ht="15">
      <c r="B1940" s="64" t="str">
        <f>IF(C1940="","",ROWS($A$4:A1940))</f>
        <v/>
      </c>
      <c r="C1940" s="64" t="str">
        <f>IF('Student Record'!A1938="","",'Student Record'!A1938)</f>
        <v/>
      </c>
      <c r="D1940" s="64" t="str">
        <f>IF('Student Record'!C1938="","",'Student Record'!C1938)</f>
        <v/>
      </c>
      <c r="E1940" s="65" t="str">
        <f>IF('Student Record'!E1938="","",'Student Record'!E1938)</f>
        <v/>
      </c>
      <c r="F1940" s="65" t="str">
        <f>IF('Student Record'!G1938="","",'Student Record'!G1938)</f>
        <v/>
      </c>
      <c r="G1940" s="64" t="str">
        <f>IF('Student Record'!I1938="","",'Student Record'!I1938)</f>
        <v/>
      </c>
      <c r="H1940" s="64" t="str">
        <f>IF('Student Record'!AD1938="","",'Student Record'!AD1938)</f>
        <v/>
      </c>
      <c r="I1940" s="64" t="str">
        <f>IF(Table6[[#This Row],[School Total Working Days]]="","",Table6[[#This Row],[School Total Working Days]])</f>
        <v/>
      </c>
      <c r="J1940" s="64" t="str">
        <f>IF(Table6[[#This Row],[Student Total Attendence]]="","",Table6[[#This Row],[Student Total Attendence]])</f>
        <v/>
      </c>
      <c r="K194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40" s="70" t="str">
        <f>IF(Table6[[#This Row],[Bank Account Number]]="","",Table6[[#This Row],[Bank Account Number]])</f>
        <v/>
      </c>
      <c r="M1940" s="65" t="str">
        <f>IF(Table6[[#This Row],[Bank Name]]="","",Table6[[#This Row],[Bank Name]])</f>
        <v/>
      </c>
    </row>
    <row r="1941" spans="2:13" ht="15">
      <c r="B1941" s="64" t="str">
        <f>IF(C1941="","",ROWS($A$4:A1941))</f>
        <v/>
      </c>
      <c r="C1941" s="64" t="str">
        <f>IF('Student Record'!A1939="","",'Student Record'!A1939)</f>
        <v/>
      </c>
      <c r="D1941" s="64" t="str">
        <f>IF('Student Record'!C1939="","",'Student Record'!C1939)</f>
        <v/>
      </c>
      <c r="E1941" s="65" t="str">
        <f>IF('Student Record'!E1939="","",'Student Record'!E1939)</f>
        <v/>
      </c>
      <c r="F1941" s="65" t="str">
        <f>IF('Student Record'!G1939="","",'Student Record'!G1939)</f>
        <v/>
      </c>
      <c r="G1941" s="64" t="str">
        <f>IF('Student Record'!I1939="","",'Student Record'!I1939)</f>
        <v/>
      </c>
      <c r="H1941" s="64" t="str">
        <f>IF('Student Record'!AD1939="","",'Student Record'!AD1939)</f>
        <v/>
      </c>
      <c r="I1941" s="64" t="str">
        <f>IF(Table6[[#This Row],[School Total Working Days]]="","",Table6[[#This Row],[School Total Working Days]])</f>
        <v/>
      </c>
      <c r="J1941" s="64" t="str">
        <f>IF(Table6[[#This Row],[Student Total Attendence]]="","",Table6[[#This Row],[Student Total Attendence]])</f>
        <v/>
      </c>
      <c r="K194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41" s="70" t="str">
        <f>IF(Table6[[#This Row],[Bank Account Number]]="","",Table6[[#This Row],[Bank Account Number]])</f>
        <v/>
      </c>
      <c r="M1941" s="65" t="str">
        <f>IF(Table6[[#This Row],[Bank Name]]="","",Table6[[#This Row],[Bank Name]])</f>
        <v/>
      </c>
    </row>
    <row r="1942" spans="2:13" ht="15">
      <c r="B1942" s="64" t="str">
        <f>IF(C1942="","",ROWS($A$4:A1942))</f>
        <v/>
      </c>
      <c r="C1942" s="64" t="str">
        <f>IF('Student Record'!A1940="","",'Student Record'!A1940)</f>
        <v/>
      </c>
      <c r="D1942" s="64" t="str">
        <f>IF('Student Record'!C1940="","",'Student Record'!C1940)</f>
        <v/>
      </c>
      <c r="E1942" s="65" t="str">
        <f>IF('Student Record'!E1940="","",'Student Record'!E1940)</f>
        <v/>
      </c>
      <c r="F1942" s="65" t="str">
        <f>IF('Student Record'!G1940="","",'Student Record'!G1940)</f>
        <v/>
      </c>
      <c r="G1942" s="64" t="str">
        <f>IF('Student Record'!I1940="","",'Student Record'!I1940)</f>
        <v/>
      </c>
      <c r="H1942" s="64" t="str">
        <f>IF('Student Record'!AD1940="","",'Student Record'!AD1940)</f>
        <v/>
      </c>
      <c r="I1942" s="64" t="str">
        <f>IF(Table6[[#This Row],[School Total Working Days]]="","",Table6[[#This Row],[School Total Working Days]])</f>
        <v/>
      </c>
      <c r="J1942" s="64" t="str">
        <f>IF(Table6[[#This Row],[Student Total Attendence]]="","",Table6[[#This Row],[Student Total Attendence]])</f>
        <v/>
      </c>
      <c r="K194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42" s="70" t="str">
        <f>IF(Table6[[#This Row],[Bank Account Number]]="","",Table6[[#This Row],[Bank Account Number]])</f>
        <v/>
      </c>
      <c r="M1942" s="65" t="str">
        <f>IF(Table6[[#This Row],[Bank Name]]="","",Table6[[#This Row],[Bank Name]])</f>
        <v/>
      </c>
    </row>
    <row r="1943" spans="2:13" ht="15">
      <c r="B1943" s="64" t="str">
        <f>IF(C1943="","",ROWS($A$4:A1943))</f>
        <v/>
      </c>
      <c r="C1943" s="64" t="str">
        <f>IF('Student Record'!A1941="","",'Student Record'!A1941)</f>
        <v/>
      </c>
      <c r="D1943" s="64" t="str">
        <f>IF('Student Record'!C1941="","",'Student Record'!C1941)</f>
        <v/>
      </c>
      <c r="E1943" s="65" t="str">
        <f>IF('Student Record'!E1941="","",'Student Record'!E1941)</f>
        <v/>
      </c>
      <c r="F1943" s="65" t="str">
        <f>IF('Student Record'!G1941="","",'Student Record'!G1941)</f>
        <v/>
      </c>
      <c r="G1943" s="64" t="str">
        <f>IF('Student Record'!I1941="","",'Student Record'!I1941)</f>
        <v/>
      </c>
      <c r="H1943" s="64" t="str">
        <f>IF('Student Record'!AD1941="","",'Student Record'!AD1941)</f>
        <v/>
      </c>
      <c r="I1943" s="64" t="str">
        <f>IF(Table6[[#This Row],[School Total Working Days]]="","",Table6[[#This Row],[School Total Working Days]])</f>
        <v/>
      </c>
      <c r="J1943" s="64" t="str">
        <f>IF(Table6[[#This Row],[Student Total Attendence]]="","",Table6[[#This Row],[Student Total Attendence]])</f>
        <v/>
      </c>
      <c r="K194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43" s="70" t="str">
        <f>IF(Table6[[#This Row],[Bank Account Number]]="","",Table6[[#This Row],[Bank Account Number]])</f>
        <v/>
      </c>
      <c r="M1943" s="65" t="str">
        <f>IF(Table6[[#This Row],[Bank Name]]="","",Table6[[#This Row],[Bank Name]])</f>
        <v/>
      </c>
    </row>
    <row r="1944" spans="2:13" ht="15">
      <c r="B1944" s="64" t="str">
        <f>IF(C1944="","",ROWS($A$4:A1944))</f>
        <v/>
      </c>
      <c r="C1944" s="64" t="str">
        <f>IF('Student Record'!A1942="","",'Student Record'!A1942)</f>
        <v/>
      </c>
      <c r="D1944" s="64" t="str">
        <f>IF('Student Record'!C1942="","",'Student Record'!C1942)</f>
        <v/>
      </c>
      <c r="E1944" s="65" t="str">
        <f>IF('Student Record'!E1942="","",'Student Record'!E1942)</f>
        <v/>
      </c>
      <c r="F1944" s="65" t="str">
        <f>IF('Student Record'!G1942="","",'Student Record'!G1942)</f>
        <v/>
      </c>
      <c r="G1944" s="64" t="str">
        <f>IF('Student Record'!I1942="","",'Student Record'!I1942)</f>
        <v/>
      </c>
      <c r="H1944" s="64" t="str">
        <f>IF('Student Record'!AD1942="","",'Student Record'!AD1942)</f>
        <v/>
      </c>
      <c r="I1944" s="64" t="str">
        <f>IF(Table6[[#This Row],[School Total Working Days]]="","",Table6[[#This Row],[School Total Working Days]])</f>
        <v/>
      </c>
      <c r="J1944" s="64" t="str">
        <f>IF(Table6[[#This Row],[Student Total Attendence]]="","",Table6[[#This Row],[Student Total Attendence]])</f>
        <v/>
      </c>
      <c r="K194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44" s="70" t="str">
        <f>IF(Table6[[#This Row],[Bank Account Number]]="","",Table6[[#This Row],[Bank Account Number]])</f>
        <v/>
      </c>
      <c r="M1944" s="65" t="str">
        <f>IF(Table6[[#This Row],[Bank Name]]="","",Table6[[#This Row],[Bank Name]])</f>
        <v/>
      </c>
    </row>
    <row r="1945" spans="2:13" ht="15">
      <c r="B1945" s="64" t="str">
        <f>IF(C1945="","",ROWS($A$4:A1945))</f>
        <v/>
      </c>
      <c r="C1945" s="64" t="str">
        <f>IF('Student Record'!A1943="","",'Student Record'!A1943)</f>
        <v/>
      </c>
      <c r="D1945" s="64" t="str">
        <f>IF('Student Record'!C1943="","",'Student Record'!C1943)</f>
        <v/>
      </c>
      <c r="E1945" s="65" t="str">
        <f>IF('Student Record'!E1943="","",'Student Record'!E1943)</f>
        <v/>
      </c>
      <c r="F1945" s="65" t="str">
        <f>IF('Student Record'!G1943="","",'Student Record'!G1943)</f>
        <v/>
      </c>
      <c r="G1945" s="64" t="str">
        <f>IF('Student Record'!I1943="","",'Student Record'!I1943)</f>
        <v/>
      </c>
      <c r="H1945" s="64" t="str">
        <f>IF('Student Record'!AD1943="","",'Student Record'!AD1943)</f>
        <v/>
      </c>
      <c r="I1945" s="64" t="str">
        <f>IF(Table6[[#This Row],[School Total Working Days]]="","",Table6[[#This Row],[School Total Working Days]])</f>
        <v/>
      </c>
      <c r="J1945" s="64" t="str">
        <f>IF(Table6[[#This Row],[Student Total Attendence]]="","",Table6[[#This Row],[Student Total Attendence]])</f>
        <v/>
      </c>
      <c r="K194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45" s="70" t="str">
        <f>IF(Table6[[#This Row],[Bank Account Number]]="","",Table6[[#This Row],[Bank Account Number]])</f>
        <v/>
      </c>
      <c r="M1945" s="65" t="str">
        <f>IF(Table6[[#This Row],[Bank Name]]="","",Table6[[#This Row],[Bank Name]])</f>
        <v/>
      </c>
    </row>
    <row r="1946" spans="2:13" ht="15">
      <c r="B1946" s="64" t="str">
        <f>IF(C1946="","",ROWS($A$4:A1946))</f>
        <v/>
      </c>
      <c r="C1946" s="64" t="str">
        <f>IF('Student Record'!A1944="","",'Student Record'!A1944)</f>
        <v/>
      </c>
      <c r="D1946" s="64" t="str">
        <f>IF('Student Record'!C1944="","",'Student Record'!C1944)</f>
        <v/>
      </c>
      <c r="E1946" s="65" t="str">
        <f>IF('Student Record'!E1944="","",'Student Record'!E1944)</f>
        <v/>
      </c>
      <c r="F1946" s="65" t="str">
        <f>IF('Student Record'!G1944="","",'Student Record'!G1944)</f>
        <v/>
      </c>
      <c r="G1946" s="64" t="str">
        <f>IF('Student Record'!I1944="","",'Student Record'!I1944)</f>
        <v/>
      </c>
      <c r="H1946" s="64" t="str">
        <f>IF('Student Record'!AD1944="","",'Student Record'!AD1944)</f>
        <v/>
      </c>
      <c r="I1946" s="64" t="str">
        <f>IF(Table6[[#This Row],[School Total Working Days]]="","",Table6[[#This Row],[School Total Working Days]])</f>
        <v/>
      </c>
      <c r="J1946" s="64" t="str">
        <f>IF(Table6[[#This Row],[Student Total Attendence]]="","",Table6[[#This Row],[Student Total Attendence]])</f>
        <v/>
      </c>
      <c r="K194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46" s="70" t="str">
        <f>IF(Table6[[#This Row],[Bank Account Number]]="","",Table6[[#This Row],[Bank Account Number]])</f>
        <v/>
      </c>
      <c r="M1946" s="65" t="str">
        <f>IF(Table6[[#This Row],[Bank Name]]="","",Table6[[#This Row],[Bank Name]])</f>
        <v/>
      </c>
    </row>
    <row r="1947" spans="2:13" ht="15">
      <c r="B1947" s="64" t="str">
        <f>IF(C1947="","",ROWS($A$4:A1947))</f>
        <v/>
      </c>
      <c r="C1947" s="64" t="str">
        <f>IF('Student Record'!A1945="","",'Student Record'!A1945)</f>
        <v/>
      </c>
      <c r="D1947" s="64" t="str">
        <f>IF('Student Record'!C1945="","",'Student Record'!C1945)</f>
        <v/>
      </c>
      <c r="E1947" s="65" t="str">
        <f>IF('Student Record'!E1945="","",'Student Record'!E1945)</f>
        <v/>
      </c>
      <c r="F1947" s="65" t="str">
        <f>IF('Student Record'!G1945="","",'Student Record'!G1945)</f>
        <v/>
      </c>
      <c r="G1947" s="64" t="str">
        <f>IF('Student Record'!I1945="","",'Student Record'!I1945)</f>
        <v/>
      </c>
      <c r="H1947" s="64" t="str">
        <f>IF('Student Record'!AD1945="","",'Student Record'!AD1945)</f>
        <v/>
      </c>
      <c r="I1947" s="64" t="str">
        <f>IF(Table6[[#This Row],[School Total Working Days]]="","",Table6[[#This Row],[School Total Working Days]])</f>
        <v/>
      </c>
      <c r="J1947" s="64" t="str">
        <f>IF(Table6[[#This Row],[Student Total Attendence]]="","",Table6[[#This Row],[Student Total Attendence]])</f>
        <v/>
      </c>
      <c r="K194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47" s="70" t="str">
        <f>IF(Table6[[#This Row],[Bank Account Number]]="","",Table6[[#This Row],[Bank Account Number]])</f>
        <v/>
      </c>
      <c r="M1947" s="65" t="str">
        <f>IF(Table6[[#This Row],[Bank Name]]="","",Table6[[#This Row],[Bank Name]])</f>
        <v/>
      </c>
    </row>
    <row r="1948" spans="2:13" ht="15">
      <c r="B1948" s="64" t="str">
        <f>IF(C1948="","",ROWS($A$4:A1948))</f>
        <v/>
      </c>
      <c r="C1948" s="64" t="str">
        <f>IF('Student Record'!A1946="","",'Student Record'!A1946)</f>
        <v/>
      </c>
      <c r="D1948" s="64" t="str">
        <f>IF('Student Record'!C1946="","",'Student Record'!C1946)</f>
        <v/>
      </c>
      <c r="E1948" s="65" t="str">
        <f>IF('Student Record'!E1946="","",'Student Record'!E1946)</f>
        <v/>
      </c>
      <c r="F1948" s="65" t="str">
        <f>IF('Student Record'!G1946="","",'Student Record'!G1946)</f>
        <v/>
      </c>
      <c r="G1948" s="64" t="str">
        <f>IF('Student Record'!I1946="","",'Student Record'!I1946)</f>
        <v/>
      </c>
      <c r="H1948" s="64" t="str">
        <f>IF('Student Record'!AD1946="","",'Student Record'!AD1946)</f>
        <v/>
      </c>
      <c r="I1948" s="64" t="str">
        <f>IF(Table6[[#This Row],[School Total Working Days]]="","",Table6[[#This Row],[School Total Working Days]])</f>
        <v/>
      </c>
      <c r="J1948" s="64" t="str">
        <f>IF(Table6[[#This Row],[Student Total Attendence]]="","",Table6[[#This Row],[Student Total Attendence]])</f>
        <v/>
      </c>
      <c r="K194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48" s="70" t="str">
        <f>IF(Table6[[#This Row],[Bank Account Number]]="","",Table6[[#This Row],[Bank Account Number]])</f>
        <v/>
      </c>
      <c r="M1948" s="65" t="str">
        <f>IF(Table6[[#This Row],[Bank Name]]="","",Table6[[#This Row],[Bank Name]])</f>
        <v/>
      </c>
    </row>
    <row r="1949" spans="2:13" ht="15">
      <c r="B1949" s="64" t="str">
        <f>IF(C1949="","",ROWS($A$4:A1949))</f>
        <v/>
      </c>
      <c r="C1949" s="64" t="str">
        <f>IF('Student Record'!A1947="","",'Student Record'!A1947)</f>
        <v/>
      </c>
      <c r="D1949" s="64" t="str">
        <f>IF('Student Record'!C1947="","",'Student Record'!C1947)</f>
        <v/>
      </c>
      <c r="E1949" s="65" t="str">
        <f>IF('Student Record'!E1947="","",'Student Record'!E1947)</f>
        <v/>
      </c>
      <c r="F1949" s="65" t="str">
        <f>IF('Student Record'!G1947="","",'Student Record'!G1947)</f>
        <v/>
      </c>
      <c r="G1949" s="64" t="str">
        <f>IF('Student Record'!I1947="","",'Student Record'!I1947)</f>
        <v/>
      </c>
      <c r="H1949" s="64" t="str">
        <f>IF('Student Record'!AD1947="","",'Student Record'!AD1947)</f>
        <v/>
      </c>
      <c r="I1949" s="64" t="str">
        <f>IF(Table6[[#This Row],[School Total Working Days]]="","",Table6[[#This Row],[School Total Working Days]])</f>
        <v/>
      </c>
      <c r="J1949" s="64" t="str">
        <f>IF(Table6[[#This Row],[Student Total Attendence]]="","",Table6[[#This Row],[Student Total Attendence]])</f>
        <v/>
      </c>
      <c r="K194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49" s="70" t="str">
        <f>IF(Table6[[#This Row],[Bank Account Number]]="","",Table6[[#This Row],[Bank Account Number]])</f>
        <v/>
      </c>
      <c r="M1949" s="65" t="str">
        <f>IF(Table6[[#This Row],[Bank Name]]="","",Table6[[#This Row],[Bank Name]])</f>
        <v/>
      </c>
    </row>
    <row r="1950" spans="2:13" ht="15">
      <c r="B1950" s="64" t="str">
        <f>IF(C1950="","",ROWS($A$4:A1950))</f>
        <v/>
      </c>
      <c r="C1950" s="64" t="str">
        <f>IF('Student Record'!A1948="","",'Student Record'!A1948)</f>
        <v/>
      </c>
      <c r="D1950" s="64" t="str">
        <f>IF('Student Record'!C1948="","",'Student Record'!C1948)</f>
        <v/>
      </c>
      <c r="E1950" s="65" t="str">
        <f>IF('Student Record'!E1948="","",'Student Record'!E1948)</f>
        <v/>
      </c>
      <c r="F1950" s="65" t="str">
        <f>IF('Student Record'!G1948="","",'Student Record'!G1948)</f>
        <v/>
      </c>
      <c r="G1950" s="64" t="str">
        <f>IF('Student Record'!I1948="","",'Student Record'!I1948)</f>
        <v/>
      </c>
      <c r="H1950" s="64" t="str">
        <f>IF('Student Record'!AD1948="","",'Student Record'!AD1948)</f>
        <v/>
      </c>
      <c r="I1950" s="64" t="str">
        <f>IF(Table6[[#This Row],[School Total Working Days]]="","",Table6[[#This Row],[School Total Working Days]])</f>
        <v/>
      </c>
      <c r="J1950" s="64" t="str">
        <f>IF(Table6[[#This Row],[Student Total Attendence]]="","",Table6[[#This Row],[Student Total Attendence]])</f>
        <v/>
      </c>
      <c r="K195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50" s="70" t="str">
        <f>IF(Table6[[#This Row],[Bank Account Number]]="","",Table6[[#This Row],[Bank Account Number]])</f>
        <v/>
      </c>
      <c r="M1950" s="65" t="str">
        <f>IF(Table6[[#This Row],[Bank Name]]="","",Table6[[#This Row],[Bank Name]])</f>
        <v/>
      </c>
    </row>
    <row r="1951" spans="2:13" ht="15">
      <c r="B1951" s="64" t="str">
        <f>IF(C1951="","",ROWS($A$4:A1951))</f>
        <v/>
      </c>
      <c r="C1951" s="64" t="str">
        <f>IF('Student Record'!A1949="","",'Student Record'!A1949)</f>
        <v/>
      </c>
      <c r="D1951" s="64" t="str">
        <f>IF('Student Record'!C1949="","",'Student Record'!C1949)</f>
        <v/>
      </c>
      <c r="E1951" s="65" t="str">
        <f>IF('Student Record'!E1949="","",'Student Record'!E1949)</f>
        <v/>
      </c>
      <c r="F1951" s="65" t="str">
        <f>IF('Student Record'!G1949="","",'Student Record'!G1949)</f>
        <v/>
      </c>
      <c r="G1951" s="64" t="str">
        <f>IF('Student Record'!I1949="","",'Student Record'!I1949)</f>
        <v/>
      </c>
      <c r="H1951" s="64" t="str">
        <f>IF('Student Record'!AD1949="","",'Student Record'!AD1949)</f>
        <v/>
      </c>
      <c r="I1951" s="64" t="str">
        <f>IF(Table6[[#This Row],[School Total Working Days]]="","",Table6[[#This Row],[School Total Working Days]])</f>
        <v/>
      </c>
      <c r="J1951" s="64" t="str">
        <f>IF(Table6[[#This Row],[Student Total Attendence]]="","",Table6[[#This Row],[Student Total Attendence]])</f>
        <v/>
      </c>
      <c r="K195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51" s="70" t="str">
        <f>IF(Table6[[#This Row],[Bank Account Number]]="","",Table6[[#This Row],[Bank Account Number]])</f>
        <v/>
      </c>
      <c r="M1951" s="65" t="str">
        <f>IF(Table6[[#This Row],[Bank Name]]="","",Table6[[#This Row],[Bank Name]])</f>
        <v/>
      </c>
    </row>
    <row r="1952" spans="2:13" ht="15">
      <c r="B1952" s="64" t="str">
        <f>IF(C1952="","",ROWS($A$4:A1952))</f>
        <v/>
      </c>
      <c r="C1952" s="64" t="str">
        <f>IF('Student Record'!A1950="","",'Student Record'!A1950)</f>
        <v/>
      </c>
      <c r="D1952" s="64" t="str">
        <f>IF('Student Record'!C1950="","",'Student Record'!C1950)</f>
        <v/>
      </c>
      <c r="E1952" s="65" t="str">
        <f>IF('Student Record'!E1950="","",'Student Record'!E1950)</f>
        <v/>
      </c>
      <c r="F1952" s="65" t="str">
        <f>IF('Student Record'!G1950="","",'Student Record'!G1950)</f>
        <v/>
      </c>
      <c r="G1952" s="64" t="str">
        <f>IF('Student Record'!I1950="","",'Student Record'!I1950)</f>
        <v/>
      </c>
      <c r="H1952" s="64" t="str">
        <f>IF('Student Record'!AD1950="","",'Student Record'!AD1950)</f>
        <v/>
      </c>
      <c r="I1952" s="64" t="str">
        <f>IF(Table6[[#This Row],[School Total Working Days]]="","",Table6[[#This Row],[School Total Working Days]])</f>
        <v/>
      </c>
      <c r="J1952" s="64" t="str">
        <f>IF(Table6[[#This Row],[Student Total Attendence]]="","",Table6[[#This Row],[Student Total Attendence]])</f>
        <v/>
      </c>
      <c r="K195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52" s="70" t="str">
        <f>IF(Table6[[#This Row],[Bank Account Number]]="","",Table6[[#This Row],[Bank Account Number]])</f>
        <v/>
      </c>
      <c r="M1952" s="65" t="str">
        <f>IF(Table6[[#This Row],[Bank Name]]="","",Table6[[#This Row],[Bank Name]])</f>
        <v/>
      </c>
    </row>
    <row r="1953" spans="2:13" ht="15">
      <c r="B1953" s="64" t="str">
        <f>IF(C1953="","",ROWS($A$4:A1953))</f>
        <v/>
      </c>
      <c r="C1953" s="64" t="str">
        <f>IF('Student Record'!A1951="","",'Student Record'!A1951)</f>
        <v/>
      </c>
      <c r="D1953" s="64" t="str">
        <f>IF('Student Record'!C1951="","",'Student Record'!C1951)</f>
        <v/>
      </c>
      <c r="E1953" s="65" t="str">
        <f>IF('Student Record'!E1951="","",'Student Record'!E1951)</f>
        <v/>
      </c>
      <c r="F1953" s="65" t="str">
        <f>IF('Student Record'!G1951="","",'Student Record'!G1951)</f>
        <v/>
      </c>
      <c r="G1953" s="64" t="str">
        <f>IF('Student Record'!I1951="","",'Student Record'!I1951)</f>
        <v/>
      </c>
      <c r="H1953" s="64" t="str">
        <f>IF('Student Record'!AD1951="","",'Student Record'!AD1951)</f>
        <v/>
      </c>
      <c r="I1953" s="64" t="str">
        <f>IF(Table6[[#This Row],[School Total Working Days]]="","",Table6[[#This Row],[School Total Working Days]])</f>
        <v/>
      </c>
      <c r="J1953" s="64" t="str">
        <f>IF(Table6[[#This Row],[Student Total Attendence]]="","",Table6[[#This Row],[Student Total Attendence]])</f>
        <v/>
      </c>
      <c r="K195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53" s="70" t="str">
        <f>IF(Table6[[#This Row],[Bank Account Number]]="","",Table6[[#This Row],[Bank Account Number]])</f>
        <v/>
      </c>
      <c r="M1953" s="65" t="str">
        <f>IF(Table6[[#This Row],[Bank Name]]="","",Table6[[#This Row],[Bank Name]])</f>
        <v/>
      </c>
    </row>
    <row r="1954" spans="2:13" ht="15">
      <c r="B1954" s="64" t="str">
        <f>IF(C1954="","",ROWS($A$4:A1954))</f>
        <v/>
      </c>
      <c r="C1954" s="64" t="str">
        <f>IF('Student Record'!A1952="","",'Student Record'!A1952)</f>
        <v/>
      </c>
      <c r="D1954" s="64" t="str">
        <f>IF('Student Record'!C1952="","",'Student Record'!C1952)</f>
        <v/>
      </c>
      <c r="E1954" s="65" t="str">
        <f>IF('Student Record'!E1952="","",'Student Record'!E1952)</f>
        <v/>
      </c>
      <c r="F1954" s="65" t="str">
        <f>IF('Student Record'!G1952="","",'Student Record'!G1952)</f>
        <v/>
      </c>
      <c r="G1954" s="64" t="str">
        <f>IF('Student Record'!I1952="","",'Student Record'!I1952)</f>
        <v/>
      </c>
      <c r="H1954" s="64" t="str">
        <f>IF('Student Record'!AD1952="","",'Student Record'!AD1952)</f>
        <v/>
      </c>
      <c r="I1954" s="64" t="str">
        <f>IF(Table6[[#This Row],[School Total Working Days]]="","",Table6[[#This Row],[School Total Working Days]])</f>
        <v/>
      </c>
      <c r="J1954" s="64" t="str">
        <f>IF(Table6[[#This Row],[Student Total Attendence]]="","",Table6[[#This Row],[Student Total Attendence]])</f>
        <v/>
      </c>
      <c r="K195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54" s="70" t="str">
        <f>IF(Table6[[#This Row],[Bank Account Number]]="","",Table6[[#This Row],[Bank Account Number]])</f>
        <v/>
      </c>
      <c r="M1954" s="65" t="str">
        <f>IF(Table6[[#This Row],[Bank Name]]="","",Table6[[#This Row],[Bank Name]])</f>
        <v/>
      </c>
    </row>
    <row r="1955" spans="2:13" ht="15">
      <c r="B1955" s="64" t="str">
        <f>IF(C1955="","",ROWS($A$4:A1955))</f>
        <v/>
      </c>
      <c r="C1955" s="64" t="str">
        <f>IF('Student Record'!A1953="","",'Student Record'!A1953)</f>
        <v/>
      </c>
      <c r="D1955" s="64" t="str">
        <f>IF('Student Record'!C1953="","",'Student Record'!C1953)</f>
        <v/>
      </c>
      <c r="E1955" s="65" t="str">
        <f>IF('Student Record'!E1953="","",'Student Record'!E1953)</f>
        <v/>
      </c>
      <c r="F1955" s="65" t="str">
        <f>IF('Student Record'!G1953="","",'Student Record'!G1953)</f>
        <v/>
      </c>
      <c r="G1955" s="64" t="str">
        <f>IF('Student Record'!I1953="","",'Student Record'!I1953)</f>
        <v/>
      </c>
      <c r="H1955" s="64" t="str">
        <f>IF('Student Record'!AD1953="","",'Student Record'!AD1953)</f>
        <v/>
      </c>
      <c r="I1955" s="64" t="str">
        <f>IF(Table6[[#This Row],[School Total Working Days]]="","",Table6[[#This Row],[School Total Working Days]])</f>
        <v/>
      </c>
      <c r="J1955" s="64" t="str">
        <f>IF(Table6[[#This Row],[Student Total Attendence]]="","",Table6[[#This Row],[Student Total Attendence]])</f>
        <v/>
      </c>
      <c r="K195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55" s="70" t="str">
        <f>IF(Table6[[#This Row],[Bank Account Number]]="","",Table6[[#This Row],[Bank Account Number]])</f>
        <v/>
      </c>
      <c r="M1955" s="65" t="str">
        <f>IF(Table6[[#This Row],[Bank Name]]="","",Table6[[#This Row],[Bank Name]])</f>
        <v/>
      </c>
    </row>
    <row r="1956" spans="2:13" ht="15">
      <c r="B1956" s="64" t="str">
        <f>IF(C1956="","",ROWS($A$4:A1956))</f>
        <v/>
      </c>
      <c r="C1956" s="64" t="str">
        <f>IF('Student Record'!A1954="","",'Student Record'!A1954)</f>
        <v/>
      </c>
      <c r="D1956" s="64" t="str">
        <f>IF('Student Record'!C1954="","",'Student Record'!C1954)</f>
        <v/>
      </c>
      <c r="E1956" s="65" t="str">
        <f>IF('Student Record'!E1954="","",'Student Record'!E1954)</f>
        <v/>
      </c>
      <c r="F1956" s="65" t="str">
        <f>IF('Student Record'!G1954="","",'Student Record'!G1954)</f>
        <v/>
      </c>
      <c r="G1956" s="64" t="str">
        <f>IF('Student Record'!I1954="","",'Student Record'!I1954)</f>
        <v/>
      </c>
      <c r="H1956" s="64" t="str">
        <f>IF('Student Record'!AD1954="","",'Student Record'!AD1954)</f>
        <v/>
      </c>
      <c r="I1956" s="64" t="str">
        <f>IF(Table6[[#This Row],[School Total Working Days]]="","",Table6[[#This Row],[School Total Working Days]])</f>
        <v/>
      </c>
      <c r="J1956" s="64" t="str">
        <f>IF(Table6[[#This Row],[Student Total Attendence]]="","",Table6[[#This Row],[Student Total Attendence]])</f>
        <v/>
      </c>
      <c r="K195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56" s="70" t="str">
        <f>IF(Table6[[#This Row],[Bank Account Number]]="","",Table6[[#This Row],[Bank Account Number]])</f>
        <v/>
      </c>
      <c r="M1956" s="65" t="str">
        <f>IF(Table6[[#This Row],[Bank Name]]="","",Table6[[#This Row],[Bank Name]])</f>
        <v/>
      </c>
    </row>
    <row r="1957" spans="2:13" ht="15">
      <c r="B1957" s="64" t="str">
        <f>IF(C1957="","",ROWS($A$4:A1957))</f>
        <v/>
      </c>
      <c r="C1957" s="64" t="str">
        <f>IF('Student Record'!A1955="","",'Student Record'!A1955)</f>
        <v/>
      </c>
      <c r="D1957" s="64" t="str">
        <f>IF('Student Record'!C1955="","",'Student Record'!C1955)</f>
        <v/>
      </c>
      <c r="E1957" s="65" t="str">
        <f>IF('Student Record'!E1955="","",'Student Record'!E1955)</f>
        <v/>
      </c>
      <c r="F1957" s="65" t="str">
        <f>IF('Student Record'!G1955="","",'Student Record'!G1955)</f>
        <v/>
      </c>
      <c r="G1957" s="64" t="str">
        <f>IF('Student Record'!I1955="","",'Student Record'!I1955)</f>
        <v/>
      </c>
      <c r="H1957" s="64" t="str">
        <f>IF('Student Record'!AD1955="","",'Student Record'!AD1955)</f>
        <v/>
      </c>
      <c r="I1957" s="64" t="str">
        <f>IF(Table6[[#This Row],[School Total Working Days]]="","",Table6[[#This Row],[School Total Working Days]])</f>
        <v/>
      </c>
      <c r="J1957" s="64" t="str">
        <f>IF(Table6[[#This Row],[Student Total Attendence]]="","",Table6[[#This Row],[Student Total Attendence]])</f>
        <v/>
      </c>
      <c r="K195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57" s="70" t="str">
        <f>IF(Table6[[#This Row],[Bank Account Number]]="","",Table6[[#This Row],[Bank Account Number]])</f>
        <v/>
      </c>
      <c r="M1957" s="65" t="str">
        <f>IF(Table6[[#This Row],[Bank Name]]="","",Table6[[#This Row],[Bank Name]])</f>
        <v/>
      </c>
    </row>
    <row r="1958" spans="2:13" ht="15">
      <c r="B1958" s="64" t="str">
        <f>IF(C1958="","",ROWS($A$4:A1958))</f>
        <v/>
      </c>
      <c r="C1958" s="64" t="str">
        <f>IF('Student Record'!A1956="","",'Student Record'!A1956)</f>
        <v/>
      </c>
      <c r="D1958" s="64" t="str">
        <f>IF('Student Record'!C1956="","",'Student Record'!C1956)</f>
        <v/>
      </c>
      <c r="E1958" s="65" t="str">
        <f>IF('Student Record'!E1956="","",'Student Record'!E1956)</f>
        <v/>
      </c>
      <c r="F1958" s="65" t="str">
        <f>IF('Student Record'!G1956="","",'Student Record'!G1956)</f>
        <v/>
      </c>
      <c r="G1958" s="64" t="str">
        <f>IF('Student Record'!I1956="","",'Student Record'!I1956)</f>
        <v/>
      </c>
      <c r="H1958" s="64" t="str">
        <f>IF('Student Record'!AD1956="","",'Student Record'!AD1956)</f>
        <v/>
      </c>
      <c r="I1958" s="64" t="str">
        <f>IF(Table6[[#This Row],[School Total Working Days]]="","",Table6[[#This Row],[School Total Working Days]])</f>
        <v/>
      </c>
      <c r="J1958" s="64" t="str">
        <f>IF(Table6[[#This Row],[Student Total Attendence]]="","",Table6[[#This Row],[Student Total Attendence]])</f>
        <v/>
      </c>
      <c r="K195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58" s="70" t="str">
        <f>IF(Table6[[#This Row],[Bank Account Number]]="","",Table6[[#This Row],[Bank Account Number]])</f>
        <v/>
      </c>
      <c r="M1958" s="65" t="str">
        <f>IF(Table6[[#This Row],[Bank Name]]="","",Table6[[#This Row],[Bank Name]])</f>
        <v/>
      </c>
    </row>
    <row r="1959" spans="2:13" ht="15">
      <c r="B1959" s="64" t="str">
        <f>IF(C1959="","",ROWS($A$4:A1959))</f>
        <v/>
      </c>
      <c r="C1959" s="64" t="str">
        <f>IF('Student Record'!A1957="","",'Student Record'!A1957)</f>
        <v/>
      </c>
      <c r="D1959" s="64" t="str">
        <f>IF('Student Record'!C1957="","",'Student Record'!C1957)</f>
        <v/>
      </c>
      <c r="E1959" s="65" t="str">
        <f>IF('Student Record'!E1957="","",'Student Record'!E1957)</f>
        <v/>
      </c>
      <c r="F1959" s="65" t="str">
        <f>IF('Student Record'!G1957="","",'Student Record'!G1957)</f>
        <v/>
      </c>
      <c r="G1959" s="64" t="str">
        <f>IF('Student Record'!I1957="","",'Student Record'!I1957)</f>
        <v/>
      </c>
      <c r="H1959" s="64" t="str">
        <f>IF('Student Record'!AD1957="","",'Student Record'!AD1957)</f>
        <v/>
      </c>
      <c r="I1959" s="64" t="str">
        <f>IF(Table6[[#This Row],[School Total Working Days]]="","",Table6[[#This Row],[School Total Working Days]])</f>
        <v/>
      </c>
      <c r="J1959" s="64" t="str">
        <f>IF(Table6[[#This Row],[Student Total Attendence]]="","",Table6[[#This Row],[Student Total Attendence]])</f>
        <v/>
      </c>
      <c r="K195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59" s="70" t="str">
        <f>IF(Table6[[#This Row],[Bank Account Number]]="","",Table6[[#This Row],[Bank Account Number]])</f>
        <v/>
      </c>
      <c r="M1959" s="65" t="str">
        <f>IF(Table6[[#This Row],[Bank Name]]="","",Table6[[#This Row],[Bank Name]])</f>
        <v/>
      </c>
    </row>
    <row r="1960" spans="2:13" ht="15">
      <c r="B1960" s="64" t="str">
        <f>IF(C1960="","",ROWS($A$4:A1960))</f>
        <v/>
      </c>
      <c r="C1960" s="64" t="str">
        <f>IF('Student Record'!A1958="","",'Student Record'!A1958)</f>
        <v/>
      </c>
      <c r="D1960" s="64" t="str">
        <f>IF('Student Record'!C1958="","",'Student Record'!C1958)</f>
        <v/>
      </c>
      <c r="E1960" s="65" t="str">
        <f>IF('Student Record'!E1958="","",'Student Record'!E1958)</f>
        <v/>
      </c>
      <c r="F1960" s="65" t="str">
        <f>IF('Student Record'!G1958="","",'Student Record'!G1958)</f>
        <v/>
      </c>
      <c r="G1960" s="64" t="str">
        <f>IF('Student Record'!I1958="","",'Student Record'!I1958)</f>
        <v/>
      </c>
      <c r="H1960" s="64" t="str">
        <f>IF('Student Record'!AD1958="","",'Student Record'!AD1958)</f>
        <v/>
      </c>
      <c r="I1960" s="64" t="str">
        <f>IF(Table6[[#This Row],[School Total Working Days]]="","",Table6[[#This Row],[School Total Working Days]])</f>
        <v/>
      </c>
      <c r="J1960" s="64" t="str">
        <f>IF(Table6[[#This Row],[Student Total Attendence]]="","",Table6[[#This Row],[Student Total Attendence]])</f>
        <v/>
      </c>
      <c r="K196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60" s="70" t="str">
        <f>IF(Table6[[#This Row],[Bank Account Number]]="","",Table6[[#This Row],[Bank Account Number]])</f>
        <v/>
      </c>
      <c r="M1960" s="65" t="str">
        <f>IF(Table6[[#This Row],[Bank Name]]="","",Table6[[#This Row],[Bank Name]])</f>
        <v/>
      </c>
    </row>
    <row r="1961" spans="2:13" ht="15">
      <c r="B1961" s="64" t="str">
        <f>IF(C1961="","",ROWS($A$4:A1961))</f>
        <v/>
      </c>
      <c r="C1961" s="64" t="str">
        <f>IF('Student Record'!A1959="","",'Student Record'!A1959)</f>
        <v/>
      </c>
      <c r="D1961" s="64" t="str">
        <f>IF('Student Record'!C1959="","",'Student Record'!C1959)</f>
        <v/>
      </c>
      <c r="E1961" s="65" t="str">
        <f>IF('Student Record'!E1959="","",'Student Record'!E1959)</f>
        <v/>
      </c>
      <c r="F1961" s="65" t="str">
        <f>IF('Student Record'!G1959="","",'Student Record'!G1959)</f>
        <v/>
      </c>
      <c r="G1961" s="64" t="str">
        <f>IF('Student Record'!I1959="","",'Student Record'!I1959)</f>
        <v/>
      </c>
      <c r="H1961" s="64" t="str">
        <f>IF('Student Record'!AD1959="","",'Student Record'!AD1959)</f>
        <v/>
      </c>
      <c r="I1961" s="64" t="str">
        <f>IF(Table6[[#This Row],[School Total Working Days]]="","",Table6[[#This Row],[School Total Working Days]])</f>
        <v/>
      </c>
      <c r="J1961" s="64" t="str">
        <f>IF(Table6[[#This Row],[Student Total Attendence]]="","",Table6[[#This Row],[Student Total Attendence]])</f>
        <v/>
      </c>
      <c r="K196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61" s="70" t="str">
        <f>IF(Table6[[#This Row],[Bank Account Number]]="","",Table6[[#This Row],[Bank Account Number]])</f>
        <v/>
      </c>
      <c r="M1961" s="65" t="str">
        <f>IF(Table6[[#This Row],[Bank Name]]="","",Table6[[#This Row],[Bank Name]])</f>
        <v/>
      </c>
    </row>
    <row r="1962" spans="2:13" ht="15">
      <c r="B1962" s="64" t="str">
        <f>IF(C1962="","",ROWS($A$4:A1962))</f>
        <v/>
      </c>
      <c r="C1962" s="64" t="str">
        <f>IF('Student Record'!A1960="","",'Student Record'!A1960)</f>
        <v/>
      </c>
      <c r="D1962" s="64" t="str">
        <f>IF('Student Record'!C1960="","",'Student Record'!C1960)</f>
        <v/>
      </c>
      <c r="E1962" s="65" t="str">
        <f>IF('Student Record'!E1960="","",'Student Record'!E1960)</f>
        <v/>
      </c>
      <c r="F1962" s="65" t="str">
        <f>IF('Student Record'!G1960="","",'Student Record'!G1960)</f>
        <v/>
      </c>
      <c r="G1962" s="64" t="str">
        <f>IF('Student Record'!I1960="","",'Student Record'!I1960)</f>
        <v/>
      </c>
      <c r="H1962" s="64" t="str">
        <f>IF('Student Record'!AD1960="","",'Student Record'!AD1960)</f>
        <v/>
      </c>
      <c r="I1962" s="64" t="str">
        <f>IF(Table6[[#This Row],[School Total Working Days]]="","",Table6[[#This Row],[School Total Working Days]])</f>
        <v/>
      </c>
      <c r="J1962" s="64" t="str">
        <f>IF(Table6[[#This Row],[Student Total Attendence]]="","",Table6[[#This Row],[Student Total Attendence]])</f>
        <v/>
      </c>
      <c r="K196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62" s="70" t="str">
        <f>IF(Table6[[#This Row],[Bank Account Number]]="","",Table6[[#This Row],[Bank Account Number]])</f>
        <v/>
      </c>
      <c r="M1962" s="65" t="str">
        <f>IF(Table6[[#This Row],[Bank Name]]="","",Table6[[#This Row],[Bank Name]])</f>
        <v/>
      </c>
    </row>
    <row r="1963" spans="2:13" ht="15">
      <c r="B1963" s="64" t="str">
        <f>IF(C1963="","",ROWS($A$4:A1963))</f>
        <v/>
      </c>
      <c r="C1963" s="64" t="str">
        <f>IF('Student Record'!A1961="","",'Student Record'!A1961)</f>
        <v/>
      </c>
      <c r="D1963" s="64" t="str">
        <f>IF('Student Record'!C1961="","",'Student Record'!C1961)</f>
        <v/>
      </c>
      <c r="E1963" s="65" t="str">
        <f>IF('Student Record'!E1961="","",'Student Record'!E1961)</f>
        <v/>
      </c>
      <c r="F1963" s="65" t="str">
        <f>IF('Student Record'!G1961="","",'Student Record'!G1961)</f>
        <v/>
      </c>
      <c r="G1963" s="64" t="str">
        <f>IF('Student Record'!I1961="","",'Student Record'!I1961)</f>
        <v/>
      </c>
      <c r="H1963" s="64" t="str">
        <f>IF('Student Record'!AD1961="","",'Student Record'!AD1961)</f>
        <v/>
      </c>
      <c r="I1963" s="64" t="str">
        <f>IF(Table6[[#This Row],[School Total Working Days]]="","",Table6[[#This Row],[School Total Working Days]])</f>
        <v/>
      </c>
      <c r="J1963" s="64" t="str">
        <f>IF(Table6[[#This Row],[Student Total Attendence]]="","",Table6[[#This Row],[Student Total Attendence]])</f>
        <v/>
      </c>
      <c r="K196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63" s="70" t="str">
        <f>IF(Table6[[#This Row],[Bank Account Number]]="","",Table6[[#This Row],[Bank Account Number]])</f>
        <v/>
      </c>
      <c r="M1963" s="65" t="str">
        <f>IF(Table6[[#This Row],[Bank Name]]="","",Table6[[#This Row],[Bank Name]])</f>
        <v/>
      </c>
    </row>
    <row r="1964" spans="2:13" ht="15">
      <c r="B1964" s="64" t="str">
        <f>IF(C1964="","",ROWS($A$4:A1964))</f>
        <v/>
      </c>
      <c r="C1964" s="64" t="str">
        <f>IF('Student Record'!A1962="","",'Student Record'!A1962)</f>
        <v/>
      </c>
      <c r="D1964" s="64" t="str">
        <f>IF('Student Record'!C1962="","",'Student Record'!C1962)</f>
        <v/>
      </c>
      <c r="E1964" s="65" t="str">
        <f>IF('Student Record'!E1962="","",'Student Record'!E1962)</f>
        <v/>
      </c>
      <c r="F1964" s="65" t="str">
        <f>IF('Student Record'!G1962="","",'Student Record'!G1962)</f>
        <v/>
      </c>
      <c r="G1964" s="64" t="str">
        <f>IF('Student Record'!I1962="","",'Student Record'!I1962)</f>
        <v/>
      </c>
      <c r="H1964" s="64" t="str">
        <f>IF('Student Record'!AD1962="","",'Student Record'!AD1962)</f>
        <v/>
      </c>
      <c r="I1964" s="64" t="str">
        <f>IF(Table6[[#This Row],[School Total Working Days]]="","",Table6[[#This Row],[School Total Working Days]])</f>
        <v/>
      </c>
      <c r="J1964" s="64" t="str">
        <f>IF(Table6[[#This Row],[Student Total Attendence]]="","",Table6[[#This Row],[Student Total Attendence]])</f>
        <v/>
      </c>
      <c r="K196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64" s="70" t="str">
        <f>IF(Table6[[#This Row],[Bank Account Number]]="","",Table6[[#This Row],[Bank Account Number]])</f>
        <v/>
      </c>
      <c r="M1964" s="65" t="str">
        <f>IF(Table6[[#This Row],[Bank Name]]="","",Table6[[#This Row],[Bank Name]])</f>
        <v/>
      </c>
    </row>
    <row r="1965" spans="2:13" ht="15">
      <c r="B1965" s="64" t="str">
        <f>IF(C1965="","",ROWS($A$4:A1965))</f>
        <v/>
      </c>
      <c r="C1965" s="64" t="str">
        <f>IF('Student Record'!A1963="","",'Student Record'!A1963)</f>
        <v/>
      </c>
      <c r="D1965" s="64" t="str">
        <f>IF('Student Record'!C1963="","",'Student Record'!C1963)</f>
        <v/>
      </c>
      <c r="E1965" s="65" t="str">
        <f>IF('Student Record'!E1963="","",'Student Record'!E1963)</f>
        <v/>
      </c>
      <c r="F1965" s="65" t="str">
        <f>IF('Student Record'!G1963="","",'Student Record'!G1963)</f>
        <v/>
      </c>
      <c r="G1965" s="64" t="str">
        <f>IF('Student Record'!I1963="","",'Student Record'!I1963)</f>
        <v/>
      </c>
      <c r="H1965" s="64" t="str">
        <f>IF('Student Record'!AD1963="","",'Student Record'!AD1963)</f>
        <v/>
      </c>
      <c r="I1965" s="64" t="str">
        <f>IF(Table6[[#This Row],[School Total Working Days]]="","",Table6[[#This Row],[School Total Working Days]])</f>
        <v/>
      </c>
      <c r="J1965" s="64" t="str">
        <f>IF(Table6[[#This Row],[Student Total Attendence]]="","",Table6[[#This Row],[Student Total Attendence]])</f>
        <v/>
      </c>
      <c r="K196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65" s="70" t="str">
        <f>IF(Table6[[#This Row],[Bank Account Number]]="","",Table6[[#This Row],[Bank Account Number]])</f>
        <v/>
      </c>
      <c r="M1965" s="65" t="str">
        <f>IF(Table6[[#This Row],[Bank Name]]="","",Table6[[#This Row],[Bank Name]])</f>
        <v/>
      </c>
    </row>
    <row r="1966" spans="2:13" ht="15">
      <c r="B1966" s="64" t="str">
        <f>IF(C1966="","",ROWS($A$4:A1966))</f>
        <v/>
      </c>
      <c r="C1966" s="64" t="str">
        <f>IF('Student Record'!A1964="","",'Student Record'!A1964)</f>
        <v/>
      </c>
      <c r="D1966" s="64" t="str">
        <f>IF('Student Record'!C1964="","",'Student Record'!C1964)</f>
        <v/>
      </c>
      <c r="E1966" s="65" t="str">
        <f>IF('Student Record'!E1964="","",'Student Record'!E1964)</f>
        <v/>
      </c>
      <c r="F1966" s="65" t="str">
        <f>IF('Student Record'!G1964="","",'Student Record'!G1964)</f>
        <v/>
      </c>
      <c r="G1966" s="64" t="str">
        <f>IF('Student Record'!I1964="","",'Student Record'!I1964)</f>
        <v/>
      </c>
      <c r="H1966" s="64" t="str">
        <f>IF('Student Record'!AD1964="","",'Student Record'!AD1964)</f>
        <v/>
      </c>
      <c r="I1966" s="64" t="str">
        <f>IF(Table6[[#This Row],[School Total Working Days]]="","",Table6[[#This Row],[School Total Working Days]])</f>
        <v/>
      </c>
      <c r="J1966" s="64" t="str">
        <f>IF(Table6[[#This Row],[Student Total Attendence]]="","",Table6[[#This Row],[Student Total Attendence]])</f>
        <v/>
      </c>
      <c r="K196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66" s="70" t="str">
        <f>IF(Table6[[#This Row],[Bank Account Number]]="","",Table6[[#This Row],[Bank Account Number]])</f>
        <v/>
      </c>
      <c r="M1966" s="65" t="str">
        <f>IF(Table6[[#This Row],[Bank Name]]="","",Table6[[#This Row],[Bank Name]])</f>
        <v/>
      </c>
    </row>
    <row r="1967" spans="2:13" ht="15">
      <c r="B1967" s="64" t="str">
        <f>IF(C1967="","",ROWS($A$4:A1967))</f>
        <v/>
      </c>
      <c r="C1967" s="64" t="str">
        <f>IF('Student Record'!A1965="","",'Student Record'!A1965)</f>
        <v/>
      </c>
      <c r="D1967" s="64" t="str">
        <f>IF('Student Record'!C1965="","",'Student Record'!C1965)</f>
        <v/>
      </c>
      <c r="E1967" s="65" t="str">
        <f>IF('Student Record'!E1965="","",'Student Record'!E1965)</f>
        <v/>
      </c>
      <c r="F1967" s="65" t="str">
        <f>IF('Student Record'!G1965="","",'Student Record'!G1965)</f>
        <v/>
      </c>
      <c r="G1967" s="64" t="str">
        <f>IF('Student Record'!I1965="","",'Student Record'!I1965)</f>
        <v/>
      </c>
      <c r="H1967" s="64" t="str">
        <f>IF('Student Record'!AD1965="","",'Student Record'!AD1965)</f>
        <v/>
      </c>
      <c r="I1967" s="64" t="str">
        <f>IF(Table6[[#This Row],[School Total Working Days]]="","",Table6[[#This Row],[School Total Working Days]])</f>
        <v/>
      </c>
      <c r="J1967" s="64" t="str">
        <f>IF(Table6[[#This Row],[Student Total Attendence]]="","",Table6[[#This Row],[Student Total Attendence]])</f>
        <v/>
      </c>
      <c r="K196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67" s="70" t="str">
        <f>IF(Table6[[#This Row],[Bank Account Number]]="","",Table6[[#This Row],[Bank Account Number]])</f>
        <v/>
      </c>
      <c r="M1967" s="65" t="str">
        <f>IF(Table6[[#This Row],[Bank Name]]="","",Table6[[#This Row],[Bank Name]])</f>
        <v/>
      </c>
    </row>
    <row r="1968" spans="2:13" ht="15">
      <c r="B1968" s="64" t="str">
        <f>IF(C1968="","",ROWS($A$4:A1968))</f>
        <v/>
      </c>
      <c r="C1968" s="64" t="str">
        <f>IF('Student Record'!A1966="","",'Student Record'!A1966)</f>
        <v/>
      </c>
      <c r="D1968" s="64" t="str">
        <f>IF('Student Record'!C1966="","",'Student Record'!C1966)</f>
        <v/>
      </c>
      <c r="E1968" s="65" t="str">
        <f>IF('Student Record'!E1966="","",'Student Record'!E1966)</f>
        <v/>
      </c>
      <c r="F1968" s="65" t="str">
        <f>IF('Student Record'!G1966="","",'Student Record'!G1966)</f>
        <v/>
      </c>
      <c r="G1968" s="64" t="str">
        <f>IF('Student Record'!I1966="","",'Student Record'!I1966)</f>
        <v/>
      </c>
      <c r="H1968" s="64" t="str">
        <f>IF('Student Record'!AD1966="","",'Student Record'!AD1966)</f>
        <v/>
      </c>
      <c r="I1968" s="64" t="str">
        <f>IF(Table6[[#This Row],[School Total Working Days]]="","",Table6[[#This Row],[School Total Working Days]])</f>
        <v/>
      </c>
      <c r="J1968" s="64" t="str">
        <f>IF(Table6[[#This Row],[Student Total Attendence]]="","",Table6[[#This Row],[Student Total Attendence]])</f>
        <v/>
      </c>
      <c r="K196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68" s="70" t="str">
        <f>IF(Table6[[#This Row],[Bank Account Number]]="","",Table6[[#This Row],[Bank Account Number]])</f>
        <v/>
      </c>
      <c r="M1968" s="65" t="str">
        <f>IF(Table6[[#This Row],[Bank Name]]="","",Table6[[#This Row],[Bank Name]])</f>
        <v/>
      </c>
    </row>
    <row r="1969" spans="2:13" ht="15">
      <c r="B1969" s="64" t="str">
        <f>IF(C1969="","",ROWS($A$4:A1969))</f>
        <v/>
      </c>
      <c r="C1969" s="64" t="str">
        <f>IF('Student Record'!A1967="","",'Student Record'!A1967)</f>
        <v/>
      </c>
      <c r="D1969" s="64" t="str">
        <f>IF('Student Record'!C1967="","",'Student Record'!C1967)</f>
        <v/>
      </c>
      <c r="E1969" s="65" t="str">
        <f>IF('Student Record'!E1967="","",'Student Record'!E1967)</f>
        <v/>
      </c>
      <c r="F1969" s="65" t="str">
        <f>IF('Student Record'!G1967="","",'Student Record'!G1967)</f>
        <v/>
      </c>
      <c r="G1969" s="64" t="str">
        <f>IF('Student Record'!I1967="","",'Student Record'!I1967)</f>
        <v/>
      </c>
      <c r="H1969" s="64" t="str">
        <f>IF('Student Record'!AD1967="","",'Student Record'!AD1967)</f>
        <v/>
      </c>
      <c r="I1969" s="64" t="str">
        <f>IF(Table6[[#This Row],[School Total Working Days]]="","",Table6[[#This Row],[School Total Working Days]])</f>
        <v/>
      </c>
      <c r="J1969" s="64" t="str">
        <f>IF(Table6[[#This Row],[Student Total Attendence]]="","",Table6[[#This Row],[Student Total Attendence]])</f>
        <v/>
      </c>
      <c r="K196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69" s="70" t="str">
        <f>IF(Table6[[#This Row],[Bank Account Number]]="","",Table6[[#This Row],[Bank Account Number]])</f>
        <v/>
      </c>
      <c r="M1969" s="65" t="str">
        <f>IF(Table6[[#This Row],[Bank Name]]="","",Table6[[#This Row],[Bank Name]])</f>
        <v/>
      </c>
    </row>
    <row r="1970" spans="2:13" ht="15">
      <c r="B1970" s="64" t="str">
        <f>IF(C1970="","",ROWS($A$4:A1970))</f>
        <v/>
      </c>
      <c r="C1970" s="64" t="str">
        <f>IF('Student Record'!A1968="","",'Student Record'!A1968)</f>
        <v/>
      </c>
      <c r="D1970" s="64" t="str">
        <f>IF('Student Record'!C1968="","",'Student Record'!C1968)</f>
        <v/>
      </c>
      <c r="E1970" s="65" t="str">
        <f>IF('Student Record'!E1968="","",'Student Record'!E1968)</f>
        <v/>
      </c>
      <c r="F1970" s="65" t="str">
        <f>IF('Student Record'!G1968="","",'Student Record'!G1968)</f>
        <v/>
      </c>
      <c r="G1970" s="64" t="str">
        <f>IF('Student Record'!I1968="","",'Student Record'!I1968)</f>
        <v/>
      </c>
      <c r="H1970" s="64" t="str">
        <f>IF('Student Record'!AD1968="","",'Student Record'!AD1968)</f>
        <v/>
      </c>
      <c r="I1970" s="64" t="str">
        <f>IF(Table6[[#This Row],[School Total Working Days]]="","",Table6[[#This Row],[School Total Working Days]])</f>
        <v/>
      </c>
      <c r="J1970" s="64" t="str">
        <f>IF(Table6[[#This Row],[Student Total Attendence]]="","",Table6[[#This Row],[Student Total Attendence]])</f>
        <v/>
      </c>
      <c r="K197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70" s="70" t="str">
        <f>IF(Table6[[#This Row],[Bank Account Number]]="","",Table6[[#This Row],[Bank Account Number]])</f>
        <v/>
      </c>
      <c r="M1970" s="65" t="str">
        <f>IF(Table6[[#This Row],[Bank Name]]="","",Table6[[#This Row],[Bank Name]])</f>
        <v/>
      </c>
    </row>
    <row r="1971" spans="2:13" ht="15">
      <c r="B1971" s="64" t="str">
        <f>IF(C1971="","",ROWS($A$4:A1971))</f>
        <v/>
      </c>
      <c r="C1971" s="64" t="str">
        <f>IF('Student Record'!A1969="","",'Student Record'!A1969)</f>
        <v/>
      </c>
      <c r="D1971" s="64" t="str">
        <f>IF('Student Record'!C1969="","",'Student Record'!C1969)</f>
        <v/>
      </c>
      <c r="E1971" s="65" t="str">
        <f>IF('Student Record'!E1969="","",'Student Record'!E1969)</f>
        <v/>
      </c>
      <c r="F1971" s="65" t="str">
        <f>IF('Student Record'!G1969="","",'Student Record'!G1969)</f>
        <v/>
      </c>
      <c r="G1971" s="64" t="str">
        <f>IF('Student Record'!I1969="","",'Student Record'!I1969)</f>
        <v/>
      </c>
      <c r="H1971" s="64" t="str">
        <f>IF('Student Record'!AD1969="","",'Student Record'!AD1969)</f>
        <v/>
      </c>
      <c r="I1971" s="64" t="str">
        <f>IF(Table6[[#This Row],[School Total Working Days]]="","",Table6[[#This Row],[School Total Working Days]])</f>
        <v/>
      </c>
      <c r="J1971" s="64" t="str">
        <f>IF(Table6[[#This Row],[Student Total Attendence]]="","",Table6[[#This Row],[Student Total Attendence]])</f>
        <v/>
      </c>
      <c r="K197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71" s="70" t="str">
        <f>IF(Table6[[#This Row],[Bank Account Number]]="","",Table6[[#This Row],[Bank Account Number]])</f>
        <v/>
      </c>
      <c r="M1971" s="65" t="str">
        <f>IF(Table6[[#This Row],[Bank Name]]="","",Table6[[#This Row],[Bank Name]])</f>
        <v/>
      </c>
    </row>
    <row r="1972" spans="2:13" ht="15">
      <c r="B1972" s="64" t="str">
        <f>IF(C1972="","",ROWS($A$4:A1972))</f>
        <v/>
      </c>
      <c r="C1972" s="64" t="str">
        <f>IF('Student Record'!A1970="","",'Student Record'!A1970)</f>
        <v/>
      </c>
      <c r="D1972" s="64" t="str">
        <f>IF('Student Record'!C1970="","",'Student Record'!C1970)</f>
        <v/>
      </c>
      <c r="E1972" s="65" t="str">
        <f>IF('Student Record'!E1970="","",'Student Record'!E1970)</f>
        <v/>
      </c>
      <c r="F1972" s="65" t="str">
        <f>IF('Student Record'!G1970="","",'Student Record'!G1970)</f>
        <v/>
      </c>
      <c r="G1972" s="64" t="str">
        <f>IF('Student Record'!I1970="","",'Student Record'!I1970)</f>
        <v/>
      </c>
      <c r="H1972" s="64" t="str">
        <f>IF('Student Record'!AD1970="","",'Student Record'!AD1970)</f>
        <v/>
      </c>
      <c r="I1972" s="64" t="str">
        <f>IF(Table6[[#This Row],[School Total Working Days]]="","",Table6[[#This Row],[School Total Working Days]])</f>
        <v/>
      </c>
      <c r="J1972" s="64" t="str">
        <f>IF(Table6[[#This Row],[Student Total Attendence]]="","",Table6[[#This Row],[Student Total Attendence]])</f>
        <v/>
      </c>
      <c r="K197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72" s="70" t="str">
        <f>IF(Table6[[#This Row],[Bank Account Number]]="","",Table6[[#This Row],[Bank Account Number]])</f>
        <v/>
      </c>
      <c r="M1972" s="65" t="str">
        <f>IF(Table6[[#This Row],[Bank Name]]="","",Table6[[#This Row],[Bank Name]])</f>
        <v/>
      </c>
    </row>
    <row r="1973" spans="2:13" ht="15">
      <c r="B1973" s="64" t="str">
        <f>IF(C1973="","",ROWS($A$4:A1973))</f>
        <v/>
      </c>
      <c r="C1973" s="64" t="str">
        <f>IF('Student Record'!A1971="","",'Student Record'!A1971)</f>
        <v/>
      </c>
      <c r="D1973" s="64" t="str">
        <f>IF('Student Record'!C1971="","",'Student Record'!C1971)</f>
        <v/>
      </c>
      <c r="E1973" s="65" t="str">
        <f>IF('Student Record'!E1971="","",'Student Record'!E1971)</f>
        <v/>
      </c>
      <c r="F1973" s="65" t="str">
        <f>IF('Student Record'!G1971="","",'Student Record'!G1971)</f>
        <v/>
      </c>
      <c r="G1973" s="64" t="str">
        <f>IF('Student Record'!I1971="","",'Student Record'!I1971)</f>
        <v/>
      </c>
      <c r="H1973" s="64" t="str">
        <f>IF('Student Record'!AD1971="","",'Student Record'!AD1971)</f>
        <v/>
      </c>
      <c r="I1973" s="64" t="str">
        <f>IF(Table6[[#This Row],[School Total Working Days]]="","",Table6[[#This Row],[School Total Working Days]])</f>
        <v/>
      </c>
      <c r="J1973" s="64" t="str">
        <f>IF(Table6[[#This Row],[Student Total Attendence]]="","",Table6[[#This Row],[Student Total Attendence]])</f>
        <v/>
      </c>
      <c r="K197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73" s="70" t="str">
        <f>IF(Table6[[#This Row],[Bank Account Number]]="","",Table6[[#This Row],[Bank Account Number]])</f>
        <v/>
      </c>
      <c r="M1973" s="65" t="str">
        <f>IF(Table6[[#This Row],[Bank Name]]="","",Table6[[#This Row],[Bank Name]])</f>
        <v/>
      </c>
    </row>
    <row r="1974" spans="2:13" ht="15">
      <c r="B1974" s="64" t="str">
        <f>IF(C1974="","",ROWS($A$4:A1974))</f>
        <v/>
      </c>
      <c r="C1974" s="64" t="str">
        <f>IF('Student Record'!A1972="","",'Student Record'!A1972)</f>
        <v/>
      </c>
      <c r="D1974" s="64" t="str">
        <f>IF('Student Record'!C1972="","",'Student Record'!C1972)</f>
        <v/>
      </c>
      <c r="E1974" s="65" t="str">
        <f>IF('Student Record'!E1972="","",'Student Record'!E1972)</f>
        <v/>
      </c>
      <c r="F1974" s="65" t="str">
        <f>IF('Student Record'!G1972="","",'Student Record'!G1972)</f>
        <v/>
      </c>
      <c r="G1974" s="64" t="str">
        <f>IF('Student Record'!I1972="","",'Student Record'!I1972)</f>
        <v/>
      </c>
      <c r="H1974" s="64" t="str">
        <f>IF('Student Record'!AD1972="","",'Student Record'!AD1972)</f>
        <v/>
      </c>
      <c r="I1974" s="64" t="str">
        <f>IF(Table6[[#This Row],[School Total Working Days]]="","",Table6[[#This Row],[School Total Working Days]])</f>
        <v/>
      </c>
      <c r="J1974" s="64" t="str">
        <f>IF(Table6[[#This Row],[Student Total Attendence]]="","",Table6[[#This Row],[Student Total Attendence]])</f>
        <v/>
      </c>
      <c r="K197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74" s="70" t="str">
        <f>IF(Table6[[#This Row],[Bank Account Number]]="","",Table6[[#This Row],[Bank Account Number]])</f>
        <v/>
      </c>
      <c r="M1974" s="65" t="str">
        <f>IF(Table6[[#This Row],[Bank Name]]="","",Table6[[#This Row],[Bank Name]])</f>
        <v/>
      </c>
    </row>
    <row r="1975" spans="2:13" ht="15">
      <c r="B1975" s="64" t="str">
        <f>IF(C1975="","",ROWS($A$4:A1975))</f>
        <v/>
      </c>
      <c r="C1975" s="64" t="str">
        <f>IF('Student Record'!A1973="","",'Student Record'!A1973)</f>
        <v/>
      </c>
      <c r="D1975" s="64" t="str">
        <f>IF('Student Record'!C1973="","",'Student Record'!C1973)</f>
        <v/>
      </c>
      <c r="E1975" s="65" t="str">
        <f>IF('Student Record'!E1973="","",'Student Record'!E1973)</f>
        <v/>
      </c>
      <c r="F1975" s="65" t="str">
        <f>IF('Student Record'!G1973="","",'Student Record'!G1973)</f>
        <v/>
      </c>
      <c r="G1975" s="64" t="str">
        <f>IF('Student Record'!I1973="","",'Student Record'!I1973)</f>
        <v/>
      </c>
      <c r="H1975" s="64" t="str">
        <f>IF('Student Record'!AD1973="","",'Student Record'!AD1973)</f>
        <v/>
      </c>
      <c r="I1975" s="64" t="str">
        <f>IF(Table6[[#This Row],[School Total Working Days]]="","",Table6[[#This Row],[School Total Working Days]])</f>
        <v/>
      </c>
      <c r="J1975" s="64" t="str">
        <f>IF(Table6[[#This Row],[Student Total Attendence]]="","",Table6[[#This Row],[Student Total Attendence]])</f>
        <v/>
      </c>
      <c r="K197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75" s="70" t="str">
        <f>IF(Table6[[#This Row],[Bank Account Number]]="","",Table6[[#This Row],[Bank Account Number]])</f>
        <v/>
      </c>
      <c r="M1975" s="65" t="str">
        <f>IF(Table6[[#This Row],[Bank Name]]="","",Table6[[#This Row],[Bank Name]])</f>
        <v/>
      </c>
    </row>
    <row r="1976" spans="2:13" ht="15">
      <c r="B1976" s="64" t="str">
        <f>IF(C1976="","",ROWS($A$4:A1976))</f>
        <v/>
      </c>
      <c r="C1976" s="64" t="str">
        <f>IF('Student Record'!A1974="","",'Student Record'!A1974)</f>
        <v/>
      </c>
      <c r="D1976" s="64" t="str">
        <f>IF('Student Record'!C1974="","",'Student Record'!C1974)</f>
        <v/>
      </c>
      <c r="E1976" s="65" t="str">
        <f>IF('Student Record'!E1974="","",'Student Record'!E1974)</f>
        <v/>
      </c>
      <c r="F1976" s="65" t="str">
        <f>IF('Student Record'!G1974="","",'Student Record'!G1974)</f>
        <v/>
      </c>
      <c r="G1976" s="64" t="str">
        <f>IF('Student Record'!I1974="","",'Student Record'!I1974)</f>
        <v/>
      </c>
      <c r="H1976" s="64" t="str">
        <f>IF('Student Record'!AD1974="","",'Student Record'!AD1974)</f>
        <v/>
      </c>
      <c r="I1976" s="64" t="str">
        <f>IF(Table6[[#This Row],[School Total Working Days]]="","",Table6[[#This Row],[School Total Working Days]])</f>
        <v/>
      </c>
      <c r="J1976" s="64" t="str">
        <f>IF(Table6[[#This Row],[Student Total Attendence]]="","",Table6[[#This Row],[Student Total Attendence]])</f>
        <v/>
      </c>
      <c r="K197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76" s="70" t="str">
        <f>IF(Table6[[#This Row],[Bank Account Number]]="","",Table6[[#This Row],[Bank Account Number]])</f>
        <v/>
      </c>
      <c r="M1976" s="65" t="str">
        <f>IF(Table6[[#This Row],[Bank Name]]="","",Table6[[#This Row],[Bank Name]])</f>
        <v/>
      </c>
    </row>
    <row r="1977" spans="2:13" ht="15">
      <c r="B1977" s="64" t="str">
        <f>IF(C1977="","",ROWS($A$4:A1977))</f>
        <v/>
      </c>
      <c r="C1977" s="64" t="str">
        <f>IF('Student Record'!A1975="","",'Student Record'!A1975)</f>
        <v/>
      </c>
      <c r="D1977" s="64" t="str">
        <f>IF('Student Record'!C1975="","",'Student Record'!C1975)</f>
        <v/>
      </c>
      <c r="E1977" s="65" t="str">
        <f>IF('Student Record'!E1975="","",'Student Record'!E1975)</f>
        <v/>
      </c>
      <c r="F1977" s="65" t="str">
        <f>IF('Student Record'!G1975="","",'Student Record'!G1975)</f>
        <v/>
      </c>
      <c r="G1977" s="64" t="str">
        <f>IF('Student Record'!I1975="","",'Student Record'!I1975)</f>
        <v/>
      </c>
      <c r="H1977" s="64" t="str">
        <f>IF('Student Record'!AD1975="","",'Student Record'!AD1975)</f>
        <v/>
      </c>
      <c r="I1977" s="64" t="str">
        <f>IF(Table6[[#This Row],[School Total Working Days]]="","",Table6[[#This Row],[School Total Working Days]])</f>
        <v/>
      </c>
      <c r="J1977" s="64" t="str">
        <f>IF(Table6[[#This Row],[Student Total Attendence]]="","",Table6[[#This Row],[Student Total Attendence]])</f>
        <v/>
      </c>
      <c r="K197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77" s="70" t="str">
        <f>IF(Table6[[#This Row],[Bank Account Number]]="","",Table6[[#This Row],[Bank Account Number]])</f>
        <v/>
      </c>
      <c r="M1977" s="65" t="str">
        <f>IF(Table6[[#This Row],[Bank Name]]="","",Table6[[#This Row],[Bank Name]])</f>
        <v/>
      </c>
    </row>
    <row r="1978" spans="2:13" ht="15">
      <c r="B1978" s="64" t="str">
        <f>IF(C1978="","",ROWS($A$4:A1978))</f>
        <v/>
      </c>
      <c r="C1978" s="64" t="str">
        <f>IF('Student Record'!A1976="","",'Student Record'!A1976)</f>
        <v/>
      </c>
      <c r="D1978" s="64" t="str">
        <f>IF('Student Record'!C1976="","",'Student Record'!C1976)</f>
        <v/>
      </c>
      <c r="E1978" s="65" t="str">
        <f>IF('Student Record'!E1976="","",'Student Record'!E1976)</f>
        <v/>
      </c>
      <c r="F1978" s="65" t="str">
        <f>IF('Student Record'!G1976="","",'Student Record'!G1976)</f>
        <v/>
      </c>
      <c r="G1978" s="64" t="str">
        <f>IF('Student Record'!I1976="","",'Student Record'!I1976)</f>
        <v/>
      </c>
      <c r="H1978" s="64" t="str">
        <f>IF('Student Record'!AD1976="","",'Student Record'!AD1976)</f>
        <v/>
      </c>
      <c r="I1978" s="64" t="str">
        <f>IF(Table6[[#This Row],[School Total Working Days]]="","",Table6[[#This Row],[School Total Working Days]])</f>
        <v/>
      </c>
      <c r="J1978" s="64" t="str">
        <f>IF(Table6[[#This Row],[Student Total Attendence]]="","",Table6[[#This Row],[Student Total Attendence]])</f>
        <v/>
      </c>
      <c r="K197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78" s="70" t="str">
        <f>IF(Table6[[#This Row],[Bank Account Number]]="","",Table6[[#This Row],[Bank Account Number]])</f>
        <v/>
      </c>
      <c r="M1978" s="65" t="str">
        <f>IF(Table6[[#This Row],[Bank Name]]="","",Table6[[#This Row],[Bank Name]])</f>
        <v/>
      </c>
    </row>
    <row r="1979" spans="2:13" ht="15">
      <c r="B1979" s="64" t="str">
        <f>IF(C1979="","",ROWS($A$4:A1979))</f>
        <v/>
      </c>
      <c r="C1979" s="64" t="str">
        <f>IF('Student Record'!A1977="","",'Student Record'!A1977)</f>
        <v/>
      </c>
      <c r="D1979" s="64" t="str">
        <f>IF('Student Record'!C1977="","",'Student Record'!C1977)</f>
        <v/>
      </c>
      <c r="E1979" s="65" t="str">
        <f>IF('Student Record'!E1977="","",'Student Record'!E1977)</f>
        <v/>
      </c>
      <c r="F1979" s="65" t="str">
        <f>IF('Student Record'!G1977="","",'Student Record'!G1977)</f>
        <v/>
      </c>
      <c r="G1979" s="64" t="str">
        <f>IF('Student Record'!I1977="","",'Student Record'!I1977)</f>
        <v/>
      </c>
      <c r="H1979" s="64" t="str">
        <f>IF('Student Record'!AD1977="","",'Student Record'!AD1977)</f>
        <v/>
      </c>
      <c r="I1979" s="64" t="str">
        <f>IF(Table6[[#This Row],[School Total Working Days]]="","",Table6[[#This Row],[School Total Working Days]])</f>
        <v/>
      </c>
      <c r="J1979" s="64" t="str">
        <f>IF(Table6[[#This Row],[Student Total Attendence]]="","",Table6[[#This Row],[Student Total Attendence]])</f>
        <v/>
      </c>
      <c r="K197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79" s="70" t="str">
        <f>IF(Table6[[#This Row],[Bank Account Number]]="","",Table6[[#This Row],[Bank Account Number]])</f>
        <v/>
      </c>
      <c r="M1979" s="65" t="str">
        <f>IF(Table6[[#This Row],[Bank Name]]="","",Table6[[#This Row],[Bank Name]])</f>
        <v/>
      </c>
    </row>
    <row r="1980" spans="2:13" ht="15">
      <c r="B1980" s="64" t="str">
        <f>IF(C1980="","",ROWS($A$4:A1980))</f>
        <v/>
      </c>
      <c r="C1980" s="64" t="str">
        <f>IF('Student Record'!A1978="","",'Student Record'!A1978)</f>
        <v/>
      </c>
      <c r="D1980" s="64" t="str">
        <f>IF('Student Record'!C1978="","",'Student Record'!C1978)</f>
        <v/>
      </c>
      <c r="E1980" s="65" t="str">
        <f>IF('Student Record'!E1978="","",'Student Record'!E1978)</f>
        <v/>
      </c>
      <c r="F1980" s="65" t="str">
        <f>IF('Student Record'!G1978="","",'Student Record'!G1978)</f>
        <v/>
      </c>
      <c r="G1980" s="64" t="str">
        <f>IF('Student Record'!I1978="","",'Student Record'!I1978)</f>
        <v/>
      </c>
      <c r="H1980" s="64" t="str">
        <f>IF('Student Record'!AD1978="","",'Student Record'!AD1978)</f>
        <v/>
      </c>
      <c r="I1980" s="64" t="str">
        <f>IF(Table6[[#This Row],[School Total Working Days]]="","",Table6[[#This Row],[School Total Working Days]])</f>
        <v/>
      </c>
      <c r="J1980" s="64" t="str">
        <f>IF(Table6[[#This Row],[Student Total Attendence]]="","",Table6[[#This Row],[Student Total Attendence]])</f>
        <v/>
      </c>
      <c r="K198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80" s="70" t="str">
        <f>IF(Table6[[#This Row],[Bank Account Number]]="","",Table6[[#This Row],[Bank Account Number]])</f>
        <v/>
      </c>
      <c r="M1980" s="65" t="str">
        <f>IF(Table6[[#This Row],[Bank Name]]="","",Table6[[#This Row],[Bank Name]])</f>
        <v/>
      </c>
    </row>
    <row r="1981" spans="2:13" ht="15">
      <c r="B1981" s="64" t="str">
        <f>IF(C1981="","",ROWS($A$4:A1981))</f>
        <v/>
      </c>
      <c r="C1981" s="64" t="str">
        <f>IF('Student Record'!A1979="","",'Student Record'!A1979)</f>
        <v/>
      </c>
      <c r="D1981" s="64" t="str">
        <f>IF('Student Record'!C1979="","",'Student Record'!C1979)</f>
        <v/>
      </c>
      <c r="E1981" s="65" t="str">
        <f>IF('Student Record'!E1979="","",'Student Record'!E1979)</f>
        <v/>
      </c>
      <c r="F1981" s="65" t="str">
        <f>IF('Student Record'!G1979="","",'Student Record'!G1979)</f>
        <v/>
      </c>
      <c r="G1981" s="64" t="str">
        <f>IF('Student Record'!I1979="","",'Student Record'!I1979)</f>
        <v/>
      </c>
      <c r="H1981" s="64" t="str">
        <f>IF('Student Record'!AD1979="","",'Student Record'!AD1979)</f>
        <v/>
      </c>
      <c r="I1981" s="64" t="str">
        <f>IF(Table6[[#This Row],[School Total Working Days]]="","",Table6[[#This Row],[School Total Working Days]])</f>
        <v/>
      </c>
      <c r="J1981" s="64" t="str">
        <f>IF(Table6[[#This Row],[Student Total Attendence]]="","",Table6[[#This Row],[Student Total Attendence]])</f>
        <v/>
      </c>
      <c r="K198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81" s="70" t="str">
        <f>IF(Table6[[#This Row],[Bank Account Number]]="","",Table6[[#This Row],[Bank Account Number]])</f>
        <v/>
      </c>
      <c r="M1981" s="65" t="str">
        <f>IF(Table6[[#This Row],[Bank Name]]="","",Table6[[#This Row],[Bank Name]])</f>
        <v/>
      </c>
    </row>
    <row r="1982" spans="2:13" ht="15">
      <c r="B1982" s="64" t="str">
        <f>IF(C1982="","",ROWS($A$4:A1982))</f>
        <v/>
      </c>
      <c r="C1982" s="64" t="str">
        <f>IF('Student Record'!A1980="","",'Student Record'!A1980)</f>
        <v/>
      </c>
      <c r="D1982" s="64" t="str">
        <f>IF('Student Record'!C1980="","",'Student Record'!C1980)</f>
        <v/>
      </c>
      <c r="E1982" s="65" t="str">
        <f>IF('Student Record'!E1980="","",'Student Record'!E1980)</f>
        <v/>
      </c>
      <c r="F1982" s="65" t="str">
        <f>IF('Student Record'!G1980="","",'Student Record'!G1980)</f>
        <v/>
      </c>
      <c r="G1982" s="64" t="str">
        <f>IF('Student Record'!I1980="","",'Student Record'!I1980)</f>
        <v/>
      </c>
      <c r="H1982" s="64" t="str">
        <f>IF('Student Record'!AD1980="","",'Student Record'!AD1980)</f>
        <v/>
      </c>
      <c r="I1982" s="64" t="str">
        <f>IF(Table6[[#This Row],[School Total Working Days]]="","",Table6[[#This Row],[School Total Working Days]])</f>
        <v/>
      </c>
      <c r="J1982" s="64" t="str">
        <f>IF(Table6[[#This Row],[Student Total Attendence]]="","",Table6[[#This Row],[Student Total Attendence]])</f>
        <v/>
      </c>
      <c r="K198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82" s="70" t="str">
        <f>IF(Table6[[#This Row],[Bank Account Number]]="","",Table6[[#This Row],[Bank Account Number]])</f>
        <v/>
      </c>
      <c r="M1982" s="65" t="str">
        <f>IF(Table6[[#This Row],[Bank Name]]="","",Table6[[#This Row],[Bank Name]])</f>
        <v/>
      </c>
    </row>
    <row r="1983" spans="2:13" ht="15">
      <c r="B1983" s="64" t="str">
        <f>IF(C1983="","",ROWS($A$4:A1983))</f>
        <v/>
      </c>
      <c r="C1983" s="64" t="str">
        <f>IF('Student Record'!A1981="","",'Student Record'!A1981)</f>
        <v/>
      </c>
      <c r="D1983" s="64" t="str">
        <f>IF('Student Record'!C1981="","",'Student Record'!C1981)</f>
        <v/>
      </c>
      <c r="E1983" s="65" t="str">
        <f>IF('Student Record'!E1981="","",'Student Record'!E1981)</f>
        <v/>
      </c>
      <c r="F1983" s="65" t="str">
        <f>IF('Student Record'!G1981="","",'Student Record'!G1981)</f>
        <v/>
      </c>
      <c r="G1983" s="64" t="str">
        <f>IF('Student Record'!I1981="","",'Student Record'!I1981)</f>
        <v/>
      </c>
      <c r="H1983" s="64" t="str">
        <f>IF('Student Record'!AD1981="","",'Student Record'!AD1981)</f>
        <v/>
      </c>
      <c r="I1983" s="64" t="str">
        <f>IF(Table6[[#This Row],[School Total Working Days]]="","",Table6[[#This Row],[School Total Working Days]])</f>
        <v/>
      </c>
      <c r="J1983" s="64" t="str">
        <f>IF(Table6[[#This Row],[Student Total Attendence]]="","",Table6[[#This Row],[Student Total Attendence]])</f>
        <v/>
      </c>
      <c r="K198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83" s="70" t="str">
        <f>IF(Table6[[#This Row],[Bank Account Number]]="","",Table6[[#This Row],[Bank Account Number]])</f>
        <v/>
      </c>
      <c r="M1983" s="65" t="str">
        <f>IF(Table6[[#This Row],[Bank Name]]="","",Table6[[#This Row],[Bank Name]])</f>
        <v/>
      </c>
    </row>
    <row r="1984" spans="2:13" ht="15">
      <c r="B1984" s="64" t="str">
        <f>IF(C1984="","",ROWS($A$4:A1984))</f>
        <v/>
      </c>
      <c r="C1984" s="64" t="str">
        <f>IF('Student Record'!A1982="","",'Student Record'!A1982)</f>
        <v/>
      </c>
      <c r="D1984" s="64" t="str">
        <f>IF('Student Record'!C1982="","",'Student Record'!C1982)</f>
        <v/>
      </c>
      <c r="E1984" s="65" t="str">
        <f>IF('Student Record'!E1982="","",'Student Record'!E1982)</f>
        <v/>
      </c>
      <c r="F1984" s="65" t="str">
        <f>IF('Student Record'!G1982="","",'Student Record'!G1982)</f>
        <v/>
      </c>
      <c r="G1984" s="64" t="str">
        <f>IF('Student Record'!I1982="","",'Student Record'!I1982)</f>
        <v/>
      </c>
      <c r="H1984" s="64" t="str">
        <f>IF('Student Record'!AD1982="","",'Student Record'!AD1982)</f>
        <v/>
      </c>
      <c r="I1984" s="64" t="str">
        <f>IF(Table6[[#This Row],[School Total Working Days]]="","",Table6[[#This Row],[School Total Working Days]])</f>
        <v/>
      </c>
      <c r="J1984" s="64" t="str">
        <f>IF(Table6[[#This Row],[Student Total Attendence]]="","",Table6[[#This Row],[Student Total Attendence]])</f>
        <v/>
      </c>
      <c r="K198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84" s="70" t="str">
        <f>IF(Table6[[#This Row],[Bank Account Number]]="","",Table6[[#This Row],[Bank Account Number]])</f>
        <v/>
      </c>
      <c r="M1984" s="65" t="str">
        <f>IF(Table6[[#This Row],[Bank Name]]="","",Table6[[#This Row],[Bank Name]])</f>
        <v/>
      </c>
    </row>
    <row r="1985" spans="2:13" ht="15">
      <c r="B1985" s="64" t="str">
        <f>IF(C1985="","",ROWS($A$4:A1985))</f>
        <v/>
      </c>
      <c r="C1985" s="64" t="str">
        <f>IF('Student Record'!A1983="","",'Student Record'!A1983)</f>
        <v/>
      </c>
      <c r="D1985" s="64" t="str">
        <f>IF('Student Record'!C1983="","",'Student Record'!C1983)</f>
        <v/>
      </c>
      <c r="E1985" s="65" t="str">
        <f>IF('Student Record'!E1983="","",'Student Record'!E1983)</f>
        <v/>
      </c>
      <c r="F1985" s="65" t="str">
        <f>IF('Student Record'!G1983="","",'Student Record'!G1983)</f>
        <v/>
      </c>
      <c r="G1985" s="64" t="str">
        <f>IF('Student Record'!I1983="","",'Student Record'!I1983)</f>
        <v/>
      </c>
      <c r="H1985" s="64" t="str">
        <f>IF('Student Record'!AD1983="","",'Student Record'!AD1983)</f>
        <v/>
      </c>
      <c r="I1985" s="64" t="str">
        <f>IF(Table6[[#This Row],[School Total Working Days]]="","",Table6[[#This Row],[School Total Working Days]])</f>
        <v/>
      </c>
      <c r="J1985" s="64" t="str">
        <f>IF(Table6[[#This Row],[Student Total Attendence]]="","",Table6[[#This Row],[Student Total Attendence]])</f>
        <v/>
      </c>
      <c r="K198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85" s="70" t="str">
        <f>IF(Table6[[#This Row],[Bank Account Number]]="","",Table6[[#This Row],[Bank Account Number]])</f>
        <v/>
      </c>
      <c r="M1985" s="65" t="str">
        <f>IF(Table6[[#This Row],[Bank Name]]="","",Table6[[#This Row],[Bank Name]])</f>
        <v/>
      </c>
    </row>
    <row r="1986" spans="2:13" ht="15">
      <c r="B1986" s="64" t="str">
        <f>IF(C1986="","",ROWS($A$4:A1986))</f>
        <v/>
      </c>
      <c r="C1986" s="64" t="str">
        <f>IF('Student Record'!A1984="","",'Student Record'!A1984)</f>
        <v/>
      </c>
      <c r="D1986" s="64" t="str">
        <f>IF('Student Record'!C1984="","",'Student Record'!C1984)</f>
        <v/>
      </c>
      <c r="E1986" s="65" t="str">
        <f>IF('Student Record'!E1984="","",'Student Record'!E1984)</f>
        <v/>
      </c>
      <c r="F1986" s="65" t="str">
        <f>IF('Student Record'!G1984="","",'Student Record'!G1984)</f>
        <v/>
      </c>
      <c r="G1986" s="64" t="str">
        <f>IF('Student Record'!I1984="","",'Student Record'!I1984)</f>
        <v/>
      </c>
      <c r="H1986" s="64" t="str">
        <f>IF('Student Record'!AD1984="","",'Student Record'!AD1984)</f>
        <v/>
      </c>
      <c r="I1986" s="64" t="str">
        <f>IF(Table6[[#This Row],[School Total Working Days]]="","",Table6[[#This Row],[School Total Working Days]])</f>
        <v/>
      </c>
      <c r="J1986" s="64" t="str">
        <f>IF(Table6[[#This Row],[Student Total Attendence]]="","",Table6[[#This Row],[Student Total Attendence]])</f>
        <v/>
      </c>
      <c r="K198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86" s="70" t="str">
        <f>IF(Table6[[#This Row],[Bank Account Number]]="","",Table6[[#This Row],[Bank Account Number]])</f>
        <v/>
      </c>
      <c r="M1986" s="65" t="str">
        <f>IF(Table6[[#This Row],[Bank Name]]="","",Table6[[#This Row],[Bank Name]])</f>
        <v/>
      </c>
    </row>
    <row r="1987" spans="2:13" ht="15">
      <c r="B1987" s="64" t="str">
        <f>IF(C1987="","",ROWS($A$4:A1987))</f>
        <v/>
      </c>
      <c r="C1987" s="64" t="str">
        <f>IF('Student Record'!A1985="","",'Student Record'!A1985)</f>
        <v/>
      </c>
      <c r="D1987" s="64" t="str">
        <f>IF('Student Record'!C1985="","",'Student Record'!C1985)</f>
        <v/>
      </c>
      <c r="E1987" s="65" t="str">
        <f>IF('Student Record'!E1985="","",'Student Record'!E1985)</f>
        <v/>
      </c>
      <c r="F1987" s="65" t="str">
        <f>IF('Student Record'!G1985="","",'Student Record'!G1985)</f>
        <v/>
      </c>
      <c r="G1987" s="64" t="str">
        <f>IF('Student Record'!I1985="","",'Student Record'!I1985)</f>
        <v/>
      </c>
      <c r="H1987" s="64" t="str">
        <f>IF('Student Record'!AD1985="","",'Student Record'!AD1985)</f>
        <v/>
      </c>
      <c r="I1987" s="64" t="str">
        <f>IF(Table6[[#This Row],[School Total Working Days]]="","",Table6[[#This Row],[School Total Working Days]])</f>
        <v/>
      </c>
      <c r="J1987" s="64" t="str">
        <f>IF(Table6[[#This Row],[Student Total Attendence]]="","",Table6[[#This Row],[Student Total Attendence]])</f>
        <v/>
      </c>
      <c r="K198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87" s="70" t="str">
        <f>IF(Table6[[#This Row],[Bank Account Number]]="","",Table6[[#This Row],[Bank Account Number]])</f>
        <v/>
      </c>
      <c r="M1987" s="65" t="str">
        <f>IF(Table6[[#This Row],[Bank Name]]="","",Table6[[#This Row],[Bank Name]])</f>
        <v/>
      </c>
    </row>
    <row r="1988" spans="2:13" ht="15">
      <c r="B1988" s="64" t="str">
        <f>IF(C1988="","",ROWS($A$4:A1988))</f>
        <v/>
      </c>
      <c r="C1988" s="64" t="str">
        <f>IF('Student Record'!A1986="","",'Student Record'!A1986)</f>
        <v/>
      </c>
      <c r="D1988" s="64" t="str">
        <f>IF('Student Record'!C1986="","",'Student Record'!C1986)</f>
        <v/>
      </c>
      <c r="E1988" s="65" t="str">
        <f>IF('Student Record'!E1986="","",'Student Record'!E1986)</f>
        <v/>
      </c>
      <c r="F1988" s="65" t="str">
        <f>IF('Student Record'!G1986="","",'Student Record'!G1986)</f>
        <v/>
      </c>
      <c r="G1988" s="64" t="str">
        <f>IF('Student Record'!I1986="","",'Student Record'!I1986)</f>
        <v/>
      </c>
      <c r="H1988" s="64" t="str">
        <f>IF('Student Record'!AD1986="","",'Student Record'!AD1986)</f>
        <v/>
      </c>
      <c r="I1988" s="64" t="str">
        <f>IF(Table6[[#This Row],[School Total Working Days]]="","",Table6[[#This Row],[School Total Working Days]])</f>
        <v/>
      </c>
      <c r="J1988" s="64" t="str">
        <f>IF(Table6[[#This Row],[Student Total Attendence]]="","",Table6[[#This Row],[Student Total Attendence]])</f>
        <v/>
      </c>
      <c r="K198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88" s="70" t="str">
        <f>IF(Table6[[#This Row],[Bank Account Number]]="","",Table6[[#This Row],[Bank Account Number]])</f>
        <v/>
      </c>
      <c r="M1988" s="65" t="str">
        <f>IF(Table6[[#This Row],[Bank Name]]="","",Table6[[#This Row],[Bank Name]])</f>
        <v/>
      </c>
    </row>
    <row r="1989" spans="2:13" ht="15">
      <c r="B1989" s="64" t="str">
        <f>IF(C1989="","",ROWS($A$4:A1989))</f>
        <v/>
      </c>
      <c r="C1989" s="64" t="str">
        <f>IF('Student Record'!A1987="","",'Student Record'!A1987)</f>
        <v/>
      </c>
      <c r="D1989" s="64" t="str">
        <f>IF('Student Record'!C1987="","",'Student Record'!C1987)</f>
        <v/>
      </c>
      <c r="E1989" s="65" t="str">
        <f>IF('Student Record'!E1987="","",'Student Record'!E1987)</f>
        <v/>
      </c>
      <c r="F1989" s="65" t="str">
        <f>IF('Student Record'!G1987="","",'Student Record'!G1987)</f>
        <v/>
      </c>
      <c r="G1989" s="64" t="str">
        <f>IF('Student Record'!I1987="","",'Student Record'!I1987)</f>
        <v/>
      </c>
      <c r="H1989" s="64" t="str">
        <f>IF('Student Record'!AD1987="","",'Student Record'!AD1987)</f>
        <v/>
      </c>
      <c r="I1989" s="64" t="str">
        <f>IF(Table6[[#This Row],[School Total Working Days]]="","",Table6[[#This Row],[School Total Working Days]])</f>
        <v/>
      </c>
      <c r="J1989" s="64" t="str">
        <f>IF(Table6[[#This Row],[Student Total Attendence]]="","",Table6[[#This Row],[Student Total Attendence]])</f>
        <v/>
      </c>
      <c r="K198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89" s="70" t="str">
        <f>IF(Table6[[#This Row],[Bank Account Number]]="","",Table6[[#This Row],[Bank Account Number]])</f>
        <v/>
      </c>
      <c r="M1989" s="65" t="str">
        <f>IF(Table6[[#This Row],[Bank Name]]="","",Table6[[#This Row],[Bank Name]])</f>
        <v/>
      </c>
    </row>
    <row r="1990" spans="2:13" ht="15">
      <c r="B1990" s="64" t="str">
        <f>IF(C1990="","",ROWS($A$4:A1990))</f>
        <v/>
      </c>
      <c r="C1990" s="64" t="str">
        <f>IF('Student Record'!A1988="","",'Student Record'!A1988)</f>
        <v/>
      </c>
      <c r="D1990" s="64" t="str">
        <f>IF('Student Record'!C1988="","",'Student Record'!C1988)</f>
        <v/>
      </c>
      <c r="E1990" s="65" t="str">
        <f>IF('Student Record'!E1988="","",'Student Record'!E1988)</f>
        <v/>
      </c>
      <c r="F1990" s="65" t="str">
        <f>IF('Student Record'!G1988="","",'Student Record'!G1988)</f>
        <v/>
      </c>
      <c r="G1990" s="64" t="str">
        <f>IF('Student Record'!I1988="","",'Student Record'!I1988)</f>
        <v/>
      </c>
      <c r="H1990" s="64" t="str">
        <f>IF('Student Record'!AD1988="","",'Student Record'!AD1988)</f>
        <v/>
      </c>
      <c r="I1990" s="64" t="str">
        <f>IF(Table6[[#This Row],[School Total Working Days]]="","",Table6[[#This Row],[School Total Working Days]])</f>
        <v/>
      </c>
      <c r="J1990" s="64" t="str">
        <f>IF(Table6[[#This Row],[Student Total Attendence]]="","",Table6[[#This Row],[Student Total Attendence]])</f>
        <v/>
      </c>
      <c r="K199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90" s="70" t="str">
        <f>IF(Table6[[#This Row],[Bank Account Number]]="","",Table6[[#This Row],[Bank Account Number]])</f>
        <v/>
      </c>
      <c r="M1990" s="65" t="str">
        <f>IF(Table6[[#This Row],[Bank Name]]="","",Table6[[#This Row],[Bank Name]])</f>
        <v/>
      </c>
    </row>
    <row r="1991" spans="2:13" ht="15">
      <c r="B1991" s="64" t="str">
        <f>IF(C1991="","",ROWS($A$4:A1991))</f>
        <v/>
      </c>
      <c r="C1991" s="64" t="str">
        <f>IF('Student Record'!A1989="","",'Student Record'!A1989)</f>
        <v/>
      </c>
      <c r="D1991" s="64" t="str">
        <f>IF('Student Record'!C1989="","",'Student Record'!C1989)</f>
        <v/>
      </c>
      <c r="E1991" s="65" t="str">
        <f>IF('Student Record'!E1989="","",'Student Record'!E1989)</f>
        <v/>
      </c>
      <c r="F1991" s="65" t="str">
        <f>IF('Student Record'!G1989="","",'Student Record'!G1989)</f>
        <v/>
      </c>
      <c r="G1991" s="64" t="str">
        <f>IF('Student Record'!I1989="","",'Student Record'!I1989)</f>
        <v/>
      </c>
      <c r="H1991" s="64" t="str">
        <f>IF('Student Record'!AD1989="","",'Student Record'!AD1989)</f>
        <v/>
      </c>
      <c r="I1991" s="64" t="str">
        <f>IF(Table6[[#This Row],[School Total Working Days]]="","",Table6[[#This Row],[School Total Working Days]])</f>
        <v/>
      </c>
      <c r="J1991" s="64" t="str">
        <f>IF(Table6[[#This Row],[Student Total Attendence]]="","",Table6[[#This Row],[Student Total Attendence]])</f>
        <v/>
      </c>
      <c r="K199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91" s="70" t="str">
        <f>IF(Table6[[#This Row],[Bank Account Number]]="","",Table6[[#This Row],[Bank Account Number]])</f>
        <v/>
      </c>
      <c r="M1991" s="65" t="str">
        <f>IF(Table6[[#This Row],[Bank Name]]="","",Table6[[#This Row],[Bank Name]])</f>
        <v/>
      </c>
    </row>
    <row r="1992" spans="2:13" ht="15">
      <c r="B1992" s="64" t="str">
        <f>IF(C1992="","",ROWS($A$4:A1992))</f>
        <v/>
      </c>
      <c r="C1992" s="64" t="str">
        <f>IF('Student Record'!A1990="","",'Student Record'!A1990)</f>
        <v/>
      </c>
      <c r="D1992" s="64" t="str">
        <f>IF('Student Record'!C1990="","",'Student Record'!C1990)</f>
        <v/>
      </c>
      <c r="E1992" s="65" t="str">
        <f>IF('Student Record'!E1990="","",'Student Record'!E1990)</f>
        <v/>
      </c>
      <c r="F1992" s="65" t="str">
        <f>IF('Student Record'!G1990="","",'Student Record'!G1990)</f>
        <v/>
      </c>
      <c r="G1992" s="64" t="str">
        <f>IF('Student Record'!I1990="","",'Student Record'!I1990)</f>
        <v/>
      </c>
      <c r="H1992" s="64" t="str">
        <f>IF('Student Record'!AD1990="","",'Student Record'!AD1990)</f>
        <v/>
      </c>
      <c r="I1992" s="64" t="str">
        <f>IF(Table6[[#This Row],[School Total Working Days]]="","",Table6[[#This Row],[School Total Working Days]])</f>
        <v/>
      </c>
      <c r="J1992" s="64" t="str">
        <f>IF(Table6[[#This Row],[Student Total Attendence]]="","",Table6[[#This Row],[Student Total Attendence]])</f>
        <v/>
      </c>
      <c r="K199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92" s="70" t="str">
        <f>IF(Table6[[#This Row],[Bank Account Number]]="","",Table6[[#This Row],[Bank Account Number]])</f>
        <v/>
      </c>
      <c r="M1992" s="65" t="str">
        <f>IF(Table6[[#This Row],[Bank Name]]="","",Table6[[#This Row],[Bank Name]])</f>
        <v/>
      </c>
    </row>
    <row r="1993" spans="2:13" ht="15">
      <c r="B1993" s="64" t="str">
        <f>IF(C1993="","",ROWS($A$4:A1993))</f>
        <v/>
      </c>
      <c r="C1993" s="64" t="str">
        <f>IF('Student Record'!A1991="","",'Student Record'!A1991)</f>
        <v/>
      </c>
      <c r="D1993" s="64" t="str">
        <f>IF('Student Record'!C1991="","",'Student Record'!C1991)</f>
        <v/>
      </c>
      <c r="E1993" s="65" t="str">
        <f>IF('Student Record'!E1991="","",'Student Record'!E1991)</f>
        <v/>
      </c>
      <c r="F1993" s="65" t="str">
        <f>IF('Student Record'!G1991="","",'Student Record'!G1991)</f>
        <v/>
      </c>
      <c r="G1993" s="64" t="str">
        <f>IF('Student Record'!I1991="","",'Student Record'!I1991)</f>
        <v/>
      </c>
      <c r="H1993" s="64" t="str">
        <f>IF('Student Record'!AD1991="","",'Student Record'!AD1991)</f>
        <v/>
      </c>
      <c r="I1993" s="64" t="str">
        <f>IF(Table6[[#This Row],[School Total Working Days]]="","",Table6[[#This Row],[School Total Working Days]])</f>
        <v/>
      </c>
      <c r="J1993" s="64" t="str">
        <f>IF(Table6[[#This Row],[Student Total Attendence]]="","",Table6[[#This Row],[Student Total Attendence]])</f>
        <v/>
      </c>
      <c r="K199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93" s="70" t="str">
        <f>IF(Table6[[#This Row],[Bank Account Number]]="","",Table6[[#This Row],[Bank Account Number]])</f>
        <v/>
      </c>
      <c r="M1993" s="65" t="str">
        <f>IF(Table6[[#This Row],[Bank Name]]="","",Table6[[#This Row],[Bank Name]])</f>
        <v/>
      </c>
    </row>
    <row r="1994" spans="2:13" ht="15">
      <c r="B1994" s="64" t="str">
        <f>IF(C1994="","",ROWS($A$4:A1994))</f>
        <v/>
      </c>
      <c r="C1994" s="64" t="str">
        <f>IF('Student Record'!A1992="","",'Student Record'!A1992)</f>
        <v/>
      </c>
      <c r="D1994" s="64" t="str">
        <f>IF('Student Record'!C1992="","",'Student Record'!C1992)</f>
        <v/>
      </c>
      <c r="E1994" s="65" t="str">
        <f>IF('Student Record'!E1992="","",'Student Record'!E1992)</f>
        <v/>
      </c>
      <c r="F1994" s="65" t="str">
        <f>IF('Student Record'!G1992="","",'Student Record'!G1992)</f>
        <v/>
      </c>
      <c r="G1994" s="64" t="str">
        <f>IF('Student Record'!I1992="","",'Student Record'!I1992)</f>
        <v/>
      </c>
      <c r="H1994" s="64" t="str">
        <f>IF('Student Record'!AD1992="","",'Student Record'!AD1992)</f>
        <v/>
      </c>
      <c r="I1994" s="64" t="str">
        <f>IF(Table6[[#This Row],[School Total Working Days]]="","",Table6[[#This Row],[School Total Working Days]])</f>
        <v/>
      </c>
      <c r="J1994" s="64" t="str">
        <f>IF(Table6[[#This Row],[Student Total Attendence]]="","",Table6[[#This Row],[Student Total Attendence]])</f>
        <v/>
      </c>
      <c r="K199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94" s="70" t="str">
        <f>IF(Table6[[#This Row],[Bank Account Number]]="","",Table6[[#This Row],[Bank Account Number]])</f>
        <v/>
      </c>
      <c r="M1994" s="65" t="str">
        <f>IF(Table6[[#This Row],[Bank Name]]="","",Table6[[#This Row],[Bank Name]])</f>
        <v/>
      </c>
    </row>
    <row r="1995" spans="2:13" ht="15">
      <c r="B1995" s="64" t="str">
        <f>IF(C1995="","",ROWS($A$4:A1995))</f>
        <v/>
      </c>
      <c r="C1995" s="64" t="str">
        <f>IF('Student Record'!A1993="","",'Student Record'!A1993)</f>
        <v/>
      </c>
      <c r="D1995" s="64" t="str">
        <f>IF('Student Record'!C1993="","",'Student Record'!C1993)</f>
        <v/>
      </c>
      <c r="E1995" s="65" t="str">
        <f>IF('Student Record'!E1993="","",'Student Record'!E1993)</f>
        <v/>
      </c>
      <c r="F1995" s="65" t="str">
        <f>IF('Student Record'!G1993="","",'Student Record'!G1993)</f>
        <v/>
      </c>
      <c r="G1995" s="64" t="str">
        <f>IF('Student Record'!I1993="","",'Student Record'!I1993)</f>
        <v/>
      </c>
      <c r="H1995" s="64" t="str">
        <f>IF('Student Record'!AD1993="","",'Student Record'!AD1993)</f>
        <v/>
      </c>
      <c r="I1995" s="64" t="str">
        <f>IF(Table6[[#This Row],[School Total Working Days]]="","",Table6[[#This Row],[School Total Working Days]])</f>
        <v/>
      </c>
      <c r="J1995" s="64" t="str">
        <f>IF(Table6[[#This Row],[Student Total Attendence]]="","",Table6[[#This Row],[Student Total Attendence]])</f>
        <v/>
      </c>
      <c r="K199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95" s="70" t="str">
        <f>IF(Table6[[#This Row],[Bank Account Number]]="","",Table6[[#This Row],[Bank Account Number]])</f>
        <v/>
      </c>
      <c r="M1995" s="65" t="str">
        <f>IF(Table6[[#This Row],[Bank Name]]="","",Table6[[#This Row],[Bank Name]])</f>
        <v/>
      </c>
    </row>
    <row r="1996" spans="2:13" ht="15">
      <c r="B1996" s="64" t="str">
        <f>IF(C1996="","",ROWS($A$4:A1996))</f>
        <v/>
      </c>
      <c r="C1996" s="64" t="str">
        <f>IF('Student Record'!A1994="","",'Student Record'!A1994)</f>
        <v/>
      </c>
      <c r="D1996" s="64" t="str">
        <f>IF('Student Record'!C1994="","",'Student Record'!C1994)</f>
        <v/>
      </c>
      <c r="E1996" s="65" t="str">
        <f>IF('Student Record'!E1994="","",'Student Record'!E1994)</f>
        <v/>
      </c>
      <c r="F1996" s="65" t="str">
        <f>IF('Student Record'!G1994="","",'Student Record'!G1994)</f>
        <v/>
      </c>
      <c r="G1996" s="64" t="str">
        <f>IF('Student Record'!I1994="","",'Student Record'!I1994)</f>
        <v/>
      </c>
      <c r="H1996" s="64" t="str">
        <f>IF('Student Record'!AD1994="","",'Student Record'!AD1994)</f>
        <v/>
      </c>
      <c r="I1996" s="64" t="str">
        <f>IF(Table6[[#This Row],[School Total Working Days]]="","",Table6[[#This Row],[School Total Working Days]])</f>
        <v/>
      </c>
      <c r="J1996" s="64" t="str">
        <f>IF(Table6[[#This Row],[Student Total Attendence]]="","",Table6[[#This Row],[Student Total Attendence]])</f>
        <v/>
      </c>
      <c r="K199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96" s="70" t="str">
        <f>IF(Table6[[#This Row],[Bank Account Number]]="","",Table6[[#This Row],[Bank Account Number]])</f>
        <v/>
      </c>
      <c r="M1996" s="65" t="str">
        <f>IF(Table6[[#This Row],[Bank Name]]="","",Table6[[#This Row],[Bank Name]])</f>
        <v/>
      </c>
    </row>
    <row r="1997" spans="2:13" ht="15">
      <c r="B1997" s="64" t="str">
        <f>IF(C1997="","",ROWS($A$4:A1997))</f>
        <v/>
      </c>
      <c r="C1997" s="64" t="str">
        <f>IF('Student Record'!A1995="","",'Student Record'!A1995)</f>
        <v/>
      </c>
      <c r="D1997" s="64" t="str">
        <f>IF('Student Record'!C1995="","",'Student Record'!C1995)</f>
        <v/>
      </c>
      <c r="E1997" s="65" t="str">
        <f>IF('Student Record'!E1995="","",'Student Record'!E1995)</f>
        <v/>
      </c>
      <c r="F1997" s="65" t="str">
        <f>IF('Student Record'!G1995="","",'Student Record'!G1995)</f>
        <v/>
      </c>
      <c r="G1997" s="64" t="str">
        <f>IF('Student Record'!I1995="","",'Student Record'!I1995)</f>
        <v/>
      </c>
      <c r="H1997" s="64" t="str">
        <f>IF('Student Record'!AD1995="","",'Student Record'!AD1995)</f>
        <v/>
      </c>
      <c r="I1997" s="64" t="str">
        <f>IF(Table6[[#This Row],[School Total Working Days]]="","",Table6[[#This Row],[School Total Working Days]])</f>
        <v/>
      </c>
      <c r="J1997" s="64" t="str">
        <f>IF(Table6[[#This Row],[Student Total Attendence]]="","",Table6[[#This Row],[Student Total Attendence]])</f>
        <v/>
      </c>
      <c r="K199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97" s="70" t="str">
        <f>IF(Table6[[#This Row],[Bank Account Number]]="","",Table6[[#This Row],[Bank Account Number]])</f>
        <v/>
      </c>
      <c r="M1997" s="65" t="str">
        <f>IF(Table6[[#This Row],[Bank Name]]="","",Table6[[#This Row],[Bank Name]])</f>
        <v/>
      </c>
    </row>
    <row r="1998" spans="2:13" ht="15">
      <c r="B1998" s="64" t="str">
        <f>IF(C1998="","",ROWS($A$4:A1998))</f>
        <v/>
      </c>
      <c r="C1998" s="64" t="str">
        <f>IF('Student Record'!A1996="","",'Student Record'!A1996)</f>
        <v/>
      </c>
      <c r="D1998" s="64" t="str">
        <f>IF('Student Record'!C1996="","",'Student Record'!C1996)</f>
        <v/>
      </c>
      <c r="E1998" s="65" t="str">
        <f>IF('Student Record'!E1996="","",'Student Record'!E1996)</f>
        <v/>
      </c>
      <c r="F1998" s="65" t="str">
        <f>IF('Student Record'!G1996="","",'Student Record'!G1996)</f>
        <v/>
      </c>
      <c r="G1998" s="64" t="str">
        <f>IF('Student Record'!I1996="","",'Student Record'!I1996)</f>
        <v/>
      </c>
      <c r="H1998" s="64" t="str">
        <f>IF('Student Record'!AD1996="","",'Student Record'!AD1996)</f>
        <v/>
      </c>
      <c r="I1998" s="64" t="str">
        <f>IF(Table6[[#This Row],[School Total Working Days]]="","",Table6[[#This Row],[School Total Working Days]])</f>
        <v/>
      </c>
      <c r="J1998" s="64" t="str">
        <f>IF(Table6[[#This Row],[Student Total Attendence]]="","",Table6[[#This Row],[Student Total Attendence]])</f>
        <v/>
      </c>
      <c r="K199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98" s="70" t="str">
        <f>IF(Table6[[#This Row],[Bank Account Number]]="","",Table6[[#This Row],[Bank Account Number]])</f>
        <v/>
      </c>
      <c r="M1998" s="65" t="str">
        <f>IF(Table6[[#This Row],[Bank Name]]="","",Table6[[#This Row],[Bank Name]])</f>
        <v/>
      </c>
    </row>
    <row r="1999" spans="2:13" ht="15">
      <c r="B1999" s="64" t="str">
        <f>IF(C1999="","",ROWS($A$4:A1999))</f>
        <v/>
      </c>
      <c r="C1999" s="64" t="str">
        <f>IF('Student Record'!A1997="","",'Student Record'!A1997)</f>
        <v/>
      </c>
      <c r="D1999" s="64" t="str">
        <f>IF('Student Record'!C1997="","",'Student Record'!C1997)</f>
        <v/>
      </c>
      <c r="E1999" s="65" t="str">
        <f>IF('Student Record'!E1997="","",'Student Record'!E1997)</f>
        <v/>
      </c>
      <c r="F1999" s="65" t="str">
        <f>IF('Student Record'!G1997="","",'Student Record'!G1997)</f>
        <v/>
      </c>
      <c r="G1999" s="64" t="str">
        <f>IF('Student Record'!I1997="","",'Student Record'!I1997)</f>
        <v/>
      </c>
      <c r="H1999" s="64" t="str">
        <f>IF('Student Record'!AD1997="","",'Student Record'!AD1997)</f>
        <v/>
      </c>
      <c r="I1999" s="64" t="str">
        <f>IF(Table6[[#This Row],[School Total Working Days]]="","",Table6[[#This Row],[School Total Working Days]])</f>
        <v/>
      </c>
      <c r="J1999" s="64" t="str">
        <f>IF(Table6[[#This Row],[Student Total Attendence]]="","",Table6[[#This Row],[Student Total Attendence]])</f>
        <v/>
      </c>
      <c r="K199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1999" s="70" t="str">
        <f>IF(Table6[[#This Row],[Bank Account Number]]="","",Table6[[#This Row],[Bank Account Number]])</f>
        <v/>
      </c>
      <c r="M1999" s="65" t="str">
        <f>IF(Table6[[#This Row],[Bank Name]]="","",Table6[[#This Row],[Bank Name]])</f>
        <v/>
      </c>
    </row>
    <row r="2000" spans="2:13" ht="15">
      <c r="B2000" s="64" t="str">
        <f>IF(C2000="","",ROWS($A$4:A2000))</f>
        <v/>
      </c>
      <c r="C2000" s="64" t="str">
        <f>IF('Student Record'!A1998="","",'Student Record'!A1998)</f>
        <v/>
      </c>
      <c r="D2000" s="64" t="str">
        <f>IF('Student Record'!C1998="","",'Student Record'!C1998)</f>
        <v/>
      </c>
      <c r="E2000" s="65" t="str">
        <f>IF('Student Record'!E1998="","",'Student Record'!E1998)</f>
        <v/>
      </c>
      <c r="F2000" s="65" t="str">
        <f>IF('Student Record'!G1998="","",'Student Record'!G1998)</f>
        <v/>
      </c>
      <c r="G2000" s="64" t="str">
        <f>IF('Student Record'!I1998="","",'Student Record'!I1998)</f>
        <v/>
      </c>
      <c r="H2000" s="64" t="str">
        <f>IF('Student Record'!AD1998="","",'Student Record'!AD1998)</f>
        <v/>
      </c>
      <c r="I2000" s="64" t="str">
        <f>IF(Table6[[#This Row],[School Total Working Days]]="","",Table6[[#This Row],[School Total Working Days]])</f>
        <v/>
      </c>
      <c r="J2000" s="64" t="str">
        <f>IF(Table6[[#This Row],[Student Total Attendence]]="","",Table6[[#This Row],[Student Total Attendence]])</f>
        <v/>
      </c>
      <c r="K200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00" s="70" t="str">
        <f>IF(Table6[[#This Row],[Bank Account Number]]="","",Table6[[#This Row],[Bank Account Number]])</f>
        <v/>
      </c>
      <c r="M2000" s="65" t="str">
        <f>IF(Table6[[#This Row],[Bank Name]]="","",Table6[[#This Row],[Bank Name]])</f>
        <v/>
      </c>
    </row>
    <row r="2001" spans="2:13" ht="15">
      <c r="B2001" s="64" t="str">
        <f>IF(C2001="","",ROWS($A$4:A2001))</f>
        <v/>
      </c>
      <c r="C2001" s="64" t="str">
        <f>IF('Student Record'!A1999="","",'Student Record'!A1999)</f>
        <v/>
      </c>
      <c r="D2001" s="64" t="str">
        <f>IF('Student Record'!C1999="","",'Student Record'!C1999)</f>
        <v/>
      </c>
      <c r="E2001" s="65" t="str">
        <f>IF('Student Record'!E1999="","",'Student Record'!E1999)</f>
        <v/>
      </c>
      <c r="F2001" s="65" t="str">
        <f>IF('Student Record'!G1999="","",'Student Record'!G1999)</f>
        <v/>
      </c>
      <c r="G2001" s="64" t="str">
        <f>IF('Student Record'!I1999="","",'Student Record'!I1999)</f>
        <v/>
      </c>
      <c r="H2001" s="64" t="str">
        <f>IF('Student Record'!AD1999="","",'Student Record'!AD1999)</f>
        <v/>
      </c>
      <c r="I2001" s="64" t="str">
        <f>IF(Table6[[#This Row],[School Total Working Days]]="","",Table6[[#This Row],[School Total Working Days]])</f>
        <v/>
      </c>
      <c r="J2001" s="64" t="str">
        <f>IF(Table6[[#This Row],[Student Total Attendence]]="","",Table6[[#This Row],[Student Total Attendence]])</f>
        <v/>
      </c>
      <c r="K200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01" s="70" t="str">
        <f>IF(Table6[[#This Row],[Bank Account Number]]="","",Table6[[#This Row],[Bank Account Number]])</f>
        <v/>
      </c>
      <c r="M2001" s="65" t="str">
        <f>IF(Table6[[#This Row],[Bank Name]]="","",Table6[[#This Row],[Bank Name]])</f>
        <v/>
      </c>
    </row>
    <row r="2002" spans="2:13" ht="15">
      <c r="B2002" s="64" t="str">
        <f>IF(C2002="","",ROWS($A$4:A2002))</f>
        <v/>
      </c>
      <c r="C2002" s="64" t="str">
        <f>IF('Student Record'!A2000="","",'Student Record'!A2000)</f>
        <v/>
      </c>
      <c r="D2002" s="64" t="str">
        <f>IF('Student Record'!C2000="","",'Student Record'!C2000)</f>
        <v/>
      </c>
      <c r="E2002" s="65" t="str">
        <f>IF('Student Record'!E2000="","",'Student Record'!E2000)</f>
        <v/>
      </c>
      <c r="F2002" s="65" t="str">
        <f>IF('Student Record'!G2000="","",'Student Record'!G2000)</f>
        <v/>
      </c>
      <c r="G2002" s="64" t="str">
        <f>IF('Student Record'!I2000="","",'Student Record'!I2000)</f>
        <v/>
      </c>
      <c r="H2002" s="64" t="str">
        <f>IF('Student Record'!AD2000="","",'Student Record'!AD2000)</f>
        <v/>
      </c>
      <c r="I2002" s="64" t="str">
        <f>IF(Table6[[#This Row],[School Total Working Days]]="","",Table6[[#This Row],[School Total Working Days]])</f>
        <v/>
      </c>
      <c r="J2002" s="64" t="str">
        <f>IF(Table6[[#This Row],[Student Total Attendence]]="","",Table6[[#This Row],[Student Total Attendence]])</f>
        <v/>
      </c>
      <c r="K200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02" s="70" t="str">
        <f>IF(Table6[[#This Row],[Bank Account Number]]="","",Table6[[#This Row],[Bank Account Number]])</f>
        <v/>
      </c>
      <c r="M2002" s="65" t="str">
        <f>IF(Table6[[#This Row],[Bank Name]]="","",Table6[[#This Row],[Bank Name]])</f>
        <v/>
      </c>
    </row>
    <row r="2003" spans="2:13" ht="15">
      <c r="B2003" s="64" t="str">
        <f>IF(C2003="","",ROWS($A$4:A2003))</f>
        <v/>
      </c>
      <c r="C2003" s="64" t="str">
        <f>IF('Student Record'!A2001="","",'Student Record'!A2001)</f>
        <v/>
      </c>
      <c r="D2003" s="64" t="str">
        <f>IF('Student Record'!C2001="","",'Student Record'!C2001)</f>
        <v/>
      </c>
      <c r="E2003" s="65" t="str">
        <f>IF('Student Record'!E2001="","",'Student Record'!E2001)</f>
        <v/>
      </c>
      <c r="F2003" s="65" t="str">
        <f>IF('Student Record'!G2001="","",'Student Record'!G2001)</f>
        <v/>
      </c>
      <c r="G2003" s="64" t="str">
        <f>IF('Student Record'!I2001="","",'Student Record'!I2001)</f>
        <v/>
      </c>
      <c r="H2003" s="64" t="str">
        <f>IF('Student Record'!AD2001="","",'Student Record'!AD2001)</f>
        <v/>
      </c>
      <c r="I2003" s="64" t="str">
        <f>IF(Table6[[#This Row],[School Total Working Days]]="","",Table6[[#This Row],[School Total Working Days]])</f>
        <v/>
      </c>
      <c r="J2003" s="64" t="str">
        <f>IF(Table6[[#This Row],[Student Total Attendence]]="","",Table6[[#This Row],[Student Total Attendence]])</f>
        <v/>
      </c>
      <c r="K200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03" s="70" t="str">
        <f>IF(Table6[[#This Row],[Bank Account Number]]="","",Table6[[#This Row],[Bank Account Number]])</f>
        <v/>
      </c>
      <c r="M2003" s="65" t="str">
        <f>IF(Table6[[#This Row],[Bank Name]]="","",Table6[[#This Row],[Bank Name]])</f>
        <v/>
      </c>
    </row>
    <row r="2004" spans="2:13" ht="15">
      <c r="B2004" s="64" t="str">
        <f>IF(C2004="","",ROWS($A$4:A2004))</f>
        <v/>
      </c>
      <c r="C2004" s="64" t="str">
        <f>IF('Student Record'!A2002="","",'Student Record'!A2002)</f>
        <v/>
      </c>
      <c r="D2004" s="64" t="str">
        <f>IF('Student Record'!C2002="","",'Student Record'!C2002)</f>
        <v/>
      </c>
      <c r="E2004" s="65" t="str">
        <f>IF('Student Record'!E2002="","",'Student Record'!E2002)</f>
        <v/>
      </c>
      <c r="F2004" s="65" t="str">
        <f>IF('Student Record'!G2002="","",'Student Record'!G2002)</f>
        <v/>
      </c>
      <c r="G2004" s="64" t="str">
        <f>IF('Student Record'!I2002="","",'Student Record'!I2002)</f>
        <v/>
      </c>
      <c r="H2004" s="64" t="str">
        <f>IF('Student Record'!AD2002="","",'Student Record'!AD2002)</f>
        <v/>
      </c>
      <c r="I2004" s="64" t="str">
        <f>IF(Table6[[#This Row],[School Total Working Days]]="","",Table6[[#This Row],[School Total Working Days]])</f>
        <v/>
      </c>
      <c r="J2004" s="64" t="str">
        <f>IF(Table6[[#This Row],[Student Total Attendence]]="","",Table6[[#This Row],[Student Total Attendence]])</f>
        <v/>
      </c>
      <c r="K200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04" s="70" t="str">
        <f>IF(Table6[[#This Row],[Bank Account Number]]="","",Table6[[#This Row],[Bank Account Number]])</f>
        <v/>
      </c>
      <c r="M2004" s="65" t="str">
        <f>IF(Table6[[#This Row],[Bank Name]]="","",Table6[[#This Row],[Bank Name]])</f>
        <v/>
      </c>
    </row>
    <row r="2005" spans="2:13" ht="15">
      <c r="B2005" s="64" t="str">
        <f>IF(C2005="","",ROWS($A$4:A2005))</f>
        <v/>
      </c>
      <c r="C2005" s="64" t="str">
        <f>IF('Student Record'!A2003="","",'Student Record'!A2003)</f>
        <v/>
      </c>
      <c r="D2005" s="64" t="str">
        <f>IF('Student Record'!C2003="","",'Student Record'!C2003)</f>
        <v/>
      </c>
      <c r="E2005" s="65" t="str">
        <f>IF('Student Record'!E2003="","",'Student Record'!E2003)</f>
        <v/>
      </c>
      <c r="F2005" s="65" t="str">
        <f>IF('Student Record'!G2003="","",'Student Record'!G2003)</f>
        <v/>
      </c>
      <c r="G2005" s="64" t="str">
        <f>IF('Student Record'!I2003="","",'Student Record'!I2003)</f>
        <v/>
      </c>
      <c r="H2005" s="64" t="str">
        <f>IF('Student Record'!AD2003="","",'Student Record'!AD2003)</f>
        <v/>
      </c>
      <c r="I2005" s="64" t="str">
        <f>IF(Table6[[#This Row],[School Total Working Days]]="","",Table6[[#This Row],[School Total Working Days]])</f>
        <v/>
      </c>
      <c r="J2005" s="64" t="str">
        <f>IF(Table6[[#This Row],[Student Total Attendence]]="","",Table6[[#This Row],[Student Total Attendence]])</f>
        <v/>
      </c>
      <c r="K200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05" s="70" t="str">
        <f>IF(Table6[[#This Row],[Bank Account Number]]="","",Table6[[#This Row],[Bank Account Number]])</f>
        <v/>
      </c>
      <c r="M2005" s="65" t="str">
        <f>IF(Table6[[#This Row],[Bank Name]]="","",Table6[[#This Row],[Bank Name]])</f>
        <v/>
      </c>
    </row>
    <row r="2006" spans="2:13" ht="15">
      <c r="B2006" s="64" t="str">
        <f>IF(C2006="","",ROWS($A$4:A2006))</f>
        <v/>
      </c>
      <c r="C2006" s="64" t="str">
        <f>IF('Student Record'!A2004="","",'Student Record'!A2004)</f>
        <v/>
      </c>
      <c r="D2006" s="64" t="str">
        <f>IF('Student Record'!C2004="","",'Student Record'!C2004)</f>
        <v/>
      </c>
      <c r="E2006" s="65" t="str">
        <f>IF('Student Record'!E2004="","",'Student Record'!E2004)</f>
        <v/>
      </c>
      <c r="F2006" s="65" t="str">
        <f>IF('Student Record'!G2004="","",'Student Record'!G2004)</f>
        <v/>
      </c>
      <c r="G2006" s="64" t="str">
        <f>IF('Student Record'!I2004="","",'Student Record'!I2004)</f>
        <v/>
      </c>
      <c r="H2006" s="64" t="str">
        <f>IF('Student Record'!AD2004="","",'Student Record'!AD2004)</f>
        <v/>
      </c>
      <c r="I2006" s="64" t="str">
        <f>IF(Table6[[#This Row],[School Total Working Days]]="","",Table6[[#This Row],[School Total Working Days]])</f>
        <v/>
      </c>
      <c r="J2006" s="64" t="str">
        <f>IF(Table6[[#This Row],[Student Total Attendence]]="","",Table6[[#This Row],[Student Total Attendence]])</f>
        <v/>
      </c>
      <c r="K200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06" s="70" t="str">
        <f>IF(Table6[[#This Row],[Bank Account Number]]="","",Table6[[#This Row],[Bank Account Number]])</f>
        <v/>
      </c>
      <c r="M2006" s="65" t="str">
        <f>IF(Table6[[#This Row],[Bank Name]]="","",Table6[[#This Row],[Bank Name]])</f>
        <v/>
      </c>
    </row>
    <row r="2007" spans="2:13" ht="15">
      <c r="B2007" s="64" t="str">
        <f>IF(C2007="","",ROWS($A$4:A2007))</f>
        <v/>
      </c>
      <c r="C2007" s="64" t="str">
        <f>IF('Student Record'!A2005="","",'Student Record'!A2005)</f>
        <v/>
      </c>
      <c r="D2007" s="64" t="str">
        <f>IF('Student Record'!C2005="","",'Student Record'!C2005)</f>
        <v/>
      </c>
      <c r="E2007" s="65" t="str">
        <f>IF('Student Record'!E2005="","",'Student Record'!E2005)</f>
        <v/>
      </c>
      <c r="F2007" s="65" t="str">
        <f>IF('Student Record'!G2005="","",'Student Record'!G2005)</f>
        <v/>
      </c>
      <c r="G2007" s="64" t="str">
        <f>IF('Student Record'!I2005="","",'Student Record'!I2005)</f>
        <v/>
      </c>
      <c r="H2007" s="64" t="str">
        <f>IF('Student Record'!AD2005="","",'Student Record'!AD2005)</f>
        <v/>
      </c>
      <c r="I2007" s="64" t="str">
        <f>IF(Table6[[#This Row],[School Total Working Days]]="","",Table6[[#This Row],[School Total Working Days]])</f>
        <v/>
      </c>
      <c r="J2007" s="64" t="str">
        <f>IF(Table6[[#This Row],[Student Total Attendence]]="","",Table6[[#This Row],[Student Total Attendence]])</f>
        <v/>
      </c>
      <c r="K200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07" s="70" t="str">
        <f>IF(Table6[[#This Row],[Bank Account Number]]="","",Table6[[#This Row],[Bank Account Number]])</f>
        <v/>
      </c>
      <c r="M2007" s="65" t="str">
        <f>IF(Table6[[#This Row],[Bank Name]]="","",Table6[[#This Row],[Bank Name]])</f>
        <v/>
      </c>
    </row>
    <row r="2008" spans="2:13" ht="15">
      <c r="B2008" s="64" t="str">
        <f>IF(C2008="","",ROWS($A$4:A2008))</f>
        <v/>
      </c>
      <c r="C2008" s="64" t="str">
        <f>IF('Student Record'!A2006="","",'Student Record'!A2006)</f>
        <v/>
      </c>
      <c r="D2008" s="64" t="str">
        <f>IF('Student Record'!C2006="","",'Student Record'!C2006)</f>
        <v/>
      </c>
      <c r="E2008" s="65" t="str">
        <f>IF('Student Record'!E2006="","",'Student Record'!E2006)</f>
        <v/>
      </c>
      <c r="F2008" s="65" t="str">
        <f>IF('Student Record'!G2006="","",'Student Record'!G2006)</f>
        <v/>
      </c>
      <c r="G2008" s="64" t="str">
        <f>IF('Student Record'!I2006="","",'Student Record'!I2006)</f>
        <v/>
      </c>
      <c r="H2008" s="64" t="str">
        <f>IF('Student Record'!AD2006="","",'Student Record'!AD2006)</f>
        <v/>
      </c>
      <c r="I2008" s="64" t="str">
        <f>IF(Table6[[#This Row],[School Total Working Days]]="","",Table6[[#This Row],[School Total Working Days]])</f>
        <v/>
      </c>
      <c r="J2008" s="64" t="str">
        <f>IF(Table6[[#This Row],[Student Total Attendence]]="","",Table6[[#This Row],[Student Total Attendence]])</f>
        <v/>
      </c>
      <c r="K200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08" s="70" t="str">
        <f>IF(Table6[[#This Row],[Bank Account Number]]="","",Table6[[#This Row],[Bank Account Number]])</f>
        <v/>
      </c>
      <c r="M2008" s="65" t="str">
        <f>IF(Table6[[#This Row],[Bank Name]]="","",Table6[[#This Row],[Bank Name]])</f>
        <v/>
      </c>
    </row>
    <row r="2009" spans="2:13" ht="15">
      <c r="B2009" s="64" t="str">
        <f>IF(C2009="","",ROWS($A$4:A2009))</f>
        <v/>
      </c>
      <c r="C2009" s="64" t="str">
        <f>IF('Student Record'!A2007="","",'Student Record'!A2007)</f>
        <v/>
      </c>
      <c r="D2009" s="64" t="str">
        <f>IF('Student Record'!C2007="","",'Student Record'!C2007)</f>
        <v/>
      </c>
      <c r="E2009" s="65" t="str">
        <f>IF('Student Record'!E2007="","",'Student Record'!E2007)</f>
        <v/>
      </c>
      <c r="F2009" s="65" t="str">
        <f>IF('Student Record'!G2007="","",'Student Record'!G2007)</f>
        <v/>
      </c>
      <c r="G2009" s="64" t="str">
        <f>IF('Student Record'!I2007="","",'Student Record'!I2007)</f>
        <v/>
      </c>
      <c r="H2009" s="64" t="str">
        <f>IF('Student Record'!AD2007="","",'Student Record'!AD2007)</f>
        <v/>
      </c>
      <c r="I2009" s="64" t="str">
        <f>IF(Table6[[#This Row],[School Total Working Days]]="","",Table6[[#This Row],[School Total Working Days]])</f>
        <v/>
      </c>
      <c r="J2009" s="64" t="str">
        <f>IF(Table6[[#This Row],[Student Total Attendence]]="","",Table6[[#This Row],[Student Total Attendence]])</f>
        <v/>
      </c>
      <c r="K200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09" s="70" t="str">
        <f>IF(Table6[[#This Row],[Bank Account Number]]="","",Table6[[#This Row],[Bank Account Number]])</f>
        <v/>
      </c>
      <c r="M2009" s="65" t="str">
        <f>IF(Table6[[#This Row],[Bank Name]]="","",Table6[[#This Row],[Bank Name]])</f>
        <v/>
      </c>
    </row>
    <row r="2010" spans="2:13" ht="15">
      <c r="B2010" s="64" t="str">
        <f>IF(C2010="","",ROWS($A$4:A2010))</f>
        <v/>
      </c>
      <c r="C2010" s="64" t="str">
        <f>IF('Student Record'!A2008="","",'Student Record'!A2008)</f>
        <v/>
      </c>
      <c r="D2010" s="64" t="str">
        <f>IF('Student Record'!C2008="","",'Student Record'!C2008)</f>
        <v/>
      </c>
      <c r="E2010" s="65" t="str">
        <f>IF('Student Record'!E2008="","",'Student Record'!E2008)</f>
        <v/>
      </c>
      <c r="F2010" s="65" t="str">
        <f>IF('Student Record'!G2008="","",'Student Record'!G2008)</f>
        <v/>
      </c>
      <c r="G2010" s="64" t="str">
        <f>IF('Student Record'!I2008="","",'Student Record'!I2008)</f>
        <v/>
      </c>
      <c r="H2010" s="64" t="str">
        <f>IF('Student Record'!AD2008="","",'Student Record'!AD2008)</f>
        <v/>
      </c>
      <c r="I2010" s="64" t="str">
        <f>IF(Table6[[#This Row],[School Total Working Days]]="","",Table6[[#This Row],[School Total Working Days]])</f>
        <v/>
      </c>
      <c r="J2010" s="64" t="str">
        <f>IF(Table6[[#This Row],[Student Total Attendence]]="","",Table6[[#This Row],[Student Total Attendence]])</f>
        <v/>
      </c>
      <c r="K201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10" s="70" t="str">
        <f>IF(Table6[[#This Row],[Bank Account Number]]="","",Table6[[#This Row],[Bank Account Number]])</f>
        <v/>
      </c>
      <c r="M2010" s="65" t="str">
        <f>IF(Table6[[#This Row],[Bank Name]]="","",Table6[[#This Row],[Bank Name]])</f>
        <v/>
      </c>
    </row>
    <row r="2011" spans="2:13" ht="15">
      <c r="B2011" s="64" t="str">
        <f>IF(C2011="","",ROWS($A$4:A2011))</f>
        <v/>
      </c>
      <c r="C2011" s="64" t="str">
        <f>IF('Student Record'!A2009="","",'Student Record'!A2009)</f>
        <v/>
      </c>
      <c r="D2011" s="64" t="str">
        <f>IF('Student Record'!C2009="","",'Student Record'!C2009)</f>
        <v/>
      </c>
      <c r="E2011" s="65" t="str">
        <f>IF('Student Record'!E2009="","",'Student Record'!E2009)</f>
        <v/>
      </c>
      <c r="F2011" s="65" t="str">
        <f>IF('Student Record'!G2009="","",'Student Record'!G2009)</f>
        <v/>
      </c>
      <c r="G2011" s="64" t="str">
        <f>IF('Student Record'!I2009="","",'Student Record'!I2009)</f>
        <v/>
      </c>
      <c r="H2011" s="64" t="str">
        <f>IF('Student Record'!AD2009="","",'Student Record'!AD2009)</f>
        <v/>
      </c>
      <c r="I2011" s="64" t="str">
        <f>IF(Table6[[#This Row],[School Total Working Days]]="","",Table6[[#This Row],[School Total Working Days]])</f>
        <v/>
      </c>
      <c r="J2011" s="64" t="str">
        <f>IF(Table6[[#This Row],[Student Total Attendence]]="","",Table6[[#This Row],[Student Total Attendence]])</f>
        <v/>
      </c>
      <c r="K201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11" s="70" t="str">
        <f>IF(Table6[[#This Row],[Bank Account Number]]="","",Table6[[#This Row],[Bank Account Number]])</f>
        <v/>
      </c>
      <c r="M2011" s="65" t="str">
        <f>IF(Table6[[#This Row],[Bank Name]]="","",Table6[[#This Row],[Bank Name]])</f>
        <v/>
      </c>
    </row>
    <row r="2012" spans="2:13" ht="15">
      <c r="B2012" s="64" t="str">
        <f>IF(C2012="","",ROWS($A$4:A2012))</f>
        <v/>
      </c>
      <c r="C2012" s="64" t="str">
        <f>IF('Student Record'!A2010="","",'Student Record'!A2010)</f>
        <v/>
      </c>
      <c r="D2012" s="64" t="str">
        <f>IF('Student Record'!C2010="","",'Student Record'!C2010)</f>
        <v/>
      </c>
      <c r="E2012" s="65" t="str">
        <f>IF('Student Record'!E2010="","",'Student Record'!E2010)</f>
        <v/>
      </c>
      <c r="F2012" s="65" t="str">
        <f>IF('Student Record'!G2010="","",'Student Record'!G2010)</f>
        <v/>
      </c>
      <c r="G2012" s="64" t="str">
        <f>IF('Student Record'!I2010="","",'Student Record'!I2010)</f>
        <v/>
      </c>
      <c r="H2012" s="64" t="str">
        <f>IF('Student Record'!AD2010="","",'Student Record'!AD2010)</f>
        <v/>
      </c>
      <c r="I2012" s="64" t="str">
        <f>IF(Table6[[#This Row],[School Total Working Days]]="","",Table6[[#This Row],[School Total Working Days]])</f>
        <v/>
      </c>
      <c r="J2012" s="64" t="str">
        <f>IF(Table6[[#This Row],[Student Total Attendence]]="","",Table6[[#This Row],[Student Total Attendence]])</f>
        <v/>
      </c>
      <c r="K201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12" s="70" t="str">
        <f>IF(Table6[[#This Row],[Bank Account Number]]="","",Table6[[#This Row],[Bank Account Number]])</f>
        <v/>
      </c>
      <c r="M2012" s="65" t="str">
        <f>IF(Table6[[#This Row],[Bank Name]]="","",Table6[[#This Row],[Bank Name]])</f>
        <v/>
      </c>
    </row>
    <row r="2013" spans="2:13" ht="15">
      <c r="B2013" s="64" t="str">
        <f>IF(C2013="","",ROWS($A$4:A2013))</f>
        <v/>
      </c>
      <c r="C2013" s="64" t="str">
        <f>IF('Student Record'!A2011="","",'Student Record'!A2011)</f>
        <v/>
      </c>
      <c r="D2013" s="64" t="str">
        <f>IF('Student Record'!C2011="","",'Student Record'!C2011)</f>
        <v/>
      </c>
      <c r="E2013" s="65" t="str">
        <f>IF('Student Record'!E2011="","",'Student Record'!E2011)</f>
        <v/>
      </c>
      <c r="F2013" s="65" t="str">
        <f>IF('Student Record'!G2011="","",'Student Record'!G2011)</f>
        <v/>
      </c>
      <c r="G2013" s="64" t="str">
        <f>IF('Student Record'!I2011="","",'Student Record'!I2011)</f>
        <v/>
      </c>
      <c r="H2013" s="64" t="str">
        <f>IF('Student Record'!AD2011="","",'Student Record'!AD2011)</f>
        <v/>
      </c>
      <c r="I2013" s="64" t="str">
        <f>IF(Table6[[#This Row],[School Total Working Days]]="","",Table6[[#This Row],[School Total Working Days]])</f>
        <v/>
      </c>
      <c r="J2013" s="64" t="str">
        <f>IF(Table6[[#This Row],[Student Total Attendence]]="","",Table6[[#This Row],[Student Total Attendence]])</f>
        <v/>
      </c>
      <c r="K201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13" s="70" t="str">
        <f>IF(Table6[[#This Row],[Bank Account Number]]="","",Table6[[#This Row],[Bank Account Number]])</f>
        <v/>
      </c>
      <c r="M2013" s="65" t="str">
        <f>IF(Table6[[#This Row],[Bank Name]]="","",Table6[[#This Row],[Bank Name]])</f>
        <v/>
      </c>
    </row>
    <row r="2014" spans="2:13" ht="15">
      <c r="B2014" s="64" t="str">
        <f>IF(C2014="","",ROWS($A$4:A2014))</f>
        <v/>
      </c>
      <c r="C2014" s="64" t="str">
        <f>IF('Student Record'!A2012="","",'Student Record'!A2012)</f>
        <v/>
      </c>
      <c r="D2014" s="64" t="str">
        <f>IF('Student Record'!C2012="","",'Student Record'!C2012)</f>
        <v/>
      </c>
      <c r="E2014" s="65" t="str">
        <f>IF('Student Record'!E2012="","",'Student Record'!E2012)</f>
        <v/>
      </c>
      <c r="F2014" s="65" t="str">
        <f>IF('Student Record'!G2012="","",'Student Record'!G2012)</f>
        <v/>
      </c>
      <c r="G2014" s="64" t="str">
        <f>IF('Student Record'!I2012="","",'Student Record'!I2012)</f>
        <v/>
      </c>
      <c r="H2014" s="64" t="str">
        <f>IF('Student Record'!AD2012="","",'Student Record'!AD2012)</f>
        <v/>
      </c>
      <c r="I2014" s="64" t="str">
        <f>IF(Table6[[#This Row],[School Total Working Days]]="","",Table6[[#This Row],[School Total Working Days]])</f>
        <v/>
      </c>
      <c r="J2014" s="64" t="str">
        <f>IF(Table6[[#This Row],[Student Total Attendence]]="","",Table6[[#This Row],[Student Total Attendence]])</f>
        <v/>
      </c>
      <c r="K201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14" s="70" t="str">
        <f>IF(Table6[[#This Row],[Bank Account Number]]="","",Table6[[#This Row],[Bank Account Number]])</f>
        <v/>
      </c>
      <c r="M2014" s="65" t="str">
        <f>IF(Table6[[#This Row],[Bank Name]]="","",Table6[[#This Row],[Bank Name]])</f>
        <v/>
      </c>
    </row>
    <row r="2015" spans="2:13" ht="15">
      <c r="B2015" s="64" t="str">
        <f>IF(C2015="","",ROWS($A$4:A2015))</f>
        <v/>
      </c>
      <c r="C2015" s="64" t="str">
        <f>IF('Student Record'!A2013="","",'Student Record'!A2013)</f>
        <v/>
      </c>
      <c r="D2015" s="64" t="str">
        <f>IF('Student Record'!C2013="","",'Student Record'!C2013)</f>
        <v/>
      </c>
      <c r="E2015" s="65" t="str">
        <f>IF('Student Record'!E2013="","",'Student Record'!E2013)</f>
        <v/>
      </c>
      <c r="F2015" s="65" t="str">
        <f>IF('Student Record'!G2013="","",'Student Record'!G2013)</f>
        <v/>
      </c>
      <c r="G2015" s="64" t="str">
        <f>IF('Student Record'!I2013="","",'Student Record'!I2013)</f>
        <v/>
      </c>
      <c r="H2015" s="64" t="str">
        <f>IF('Student Record'!AD2013="","",'Student Record'!AD2013)</f>
        <v/>
      </c>
      <c r="I2015" s="64" t="str">
        <f>IF(Table6[[#This Row],[School Total Working Days]]="","",Table6[[#This Row],[School Total Working Days]])</f>
        <v/>
      </c>
      <c r="J2015" s="64" t="str">
        <f>IF(Table6[[#This Row],[Student Total Attendence]]="","",Table6[[#This Row],[Student Total Attendence]])</f>
        <v/>
      </c>
      <c r="K201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15" s="70" t="str">
        <f>IF(Table6[[#This Row],[Bank Account Number]]="","",Table6[[#This Row],[Bank Account Number]])</f>
        <v/>
      </c>
      <c r="M2015" s="65" t="str">
        <f>IF(Table6[[#This Row],[Bank Name]]="","",Table6[[#This Row],[Bank Name]])</f>
        <v/>
      </c>
    </row>
    <row r="2016" spans="2:13" ht="15">
      <c r="B2016" s="64" t="str">
        <f>IF(C2016="","",ROWS($A$4:A2016))</f>
        <v/>
      </c>
      <c r="C2016" s="64" t="str">
        <f>IF('Student Record'!A2014="","",'Student Record'!A2014)</f>
        <v/>
      </c>
      <c r="D2016" s="64" t="str">
        <f>IF('Student Record'!C2014="","",'Student Record'!C2014)</f>
        <v/>
      </c>
      <c r="E2016" s="65" t="str">
        <f>IF('Student Record'!E2014="","",'Student Record'!E2014)</f>
        <v/>
      </c>
      <c r="F2016" s="65" t="str">
        <f>IF('Student Record'!G2014="","",'Student Record'!G2014)</f>
        <v/>
      </c>
      <c r="G2016" s="64" t="str">
        <f>IF('Student Record'!I2014="","",'Student Record'!I2014)</f>
        <v/>
      </c>
      <c r="H2016" s="64" t="str">
        <f>IF('Student Record'!AD2014="","",'Student Record'!AD2014)</f>
        <v/>
      </c>
      <c r="I2016" s="64" t="str">
        <f>IF(Table6[[#This Row],[School Total Working Days]]="","",Table6[[#This Row],[School Total Working Days]])</f>
        <v/>
      </c>
      <c r="J2016" s="64" t="str">
        <f>IF(Table6[[#This Row],[Student Total Attendence]]="","",Table6[[#This Row],[Student Total Attendence]])</f>
        <v/>
      </c>
      <c r="K201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16" s="70" t="str">
        <f>IF(Table6[[#This Row],[Bank Account Number]]="","",Table6[[#This Row],[Bank Account Number]])</f>
        <v/>
      </c>
      <c r="M2016" s="65" t="str">
        <f>IF(Table6[[#This Row],[Bank Name]]="","",Table6[[#This Row],[Bank Name]])</f>
        <v/>
      </c>
    </row>
    <row r="2017" spans="2:13" ht="15">
      <c r="B2017" s="64" t="str">
        <f>IF(C2017="","",ROWS($A$4:A2017))</f>
        <v/>
      </c>
      <c r="C2017" s="64" t="str">
        <f>IF('Student Record'!A2015="","",'Student Record'!A2015)</f>
        <v/>
      </c>
      <c r="D2017" s="64" t="str">
        <f>IF('Student Record'!C2015="","",'Student Record'!C2015)</f>
        <v/>
      </c>
      <c r="E2017" s="65" t="str">
        <f>IF('Student Record'!E2015="","",'Student Record'!E2015)</f>
        <v/>
      </c>
      <c r="F2017" s="65" t="str">
        <f>IF('Student Record'!G2015="","",'Student Record'!G2015)</f>
        <v/>
      </c>
      <c r="G2017" s="64" t="str">
        <f>IF('Student Record'!I2015="","",'Student Record'!I2015)</f>
        <v/>
      </c>
      <c r="H2017" s="64" t="str">
        <f>IF('Student Record'!AD2015="","",'Student Record'!AD2015)</f>
        <v/>
      </c>
      <c r="I2017" s="64" t="str">
        <f>IF(Table6[[#This Row],[School Total Working Days]]="","",Table6[[#This Row],[School Total Working Days]])</f>
        <v/>
      </c>
      <c r="J2017" s="64" t="str">
        <f>IF(Table6[[#This Row],[Student Total Attendence]]="","",Table6[[#This Row],[Student Total Attendence]])</f>
        <v/>
      </c>
      <c r="K201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17" s="70" t="str">
        <f>IF(Table6[[#This Row],[Bank Account Number]]="","",Table6[[#This Row],[Bank Account Number]])</f>
        <v/>
      </c>
      <c r="M2017" s="65" t="str">
        <f>IF(Table6[[#This Row],[Bank Name]]="","",Table6[[#This Row],[Bank Name]])</f>
        <v/>
      </c>
    </row>
    <row r="2018" spans="2:13" ht="15">
      <c r="B2018" s="64" t="str">
        <f>IF(C2018="","",ROWS($A$4:A2018))</f>
        <v/>
      </c>
      <c r="C2018" s="64" t="str">
        <f>IF('Student Record'!A2016="","",'Student Record'!A2016)</f>
        <v/>
      </c>
      <c r="D2018" s="64" t="str">
        <f>IF('Student Record'!C2016="","",'Student Record'!C2016)</f>
        <v/>
      </c>
      <c r="E2018" s="65" t="str">
        <f>IF('Student Record'!E2016="","",'Student Record'!E2016)</f>
        <v/>
      </c>
      <c r="F2018" s="65" t="str">
        <f>IF('Student Record'!G2016="","",'Student Record'!G2016)</f>
        <v/>
      </c>
      <c r="G2018" s="64" t="str">
        <f>IF('Student Record'!I2016="","",'Student Record'!I2016)</f>
        <v/>
      </c>
      <c r="H2018" s="64" t="str">
        <f>IF('Student Record'!AD2016="","",'Student Record'!AD2016)</f>
        <v/>
      </c>
      <c r="I2018" s="64" t="str">
        <f>IF(Table6[[#This Row],[School Total Working Days]]="","",Table6[[#This Row],[School Total Working Days]])</f>
        <v/>
      </c>
      <c r="J2018" s="64" t="str">
        <f>IF(Table6[[#This Row],[Student Total Attendence]]="","",Table6[[#This Row],[Student Total Attendence]])</f>
        <v/>
      </c>
      <c r="K201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18" s="70" t="str">
        <f>IF(Table6[[#This Row],[Bank Account Number]]="","",Table6[[#This Row],[Bank Account Number]])</f>
        <v/>
      </c>
      <c r="M2018" s="65" t="str">
        <f>IF(Table6[[#This Row],[Bank Name]]="","",Table6[[#This Row],[Bank Name]])</f>
        <v/>
      </c>
    </row>
    <row r="2019" spans="2:13" ht="15">
      <c r="B2019" s="64" t="str">
        <f>IF(C2019="","",ROWS($A$4:A2019))</f>
        <v/>
      </c>
      <c r="C2019" s="64" t="str">
        <f>IF('Student Record'!A2017="","",'Student Record'!A2017)</f>
        <v/>
      </c>
      <c r="D2019" s="64" t="str">
        <f>IF('Student Record'!C2017="","",'Student Record'!C2017)</f>
        <v/>
      </c>
      <c r="E2019" s="65" t="str">
        <f>IF('Student Record'!E2017="","",'Student Record'!E2017)</f>
        <v/>
      </c>
      <c r="F2019" s="65" t="str">
        <f>IF('Student Record'!G2017="","",'Student Record'!G2017)</f>
        <v/>
      </c>
      <c r="G2019" s="64" t="str">
        <f>IF('Student Record'!I2017="","",'Student Record'!I2017)</f>
        <v/>
      </c>
      <c r="H2019" s="64" t="str">
        <f>IF('Student Record'!AD2017="","",'Student Record'!AD2017)</f>
        <v/>
      </c>
      <c r="I2019" s="64" t="str">
        <f>IF(Table6[[#This Row],[School Total Working Days]]="","",Table6[[#This Row],[School Total Working Days]])</f>
        <v/>
      </c>
      <c r="J2019" s="64" t="str">
        <f>IF(Table6[[#This Row],[Student Total Attendence]]="","",Table6[[#This Row],[Student Total Attendence]])</f>
        <v/>
      </c>
      <c r="K201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19" s="70" t="str">
        <f>IF(Table6[[#This Row],[Bank Account Number]]="","",Table6[[#This Row],[Bank Account Number]])</f>
        <v/>
      </c>
      <c r="M2019" s="65" t="str">
        <f>IF(Table6[[#This Row],[Bank Name]]="","",Table6[[#This Row],[Bank Name]])</f>
        <v/>
      </c>
    </row>
    <row r="2020" spans="2:13" ht="15">
      <c r="B2020" s="64" t="str">
        <f>IF(C2020="","",ROWS($A$4:A2020))</f>
        <v/>
      </c>
      <c r="C2020" s="64" t="str">
        <f>IF('Student Record'!A2018="","",'Student Record'!A2018)</f>
        <v/>
      </c>
      <c r="D2020" s="64" t="str">
        <f>IF('Student Record'!C2018="","",'Student Record'!C2018)</f>
        <v/>
      </c>
      <c r="E2020" s="65" t="str">
        <f>IF('Student Record'!E2018="","",'Student Record'!E2018)</f>
        <v/>
      </c>
      <c r="F2020" s="65" t="str">
        <f>IF('Student Record'!G2018="","",'Student Record'!G2018)</f>
        <v/>
      </c>
      <c r="G2020" s="64" t="str">
        <f>IF('Student Record'!I2018="","",'Student Record'!I2018)</f>
        <v/>
      </c>
      <c r="H2020" s="64" t="str">
        <f>IF('Student Record'!AD2018="","",'Student Record'!AD2018)</f>
        <v/>
      </c>
      <c r="I2020" s="64" t="str">
        <f>IF(Table6[[#This Row],[School Total Working Days]]="","",Table6[[#This Row],[School Total Working Days]])</f>
        <v/>
      </c>
      <c r="J2020" s="64" t="str">
        <f>IF(Table6[[#This Row],[Student Total Attendence]]="","",Table6[[#This Row],[Student Total Attendence]])</f>
        <v/>
      </c>
      <c r="K202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20" s="70" t="str">
        <f>IF(Table6[[#This Row],[Bank Account Number]]="","",Table6[[#This Row],[Bank Account Number]])</f>
        <v/>
      </c>
      <c r="M2020" s="65" t="str">
        <f>IF(Table6[[#This Row],[Bank Name]]="","",Table6[[#This Row],[Bank Name]])</f>
        <v/>
      </c>
    </row>
    <row r="2021" spans="2:13" ht="15">
      <c r="B2021" s="64" t="str">
        <f>IF(C2021="","",ROWS($A$4:A2021))</f>
        <v/>
      </c>
      <c r="C2021" s="64" t="str">
        <f>IF('Student Record'!A2019="","",'Student Record'!A2019)</f>
        <v/>
      </c>
      <c r="D2021" s="64" t="str">
        <f>IF('Student Record'!C2019="","",'Student Record'!C2019)</f>
        <v/>
      </c>
      <c r="E2021" s="65" t="str">
        <f>IF('Student Record'!E2019="","",'Student Record'!E2019)</f>
        <v/>
      </c>
      <c r="F2021" s="65" t="str">
        <f>IF('Student Record'!G2019="","",'Student Record'!G2019)</f>
        <v/>
      </c>
      <c r="G2021" s="64" t="str">
        <f>IF('Student Record'!I2019="","",'Student Record'!I2019)</f>
        <v/>
      </c>
      <c r="H2021" s="64" t="str">
        <f>IF('Student Record'!AD2019="","",'Student Record'!AD2019)</f>
        <v/>
      </c>
      <c r="I2021" s="64" t="str">
        <f>IF(Table6[[#This Row],[School Total Working Days]]="","",Table6[[#This Row],[School Total Working Days]])</f>
        <v/>
      </c>
      <c r="J2021" s="64" t="str">
        <f>IF(Table6[[#This Row],[Student Total Attendence]]="","",Table6[[#This Row],[Student Total Attendence]])</f>
        <v/>
      </c>
      <c r="K202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21" s="70" t="str">
        <f>IF(Table6[[#This Row],[Bank Account Number]]="","",Table6[[#This Row],[Bank Account Number]])</f>
        <v/>
      </c>
      <c r="M2021" s="65" t="str">
        <f>IF(Table6[[#This Row],[Bank Name]]="","",Table6[[#This Row],[Bank Name]])</f>
        <v/>
      </c>
    </row>
    <row r="2022" spans="2:13" ht="15">
      <c r="B2022" s="64" t="str">
        <f>IF(C2022="","",ROWS($A$4:A2022))</f>
        <v/>
      </c>
      <c r="C2022" s="64" t="str">
        <f>IF('Student Record'!A2020="","",'Student Record'!A2020)</f>
        <v/>
      </c>
      <c r="D2022" s="64" t="str">
        <f>IF('Student Record'!C2020="","",'Student Record'!C2020)</f>
        <v/>
      </c>
      <c r="E2022" s="65" t="str">
        <f>IF('Student Record'!E2020="","",'Student Record'!E2020)</f>
        <v/>
      </c>
      <c r="F2022" s="65" t="str">
        <f>IF('Student Record'!G2020="","",'Student Record'!G2020)</f>
        <v/>
      </c>
      <c r="G2022" s="64" t="str">
        <f>IF('Student Record'!I2020="","",'Student Record'!I2020)</f>
        <v/>
      </c>
      <c r="H2022" s="64" t="str">
        <f>IF('Student Record'!AD2020="","",'Student Record'!AD2020)</f>
        <v/>
      </c>
      <c r="I2022" s="64" t="str">
        <f>IF(Table6[[#This Row],[School Total Working Days]]="","",Table6[[#This Row],[School Total Working Days]])</f>
        <v/>
      </c>
      <c r="J2022" s="64" t="str">
        <f>IF(Table6[[#This Row],[Student Total Attendence]]="","",Table6[[#This Row],[Student Total Attendence]])</f>
        <v/>
      </c>
      <c r="K202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22" s="70" t="str">
        <f>IF(Table6[[#This Row],[Bank Account Number]]="","",Table6[[#This Row],[Bank Account Number]])</f>
        <v/>
      </c>
      <c r="M2022" s="65" t="str">
        <f>IF(Table6[[#This Row],[Bank Name]]="","",Table6[[#This Row],[Bank Name]])</f>
        <v/>
      </c>
    </row>
    <row r="2023" spans="2:13" ht="15">
      <c r="B2023" s="64" t="str">
        <f>IF(C2023="","",ROWS($A$4:A2023))</f>
        <v/>
      </c>
      <c r="C2023" s="64" t="str">
        <f>IF('Student Record'!A2021="","",'Student Record'!A2021)</f>
        <v/>
      </c>
      <c r="D2023" s="64" t="str">
        <f>IF('Student Record'!C2021="","",'Student Record'!C2021)</f>
        <v/>
      </c>
      <c r="E2023" s="65" t="str">
        <f>IF('Student Record'!E2021="","",'Student Record'!E2021)</f>
        <v/>
      </c>
      <c r="F2023" s="65" t="str">
        <f>IF('Student Record'!G2021="","",'Student Record'!G2021)</f>
        <v/>
      </c>
      <c r="G2023" s="64" t="str">
        <f>IF('Student Record'!I2021="","",'Student Record'!I2021)</f>
        <v/>
      </c>
      <c r="H2023" s="64" t="str">
        <f>IF('Student Record'!AD2021="","",'Student Record'!AD2021)</f>
        <v/>
      </c>
      <c r="I2023" s="64" t="str">
        <f>IF(Table6[[#This Row],[School Total Working Days]]="","",Table6[[#This Row],[School Total Working Days]])</f>
        <v/>
      </c>
      <c r="J2023" s="64" t="str">
        <f>IF(Table6[[#This Row],[Student Total Attendence]]="","",Table6[[#This Row],[Student Total Attendence]])</f>
        <v/>
      </c>
      <c r="K202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23" s="70" t="str">
        <f>IF(Table6[[#This Row],[Bank Account Number]]="","",Table6[[#This Row],[Bank Account Number]])</f>
        <v/>
      </c>
      <c r="M2023" s="65" t="str">
        <f>IF(Table6[[#This Row],[Bank Name]]="","",Table6[[#This Row],[Bank Name]])</f>
        <v/>
      </c>
    </row>
    <row r="2024" spans="2:13" ht="15">
      <c r="B2024" s="64" t="str">
        <f>IF(C2024="","",ROWS($A$4:A2024))</f>
        <v/>
      </c>
      <c r="C2024" s="64" t="str">
        <f>IF('Student Record'!A2022="","",'Student Record'!A2022)</f>
        <v/>
      </c>
      <c r="D2024" s="64" t="str">
        <f>IF('Student Record'!C2022="","",'Student Record'!C2022)</f>
        <v/>
      </c>
      <c r="E2024" s="65" t="str">
        <f>IF('Student Record'!E2022="","",'Student Record'!E2022)</f>
        <v/>
      </c>
      <c r="F2024" s="65" t="str">
        <f>IF('Student Record'!G2022="","",'Student Record'!G2022)</f>
        <v/>
      </c>
      <c r="G2024" s="64" t="str">
        <f>IF('Student Record'!I2022="","",'Student Record'!I2022)</f>
        <v/>
      </c>
      <c r="H2024" s="64" t="str">
        <f>IF('Student Record'!AD2022="","",'Student Record'!AD2022)</f>
        <v/>
      </c>
      <c r="I2024" s="64" t="str">
        <f>IF(Table6[[#This Row],[School Total Working Days]]="","",Table6[[#This Row],[School Total Working Days]])</f>
        <v/>
      </c>
      <c r="J2024" s="64" t="str">
        <f>IF(Table6[[#This Row],[Student Total Attendence]]="","",Table6[[#This Row],[Student Total Attendence]])</f>
        <v/>
      </c>
      <c r="K202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24" s="70" t="str">
        <f>IF(Table6[[#This Row],[Bank Account Number]]="","",Table6[[#This Row],[Bank Account Number]])</f>
        <v/>
      </c>
      <c r="M2024" s="65" t="str">
        <f>IF(Table6[[#This Row],[Bank Name]]="","",Table6[[#This Row],[Bank Name]])</f>
        <v/>
      </c>
    </row>
    <row r="2025" spans="2:13" ht="15">
      <c r="B2025" s="64" t="str">
        <f>IF(C2025="","",ROWS($A$4:A2025))</f>
        <v/>
      </c>
      <c r="C2025" s="64" t="str">
        <f>IF('Student Record'!A2023="","",'Student Record'!A2023)</f>
        <v/>
      </c>
      <c r="D2025" s="64" t="str">
        <f>IF('Student Record'!C2023="","",'Student Record'!C2023)</f>
        <v/>
      </c>
      <c r="E2025" s="65" t="str">
        <f>IF('Student Record'!E2023="","",'Student Record'!E2023)</f>
        <v/>
      </c>
      <c r="F2025" s="65" t="str">
        <f>IF('Student Record'!G2023="","",'Student Record'!G2023)</f>
        <v/>
      </c>
      <c r="G2025" s="64" t="str">
        <f>IF('Student Record'!I2023="","",'Student Record'!I2023)</f>
        <v/>
      </c>
      <c r="H2025" s="64" t="str">
        <f>IF('Student Record'!AD2023="","",'Student Record'!AD2023)</f>
        <v/>
      </c>
      <c r="I2025" s="64" t="str">
        <f>IF(Table6[[#This Row],[School Total Working Days]]="","",Table6[[#This Row],[School Total Working Days]])</f>
        <v/>
      </c>
      <c r="J2025" s="64" t="str">
        <f>IF(Table6[[#This Row],[Student Total Attendence]]="","",Table6[[#This Row],[Student Total Attendence]])</f>
        <v/>
      </c>
      <c r="K202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25" s="70" t="str">
        <f>IF(Table6[[#This Row],[Bank Account Number]]="","",Table6[[#This Row],[Bank Account Number]])</f>
        <v/>
      </c>
      <c r="M2025" s="65" t="str">
        <f>IF(Table6[[#This Row],[Bank Name]]="","",Table6[[#This Row],[Bank Name]])</f>
        <v/>
      </c>
    </row>
    <row r="2026" spans="2:13" ht="15">
      <c r="B2026" s="64" t="str">
        <f>IF(C2026="","",ROWS($A$4:A2026))</f>
        <v/>
      </c>
      <c r="C2026" s="64" t="str">
        <f>IF('Student Record'!A2024="","",'Student Record'!A2024)</f>
        <v/>
      </c>
      <c r="D2026" s="64" t="str">
        <f>IF('Student Record'!C2024="","",'Student Record'!C2024)</f>
        <v/>
      </c>
      <c r="E2026" s="65" t="str">
        <f>IF('Student Record'!E2024="","",'Student Record'!E2024)</f>
        <v/>
      </c>
      <c r="F2026" s="65" t="str">
        <f>IF('Student Record'!G2024="","",'Student Record'!G2024)</f>
        <v/>
      </c>
      <c r="G2026" s="64" t="str">
        <f>IF('Student Record'!I2024="","",'Student Record'!I2024)</f>
        <v/>
      </c>
      <c r="H2026" s="64" t="str">
        <f>IF('Student Record'!AD2024="","",'Student Record'!AD2024)</f>
        <v/>
      </c>
      <c r="I2026" s="64" t="str">
        <f>IF(Table6[[#This Row],[School Total Working Days]]="","",Table6[[#This Row],[School Total Working Days]])</f>
        <v/>
      </c>
      <c r="J2026" s="64" t="str">
        <f>IF(Table6[[#This Row],[Student Total Attendence]]="","",Table6[[#This Row],[Student Total Attendence]])</f>
        <v/>
      </c>
      <c r="K202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26" s="70" t="str">
        <f>IF(Table6[[#This Row],[Bank Account Number]]="","",Table6[[#This Row],[Bank Account Number]])</f>
        <v/>
      </c>
      <c r="M2026" s="65" t="str">
        <f>IF(Table6[[#This Row],[Bank Name]]="","",Table6[[#This Row],[Bank Name]])</f>
        <v/>
      </c>
    </row>
    <row r="2027" spans="2:13" ht="15">
      <c r="B2027" s="64" t="str">
        <f>IF(C2027="","",ROWS($A$4:A2027))</f>
        <v/>
      </c>
      <c r="C2027" s="64" t="str">
        <f>IF('Student Record'!A2025="","",'Student Record'!A2025)</f>
        <v/>
      </c>
      <c r="D2027" s="64" t="str">
        <f>IF('Student Record'!C2025="","",'Student Record'!C2025)</f>
        <v/>
      </c>
      <c r="E2027" s="65" t="str">
        <f>IF('Student Record'!E2025="","",'Student Record'!E2025)</f>
        <v/>
      </c>
      <c r="F2027" s="65" t="str">
        <f>IF('Student Record'!G2025="","",'Student Record'!G2025)</f>
        <v/>
      </c>
      <c r="G2027" s="64" t="str">
        <f>IF('Student Record'!I2025="","",'Student Record'!I2025)</f>
        <v/>
      </c>
      <c r="H2027" s="64" t="str">
        <f>IF('Student Record'!AD2025="","",'Student Record'!AD2025)</f>
        <v/>
      </c>
      <c r="I2027" s="64" t="str">
        <f>IF(Table6[[#This Row],[School Total Working Days]]="","",Table6[[#This Row],[School Total Working Days]])</f>
        <v/>
      </c>
      <c r="J2027" s="64" t="str">
        <f>IF(Table6[[#This Row],[Student Total Attendence]]="","",Table6[[#This Row],[Student Total Attendence]])</f>
        <v/>
      </c>
      <c r="K202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27" s="70" t="str">
        <f>IF(Table6[[#This Row],[Bank Account Number]]="","",Table6[[#This Row],[Bank Account Number]])</f>
        <v/>
      </c>
      <c r="M2027" s="65" t="str">
        <f>IF(Table6[[#This Row],[Bank Name]]="","",Table6[[#This Row],[Bank Name]])</f>
        <v/>
      </c>
    </row>
    <row r="2028" spans="2:13" ht="15">
      <c r="B2028" s="64" t="str">
        <f>IF(C2028="","",ROWS($A$4:A2028))</f>
        <v/>
      </c>
      <c r="C2028" s="64" t="str">
        <f>IF('Student Record'!A2026="","",'Student Record'!A2026)</f>
        <v/>
      </c>
      <c r="D2028" s="64" t="str">
        <f>IF('Student Record'!C2026="","",'Student Record'!C2026)</f>
        <v/>
      </c>
      <c r="E2028" s="65" t="str">
        <f>IF('Student Record'!E2026="","",'Student Record'!E2026)</f>
        <v/>
      </c>
      <c r="F2028" s="65" t="str">
        <f>IF('Student Record'!G2026="","",'Student Record'!G2026)</f>
        <v/>
      </c>
      <c r="G2028" s="64" t="str">
        <f>IF('Student Record'!I2026="","",'Student Record'!I2026)</f>
        <v/>
      </c>
      <c r="H2028" s="64" t="str">
        <f>IF('Student Record'!AD2026="","",'Student Record'!AD2026)</f>
        <v/>
      </c>
      <c r="I2028" s="64" t="str">
        <f>IF(Table6[[#This Row],[School Total Working Days]]="","",Table6[[#This Row],[School Total Working Days]])</f>
        <v/>
      </c>
      <c r="J2028" s="64" t="str">
        <f>IF(Table6[[#This Row],[Student Total Attendence]]="","",Table6[[#This Row],[Student Total Attendence]])</f>
        <v/>
      </c>
      <c r="K202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28" s="70" t="str">
        <f>IF(Table6[[#This Row],[Bank Account Number]]="","",Table6[[#This Row],[Bank Account Number]])</f>
        <v/>
      </c>
      <c r="M2028" s="65" t="str">
        <f>IF(Table6[[#This Row],[Bank Name]]="","",Table6[[#This Row],[Bank Name]])</f>
        <v/>
      </c>
    </row>
    <row r="2029" spans="2:13" ht="15">
      <c r="B2029" s="64" t="str">
        <f>IF(C2029="","",ROWS($A$4:A2029))</f>
        <v/>
      </c>
      <c r="C2029" s="64" t="str">
        <f>IF('Student Record'!A2027="","",'Student Record'!A2027)</f>
        <v/>
      </c>
      <c r="D2029" s="64" t="str">
        <f>IF('Student Record'!C2027="","",'Student Record'!C2027)</f>
        <v/>
      </c>
      <c r="E2029" s="65" t="str">
        <f>IF('Student Record'!E2027="","",'Student Record'!E2027)</f>
        <v/>
      </c>
      <c r="F2029" s="65" t="str">
        <f>IF('Student Record'!G2027="","",'Student Record'!G2027)</f>
        <v/>
      </c>
      <c r="G2029" s="64" t="str">
        <f>IF('Student Record'!I2027="","",'Student Record'!I2027)</f>
        <v/>
      </c>
      <c r="H2029" s="64" t="str">
        <f>IF('Student Record'!AD2027="","",'Student Record'!AD2027)</f>
        <v/>
      </c>
      <c r="I2029" s="64" t="str">
        <f>IF(Table6[[#This Row],[School Total Working Days]]="","",Table6[[#This Row],[School Total Working Days]])</f>
        <v/>
      </c>
      <c r="J2029" s="64" t="str">
        <f>IF(Table6[[#This Row],[Student Total Attendence]]="","",Table6[[#This Row],[Student Total Attendence]])</f>
        <v/>
      </c>
      <c r="K202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29" s="70" t="str">
        <f>IF(Table6[[#This Row],[Bank Account Number]]="","",Table6[[#This Row],[Bank Account Number]])</f>
        <v/>
      </c>
      <c r="M2029" s="65" t="str">
        <f>IF(Table6[[#This Row],[Bank Name]]="","",Table6[[#This Row],[Bank Name]])</f>
        <v/>
      </c>
    </row>
    <row r="2030" spans="2:13" ht="15">
      <c r="B2030" s="64" t="str">
        <f>IF(C2030="","",ROWS($A$4:A2030))</f>
        <v/>
      </c>
      <c r="C2030" s="64" t="str">
        <f>IF('Student Record'!A2028="","",'Student Record'!A2028)</f>
        <v/>
      </c>
      <c r="D2030" s="64" t="str">
        <f>IF('Student Record'!C2028="","",'Student Record'!C2028)</f>
        <v/>
      </c>
      <c r="E2030" s="65" t="str">
        <f>IF('Student Record'!E2028="","",'Student Record'!E2028)</f>
        <v/>
      </c>
      <c r="F2030" s="65" t="str">
        <f>IF('Student Record'!G2028="","",'Student Record'!G2028)</f>
        <v/>
      </c>
      <c r="G2030" s="64" t="str">
        <f>IF('Student Record'!I2028="","",'Student Record'!I2028)</f>
        <v/>
      </c>
      <c r="H2030" s="64" t="str">
        <f>IF('Student Record'!AD2028="","",'Student Record'!AD2028)</f>
        <v/>
      </c>
      <c r="I2030" s="64" t="str">
        <f>IF(Table6[[#This Row],[School Total Working Days]]="","",Table6[[#This Row],[School Total Working Days]])</f>
        <v/>
      </c>
      <c r="J2030" s="64" t="str">
        <f>IF(Table6[[#This Row],[Student Total Attendence]]="","",Table6[[#This Row],[Student Total Attendence]])</f>
        <v/>
      </c>
      <c r="K203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30" s="70" t="str">
        <f>IF(Table6[[#This Row],[Bank Account Number]]="","",Table6[[#This Row],[Bank Account Number]])</f>
        <v/>
      </c>
      <c r="M2030" s="65" t="str">
        <f>IF(Table6[[#This Row],[Bank Name]]="","",Table6[[#This Row],[Bank Name]])</f>
        <v/>
      </c>
    </row>
    <row r="2031" spans="2:13" ht="15">
      <c r="B2031" s="64" t="str">
        <f>IF(C2031="","",ROWS($A$4:A2031))</f>
        <v/>
      </c>
      <c r="C2031" s="64" t="str">
        <f>IF('Student Record'!A2029="","",'Student Record'!A2029)</f>
        <v/>
      </c>
      <c r="D2031" s="64" t="str">
        <f>IF('Student Record'!C2029="","",'Student Record'!C2029)</f>
        <v/>
      </c>
      <c r="E2031" s="65" t="str">
        <f>IF('Student Record'!E2029="","",'Student Record'!E2029)</f>
        <v/>
      </c>
      <c r="F2031" s="65" t="str">
        <f>IF('Student Record'!G2029="","",'Student Record'!G2029)</f>
        <v/>
      </c>
      <c r="G2031" s="64" t="str">
        <f>IF('Student Record'!I2029="","",'Student Record'!I2029)</f>
        <v/>
      </c>
      <c r="H2031" s="64" t="str">
        <f>IF('Student Record'!AD2029="","",'Student Record'!AD2029)</f>
        <v/>
      </c>
      <c r="I2031" s="64" t="str">
        <f>IF(Table6[[#This Row],[School Total Working Days]]="","",Table6[[#This Row],[School Total Working Days]])</f>
        <v/>
      </c>
      <c r="J2031" s="64" t="str">
        <f>IF(Table6[[#This Row],[Student Total Attendence]]="","",Table6[[#This Row],[Student Total Attendence]])</f>
        <v/>
      </c>
      <c r="K203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31" s="70" t="str">
        <f>IF(Table6[[#This Row],[Bank Account Number]]="","",Table6[[#This Row],[Bank Account Number]])</f>
        <v/>
      </c>
      <c r="M2031" s="65" t="str">
        <f>IF(Table6[[#This Row],[Bank Name]]="","",Table6[[#This Row],[Bank Name]])</f>
        <v/>
      </c>
    </row>
    <row r="2032" spans="2:13" ht="15">
      <c r="B2032" s="64" t="str">
        <f>IF(C2032="","",ROWS($A$4:A2032))</f>
        <v/>
      </c>
      <c r="C2032" s="64" t="str">
        <f>IF('Student Record'!A2030="","",'Student Record'!A2030)</f>
        <v/>
      </c>
      <c r="D2032" s="64" t="str">
        <f>IF('Student Record'!C2030="","",'Student Record'!C2030)</f>
        <v/>
      </c>
      <c r="E2032" s="65" t="str">
        <f>IF('Student Record'!E2030="","",'Student Record'!E2030)</f>
        <v/>
      </c>
      <c r="F2032" s="65" t="str">
        <f>IF('Student Record'!G2030="","",'Student Record'!G2030)</f>
        <v/>
      </c>
      <c r="G2032" s="64" t="str">
        <f>IF('Student Record'!I2030="","",'Student Record'!I2030)</f>
        <v/>
      </c>
      <c r="H2032" s="64" t="str">
        <f>IF('Student Record'!AD2030="","",'Student Record'!AD2030)</f>
        <v/>
      </c>
      <c r="I2032" s="64" t="str">
        <f>IF(Table6[[#This Row],[School Total Working Days]]="","",Table6[[#This Row],[School Total Working Days]])</f>
        <v/>
      </c>
      <c r="J2032" s="64" t="str">
        <f>IF(Table6[[#This Row],[Student Total Attendence]]="","",Table6[[#This Row],[Student Total Attendence]])</f>
        <v/>
      </c>
      <c r="K203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32" s="70" t="str">
        <f>IF(Table6[[#This Row],[Bank Account Number]]="","",Table6[[#This Row],[Bank Account Number]])</f>
        <v/>
      </c>
      <c r="M2032" s="65" t="str">
        <f>IF(Table6[[#This Row],[Bank Name]]="","",Table6[[#This Row],[Bank Name]])</f>
        <v/>
      </c>
    </row>
    <row r="2033" spans="2:13" ht="15">
      <c r="B2033" s="64" t="str">
        <f>IF(C2033="","",ROWS($A$4:A2033))</f>
        <v/>
      </c>
      <c r="C2033" s="64" t="str">
        <f>IF('Student Record'!A2031="","",'Student Record'!A2031)</f>
        <v/>
      </c>
      <c r="D2033" s="64" t="str">
        <f>IF('Student Record'!C2031="","",'Student Record'!C2031)</f>
        <v/>
      </c>
      <c r="E2033" s="65" t="str">
        <f>IF('Student Record'!E2031="","",'Student Record'!E2031)</f>
        <v/>
      </c>
      <c r="F2033" s="65" t="str">
        <f>IF('Student Record'!G2031="","",'Student Record'!G2031)</f>
        <v/>
      </c>
      <c r="G2033" s="64" t="str">
        <f>IF('Student Record'!I2031="","",'Student Record'!I2031)</f>
        <v/>
      </c>
      <c r="H2033" s="64" t="str">
        <f>IF('Student Record'!AD2031="","",'Student Record'!AD2031)</f>
        <v/>
      </c>
      <c r="I2033" s="64" t="str">
        <f>IF(Table6[[#This Row],[School Total Working Days]]="","",Table6[[#This Row],[School Total Working Days]])</f>
        <v/>
      </c>
      <c r="J2033" s="64" t="str">
        <f>IF(Table6[[#This Row],[Student Total Attendence]]="","",Table6[[#This Row],[Student Total Attendence]])</f>
        <v/>
      </c>
      <c r="K203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33" s="70" t="str">
        <f>IF(Table6[[#This Row],[Bank Account Number]]="","",Table6[[#This Row],[Bank Account Number]])</f>
        <v/>
      </c>
      <c r="M2033" s="65" t="str">
        <f>IF(Table6[[#This Row],[Bank Name]]="","",Table6[[#This Row],[Bank Name]])</f>
        <v/>
      </c>
    </row>
    <row r="2034" spans="2:13" ht="15">
      <c r="B2034" s="64" t="str">
        <f>IF(C2034="","",ROWS($A$4:A2034))</f>
        <v/>
      </c>
      <c r="C2034" s="64" t="str">
        <f>IF('Student Record'!A2032="","",'Student Record'!A2032)</f>
        <v/>
      </c>
      <c r="D2034" s="64" t="str">
        <f>IF('Student Record'!C2032="","",'Student Record'!C2032)</f>
        <v/>
      </c>
      <c r="E2034" s="65" t="str">
        <f>IF('Student Record'!E2032="","",'Student Record'!E2032)</f>
        <v/>
      </c>
      <c r="F2034" s="65" t="str">
        <f>IF('Student Record'!G2032="","",'Student Record'!G2032)</f>
        <v/>
      </c>
      <c r="G2034" s="64" t="str">
        <f>IF('Student Record'!I2032="","",'Student Record'!I2032)</f>
        <v/>
      </c>
      <c r="H2034" s="64" t="str">
        <f>IF('Student Record'!AD2032="","",'Student Record'!AD2032)</f>
        <v/>
      </c>
      <c r="I2034" s="64" t="str">
        <f>IF(Table6[[#This Row],[School Total Working Days]]="","",Table6[[#This Row],[School Total Working Days]])</f>
        <v/>
      </c>
      <c r="J2034" s="64" t="str">
        <f>IF(Table6[[#This Row],[Student Total Attendence]]="","",Table6[[#This Row],[Student Total Attendence]])</f>
        <v/>
      </c>
      <c r="K203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34" s="70" t="str">
        <f>IF(Table6[[#This Row],[Bank Account Number]]="","",Table6[[#This Row],[Bank Account Number]])</f>
        <v/>
      </c>
      <c r="M2034" s="65" t="str">
        <f>IF(Table6[[#This Row],[Bank Name]]="","",Table6[[#This Row],[Bank Name]])</f>
        <v/>
      </c>
    </row>
    <row r="2035" spans="2:13" ht="15">
      <c r="B2035" s="64" t="str">
        <f>IF(C2035="","",ROWS($A$4:A2035))</f>
        <v/>
      </c>
      <c r="C2035" s="64" t="str">
        <f>IF('Student Record'!A2033="","",'Student Record'!A2033)</f>
        <v/>
      </c>
      <c r="D2035" s="64" t="str">
        <f>IF('Student Record'!C2033="","",'Student Record'!C2033)</f>
        <v/>
      </c>
      <c r="E2035" s="65" t="str">
        <f>IF('Student Record'!E2033="","",'Student Record'!E2033)</f>
        <v/>
      </c>
      <c r="F2035" s="65" t="str">
        <f>IF('Student Record'!G2033="","",'Student Record'!G2033)</f>
        <v/>
      </c>
      <c r="G2035" s="64" t="str">
        <f>IF('Student Record'!I2033="","",'Student Record'!I2033)</f>
        <v/>
      </c>
      <c r="H2035" s="64" t="str">
        <f>IF('Student Record'!AD2033="","",'Student Record'!AD2033)</f>
        <v/>
      </c>
      <c r="I2035" s="64" t="str">
        <f>IF(Table6[[#This Row],[School Total Working Days]]="","",Table6[[#This Row],[School Total Working Days]])</f>
        <v/>
      </c>
      <c r="J2035" s="64" t="str">
        <f>IF(Table6[[#This Row],[Student Total Attendence]]="","",Table6[[#This Row],[Student Total Attendence]])</f>
        <v/>
      </c>
      <c r="K203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35" s="70" t="str">
        <f>IF(Table6[[#This Row],[Bank Account Number]]="","",Table6[[#This Row],[Bank Account Number]])</f>
        <v/>
      </c>
      <c r="M2035" s="65" t="str">
        <f>IF(Table6[[#This Row],[Bank Name]]="","",Table6[[#This Row],[Bank Name]])</f>
        <v/>
      </c>
    </row>
    <row r="2036" spans="2:13" ht="15">
      <c r="B2036" s="64" t="str">
        <f>IF(C2036="","",ROWS($A$4:A2036))</f>
        <v/>
      </c>
      <c r="C2036" s="64" t="str">
        <f>IF('Student Record'!A2034="","",'Student Record'!A2034)</f>
        <v/>
      </c>
      <c r="D2036" s="64" t="str">
        <f>IF('Student Record'!C2034="","",'Student Record'!C2034)</f>
        <v/>
      </c>
      <c r="E2036" s="65" t="str">
        <f>IF('Student Record'!E2034="","",'Student Record'!E2034)</f>
        <v/>
      </c>
      <c r="F2036" s="65" t="str">
        <f>IF('Student Record'!G2034="","",'Student Record'!G2034)</f>
        <v/>
      </c>
      <c r="G2036" s="64" t="str">
        <f>IF('Student Record'!I2034="","",'Student Record'!I2034)</f>
        <v/>
      </c>
      <c r="H2036" s="64" t="str">
        <f>IF('Student Record'!AD2034="","",'Student Record'!AD2034)</f>
        <v/>
      </c>
      <c r="I2036" s="64" t="str">
        <f>IF(Table6[[#This Row],[School Total Working Days]]="","",Table6[[#This Row],[School Total Working Days]])</f>
        <v/>
      </c>
      <c r="J2036" s="64" t="str">
        <f>IF(Table6[[#This Row],[Student Total Attendence]]="","",Table6[[#This Row],[Student Total Attendence]])</f>
        <v/>
      </c>
      <c r="K203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36" s="70" t="str">
        <f>IF(Table6[[#This Row],[Bank Account Number]]="","",Table6[[#This Row],[Bank Account Number]])</f>
        <v/>
      </c>
      <c r="M2036" s="65" t="str">
        <f>IF(Table6[[#This Row],[Bank Name]]="","",Table6[[#This Row],[Bank Name]])</f>
        <v/>
      </c>
    </row>
    <row r="2037" spans="2:13" ht="15">
      <c r="B2037" s="64" t="str">
        <f>IF(C2037="","",ROWS($A$4:A2037))</f>
        <v/>
      </c>
      <c r="C2037" s="64" t="str">
        <f>IF('Student Record'!A2035="","",'Student Record'!A2035)</f>
        <v/>
      </c>
      <c r="D2037" s="64" t="str">
        <f>IF('Student Record'!C2035="","",'Student Record'!C2035)</f>
        <v/>
      </c>
      <c r="E2037" s="65" t="str">
        <f>IF('Student Record'!E2035="","",'Student Record'!E2035)</f>
        <v/>
      </c>
      <c r="F2037" s="65" t="str">
        <f>IF('Student Record'!G2035="","",'Student Record'!G2035)</f>
        <v/>
      </c>
      <c r="G2037" s="64" t="str">
        <f>IF('Student Record'!I2035="","",'Student Record'!I2035)</f>
        <v/>
      </c>
      <c r="H2037" s="64" t="str">
        <f>IF('Student Record'!AD2035="","",'Student Record'!AD2035)</f>
        <v/>
      </c>
      <c r="I2037" s="64" t="str">
        <f>IF(Table6[[#This Row],[School Total Working Days]]="","",Table6[[#This Row],[School Total Working Days]])</f>
        <v/>
      </c>
      <c r="J2037" s="64" t="str">
        <f>IF(Table6[[#This Row],[Student Total Attendence]]="","",Table6[[#This Row],[Student Total Attendence]])</f>
        <v/>
      </c>
      <c r="K2037"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37" s="70" t="str">
        <f>IF(Table6[[#This Row],[Bank Account Number]]="","",Table6[[#This Row],[Bank Account Number]])</f>
        <v/>
      </c>
      <c r="M2037" s="65" t="str">
        <f>IF(Table6[[#This Row],[Bank Name]]="","",Table6[[#This Row],[Bank Name]])</f>
        <v/>
      </c>
    </row>
    <row r="2038" spans="2:13" ht="15">
      <c r="B2038" s="64" t="str">
        <f>IF(C2038="","",ROWS($A$4:A2038))</f>
        <v/>
      </c>
      <c r="C2038" s="64" t="str">
        <f>IF('Student Record'!A2036="","",'Student Record'!A2036)</f>
        <v/>
      </c>
      <c r="D2038" s="64" t="str">
        <f>IF('Student Record'!C2036="","",'Student Record'!C2036)</f>
        <v/>
      </c>
      <c r="E2038" s="65" t="str">
        <f>IF('Student Record'!E2036="","",'Student Record'!E2036)</f>
        <v/>
      </c>
      <c r="F2038" s="65" t="str">
        <f>IF('Student Record'!G2036="","",'Student Record'!G2036)</f>
        <v/>
      </c>
      <c r="G2038" s="64" t="str">
        <f>IF('Student Record'!I2036="","",'Student Record'!I2036)</f>
        <v/>
      </c>
      <c r="H2038" s="64" t="str">
        <f>IF('Student Record'!AD2036="","",'Student Record'!AD2036)</f>
        <v/>
      </c>
      <c r="I2038" s="64" t="str">
        <f>IF(Table6[[#This Row],[School Total Working Days]]="","",Table6[[#This Row],[School Total Working Days]])</f>
        <v/>
      </c>
      <c r="J2038" s="64" t="str">
        <f>IF(Table6[[#This Row],[Student Total Attendence]]="","",Table6[[#This Row],[Student Total Attendence]])</f>
        <v/>
      </c>
      <c r="K2038"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38" s="70" t="str">
        <f>IF(Table6[[#This Row],[Bank Account Number]]="","",Table6[[#This Row],[Bank Account Number]])</f>
        <v/>
      </c>
      <c r="M2038" s="65" t="str">
        <f>IF(Table6[[#This Row],[Bank Name]]="","",Table6[[#This Row],[Bank Name]])</f>
        <v/>
      </c>
    </row>
    <row r="2039" spans="2:13" ht="15">
      <c r="B2039" s="64" t="str">
        <f>IF(C2039="","",ROWS($A$4:A2039))</f>
        <v/>
      </c>
      <c r="C2039" s="64" t="str">
        <f>IF('Student Record'!A2037="","",'Student Record'!A2037)</f>
        <v/>
      </c>
      <c r="D2039" s="64" t="str">
        <f>IF('Student Record'!C2037="","",'Student Record'!C2037)</f>
        <v/>
      </c>
      <c r="E2039" s="65" t="str">
        <f>IF('Student Record'!E2037="","",'Student Record'!E2037)</f>
        <v/>
      </c>
      <c r="F2039" s="65" t="str">
        <f>IF('Student Record'!G2037="","",'Student Record'!G2037)</f>
        <v/>
      </c>
      <c r="G2039" s="64" t="str">
        <f>IF('Student Record'!I2037="","",'Student Record'!I2037)</f>
        <v/>
      </c>
      <c r="H2039" s="64" t="str">
        <f>IF('Student Record'!AD2037="","",'Student Record'!AD2037)</f>
        <v/>
      </c>
      <c r="I2039" s="64" t="str">
        <f>IF(Table6[[#This Row],[School Total Working Days]]="","",Table6[[#This Row],[School Total Working Days]])</f>
        <v/>
      </c>
      <c r="J2039" s="64" t="str">
        <f>IF(Table6[[#This Row],[Student Total Attendence]]="","",Table6[[#This Row],[Student Total Attendence]])</f>
        <v/>
      </c>
      <c r="K2039"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39" s="70" t="str">
        <f>IF(Table6[[#This Row],[Bank Account Number]]="","",Table6[[#This Row],[Bank Account Number]])</f>
        <v/>
      </c>
      <c r="M2039" s="65" t="str">
        <f>IF(Table6[[#This Row],[Bank Name]]="","",Table6[[#This Row],[Bank Name]])</f>
        <v/>
      </c>
    </row>
    <row r="2040" spans="2:13" ht="15">
      <c r="B2040" s="64" t="str">
        <f>IF(C2040="","",ROWS($A$4:A2040))</f>
        <v/>
      </c>
      <c r="C2040" s="64" t="str">
        <f>IF('Student Record'!A2038="","",'Student Record'!A2038)</f>
        <v/>
      </c>
      <c r="D2040" s="64" t="str">
        <f>IF('Student Record'!C2038="","",'Student Record'!C2038)</f>
        <v/>
      </c>
      <c r="E2040" s="65" t="str">
        <f>IF('Student Record'!E2038="","",'Student Record'!E2038)</f>
        <v/>
      </c>
      <c r="F2040" s="65" t="str">
        <f>IF('Student Record'!G2038="","",'Student Record'!G2038)</f>
        <v/>
      </c>
      <c r="G2040" s="64" t="str">
        <f>IF('Student Record'!I2038="","",'Student Record'!I2038)</f>
        <v/>
      </c>
      <c r="H2040" s="64" t="str">
        <f>IF('Student Record'!AD2038="","",'Student Record'!AD2038)</f>
        <v/>
      </c>
      <c r="I2040" s="64" t="str">
        <f>IF(Table6[[#This Row],[School Total Working Days]]="","",Table6[[#This Row],[School Total Working Days]])</f>
        <v/>
      </c>
      <c r="J2040" s="64" t="str">
        <f>IF(Table6[[#This Row],[Student Total Attendence]]="","",Table6[[#This Row],[Student Total Attendence]])</f>
        <v/>
      </c>
      <c r="K2040"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40" s="70" t="str">
        <f>IF(Table6[[#This Row],[Bank Account Number]]="","",Table6[[#This Row],[Bank Account Number]])</f>
        <v/>
      </c>
      <c r="M2040" s="65" t="str">
        <f>IF(Table6[[#This Row],[Bank Name]]="","",Table6[[#This Row],[Bank Name]])</f>
        <v/>
      </c>
    </row>
    <row r="2041" spans="2:13" ht="15">
      <c r="B2041" s="64" t="str">
        <f>IF(C2041="","",ROWS($A$4:A2041))</f>
        <v/>
      </c>
      <c r="C2041" s="64" t="str">
        <f>IF('Student Record'!A2039="","",'Student Record'!A2039)</f>
        <v/>
      </c>
      <c r="D2041" s="64" t="str">
        <f>IF('Student Record'!C2039="","",'Student Record'!C2039)</f>
        <v/>
      </c>
      <c r="E2041" s="65" t="str">
        <f>IF('Student Record'!E2039="","",'Student Record'!E2039)</f>
        <v/>
      </c>
      <c r="F2041" s="65" t="str">
        <f>IF('Student Record'!G2039="","",'Student Record'!G2039)</f>
        <v/>
      </c>
      <c r="G2041" s="64" t="str">
        <f>IF('Student Record'!I2039="","",'Student Record'!I2039)</f>
        <v/>
      </c>
      <c r="H2041" s="64" t="str">
        <f>IF('Student Record'!AD2039="","",'Student Record'!AD2039)</f>
        <v/>
      </c>
      <c r="I2041" s="64" t="str">
        <f>IF(Table6[[#This Row],[School Total Working Days]]="","",Table6[[#This Row],[School Total Working Days]])</f>
        <v/>
      </c>
      <c r="J2041" s="64" t="str">
        <f>IF(Table6[[#This Row],[Student Total Attendence]]="","",Table6[[#This Row],[Student Total Attendence]])</f>
        <v/>
      </c>
      <c r="K2041"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41" s="70" t="str">
        <f>IF(Table6[[#This Row],[Bank Account Number]]="","",Table6[[#This Row],[Bank Account Number]])</f>
        <v/>
      </c>
      <c r="M2041" s="65" t="str">
        <f>IF(Table6[[#This Row],[Bank Name]]="","",Table6[[#This Row],[Bank Name]])</f>
        <v/>
      </c>
    </row>
    <row r="2042" spans="2:13" ht="15">
      <c r="B2042" s="64" t="str">
        <f>IF(C2042="","",ROWS($A$4:A2042))</f>
        <v/>
      </c>
      <c r="C2042" s="64" t="str">
        <f>IF('Student Record'!A2040="","",'Student Record'!A2040)</f>
        <v/>
      </c>
      <c r="D2042" s="64" t="str">
        <f>IF('Student Record'!C2040="","",'Student Record'!C2040)</f>
        <v/>
      </c>
      <c r="E2042" s="65" t="str">
        <f>IF('Student Record'!E2040="","",'Student Record'!E2040)</f>
        <v/>
      </c>
      <c r="F2042" s="65" t="str">
        <f>IF('Student Record'!G2040="","",'Student Record'!G2040)</f>
        <v/>
      </c>
      <c r="G2042" s="64" t="str">
        <f>IF('Student Record'!I2040="","",'Student Record'!I2040)</f>
        <v/>
      </c>
      <c r="H2042" s="64" t="str">
        <f>IF('Student Record'!AD2040="","",'Student Record'!AD2040)</f>
        <v/>
      </c>
      <c r="I2042" s="64" t="str">
        <f>IF(Table6[[#This Row],[School Total Working Days]]="","",Table6[[#This Row],[School Total Working Days]])</f>
        <v/>
      </c>
      <c r="J2042" s="64" t="str">
        <f>IF(Table6[[#This Row],[Student Total Attendence]]="","",Table6[[#This Row],[Student Total Attendence]])</f>
        <v/>
      </c>
      <c r="K2042"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42" s="70" t="str">
        <f>IF(Table6[[#This Row],[Bank Account Number]]="","",Table6[[#This Row],[Bank Account Number]])</f>
        <v/>
      </c>
      <c r="M2042" s="65" t="str">
        <f>IF(Table6[[#This Row],[Bank Name]]="","",Table6[[#This Row],[Bank Name]])</f>
        <v/>
      </c>
    </row>
    <row r="2043" spans="2:13" ht="15">
      <c r="B2043" s="64" t="str">
        <f>IF(C2043="","",ROWS($A$4:A2043))</f>
        <v/>
      </c>
      <c r="C2043" s="64" t="str">
        <f>IF('Student Record'!A2041="","",'Student Record'!A2041)</f>
        <v/>
      </c>
      <c r="D2043" s="64" t="str">
        <f>IF('Student Record'!C2041="","",'Student Record'!C2041)</f>
        <v/>
      </c>
      <c r="E2043" s="65" t="str">
        <f>IF('Student Record'!E2041="","",'Student Record'!E2041)</f>
        <v/>
      </c>
      <c r="F2043" s="65" t="str">
        <f>IF('Student Record'!G2041="","",'Student Record'!G2041)</f>
        <v/>
      </c>
      <c r="G2043" s="64" t="str">
        <f>IF('Student Record'!I2041="","",'Student Record'!I2041)</f>
        <v/>
      </c>
      <c r="H2043" s="64" t="str">
        <f>IF('Student Record'!AD2041="","",'Student Record'!AD2041)</f>
        <v/>
      </c>
      <c r="I2043" s="64" t="str">
        <f>IF(Table6[[#This Row],[School Total Working Days]]="","",Table6[[#This Row],[School Total Working Days]])</f>
        <v/>
      </c>
      <c r="J2043" s="64" t="str">
        <f>IF(Table6[[#This Row],[Student Total Attendence]]="","",Table6[[#This Row],[Student Total Attendence]])</f>
        <v/>
      </c>
      <c r="K2043"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43" s="70" t="str">
        <f>IF(Table6[[#This Row],[Bank Account Number]]="","",Table6[[#This Row],[Bank Account Number]])</f>
        <v/>
      </c>
      <c r="M2043" s="65" t="str">
        <f>IF(Table6[[#This Row],[Bank Name]]="","",Table6[[#This Row],[Bank Name]])</f>
        <v/>
      </c>
    </row>
    <row r="2044" spans="2:13" ht="15">
      <c r="B2044" s="64" t="str">
        <f>IF(C2044="","",ROWS($A$4:A2044))</f>
        <v/>
      </c>
      <c r="C2044" s="64" t="str">
        <f>IF('Student Record'!A2042="","",'Student Record'!A2042)</f>
        <v/>
      </c>
      <c r="D2044" s="64" t="str">
        <f>IF('Student Record'!C2042="","",'Student Record'!C2042)</f>
        <v/>
      </c>
      <c r="E2044" s="65" t="str">
        <f>IF('Student Record'!E2042="","",'Student Record'!E2042)</f>
        <v/>
      </c>
      <c r="F2044" s="65" t="str">
        <f>IF('Student Record'!G2042="","",'Student Record'!G2042)</f>
        <v/>
      </c>
      <c r="G2044" s="64" t="str">
        <f>IF('Student Record'!I2042="","",'Student Record'!I2042)</f>
        <v/>
      </c>
      <c r="H2044" s="64" t="str">
        <f>IF('Student Record'!AD2042="","",'Student Record'!AD2042)</f>
        <v/>
      </c>
      <c r="I2044" s="64" t="str">
        <f>IF(Table6[[#This Row],[School Total Working Days]]="","",Table6[[#This Row],[School Total Working Days]])</f>
        <v/>
      </c>
      <c r="J2044" s="64" t="str">
        <f>IF(Table6[[#This Row],[Student Total Attendence]]="","",Table6[[#This Row],[Student Total Attendence]])</f>
        <v/>
      </c>
      <c r="K2044"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44" s="70" t="str">
        <f>IF(Table6[[#This Row],[Bank Account Number]]="","",Table6[[#This Row],[Bank Account Number]])</f>
        <v/>
      </c>
      <c r="M2044" s="65" t="str">
        <f>IF(Table6[[#This Row],[Bank Name]]="","",Table6[[#This Row],[Bank Name]])</f>
        <v/>
      </c>
    </row>
    <row r="2045" spans="2:13" ht="15">
      <c r="B2045" s="64" t="str">
        <f>IF(C2045="","",ROWS($A$4:A2045))</f>
        <v/>
      </c>
      <c r="C2045" s="64" t="str">
        <f>IF('Student Record'!A2043="","",'Student Record'!A2043)</f>
        <v/>
      </c>
      <c r="D2045" s="64" t="str">
        <f>IF('Student Record'!C2043="","",'Student Record'!C2043)</f>
        <v/>
      </c>
      <c r="E2045" s="65" t="str">
        <f>IF('Student Record'!E2043="","",'Student Record'!E2043)</f>
        <v/>
      </c>
      <c r="F2045" s="65" t="str">
        <f>IF('Student Record'!G2043="","",'Student Record'!G2043)</f>
        <v/>
      </c>
      <c r="G2045" s="64" t="str">
        <f>IF('Student Record'!I2043="","",'Student Record'!I2043)</f>
        <v/>
      </c>
      <c r="H2045" s="64" t="str">
        <f>IF('Student Record'!AD2043="","",'Student Record'!AD2043)</f>
        <v/>
      </c>
      <c r="I2045" s="64" t="str">
        <f>IF(Table6[[#This Row],[School Total Working Days]]="","",Table6[[#This Row],[School Total Working Days]])</f>
        <v/>
      </c>
      <c r="J2045" s="64" t="str">
        <f>IF(Table6[[#This Row],[Student Total Attendence]]="","",Table6[[#This Row],[Student Total Attendence]])</f>
        <v/>
      </c>
      <c r="K2045"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45" s="70" t="str">
        <f>IF(Table6[[#This Row],[Bank Account Number]]="","",Table6[[#This Row],[Bank Account Number]])</f>
        <v/>
      </c>
      <c r="M2045" s="65" t="str">
        <f>IF(Table6[[#This Row],[Bank Name]]="","",Table6[[#This Row],[Bank Name]])</f>
        <v/>
      </c>
    </row>
    <row r="2046" spans="2:13" ht="15">
      <c r="B2046" s="64" t="str">
        <f>IF(C2046="","",ROWS($A$4:A2046))</f>
        <v/>
      </c>
      <c r="C2046" s="64" t="str">
        <f>IF('Student Record'!A2044="","",'Student Record'!A2044)</f>
        <v/>
      </c>
      <c r="D2046" s="64" t="str">
        <f>IF('Student Record'!C2044="","",'Student Record'!C2044)</f>
        <v/>
      </c>
      <c r="E2046" s="65" t="str">
        <f>IF('Student Record'!E2044="","",'Student Record'!E2044)</f>
        <v/>
      </c>
      <c r="F2046" s="65" t="str">
        <f>IF('Student Record'!G2044="","",'Student Record'!G2044)</f>
        <v/>
      </c>
      <c r="G2046" s="64" t="str">
        <f>IF('Student Record'!I2044="","",'Student Record'!I2044)</f>
        <v/>
      </c>
      <c r="H2046" s="64" t="str">
        <f>IF('Student Record'!AD2044="","",'Student Record'!AD2044)</f>
        <v/>
      </c>
      <c r="I2046" s="64" t="str">
        <f>IF(Table6[[#This Row],[School Total Working Days]]="","",Table6[[#This Row],[School Total Working Days]])</f>
        <v/>
      </c>
      <c r="J2046" s="64" t="str">
        <f>IF(Table6[[#This Row],[Student Total Attendence]]="","",Table6[[#This Row],[Student Total Attendence]])</f>
        <v/>
      </c>
      <c r="K2046" s="67" t="str">
        <f>_xlfn.IFERROR(IF(AND(Table2[[#This Row],[Class]]&gt;=1,Table2[[#This Row],[Class]]&lt;=5),Table2[[#This Row],[Student Total Attendence]]*10,IF(AND(Table2[[#This Row],[Class]]&gt;=6,Table2[[#This Row],[Class]]&lt;=8),Table2[[#This Row],[Student Total Attendence]]*15,IF(AND(Table2[[#This Row],[Class]]&gt;=9,Table2[[#This Row],[Class]]&lt;=12),Table2[[#This Row],[Student Total Attendence]]*20,""))),"")</f>
        <v/>
      </c>
      <c r="L2046" s="70" t="str">
        <f>IF(Table6[[#This Row],[Bank Account Number]]="","",Table6[[#This Row],[Bank Account Number]])</f>
        <v/>
      </c>
      <c r="M2046" s="65" t="str">
        <f>IF(Table6[[#This Row],[Bank Name]]="","",Table6[[#This Row],[Bank Name]])</f>
        <v/>
      </c>
    </row>
  </sheetData>
  <sheetProtection password="CF79" sheet="1" objects="1" scenarios="1" selectLockedCells="1" selectUnlockedCells="1"/>
  <mergeCells count="2">
    <mergeCell ref="B1:M1"/>
    <mergeCell ref="B2:M2"/>
  </mergeCells>
  <conditionalFormatting sqref="G4">
    <cfRule type="containsText" priority="6" dxfId="43" operator="containsText" text="F">
      <formula>NOT(ISERROR(SEARCH("F",G4)))</formula>
    </cfRule>
  </conditionalFormatting>
  <conditionalFormatting sqref="G5:G2046">
    <cfRule type="containsText" priority="5" dxfId="43" operator="containsText" text="F">
      <formula>NOT(ISERROR(SEARCH("F",G5)))</formula>
    </cfRule>
  </conditionalFormatting>
  <printOptions/>
  <pageMargins left="0.708661417322835" right="0.708661417322835" top="0.748031496062992" bottom="0.748031496062992" header="0.31496062992126" footer="0.31496062992126"/>
  <pageSetup horizontalDpi="600" verticalDpi="600" orientation="landscape" paperSize="5"/>
  <tableParts>
    <tablePart r:id="rId1"/>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F2413"/>
  <sheetViews>
    <sheetView workbookViewId="0" topLeftCell="A1">
      <selection activeCell="A2" sqref="A2:F2413"/>
    </sheetView>
  </sheetViews>
  <sheetFormatPr defaultColWidth="9.00390625" defaultRowHeight="15" outlineLevelCol="5"/>
  <cols>
    <col min="1" max="1" width="27.8515625" style="1" customWidth="1"/>
    <col min="2" max="2" width="25.8515625" style="1" customWidth="1"/>
    <col min="3" max="3" width="25.00390625" style="1" customWidth="1"/>
    <col min="4" max="4" width="44.8515625" style="1" customWidth="1"/>
    <col min="5" max="5" width="3.00390625" style="1" customWidth="1"/>
    <col min="6" max="6" width="5.00390625" style="1" customWidth="1"/>
    <col min="7" max="16384" width="9.140625" style="1" customWidth="1"/>
  </cols>
  <sheetData>
    <row r="2" spans="1:6" ht="15">
      <c r="A2" s="60" t="str">
        <f>B2&amp;"_"&amp;COUNTIF($B$2:B2,B2)</f>
        <v>AAYUSHI MEGHWAL_1</v>
      </c>
      <c r="B2" s="60" t="str">
        <f>STUDATA!E4</f>
        <v>AAYUSHI MEGHWAL</v>
      </c>
      <c r="C2" s="60" t="str">
        <f>STUDATA!F4</f>
        <v>MUKESH KUMAR</v>
      </c>
      <c r="D2" s="60" t="str">
        <f>'School Intro'!$A$1</f>
        <v>Government Senior Secondary School, Rooppura</v>
      </c>
      <c r="E2" s="60">
        <f>STUDATA!C4</f>
        <v>2</v>
      </c>
      <c r="F2" s="60">
        <f>STUDATA!H4</f>
        <v>1.5</v>
      </c>
    </row>
    <row r="3" spans="1:6" ht="15">
      <c r="A3" s="60" t="str">
        <f>B3&amp;"_"&amp;COUNTIF($B$2:B3,B3)</f>
        <v>CHIRAG MEGHWAL_1</v>
      </c>
      <c r="B3" s="60" t="str">
        <f>STUDATA!E5</f>
        <v>CHIRAG MEGHWAL</v>
      </c>
      <c r="C3" s="60" t="str">
        <f>STUDATA!F5</f>
        <v>MULARAM</v>
      </c>
      <c r="D3" s="60" t="str">
        <f>'School Intro'!$A$1</f>
        <v>Government Senior Secondary School, Rooppura</v>
      </c>
      <c r="E3" s="60">
        <f>STUDATA!C5</f>
        <v>2</v>
      </c>
      <c r="F3" s="60">
        <f>STUDATA!H5</f>
        <v>0</v>
      </c>
    </row>
    <row r="4" spans="1:6" ht="15">
      <c r="A4" s="60" t="str">
        <f>B4&amp;"_"&amp;COUNTIF($B$2:B4,B4)</f>
        <v>Divanshu Dustawa_1</v>
      </c>
      <c r="B4" s="60" t="str">
        <f>STUDATA!E6</f>
        <v>Divanshu Dustawa</v>
      </c>
      <c r="C4" s="60" t="str">
        <f>STUDATA!F6</f>
        <v>Onkar Lal</v>
      </c>
      <c r="D4" s="60" t="str">
        <f>'School Intro'!$A$1</f>
        <v>Government Senior Secondary School, Rooppura</v>
      </c>
      <c r="E4" s="60">
        <f>STUDATA!C6</f>
        <v>2</v>
      </c>
      <c r="F4" s="60">
        <f>STUDATA!H6</f>
        <v>0</v>
      </c>
    </row>
    <row r="5" spans="1:6" ht="15">
      <c r="A5" s="60" t="str">
        <f>B5&amp;"_"&amp;COUNTIF($B$2:B5,B5)</f>
        <v>GAJENDRA MEGHWAL_1</v>
      </c>
      <c r="B5" s="60" t="str">
        <f>STUDATA!E7</f>
        <v>GAJENDRA MEGHWAL</v>
      </c>
      <c r="C5" s="60" t="str">
        <f>STUDATA!F7</f>
        <v>KUMBHARAM</v>
      </c>
      <c r="D5" s="60" t="str">
        <f>'School Intro'!$A$1</f>
        <v>Government Senior Secondary School, Rooppura</v>
      </c>
      <c r="E5" s="60">
        <f>STUDATA!C7</f>
        <v>2</v>
      </c>
      <c r="F5" s="60">
        <f>STUDATA!H7</f>
        <v>0</v>
      </c>
    </row>
    <row r="6" spans="1:6" ht="15">
      <c r="A6" s="60" t="str">
        <f>B6&amp;"_"&amp;COUNTIF($B$2:B6,B6)</f>
        <v>HIMANSHU KALA_1</v>
      </c>
      <c r="B6" s="60" t="str">
        <f>STUDATA!E8</f>
        <v>HIMANSHU KALA</v>
      </c>
      <c r="C6" s="60" t="str">
        <f>STUDATA!F8</f>
        <v>BALDEVA RAM</v>
      </c>
      <c r="D6" s="60" t="str">
        <f>'School Intro'!$A$1</f>
        <v>Government Senior Secondary School, Rooppura</v>
      </c>
      <c r="E6" s="60">
        <f>STUDATA!C8</f>
        <v>2</v>
      </c>
      <c r="F6" s="60">
        <f>STUDATA!H8</f>
        <v>0</v>
      </c>
    </row>
    <row r="7" spans="1:6" ht="15">
      <c r="A7" s="60" t="str">
        <f>B7&amp;"_"&amp;COUNTIF($B$2:B7,B7)</f>
        <v>Jayant Meghwal_1</v>
      </c>
      <c r="B7" s="60" t="str">
        <f>STUDATA!E9</f>
        <v>Jayant Meghwal</v>
      </c>
      <c r="C7" s="60" t="str">
        <f>STUDATA!F9</f>
        <v>Nawal Kishore</v>
      </c>
      <c r="D7" s="60" t="str">
        <f>'School Intro'!$A$1</f>
        <v>Government Senior Secondary School, Rooppura</v>
      </c>
      <c r="E7" s="60">
        <f>STUDATA!C9</f>
        <v>2</v>
      </c>
      <c r="F7" s="60">
        <f>STUDATA!H9</f>
        <v>0</v>
      </c>
    </row>
    <row r="8" spans="1:6" ht="15">
      <c r="A8" s="60" t="str">
        <f>B8&amp;"_"&amp;COUNTIF($B$2:B8,B8)</f>
        <v>Nikita Yogi_1</v>
      </c>
      <c r="B8" s="60" t="str">
        <f>STUDATA!E10</f>
        <v>Nikita Yogi</v>
      </c>
      <c r="C8" s="60" t="str">
        <f>STUDATA!F10</f>
        <v>Mukesh Yogi</v>
      </c>
      <c r="D8" s="60" t="str">
        <f>'School Intro'!$A$1</f>
        <v>Government Senior Secondary School, Rooppura</v>
      </c>
      <c r="E8" s="60">
        <f>STUDATA!C10</f>
        <v>2</v>
      </c>
      <c r="F8" s="60">
        <f>STUDATA!H10</f>
        <v>0</v>
      </c>
    </row>
    <row r="9" spans="1:6" ht="15">
      <c r="A9" s="60" t="str">
        <f>B9&amp;"_"&amp;COUNTIF($B$2:B9,B9)</f>
        <v>VIKAS KUMAR_1</v>
      </c>
      <c r="B9" s="60" t="str">
        <f>STUDATA!E11</f>
        <v>VIKAS KUMAR</v>
      </c>
      <c r="C9" s="60" t="str">
        <f>STUDATA!F11</f>
        <v>LICHMAN RAM</v>
      </c>
      <c r="D9" s="60" t="str">
        <f>'School Intro'!$A$1</f>
        <v>Government Senior Secondary School, Rooppura</v>
      </c>
      <c r="E9" s="60">
        <f>STUDATA!C11</f>
        <v>2</v>
      </c>
      <c r="F9" s="60">
        <f>STUDATA!H11</f>
        <v>0</v>
      </c>
    </row>
    <row r="10" spans="1:6" ht="15">
      <c r="A10" s="60" t="str">
        <f>B10&amp;"_"&amp;COUNTIF($B$2:B10,B10)</f>
        <v>Bhavesh Shingh_1</v>
      </c>
      <c r="B10" s="60" t="str">
        <f>STUDATA!E12</f>
        <v>Bhavesh Shingh</v>
      </c>
      <c r="C10" s="60" t="str">
        <f>STUDATA!F12</f>
        <v>Chatar Singh</v>
      </c>
      <c r="D10" s="60" t="str">
        <f>'School Intro'!$A$1</f>
        <v>Government Senior Secondary School, Rooppura</v>
      </c>
      <c r="E10" s="60">
        <f>STUDATA!C12</f>
        <v>3</v>
      </c>
      <c r="F10" s="60">
        <f>STUDATA!H12</f>
        <v>0</v>
      </c>
    </row>
    <row r="11" spans="1:6" ht="15">
      <c r="A11" s="60" t="str">
        <f>B11&amp;"_"&amp;COUNTIF($B$2:B11,B11)</f>
        <v>HARSHITA MEGHWAL_1</v>
      </c>
      <c r="B11" s="60" t="str">
        <f>STUDATA!E13</f>
        <v>HARSHITA MEGHWAL</v>
      </c>
      <c r="C11" s="60" t="str">
        <f>STUDATA!F13</f>
        <v>ASHOK</v>
      </c>
      <c r="D11" s="60" t="str">
        <f>'School Intro'!$A$1</f>
        <v>Government Senior Secondary School, Rooppura</v>
      </c>
      <c r="E11" s="60">
        <f>STUDATA!C13</f>
        <v>3</v>
      </c>
      <c r="F11" s="60">
        <f>STUDATA!H13</f>
        <v>0</v>
      </c>
    </row>
    <row r="12" spans="1:6" ht="15">
      <c r="A12" s="60" t="str">
        <f>B12&amp;"_"&amp;COUNTIF($B$2:B12,B12)</f>
        <v>HIMANSHU SINGH_1</v>
      </c>
      <c r="B12" s="60" t="str">
        <f>STUDATA!E14</f>
        <v>HIMANSHU SINGH</v>
      </c>
      <c r="C12" s="60" t="str">
        <f>STUDATA!F14</f>
        <v>RAM SINGH</v>
      </c>
      <c r="D12" s="60" t="str">
        <f>'School Intro'!$A$1</f>
        <v>Government Senior Secondary School, Rooppura</v>
      </c>
      <c r="E12" s="60">
        <f>STUDATA!C14</f>
        <v>3</v>
      </c>
      <c r="F12" s="60">
        <f>STUDATA!H14</f>
        <v>1.3</v>
      </c>
    </row>
    <row r="13" spans="1:6" ht="15">
      <c r="A13" s="60" t="str">
        <f>B13&amp;"_"&amp;COUNTIF($B$2:B13,B13)</f>
        <v>POONAM DEVI_1</v>
      </c>
      <c r="B13" s="60" t="str">
        <f>STUDATA!E15</f>
        <v>POONAM DEVI</v>
      </c>
      <c r="C13" s="60" t="str">
        <f>STUDATA!F15</f>
        <v>GIRDHARI LAL</v>
      </c>
      <c r="D13" s="60" t="str">
        <f>'School Intro'!$A$1</f>
        <v>Government Senior Secondary School, Rooppura</v>
      </c>
      <c r="E13" s="60">
        <f>STUDATA!C15</f>
        <v>3</v>
      </c>
      <c r="F13" s="60">
        <f>STUDATA!H15</f>
        <v>0</v>
      </c>
    </row>
    <row r="14" spans="1:6" ht="15">
      <c r="A14" s="60" t="str">
        <f>B14&amp;"_"&amp;COUNTIF($B$2:B14,B14)</f>
        <v>PRIYANSHU_1</v>
      </c>
      <c r="B14" s="60" t="str">
        <f>STUDATA!E16</f>
        <v>PRIYANSHU</v>
      </c>
      <c r="C14" s="60" t="str">
        <f>STUDATA!F16</f>
        <v>BALDEV RAM</v>
      </c>
      <c r="D14" s="60" t="str">
        <f>'School Intro'!$A$1</f>
        <v>Government Senior Secondary School, Rooppura</v>
      </c>
      <c r="E14" s="60">
        <f>STUDATA!C16</f>
        <v>3</v>
      </c>
      <c r="F14" s="60">
        <f>STUDATA!H16</f>
        <v>0</v>
      </c>
    </row>
    <row r="15" spans="1:6" ht="15">
      <c r="A15" s="60" t="str">
        <f>B15&amp;"_"&amp;COUNTIF($B$2:B15,B15)</f>
        <v>Teena Rajpurohit_1</v>
      </c>
      <c r="B15" s="60" t="str">
        <f>STUDATA!E17</f>
        <v>Teena Rajpurohit</v>
      </c>
      <c r="C15" s="60" t="str">
        <f>STUDATA!F17</f>
        <v>Om Singh</v>
      </c>
      <c r="D15" s="60" t="str">
        <f>'School Intro'!$A$1</f>
        <v>Government Senior Secondary School, Rooppura</v>
      </c>
      <c r="E15" s="60">
        <f>STUDATA!C17</f>
        <v>3</v>
      </c>
      <c r="F15" s="60">
        <f>STUDATA!H17</f>
        <v>0</v>
      </c>
    </row>
    <row r="16" spans="1:6" ht="15">
      <c r="A16" s="60" t="str">
        <f>B16&amp;"_"&amp;COUNTIF($B$2:B16,B16)</f>
        <v>HIMANSHU DUSTAWA_1</v>
      </c>
      <c r="B16" s="60" t="str">
        <f>STUDATA!E18</f>
        <v>HIMANSHU DUSTAWA</v>
      </c>
      <c r="C16" s="60" t="str">
        <f>STUDATA!F18</f>
        <v>ONKAR LAL</v>
      </c>
      <c r="D16" s="60" t="str">
        <f>'School Intro'!$A$1</f>
        <v>Government Senior Secondary School, Rooppura</v>
      </c>
      <c r="E16" s="60">
        <f>STUDATA!C18</f>
        <v>4</v>
      </c>
      <c r="F16" s="60">
        <f>STUDATA!H18</f>
        <v>2</v>
      </c>
    </row>
    <row r="17" spans="1:6" ht="15">
      <c r="A17" s="60" t="str">
        <f>B17&amp;"_"&amp;COUNTIF($B$2:B17,B17)</f>
        <v>Krishan_1</v>
      </c>
      <c r="B17" s="60" t="str">
        <f>STUDATA!E19</f>
        <v>Krishan</v>
      </c>
      <c r="C17" s="60" t="str">
        <f>STUDATA!F19</f>
        <v>Kumbha Ram</v>
      </c>
      <c r="D17" s="60" t="str">
        <f>'School Intro'!$A$1</f>
        <v>Government Senior Secondary School, Rooppura</v>
      </c>
      <c r="E17" s="60">
        <f>STUDATA!C19</f>
        <v>4</v>
      </c>
      <c r="F17" s="60">
        <f>STUDATA!H19</f>
        <v>0</v>
      </c>
    </row>
    <row r="18" spans="1:6" ht="15">
      <c r="A18" s="60" t="str">
        <f>B18&amp;"_"&amp;COUNTIF($B$2:B18,B18)</f>
        <v>Mohit Singh_1</v>
      </c>
      <c r="B18" s="60" t="str">
        <f>STUDATA!E20</f>
        <v>Mohit Singh</v>
      </c>
      <c r="C18" s="60" t="str">
        <f>STUDATA!F20</f>
        <v>Rajendra Singh</v>
      </c>
      <c r="D18" s="60" t="str">
        <f>'School Intro'!$A$1</f>
        <v>Government Senior Secondary School, Rooppura</v>
      </c>
      <c r="E18" s="60">
        <f>STUDATA!C20</f>
        <v>4</v>
      </c>
      <c r="F18" s="60">
        <f>STUDATA!H20</f>
        <v>0</v>
      </c>
    </row>
    <row r="19" spans="1:6" ht="15">
      <c r="A19" s="60" t="str">
        <f>B19&amp;"_"&amp;COUNTIF($B$2:B19,B19)</f>
        <v>MONIKA_1</v>
      </c>
      <c r="B19" s="60" t="str">
        <f>STUDATA!E21</f>
        <v>MONIKA</v>
      </c>
      <c r="C19" s="60" t="str">
        <f>STUDATA!F21</f>
        <v>KUMBHA RAM</v>
      </c>
      <c r="D19" s="60" t="str">
        <f>'School Intro'!$A$1</f>
        <v>Government Senior Secondary School, Rooppura</v>
      </c>
      <c r="E19" s="60">
        <f>STUDATA!C21</f>
        <v>4</v>
      </c>
      <c r="F19" s="60">
        <f>STUDATA!H21</f>
        <v>1.1</v>
      </c>
    </row>
    <row r="20" spans="1:6" ht="15">
      <c r="A20" s="60" t="str">
        <f>B20&amp;"_"&amp;COUNTIF($B$2:B20,B20)</f>
        <v>MONIKA_2</v>
      </c>
      <c r="B20" s="60" t="str">
        <f>STUDATA!E22</f>
        <v>MONIKA</v>
      </c>
      <c r="C20" s="60" t="str">
        <f>STUDATA!F22</f>
        <v>NEMARAM</v>
      </c>
      <c r="D20" s="60" t="str">
        <f>'School Intro'!$A$1</f>
        <v>Government Senior Secondary School, Rooppura</v>
      </c>
      <c r="E20" s="60">
        <f>STUDATA!C22</f>
        <v>4</v>
      </c>
      <c r="F20" s="60">
        <f>STUDATA!H22</f>
        <v>2</v>
      </c>
    </row>
    <row r="21" spans="1:6" ht="15">
      <c r="A21" s="60" t="str">
        <f>B21&amp;"_"&amp;COUNTIF($B$2:B21,B21)</f>
        <v>MONU KANWAR_1</v>
      </c>
      <c r="B21" s="60" t="str">
        <f>STUDATA!E23</f>
        <v>MONU KANWAR</v>
      </c>
      <c r="C21" s="60" t="str">
        <f>STUDATA!F23</f>
        <v>DILIP SINGH</v>
      </c>
      <c r="D21" s="60" t="str">
        <f>'School Intro'!$A$1</f>
        <v>Government Senior Secondary School, Rooppura</v>
      </c>
      <c r="E21" s="60">
        <f>STUDATA!C23</f>
        <v>4</v>
      </c>
      <c r="F21" s="60">
        <f>STUDATA!H23</f>
        <v>1</v>
      </c>
    </row>
    <row r="22" spans="1:6" ht="15">
      <c r="A22" s="60" t="str">
        <f>B22&amp;"_"&amp;COUNTIF($B$2:B22,B22)</f>
        <v>PUSHPENDRA JANGID_1</v>
      </c>
      <c r="B22" s="60" t="str">
        <f>STUDATA!E24</f>
        <v>PUSHPENDRA JANGID</v>
      </c>
      <c r="C22" s="60" t="str">
        <f>STUDATA!F24</f>
        <v>SURESH KUMAR JANGID</v>
      </c>
      <c r="D22" s="60" t="str">
        <f>'School Intro'!$A$1</f>
        <v>Government Senior Secondary School, Rooppura</v>
      </c>
      <c r="E22" s="60">
        <f>STUDATA!C24</f>
        <v>4</v>
      </c>
      <c r="F22" s="60">
        <f>STUDATA!H24</f>
        <v>1</v>
      </c>
    </row>
    <row r="23" spans="1:6" ht="15">
      <c r="A23" s="60" t="str">
        <f>B23&amp;"_"&amp;COUNTIF($B$2:B23,B23)</f>
        <v>RITU KANWAR_1</v>
      </c>
      <c r="B23" s="60" t="str">
        <f>STUDATA!E25</f>
        <v>RITU KANWAR</v>
      </c>
      <c r="C23" s="60" t="str">
        <f>STUDATA!F25</f>
        <v>RAJENDRA SINGH</v>
      </c>
      <c r="D23" s="60" t="str">
        <f>'School Intro'!$A$1</f>
        <v>Government Senior Secondary School, Rooppura</v>
      </c>
      <c r="E23" s="60">
        <f>STUDATA!C25</f>
        <v>4</v>
      </c>
      <c r="F23" s="60">
        <f>STUDATA!H25</f>
        <v>1</v>
      </c>
    </row>
    <row r="24" spans="1:6" ht="15">
      <c r="A24" s="60" t="str">
        <f>B24&amp;"_"&amp;COUNTIF($B$2:B24,B24)</f>
        <v>VASU KANWAR_1</v>
      </c>
      <c r="B24" s="60" t="str">
        <f>STUDATA!E26</f>
        <v>VASU KANWAR</v>
      </c>
      <c r="C24" s="60" t="str">
        <f>STUDATA!F26</f>
        <v>RAM SINGH</v>
      </c>
      <c r="D24" s="60" t="str">
        <f>'School Intro'!$A$1</f>
        <v>Government Senior Secondary School, Rooppura</v>
      </c>
      <c r="E24" s="60">
        <f>STUDATA!C26</f>
        <v>4</v>
      </c>
      <c r="F24" s="60">
        <f>STUDATA!H26</f>
        <v>1</v>
      </c>
    </row>
    <row r="25" spans="1:6" ht="15">
      <c r="A25" s="60" t="str">
        <f>B25&amp;"_"&amp;COUNTIF($B$2:B25,B25)</f>
        <v>CHANCHAL KANWAR_1</v>
      </c>
      <c r="B25" s="60" t="str">
        <f>STUDATA!E27</f>
        <v>CHANCHAL KANWAR</v>
      </c>
      <c r="C25" s="60" t="str">
        <f>STUDATA!F27</f>
        <v>JAYVEER SINGH</v>
      </c>
      <c r="D25" s="60" t="str">
        <f>'School Intro'!$A$1</f>
        <v>Government Senior Secondary School, Rooppura</v>
      </c>
      <c r="E25" s="60">
        <f>STUDATA!C27</f>
        <v>5</v>
      </c>
      <c r="F25" s="60">
        <f>STUDATA!H27</f>
        <v>0</v>
      </c>
    </row>
    <row r="26" spans="1:6" ht="15">
      <c r="A26" s="60" t="str">
        <f>B26&amp;"_"&amp;COUNTIF($B$2:B26,B26)</f>
        <v>DIGU KANWAR_1</v>
      </c>
      <c r="B26" s="60" t="str">
        <f>STUDATA!E28</f>
        <v>DIGU KANWAR</v>
      </c>
      <c r="C26" s="60" t="str">
        <f>STUDATA!F28</f>
        <v>MAHAVEER SINGH</v>
      </c>
      <c r="D26" s="60" t="str">
        <f>'School Intro'!$A$1</f>
        <v>Government Senior Secondary School, Rooppura</v>
      </c>
      <c r="E26" s="60">
        <f>STUDATA!C28</f>
        <v>5</v>
      </c>
      <c r="F26" s="60">
        <f>STUDATA!H28</f>
        <v>1</v>
      </c>
    </row>
    <row r="27" spans="1:6" ht="15">
      <c r="A27" s="60" t="str">
        <f>B27&amp;"_"&amp;COUNTIF($B$2:B27,B27)</f>
        <v>Dimple Meghwal_1</v>
      </c>
      <c r="B27" s="60" t="str">
        <f>STUDATA!E29</f>
        <v>Dimple Meghwal</v>
      </c>
      <c r="C27" s="60" t="str">
        <f>STUDATA!F29</f>
        <v>Rajkumar</v>
      </c>
      <c r="D27" s="60" t="str">
        <f>'School Intro'!$A$1</f>
        <v>Government Senior Secondary School, Rooppura</v>
      </c>
      <c r="E27" s="60">
        <f>STUDATA!C29</f>
        <v>5</v>
      </c>
      <c r="F27" s="60">
        <f>STUDATA!H29</f>
        <v>0</v>
      </c>
    </row>
    <row r="28" spans="1:6" ht="15">
      <c r="A28" s="60" t="str">
        <f>B28&amp;"_"&amp;COUNTIF($B$2:B28,B28)</f>
        <v>HARISH_1</v>
      </c>
      <c r="B28" s="60" t="str">
        <f>STUDATA!E30</f>
        <v>HARISH</v>
      </c>
      <c r="C28" s="60" t="str">
        <f>STUDATA!F30</f>
        <v>PAPPU RAM</v>
      </c>
      <c r="D28" s="60" t="str">
        <f>'School Intro'!$A$1</f>
        <v>Government Senior Secondary School, Rooppura</v>
      </c>
      <c r="E28" s="60">
        <f>STUDATA!C30</f>
        <v>5</v>
      </c>
      <c r="F28" s="60">
        <f>STUDATA!H30</f>
        <v>0</v>
      </c>
    </row>
    <row r="29" spans="1:6" ht="15">
      <c r="A29" s="60" t="str">
        <f>B29&amp;"_"&amp;COUNTIF($B$2:B29,B29)</f>
        <v>HARSHVARDHAN JANGIR_1</v>
      </c>
      <c r="B29" s="60" t="str">
        <f>STUDATA!E31</f>
        <v>HARSHVARDHAN JANGIR</v>
      </c>
      <c r="C29" s="60" t="str">
        <f>STUDATA!F31</f>
        <v>SAMPAT LAL JANGIR</v>
      </c>
      <c r="D29" s="60" t="str">
        <f>'School Intro'!$A$1</f>
        <v>Government Senior Secondary School, Rooppura</v>
      </c>
      <c r="E29" s="60">
        <f>STUDATA!C31</f>
        <v>5</v>
      </c>
      <c r="F29" s="60">
        <f>STUDATA!H31</f>
        <v>1</v>
      </c>
    </row>
    <row r="30" spans="1:6" ht="15">
      <c r="A30" s="60" t="str">
        <f>B30&amp;"_"&amp;COUNTIF($B$2:B30,B30)</f>
        <v>KRISHNA_1</v>
      </c>
      <c r="B30" s="60" t="str">
        <f>STUDATA!E32</f>
        <v>KRISHNA</v>
      </c>
      <c r="C30" s="60" t="str">
        <f>STUDATA!F32</f>
        <v>BHOMARAM</v>
      </c>
      <c r="D30" s="60" t="str">
        <f>'School Intro'!$A$1</f>
        <v>Government Senior Secondary School, Rooppura</v>
      </c>
      <c r="E30" s="60">
        <f>STUDATA!C32</f>
        <v>5</v>
      </c>
      <c r="F30" s="60">
        <f>STUDATA!H32</f>
        <v>1</v>
      </c>
    </row>
    <row r="31" spans="1:6" ht="15">
      <c r="A31" s="60" t="str">
        <f>B31&amp;"_"&amp;COUNTIF($B$2:B31,B31)</f>
        <v>LOKENDRA SINGH RATHORE_1</v>
      </c>
      <c r="B31" s="60" t="str">
        <f>STUDATA!E33</f>
        <v>LOKENDRA SINGH RATHORE</v>
      </c>
      <c r="C31" s="60" t="str">
        <f>STUDATA!F33</f>
        <v>CHATAR SINGH</v>
      </c>
      <c r="D31" s="60" t="str">
        <f>'School Intro'!$A$1</f>
        <v>Government Senior Secondary School, Rooppura</v>
      </c>
      <c r="E31" s="60">
        <f>STUDATA!C33</f>
        <v>5</v>
      </c>
      <c r="F31" s="60">
        <f>STUDATA!H33</f>
        <v>1</v>
      </c>
    </row>
    <row r="32" spans="1:6" ht="15">
      <c r="A32" s="60" t="str">
        <f>B32&amp;"_"&amp;COUNTIF($B$2:B32,B32)</f>
        <v>Pawan Singh_1</v>
      </c>
      <c r="B32" s="60" t="str">
        <f>STUDATA!E34</f>
        <v>Pawan Singh</v>
      </c>
      <c r="C32" s="60" t="str">
        <f>STUDATA!F34</f>
        <v>Rajendra Singh</v>
      </c>
      <c r="D32" s="60" t="str">
        <f>'School Intro'!$A$1</f>
        <v>Government Senior Secondary School, Rooppura</v>
      </c>
      <c r="E32" s="60">
        <f>STUDATA!C34</f>
        <v>5</v>
      </c>
      <c r="F32" s="60">
        <f>STUDATA!H34</f>
        <v>0</v>
      </c>
    </row>
    <row r="33" spans="1:6" ht="15">
      <c r="A33" s="60" t="str">
        <f>B33&amp;"_"&amp;COUNTIF($B$2:B33,B33)</f>
        <v>SAVITA KANWAR_1</v>
      </c>
      <c r="B33" s="60" t="str">
        <f>STUDATA!E35</f>
        <v>SAVITA KANWAR</v>
      </c>
      <c r="C33" s="60" t="str">
        <f>STUDATA!F35</f>
        <v>RAM SINGH</v>
      </c>
      <c r="D33" s="60" t="str">
        <f>'School Intro'!$A$1</f>
        <v>Government Senior Secondary School, Rooppura</v>
      </c>
      <c r="E33" s="60">
        <f>STUDATA!C35</f>
        <v>5</v>
      </c>
      <c r="F33" s="60">
        <f>STUDATA!H35</f>
        <v>1</v>
      </c>
    </row>
    <row r="34" spans="1:6" ht="15">
      <c r="A34" s="60" t="str">
        <f>B34&amp;"_"&amp;COUNTIF($B$2:B34,B34)</f>
        <v>TANU KANWAR_1</v>
      </c>
      <c r="B34" s="60" t="str">
        <f>STUDATA!E36</f>
        <v>TANU KANWAR</v>
      </c>
      <c r="C34" s="60" t="str">
        <f>STUDATA!F36</f>
        <v>RAJENDRA SINGH</v>
      </c>
      <c r="D34" s="60" t="str">
        <f>'School Intro'!$A$1</f>
        <v>Government Senior Secondary School, Rooppura</v>
      </c>
      <c r="E34" s="60">
        <f>STUDATA!C36</f>
        <v>5</v>
      </c>
      <c r="F34" s="60">
        <f>STUDATA!H36</f>
        <v>1</v>
      </c>
    </row>
    <row r="35" spans="1:6" ht="15">
      <c r="A35" s="60" t="str">
        <f>B35&amp;"_"&amp;COUNTIF($B$2:B35,B35)</f>
        <v>YUVRAAJ SINGH RATHORE_1</v>
      </c>
      <c r="B35" s="60" t="str">
        <f>STUDATA!E37</f>
        <v>YUVRAAJ SINGH RATHORE</v>
      </c>
      <c r="C35" s="60" t="str">
        <f>STUDATA!F37</f>
        <v>NARENDRA SINGH</v>
      </c>
      <c r="D35" s="60" t="str">
        <f>'School Intro'!$A$1</f>
        <v>Government Senior Secondary School, Rooppura</v>
      </c>
      <c r="E35" s="60">
        <f>STUDATA!C37</f>
        <v>5</v>
      </c>
      <c r="F35" s="60">
        <f>STUDATA!H37</f>
        <v>1</v>
      </c>
    </row>
    <row r="36" spans="1:6" ht="15">
      <c r="A36" s="60" t="str">
        <f>B36&amp;"_"&amp;COUNTIF($B$2:B36,B36)</f>
        <v>Abhinav Kala_1</v>
      </c>
      <c r="B36" s="60" t="str">
        <f>STUDATA!E38</f>
        <v>Abhinav Kala</v>
      </c>
      <c r="C36" s="60" t="str">
        <f>STUDATA!F38</f>
        <v>Rajkumar</v>
      </c>
      <c r="D36" s="60" t="str">
        <f>'School Intro'!$A$1</f>
        <v>Government Senior Secondary School, Rooppura</v>
      </c>
      <c r="E36" s="60">
        <f>STUDATA!C38</f>
        <v>6</v>
      </c>
      <c r="F36" s="60">
        <f>STUDATA!H38</f>
        <v>2.3</v>
      </c>
    </row>
    <row r="37" spans="1:6" ht="15">
      <c r="A37" s="60" t="str">
        <f>B37&amp;"_"&amp;COUNTIF($B$2:B37,B37)</f>
        <v>GAJRAJ_1</v>
      </c>
      <c r="B37" s="60" t="str">
        <f>STUDATA!E39</f>
        <v>GAJRAJ</v>
      </c>
      <c r="C37" s="60" t="str">
        <f>STUDATA!F39</f>
        <v>GIRDHARILAL</v>
      </c>
      <c r="D37" s="60" t="str">
        <f>'School Intro'!$A$1</f>
        <v>Government Senior Secondary School, Rooppura</v>
      </c>
      <c r="E37" s="60">
        <f>STUDATA!C39</f>
        <v>6</v>
      </c>
      <c r="F37" s="60">
        <f>STUDATA!H39</f>
        <v>1</v>
      </c>
    </row>
    <row r="38" spans="1:6" ht="15">
      <c r="A38" s="60" t="str">
        <f>B38&amp;"_"&amp;COUNTIF($B$2:B38,B38)</f>
        <v>HANSRAJ SINGH_1</v>
      </c>
      <c r="B38" s="60" t="str">
        <f>STUDATA!E40</f>
        <v>HANSRAJ SINGH</v>
      </c>
      <c r="C38" s="60" t="str">
        <f>STUDATA!F40</f>
        <v>NARPAT SINGH</v>
      </c>
      <c r="D38" s="60" t="str">
        <f>'School Intro'!$A$1</f>
        <v>Government Senior Secondary School, Rooppura</v>
      </c>
      <c r="E38" s="60">
        <f>STUDATA!C40</f>
        <v>6</v>
      </c>
      <c r="F38" s="60">
        <f>STUDATA!H40</f>
        <v>1</v>
      </c>
    </row>
    <row r="39" spans="1:6" ht="15">
      <c r="A39" s="60" t="str">
        <f>B39&amp;"_"&amp;COUNTIF($B$2:B39,B39)</f>
        <v>KARAN SINGH_1</v>
      </c>
      <c r="B39" s="60" t="str">
        <f>STUDATA!E41</f>
        <v>KARAN SINGH</v>
      </c>
      <c r="C39" s="60" t="str">
        <f>STUDATA!F41</f>
        <v>GOPAL SINGH</v>
      </c>
      <c r="D39" s="60" t="str">
        <f>'School Intro'!$A$1</f>
        <v>Government Senior Secondary School, Rooppura</v>
      </c>
      <c r="E39" s="60">
        <f>STUDATA!C41</f>
        <v>6</v>
      </c>
      <c r="F39" s="60">
        <f>STUDATA!H41</f>
        <v>1</v>
      </c>
    </row>
    <row r="40" spans="1:6" ht="15">
      <c r="A40" s="60" t="str">
        <f>B40&amp;"_"&amp;COUNTIF($B$2:B40,B40)</f>
        <v>LAKSHITA_1</v>
      </c>
      <c r="B40" s="60" t="str">
        <f>STUDATA!E42</f>
        <v>LAKSHITA</v>
      </c>
      <c r="C40" s="60" t="str">
        <f>STUDATA!F42</f>
        <v>NEMA RAM</v>
      </c>
      <c r="D40" s="60" t="str">
        <f>'School Intro'!$A$1</f>
        <v>Government Senior Secondary School, Rooppura</v>
      </c>
      <c r="E40" s="60">
        <f>STUDATA!C42</f>
        <v>6</v>
      </c>
      <c r="F40" s="60">
        <f>STUDATA!H42</f>
        <v>2</v>
      </c>
    </row>
    <row r="41" spans="1:6" ht="15">
      <c r="A41" s="60" t="str">
        <f>B41&amp;"_"&amp;COUNTIF($B$2:B41,B41)</f>
        <v>LAKSHITA JANGID_1</v>
      </c>
      <c r="B41" s="60" t="str">
        <f>STUDATA!E43</f>
        <v>LAKSHITA JANGID</v>
      </c>
      <c r="C41" s="60" t="str">
        <f>STUDATA!F43</f>
        <v>SHYAM SUNDAR</v>
      </c>
      <c r="D41" s="60" t="str">
        <f>'School Intro'!$A$1</f>
        <v>Government Senior Secondary School, Rooppura</v>
      </c>
      <c r="E41" s="60">
        <f>STUDATA!C43</f>
        <v>6</v>
      </c>
      <c r="F41" s="60">
        <f>STUDATA!H43</f>
        <v>2</v>
      </c>
    </row>
    <row r="42" spans="1:6" ht="15">
      <c r="A42" s="60" t="str">
        <f>B42&amp;"_"&amp;COUNTIF($B$2:B42,B42)</f>
        <v>NIKITA PARIHAR_1</v>
      </c>
      <c r="B42" s="60" t="str">
        <f>STUDATA!E44</f>
        <v>NIKITA PARIHAR</v>
      </c>
      <c r="C42" s="60" t="str">
        <f>STUDATA!F44</f>
        <v>BHAWNI SHANKAR</v>
      </c>
      <c r="D42" s="60" t="str">
        <f>'School Intro'!$A$1</f>
        <v>Government Senior Secondary School, Rooppura</v>
      </c>
      <c r="E42" s="60">
        <f>STUDATA!C44</f>
        <v>6</v>
      </c>
      <c r="F42" s="60">
        <f>STUDATA!H44</f>
        <v>3</v>
      </c>
    </row>
    <row r="43" spans="1:6" ht="15">
      <c r="A43" s="60" t="str">
        <f>B43&amp;"_"&amp;COUNTIF($B$2:B43,B43)</f>
        <v>SURENDRA KUMAR_1</v>
      </c>
      <c r="B43" s="60" t="str">
        <f>STUDATA!E45</f>
        <v>SURENDRA KUMAR</v>
      </c>
      <c r="C43" s="60" t="str">
        <f>STUDATA!F45</f>
        <v>DHANNA RAM</v>
      </c>
      <c r="D43" s="60" t="str">
        <f>'School Intro'!$A$1</f>
        <v>Government Senior Secondary School, Rooppura</v>
      </c>
      <c r="E43" s="60">
        <f>STUDATA!C45</f>
        <v>6</v>
      </c>
      <c r="F43" s="60">
        <f>STUDATA!H45</f>
        <v>1.1</v>
      </c>
    </row>
    <row r="44" spans="1:6" ht="15">
      <c r="A44" s="60" t="str">
        <f>B44&amp;"_"&amp;COUNTIF($B$2:B44,B44)</f>
        <v>DHEERAJ KANWAR_1</v>
      </c>
      <c r="B44" s="60" t="str">
        <f>STUDATA!E46</f>
        <v>DHEERAJ KANWAR</v>
      </c>
      <c r="C44" s="60" t="str">
        <f>STUDATA!F46</f>
        <v>MAHAVEER SINGH</v>
      </c>
      <c r="D44" s="60" t="str">
        <f>'School Intro'!$A$1</f>
        <v>Government Senior Secondary School, Rooppura</v>
      </c>
      <c r="E44" s="60">
        <f>STUDATA!C46</f>
        <v>7</v>
      </c>
      <c r="F44" s="60">
        <f>STUDATA!H46</f>
        <v>1</v>
      </c>
    </row>
    <row r="45" spans="1:6" ht="15">
      <c r="A45" s="60" t="str">
        <f>B45&amp;"_"&amp;COUNTIF($B$2:B45,B45)</f>
        <v>GUTIYA_1</v>
      </c>
      <c r="B45" s="60" t="str">
        <f>STUDATA!E47</f>
        <v>GUTIYA</v>
      </c>
      <c r="C45" s="60" t="str">
        <f>STUDATA!F47</f>
        <v>MOOLARAM</v>
      </c>
      <c r="D45" s="60" t="str">
        <f>'School Intro'!$A$1</f>
        <v>Government Senior Secondary School, Rooppura</v>
      </c>
      <c r="E45" s="60">
        <f>STUDATA!C47</f>
        <v>7</v>
      </c>
      <c r="F45" s="60">
        <f>STUDATA!H47</f>
        <v>2</v>
      </c>
    </row>
    <row r="46" spans="1:6" ht="15">
      <c r="A46" s="60" t="str">
        <f>B46&amp;"_"&amp;COUNTIF($B$2:B46,B46)</f>
        <v>HANSRAJ SWAMI_1</v>
      </c>
      <c r="B46" s="60" t="str">
        <f>STUDATA!E48</f>
        <v>HANSRAJ SWAMI</v>
      </c>
      <c r="C46" s="60" t="str">
        <f>STUDATA!F48</f>
        <v>MAHAVEER SWAMI</v>
      </c>
      <c r="D46" s="60" t="str">
        <f>'School Intro'!$A$1</f>
        <v>Government Senior Secondary School, Rooppura</v>
      </c>
      <c r="E46" s="60">
        <f>STUDATA!C48</f>
        <v>7</v>
      </c>
      <c r="F46" s="60">
        <f>STUDATA!H48</f>
        <v>1</v>
      </c>
    </row>
    <row r="47" spans="1:6" ht="15">
      <c r="A47" s="60" t="str">
        <f>B47&amp;"_"&amp;COUNTIF($B$2:B47,B47)</f>
        <v>JITENDRA MEGHWAL_1</v>
      </c>
      <c r="B47" s="60" t="str">
        <f>STUDATA!E49</f>
        <v>JITENDRA MEGHWAL</v>
      </c>
      <c r="C47" s="60" t="str">
        <f>STUDATA!F49</f>
        <v>PRABHU RAM</v>
      </c>
      <c r="D47" s="60" t="str">
        <f>'School Intro'!$A$1</f>
        <v>Government Senior Secondary School, Rooppura</v>
      </c>
      <c r="E47" s="60">
        <f>STUDATA!C49</f>
        <v>7</v>
      </c>
      <c r="F47" s="60">
        <f>STUDATA!H49</f>
        <v>1</v>
      </c>
    </row>
    <row r="48" spans="1:6" ht="15">
      <c r="A48" s="60" t="str">
        <f>B48&amp;"_"&amp;COUNTIF($B$2:B48,B48)</f>
        <v>KOMAL KANWAR_1</v>
      </c>
      <c r="B48" s="60" t="str">
        <f>STUDATA!E50</f>
        <v>KOMAL KANWAR</v>
      </c>
      <c r="C48" s="60" t="str">
        <f>STUDATA!F50</f>
        <v>RAJENDRA SINGH</v>
      </c>
      <c r="D48" s="60" t="str">
        <f>'School Intro'!$A$1</f>
        <v>Government Senior Secondary School, Rooppura</v>
      </c>
      <c r="E48" s="60">
        <f>STUDATA!C50</f>
        <v>7</v>
      </c>
      <c r="F48" s="60">
        <f>STUDATA!H50</f>
        <v>1</v>
      </c>
    </row>
    <row r="49" spans="1:6" ht="15">
      <c r="A49" s="60" t="str">
        <f>B49&amp;"_"&amp;COUNTIF($B$2:B49,B49)</f>
        <v>KRISHAN KUMAR_1</v>
      </c>
      <c r="B49" s="60" t="str">
        <f>STUDATA!E51</f>
        <v>KRISHAN KUMAR</v>
      </c>
      <c r="C49" s="60" t="str">
        <f>STUDATA!F51</f>
        <v>SHRAWAN KUMAR</v>
      </c>
      <c r="D49" s="60" t="str">
        <f>'School Intro'!$A$1</f>
        <v>Government Senior Secondary School, Rooppura</v>
      </c>
      <c r="E49" s="60">
        <f>STUDATA!C51</f>
        <v>7</v>
      </c>
      <c r="F49" s="60">
        <f>STUDATA!H51</f>
        <v>1</v>
      </c>
    </row>
    <row r="50" spans="1:6" ht="15">
      <c r="A50" s="60" t="str">
        <f>B50&amp;"_"&amp;COUNTIF($B$2:B50,B50)</f>
        <v>LOKPAL SINGH_1</v>
      </c>
      <c r="B50" s="60" t="str">
        <f>STUDATA!E52</f>
        <v>LOKPAL SINGH</v>
      </c>
      <c r="C50" s="60" t="str">
        <f>STUDATA!F52</f>
        <v>SURENDRA SINGH</v>
      </c>
      <c r="D50" s="60" t="str">
        <f>'School Intro'!$A$1</f>
        <v>Government Senior Secondary School, Rooppura</v>
      </c>
      <c r="E50" s="60">
        <f>STUDATA!C52</f>
        <v>7</v>
      </c>
      <c r="F50" s="60">
        <f>STUDATA!H52</f>
        <v>1</v>
      </c>
    </row>
    <row r="51" spans="1:6" ht="15">
      <c r="A51" s="60" t="str">
        <f>B51&amp;"_"&amp;COUNTIF($B$2:B51,B51)</f>
        <v>ROSHAN MEGHWAL_1</v>
      </c>
      <c r="B51" s="60" t="str">
        <f>STUDATA!E53</f>
        <v>ROSHAN MEGHWAL</v>
      </c>
      <c r="C51" s="60" t="str">
        <f>STUDATA!F53</f>
        <v>NAWAL KISHORE</v>
      </c>
      <c r="D51" s="60" t="str">
        <f>'School Intro'!$A$1</f>
        <v>Government Senior Secondary School, Rooppura</v>
      </c>
      <c r="E51" s="60">
        <f>STUDATA!C53</f>
        <v>7</v>
      </c>
      <c r="F51" s="60">
        <f>STUDATA!H53</f>
        <v>1</v>
      </c>
    </row>
    <row r="52" spans="1:6" ht="15">
      <c r="A52" s="60" t="str">
        <f>B52&amp;"_"&amp;COUNTIF($B$2:B52,B52)</f>
        <v>SHELENDRA SINGH_1</v>
      </c>
      <c r="B52" s="60" t="str">
        <f>STUDATA!E54</f>
        <v>SHELENDRA SINGH</v>
      </c>
      <c r="C52" s="60" t="str">
        <f>STUDATA!F54</f>
        <v>RAJU SINGH</v>
      </c>
      <c r="D52" s="60" t="str">
        <f>'School Intro'!$A$1</f>
        <v>Government Senior Secondary School, Rooppura</v>
      </c>
      <c r="E52" s="60">
        <f>STUDATA!C54</f>
        <v>7</v>
      </c>
      <c r="F52" s="60">
        <f>STUDATA!H54</f>
        <v>1</v>
      </c>
    </row>
    <row r="53" spans="1:6" ht="15">
      <c r="A53" s="60" t="str">
        <f>B53&amp;"_"&amp;COUNTIF($B$2:B53,B53)</f>
        <v>SONU KUMARI_1</v>
      </c>
      <c r="B53" s="60" t="str">
        <f>STUDATA!E55</f>
        <v>SONU KUMARI</v>
      </c>
      <c r="C53" s="60" t="str">
        <f>STUDATA!F55</f>
        <v>BHOMA RAM</v>
      </c>
      <c r="D53" s="60" t="str">
        <f>'School Intro'!$A$1</f>
        <v>Government Senior Secondary School, Rooppura</v>
      </c>
      <c r="E53" s="60">
        <f>STUDATA!C55</f>
        <v>7</v>
      </c>
      <c r="F53" s="60">
        <f>STUDATA!H55</f>
        <v>1</v>
      </c>
    </row>
    <row r="54" spans="1:6" ht="15">
      <c r="A54" s="60" t="str">
        <f>B54&amp;"_"&amp;COUNTIF($B$2:B54,B54)</f>
        <v>SUNIL KUMAR_1</v>
      </c>
      <c r="B54" s="60" t="str">
        <f>STUDATA!E56</f>
        <v>SUNIL KUMAR</v>
      </c>
      <c r="C54" s="60" t="str">
        <f>STUDATA!F56</f>
        <v>DHANNA RAM</v>
      </c>
      <c r="D54" s="60" t="str">
        <f>'School Intro'!$A$1</f>
        <v>Government Senior Secondary School, Rooppura</v>
      </c>
      <c r="E54" s="60">
        <f>STUDATA!C56</f>
        <v>7</v>
      </c>
      <c r="F54" s="60">
        <f>STUDATA!H56</f>
        <v>1</v>
      </c>
    </row>
    <row r="55" spans="1:6" ht="15">
      <c r="A55" s="60" t="str">
        <f>B55&amp;"_"&amp;COUNTIF($B$2:B55,B55)</f>
        <v>AJAY PRATAP SINGH_1</v>
      </c>
      <c r="B55" s="60" t="str">
        <f>STUDATA!E57</f>
        <v>AJAY PRATAP SINGH</v>
      </c>
      <c r="C55" s="60" t="str">
        <f>STUDATA!F57</f>
        <v>UMMED SINGH</v>
      </c>
      <c r="D55" s="60" t="str">
        <f>'School Intro'!$A$1</f>
        <v>Government Senior Secondary School, Rooppura</v>
      </c>
      <c r="E55" s="60">
        <f>STUDATA!C57</f>
        <v>8</v>
      </c>
      <c r="F55" s="60">
        <f>STUDATA!H57</f>
        <v>1</v>
      </c>
    </row>
    <row r="56" spans="1:6" ht="15">
      <c r="A56" s="60" t="str">
        <f>B56&amp;"_"&amp;COUNTIF($B$2:B56,B56)</f>
        <v>BIPASHA_1</v>
      </c>
      <c r="B56" s="60" t="str">
        <f>STUDATA!E58</f>
        <v>BIPASHA</v>
      </c>
      <c r="C56" s="60" t="str">
        <f>STUDATA!F58</f>
        <v>SURESH KUMAR</v>
      </c>
      <c r="D56" s="60" t="str">
        <f>'School Intro'!$A$1</f>
        <v>Government Senior Secondary School, Rooppura</v>
      </c>
      <c r="E56" s="60">
        <f>STUDATA!C58</f>
        <v>8</v>
      </c>
      <c r="F56" s="60">
        <f>STUDATA!H58</f>
        <v>2.1</v>
      </c>
    </row>
    <row r="57" spans="1:6" ht="15">
      <c r="A57" s="60" t="str">
        <f>B57&amp;"_"&amp;COUNTIF($B$2:B57,B57)</f>
        <v>HANSRAJ MEGHWAL_1</v>
      </c>
      <c r="B57" s="60" t="str">
        <f>STUDATA!E59</f>
        <v>HANSRAJ MEGHWAL</v>
      </c>
      <c r="C57" s="60" t="str">
        <f>STUDATA!F59</f>
        <v>MOTI RAM</v>
      </c>
      <c r="D57" s="60" t="str">
        <f>'School Intro'!$A$1</f>
        <v>Government Senior Secondary School, Rooppura</v>
      </c>
      <c r="E57" s="60">
        <f>STUDATA!C59</f>
        <v>8</v>
      </c>
      <c r="F57" s="60">
        <f>STUDATA!H59</f>
        <v>1</v>
      </c>
    </row>
    <row r="58" spans="1:6" ht="15">
      <c r="A58" s="60" t="str">
        <f>B58&amp;"_"&amp;COUNTIF($B$2:B58,B58)</f>
        <v>JITENDRA_1</v>
      </c>
      <c r="B58" s="60" t="str">
        <f>STUDATA!E60</f>
        <v>JITENDRA</v>
      </c>
      <c r="C58" s="60" t="str">
        <f>STUDATA!F60</f>
        <v>SHRAWAN RAM MEGHWAL</v>
      </c>
      <c r="D58" s="60" t="str">
        <f>'School Intro'!$A$1</f>
        <v>Government Senior Secondary School, Rooppura</v>
      </c>
      <c r="E58" s="60">
        <f>STUDATA!C60</f>
        <v>8</v>
      </c>
      <c r="F58" s="60">
        <f>STUDATA!H60</f>
        <v>1</v>
      </c>
    </row>
    <row r="59" spans="1:6" ht="15">
      <c r="A59" s="60" t="str">
        <f>B59&amp;"_"&amp;COUNTIF($B$2:B59,B59)</f>
        <v>KHUSHI JANGID_1</v>
      </c>
      <c r="B59" s="60" t="str">
        <f>STUDATA!E61</f>
        <v>KHUSHI JANGID</v>
      </c>
      <c r="C59" s="60" t="str">
        <f>STUDATA!F61</f>
        <v>SHYAM SUNDAR</v>
      </c>
      <c r="D59" s="60" t="str">
        <f>'School Intro'!$A$1</f>
        <v>Government Senior Secondary School, Rooppura</v>
      </c>
      <c r="E59" s="60">
        <f>STUDATA!C61</f>
        <v>8</v>
      </c>
      <c r="F59" s="60">
        <f>STUDATA!H61</f>
        <v>2.5</v>
      </c>
    </row>
    <row r="60" spans="1:6" ht="15">
      <c r="A60" s="60" t="str">
        <f>B60&amp;"_"&amp;COUNTIF($B$2:B60,B60)</f>
        <v>KOMAL KANWAR_2</v>
      </c>
      <c r="B60" s="60" t="str">
        <f>STUDATA!E62</f>
        <v>KOMAL KANWAR</v>
      </c>
      <c r="C60" s="60" t="str">
        <f>STUDATA!F62</f>
        <v>BAL SINGH</v>
      </c>
      <c r="D60" s="60" t="str">
        <f>'School Intro'!$A$1</f>
        <v>Government Senior Secondary School, Rooppura</v>
      </c>
      <c r="E60" s="60">
        <f>STUDATA!C62</f>
        <v>8</v>
      </c>
      <c r="F60" s="60">
        <f>STUDATA!H62</f>
        <v>1</v>
      </c>
    </row>
    <row r="61" spans="1:6" ht="15">
      <c r="A61" s="60" t="str">
        <f>B61&amp;"_"&amp;COUNTIF($B$2:B61,B61)</f>
        <v>MANJEET SINGH_1</v>
      </c>
      <c r="B61" s="60" t="str">
        <f>STUDATA!E63</f>
        <v>MANJEET SINGH</v>
      </c>
      <c r="C61" s="60" t="str">
        <f>STUDATA!F63</f>
        <v>BABU SINGH</v>
      </c>
      <c r="D61" s="60" t="str">
        <f>'School Intro'!$A$1</f>
        <v>Government Senior Secondary School, Rooppura</v>
      </c>
      <c r="E61" s="60">
        <f>STUDATA!C63</f>
        <v>8</v>
      </c>
      <c r="F61" s="60">
        <f>STUDATA!H63</f>
        <v>1</v>
      </c>
    </row>
    <row r="62" spans="1:6" ht="15">
      <c r="A62" s="60" t="str">
        <f>B62&amp;"_"&amp;COUNTIF($B$2:B62,B62)</f>
        <v>NIKITA MEGHWAL_1</v>
      </c>
      <c r="B62" s="60" t="str">
        <f>STUDATA!E64</f>
        <v>NIKITA MEGHWAL</v>
      </c>
      <c r="C62" s="60" t="str">
        <f>STUDATA!F64</f>
        <v>MOOLA RAM</v>
      </c>
      <c r="D62" s="60" t="str">
        <f>'School Intro'!$A$1</f>
        <v>Government Senior Secondary School, Rooppura</v>
      </c>
      <c r="E62" s="60">
        <f>STUDATA!C64</f>
        <v>8</v>
      </c>
      <c r="F62" s="60">
        <f>STUDATA!H64</f>
        <v>1</v>
      </c>
    </row>
    <row r="63" spans="1:6" ht="15">
      <c r="A63" s="60" t="str">
        <f>B63&amp;"_"&amp;COUNTIF($B$2:B63,B63)</f>
        <v>PALAK KANWAR_1</v>
      </c>
      <c r="B63" s="60" t="str">
        <f>STUDATA!E65</f>
        <v>PALAK KANWAR</v>
      </c>
      <c r="C63" s="60" t="str">
        <f>STUDATA!F65</f>
        <v>MANOHAR SINGH</v>
      </c>
      <c r="D63" s="60" t="str">
        <f>'School Intro'!$A$1</f>
        <v>Government Senior Secondary School, Rooppura</v>
      </c>
      <c r="E63" s="60">
        <f>STUDATA!C65</f>
        <v>8</v>
      </c>
      <c r="F63" s="60">
        <f>STUDATA!H65</f>
        <v>1</v>
      </c>
    </row>
    <row r="64" spans="1:6" ht="15">
      <c r="A64" s="60" t="str">
        <f>B64&amp;"_"&amp;COUNTIF($B$2:B64,B64)</f>
        <v>PARMENDRA SINGH_1</v>
      </c>
      <c r="B64" s="60" t="str">
        <f>STUDATA!E66</f>
        <v>PARMENDRA SINGH</v>
      </c>
      <c r="C64" s="60" t="str">
        <f>STUDATA!F66</f>
        <v>NARPAT SINGH</v>
      </c>
      <c r="D64" s="60" t="str">
        <f>'School Intro'!$A$1</f>
        <v>Government Senior Secondary School, Rooppura</v>
      </c>
      <c r="E64" s="60">
        <f>STUDATA!C66</f>
        <v>8</v>
      </c>
      <c r="F64" s="60">
        <f>STUDATA!H66</f>
        <v>1</v>
      </c>
    </row>
    <row r="65" spans="1:6" ht="15">
      <c r="A65" s="60" t="str">
        <f>B65&amp;"_"&amp;COUNTIF($B$2:B65,B65)</f>
        <v>PRIYA KANWAR RATHORE_1</v>
      </c>
      <c r="B65" s="60" t="str">
        <f>STUDATA!E67</f>
        <v>PRIYA KANWAR RATHORE</v>
      </c>
      <c r="C65" s="60" t="str">
        <f>STUDATA!F67</f>
        <v>MAHENDRA SINGH</v>
      </c>
      <c r="D65" s="60" t="str">
        <f>'School Intro'!$A$1</f>
        <v>Government Senior Secondary School, Rooppura</v>
      </c>
      <c r="E65" s="60">
        <f>STUDATA!C67</f>
        <v>8</v>
      </c>
      <c r="F65" s="60">
        <f>STUDATA!H67</f>
        <v>1</v>
      </c>
    </row>
    <row r="66" spans="1:6" ht="15">
      <c r="A66" s="60" t="str">
        <f>B66&amp;"_"&amp;COUNTIF($B$2:B66,B66)</f>
        <v>RAHUL KANWAR_1</v>
      </c>
      <c r="B66" s="60" t="str">
        <f>STUDATA!E68</f>
        <v>RAHUL KANWAR</v>
      </c>
      <c r="C66" s="60" t="str">
        <f>STUDATA!F68</f>
        <v>SAJJAN SINGH</v>
      </c>
      <c r="D66" s="60" t="str">
        <f>'School Intro'!$A$1</f>
        <v>Government Senior Secondary School, Rooppura</v>
      </c>
      <c r="E66" s="60">
        <f>STUDATA!C68</f>
        <v>8</v>
      </c>
      <c r="F66" s="60">
        <f>STUDATA!H68</f>
        <v>1</v>
      </c>
    </row>
    <row r="67" spans="1:6" ht="15">
      <c r="A67" s="60" t="str">
        <f>B67&amp;"_"&amp;COUNTIF($B$2:B67,B67)</f>
        <v>RASHMI SWAMI_1</v>
      </c>
      <c r="B67" s="60" t="str">
        <f>STUDATA!E69</f>
        <v>RASHMI SWAMI</v>
      </c>
      <c r="C67" s="60" t="str">
        <f>STUDATA!F69</f>
        <v>MAHAVEER SWAMI</v>
      </c>
      <c r="D67" s="60" t="str">
        <f>'School Intro'!$A$1</f>
        <v>Government Senior Secondary School, Rooppura</v>
      </c>
      <c r="E67" s="60">
        <f>STUDATA!C69</f>
        <v>8</v>
      </c>
      <c r="F67" s="60">
        <f>STUDATA!H69</f>
        <v>1</v>
      </c>
    </row>
    <row r="68" spans="1:6" ht="15">
      <c r="A68" s="60" t="str">
        <f>B68&amp;"_"&amp;COUNTIF($B$2:B68,B68)</f>
        <v>SUNIL POUD_1</v>
      </c>
      <c r="B68" s="60" t="str">
        <f>STUDATA!E70</f>
        <v>SUNIL POUD</v>
      </c>
      <c r="C68" s="60" t="str">
        <f>STUDATA!F70</f>
        <v>BHINVA RAM POUD</v>
      </c>
      <c r="D68" s="60" t="str">
        <f>'School Intro'!$A$1</f>
        <v>Government Senior Secondary School, Rooppura</v>
      </c>
      <c r="E68" s="60">
        <f>STUDATA!C70</f>
        <v>8</v>
      </c>
      <c r="F68" s="60">
        <f>STUDATA!H70</f>
        <v>2</v>
      </c>
    </row>
    <row r="69" spans="1:6" ht="15">
      <c r="A69" s="60" t="str">
        <f>B69&amp;"_"&amp;COUNTIF($B$2:B69,B69)</f>
        <v>YASHODA KANWAR_1</v>
      </c>
      <c r="B69" s="60" t="str">
        <f>STUDATA!E71</f>
        <v>YASHODA KANWAR</v>
      </c>
      <c r="C69" s="60" t="str">
        <f>STUDATA!F71</f>
        <v>SURENDRA SINGH</v>
      </c>
      <c r="D69" s="60" t="str">
        <f>'School Intro'!$A$1</f>
        <v>Government Senior Secondary School, Rooppura</v>
      </c>
      <c r="E69" s="60">
        <f>STUDATA!C71</f>
        <v>8</v>
      </c>
      <c r="F69" s="60">
        <f>STUDATA!H71</f>
        <v>1</v>
      </c>
    </row>
    <row r="70" spans="1:6" ht="15">
      <c r="A70" s="60" t="str">
        <f>B70&amp;"_"&amp;COUNTIF($B$2:B70,B70)</f>
        <v>YOGIRAJ SINGH_1</v>
      </c>
      <c r="B70" s="60" t="str">
        <f>STUDATA!E72</f>
        <v>YOGIRAJ SINGH</v>
      </c>
      <c r="C70" s="60" t="str">
        <f>STUDATA!F72</f>
        <v>LAXMAN SINGH</v>
      </c>
      <c r="D70" s="60" t="str">
        <f>'School Intro'!$A$1</f>
        <v>Government Senior Secondary School, Rooppura</v>
      </c>
      <c r="E70" s="60">
        <f>STUDATA!C72</f>
        <v>8</v>
      </c>
      <c r="F70" s="60">
        <f>STUDATA!H72</f>
        <v>1</v>
      </c>
    </row>
    <row r="71" spans="1:6" ht="15">
      <c r="A71" s="60" t="str">
        <f>B71&amp;"_"&amp;COUNTIF($B$2:B71,B71)</f>
        <v>ANITA KANWAR_1</v>
      </c>
      <c r="B71" s="60" t="str">
        <f>STUDATA!E73</f>
        <v>ANITA KANWAR</v>
      </c>
      <c r="C71" s="60" t="str">
        <f>STUDATA!F73</f>
        <v>DILIP SINGH</v>
      </c>
      <c r="D71" s="60" t="str">
        <f>'School Intro'!$A$1</f>
        <v>Government Senior Secondary School, Rooppura</v>
      </c>
      <c r="E71" s="60">
        <f>STUDATA!C73</f>
        <v>9</v>
      </c>
      <c r="F71" s="60">
        <f>STUDATA!H73</f>
        <v>3</v>
      </c>
    </row>
    <row r="72" spans="1:6" ht="15">
      <c r="A72" s="60" t="str">
        <f>B72&amp;"_"&amp;COUNTIF($B$2:B72,B72)</f>
        <v>BITTU MEGHWAL_1</v>
      </c>
      <c r="B72" s="60" t="str">
        <f>STUDATA!E74</f>
        <v>BITTU MEGHWAL</v>
      </c>
      <c r="C72" s="60" t="str">
        <f>STUDATA!F74</f>
        <v>MOOLA RAM</v>
      </c>
      <c r="D72" s="60" t="str">
        <f>'School Intro'!$A$1</f>
        <v>Government Senior Secondary School, Rooppura</v>
      </c>
      <c r="E72" s="60">
        <f>STUDATA!C74</f>
        <v>9</v>
      </c>
      <c r="F72" s="60">
        <f>STUDATA!H74</f>
        <v>5.1</v>
      </c>
    </row>
    <row r="73" spans="1:6" ht="15">
      <c r="A73" s="60" t="str">
        <f>B73&amp;"_"&amp;COUNTIF($B$2:B73,B73)</f>
        <v>DIPIKA RATHORE_1</v>
      </c>
      <c r="B73" s="60" t="str">
        <f>STUDATA!E75</f>
        <v>DIPIKA RATHORE</v>
      </c>
      <c r="C73" s="60" t="str">
        <f>STUDATA!F75</f>
        <v>LAXMAN SINGH</v>
      </c>
      <c r="D73" s="60" t="str">
        <f>'School Intro'!$A$1</f>
        <v>Government Senior Secondary School, Rooppura</v>
      </c>
      <c r="E73" s="60">
        <f>STUDATA!C75</f>
        <v>9</v>
      </c>
      <c r="F73" s="60">
        <f>STUDATA!H75</f>
        <v>1</v>
      </c>
    </row>
    <row r="74" spans="1:6" ht="15">
      <c r="A74" s="60" t="str">
        <f>B74&amp;"_"&amp;COUNTIF($B$2:B74,B74)</f>
        <v>DIVYA RATHORE_1</v>
      </c>
      <c r="B74" s="60" t="str">
        <f>STUDATA!E76</f>
        <v>DIVYA RATHORE</v>
      </c>
      <c r="C74" s="60" t="str">
        <f>STUDATA!F76</f>
        <v>JAYVEER SINGH</v>
      </c>
      <c r="D74" s="60" t="str">
        <f>'School Intro'!$A$1</f>
        <v>Government Senior Secondary School, Rooppura</v>
      </c>
      <c r="E74" s="60">
        <f>STUDATA!C76</f>
        <v>9</v>
      </c>
      <c r="F74" s="60">
        <f>STUDATA!H76</f>
        <v>1</v>
      </c>
    </row>
    <row r="75" spans="1:6" ht="15">
      <c r="A75" s="60" t="str">
        <f>B75&amp;"_"&amp;COUNTIF($B$2:B75,B75)</f>
        <v>LALITA KANWAR_1</v>
      </c>
      <c r="B75" s="60" t="str">
        <f>STUDATA!E77</f>
        <v>LALITA KANWAR</v>
      </c>
      <c r="C75" s="60" t="str">
        <f>STUDATA!F77</f>
        <v>MADAN SINGH</v>
      </c>
      <c r="D75" s="60" t="str">
        <f>'School Intro'!$A$1</f>
        <v>Government Senior Secondary School, Rooppura</v>
      </c>
      <c r="E75" s="60">
        <f>STUDATA!C77</f>
        <v>9</v>
      </c>
      <c r="F75" s="60">
        <f>STUDATA!H77</f>
        <v>1</v>
      </c>
    </row>
    <row r="76" spans="1:6" ht="15">
      <c r="A76" s="60" t="str">
        <f>B76&amp;"_"&amp;COUNTIF($B$2:B76,B76)</f>
        <v>MUMAL_1</v>
      </c>
      <c r="B76" s="60" t="str">
        <f>STUDATA!E78</f>
        <v>MUMAL</v>
      </c>
      <c r="C76" s="60" t="str">
        <f>STUDATA!F78</f>
        <v>DILIP SINGH</v>
      </c>
      <c r="D76" s="60" t="str">
        <f>'School Intro'!$A$1</f>
        <v>Government Senior Secondary School, Rooppura</v>
      </c>
      <c r="E76" s="60">
        <f>STUDATA!C78</f>
        <v>9</v>
      </c>
      <c r="F76" s="60">
        <f>STUDATA!H78</f>
        <v>5</v>
      </c>
    </row>
    <row r="77" spans="1:6" ht="15">
      <c r="A77" s="60" t="str">
        <f>B77&amp;"_"&amp;COUNTIF($B$2:B77,B77)</f>
        <v>NIKITA SWAMI_1</v>
      </c>
      <c r="B77" s="60" t="str">
        <f>STUDATA!E79</f>
        <v>NIKITA SWAMI</v>
      </c>
      <c r="C77" s="60" t="str">
        <f>STUDATA!F79</f>
        <v>MAHAVEER SWAMI</v>
      </c>
      <c r="D77" s="60" t="str">
        <f>'School Intro'!$A$1</f>
        <v>Government Senior Secondary School, Rooppura</v>
      </c>
      <c r="E77" s="60">
        <f>STUDATA!C79</f>
        <v>9</v>
      </c>
      <c r="F77" s="60">
        <f>STUDATA!H79</f>
        <v>1</v>
      </c>
    </row>
    <row r="78" spans="1:6" ht="15">
      <c r="A78" s="60" t="str">
        <f>B78&amp;"_"&amp;COUNTIF($B$2:B78,B78)</f>
        <v>Nirama Kanwar_1</v>
      </c>
      <c r="B78" s="60" t="str">
        <f>STUDATA!E80</f>
        <v>Nirama Kanwar</v>
      </c>
      <c r="C78" s="60" t="str">
        <f>STUDATA!F80</f>
        <v>Hanuman Singh</v>
      </c>
      <c r="D78" s="60" t="str">
        <f>'School Intro'!$A$1</f>
        <v>Government Senior Secondary School, Rooppura</v>
      </c>
      <c r="E78" s="60">
        <f>STUDATA!C80</f>
        <v>9</v>
      </c>
      <c r="F78" s="60">
        <f>STUDATA!H80</f>
        <v>4.9</v>
      </c>
    </row>
    <row r="79" spans="1:6" ht="15">
      <c r="A79" s="60" t="str">
        <f>B79&amp;"_"&amp;COUNTIF($B$2:B79,B79)</f>
        <v>POONAM KANWAR_1</v>
      </c>
      <c r="B79" s="60" t="str">
        <f>STUDATA!E81</f>
        <v>POONAM KANWAR</v>
      </c>
      <c r="C79" s="60" t="str">
        <f>STUDATA!F81</f>
        <v>PRABHU SINGH</v>
      </c>
      <c r="D79" s="60" t="str">
        <f>'School Intro'!$A$1</f>
        <v>Government Senior Secondary School, Rooppura</v>
      </c>
      <c r="E79" s="60">
        <f>STUDATA!C81</f>
        <v>9</v>
      </c>
      <c r="F79" s="60">
        <f>STUDATA!H81</f>
        <v>1</v>
      </c>
    </row>
    <row r="80" spans="1:6" ht="15">
      <c r="A80" s="60" t="str">
        <f>B80&amp;"_"&amp;COUNTIF($B$2:B80,B80)</f>
        <v>PRAMOD NATH_1</v>
      </c>
      <c r="B80" s="60" t="str">
        <f>STUDATA!E82</f>
        <v>PRAMOD NATH</v>
      </c>
      <c r="C80" s="60" t="str">
        <f>STUDATA!F82</f>
        <v>MAHENDRA NATH</v>
      </c>
      <c r="D80" s="60" t="str">
        <f>'School Intro'!$A$1</f>
        <v>Government Senior Secondary School, Rooppura</v>
      </c>
      <c r="E80" s="60">
        <f>STUDATA!C82</f>
        <v>9</v>
      </c>
      <c r="F80" s="60">
        <f>STUDATA!H82</f>
        <v>1</v>
      </c>
    </row>
    <row r="81" spans="1:6" ht="15">
      <c r="A81" s="60" t="str">
        <f>B81&amp;"_"&amp;COUNTIF($B$2:B81,B81)</f>
        <v>PRATIBHA RATHORE_1</v>
      </c>
      <c r="B81" s="60" t="str">
        <f>STUDATA!E83</f>
        <v>PRATIBHA RATHORE</v>
      </c>
      <c r="C81" s="60" t="str">
        <f>STUDATA!F83</f>
        <v>GULAB SINGH</v>
      </c>
      <c r="D81" s="60" t="str">
        <f>'School Intro'!$A$1</f>
        <v>Government Senior Secondary School, Rooppura</v>
      </c>
      <c r="E81" s="60">
        <f>STUDATA!C83</f>
        <v>9</v>
      </c>
      <c r="F81" s="60">
        <f>STUDATA!H83</f>
        <v>1</v>
      </c>
    </row>
    <row r="82" spans="1:6" ht="15">
      <c r="A82" s="60" t="str">
        <f>B82&amp;"_"&amp;COUNTIF($B$2:B82,B82)</f>
        <v>RAHUL_1</v>
      </c>
      <c r="B82" s="60" t="str">
        <f>STUDATA!E84</f>
        <v>RAHUL</v>
      </c>
      <c r="C82" s="60" t="str">
        <f>STUDATA!F84</f>
        <v>MOTIRAM</v>
      </c>
      <c r="D82" s="60" t="str">
        <f>'School Intro'!$A$1</f>
        <v>Government Senior Secondary School, Rooppura</v>
      </c>
      <c r="E82" s="60">
        <f>STUDATA!C84</f>
        <v>9</v>
      </c>
      <c r="F82" s="60">
        <f>STUDATA!H84</f>
        <v>1</v>
      </c>
    </row>
    <row r="83" spans="1:6" ht="15">
      <c r="A83" s="60" t="str">
        <f>B83&amp;"_"&amp;COUNTIF($B$2:B83,B83)</f>
        <v>SUBHAM SINGH_1</v>
      </c>
      <c r="B83" s="60" t="str">
        <f>STUDATA!E85</f>
        <v>SUBHAM SINGH</v>
      </c>
      <c r="C83" s="60" t="str">
        <f>STUDATA!F85</f>
        <v>BAJRANG SINGH</v>
      </c>
      <c r="D83" s="60" t="str">
        <f>'School Intro'!$A$1</f>
        <v>Government Senior Secondary School, Rooppura</v>
      </c>
      <c r="E83" s="60">
        <f>STUDATA!C85</f>
        <v>9</v>
      </c>
      <c r="F83" s="60">
        <f>STUDATA!H85</f>
        <v>1</v>
      </c>
    </row>
    <row r="84" spans="1:6" ht="15">
      <c r="A84" s="60" t="str">
        <f>B84&amp;"_"&amp;COUNTIF($B$2:B84,B84)</f>
        <v>SUMAN DEVI_1</v>
      </c>
      <c r="B84" s="60" t="str">
        <f>STUDATA!E86</f>
        <v>SUMAN DEVI</v>
      </c>
      <c r="C84" s="60" t="str">
        <f>STUDATA!F86</f>
        <v>HUKMA RAM</v>
      </c>
      <c r="D84" s="60" t="str">
        <f>'School Intro'!$A$1</f>
        <v>Government Senior Secondary School, Rooppura</v>
      </c>
      <c r="E84" s="60">
        <f>STUDATA!C86</f>
        <v>9</v>
      </c>
      <c r="F84" s="60">
        <f>STUDATA!H86</f>
        <v>0</v>
      </c>
    </row>
    <row r="85" spans="1:6" ht="15">
      <c r="A85" s="60" t="str">
        <f>B85&amp;"_"&amp;COUNTIF($B$2:B85,B85)</f>
        <v>TANU_1</v>
      </c>
      <c r="B85" s="60" t="str">
        <f>STUDATA!E87</f>
        <v>TANU</v>
      </c>
      <c r="C85" s="60" t="str">
        <f>STUDATA!F87</f>
        <v>NAWAL KISHORE</v>
      </c>
      <c r="D85" s="60" t="str">
        <f>'School Intro'!$A$1</f>
        <v>Government Senior Secondary School, Rooppura</v>
      </c>
      <c r="E85" s="60">
        <f>STUDATA!C87</f>
        <v>9</v>
      </c>
      <c r="F85" s="60">
        <f>STUDATA!H87</f>
        <v>1</v>
      </c>
    </row>
    <row r="86" spans="1:6" ht="15">
      <c r="A86" s="60" t="str">
        <f>B86&amp;"_"&amp;COUNTIF($B$2:B86,B86)</f>
        <v>AMARCHAND_1</v>
      </c>
      <c r="B86" s="60" t="str">
        <f>STUDATA!E88</f>
        <v>AMARCHAND</v>
      </c>
      <c r="C86" s="60" t="str">
        <f>STUDATA!F88</f>
        <v>KISHANA RAM KUMAWAT</v>
      </c>
      <c r="D86" s="60" t="str">
        <f>'School Intro'!$A$1</f>
        <v>Government Senior Secondary School, Rooppura</v>
      </c>
      <c r="E86" s="60">
        <f>STUDATA!C88</f>
        <v>10</v>
      </c>
      <c r="F86" s="60">
        <f>STUDATA!H88</f>
        <v>3</v>
      </c>
    </row>
    <row r="87" spans="1:6" ht="15">
      <c r="A87" s="60" t="str">
        <f>B87&amp;"_"&amp;COUNTIF($B$2:B87,B87)</f>
        <v>ANTIMA_1</v>
      </c>
      <c r="B87" s="60" t="str">
        <f>STUDATA!E89</f>
        <v>ANTIMA</v>
      </c>
      <c r="C87" s="60" t="str">
        <f>STUDATA!F89</f>
        <v>NANU RAM</v>
      </c>
      <c r="D87" s="60" t="str">
        <f>'School Intro'!$A$1</f>
        <v>Government Senior Secondary School, Rooppura</v>
      </c>
      <c r="E87" s="60">
        <f>STUDATA!C89</f>
        <v>10</v>
      </c>
      <c r="F87" s="60">
        <f>STUDATA!H89</f>
        <v>5.3</v>
      </c>
    </row>
    <row r="88" spans="1:6" ht="15">
      <c r="A88" s="60" t="str">
        <f>B88&amp;"_"&amp;COUNTIF($B$2:B88,B88)</f>
        <v>ASHOK MEGHWAL_1</v>
      </c>
      <c r="B88" s="60" t="str">
        <f>STUDATA!E90</f>
        <v>ASHOK MEGHWAL</v>
      </c>
      <c r="C88" s="60" t="str">
        <f>STUDATA!F90</f>
        <v>OMPRAKASH MEGHWAL</v>
      </c>
      <c r="D88" s="60" t="str">
        <f>'School Intro'!$A$1</f>
        <v>Government Senior Secondary School, Rooppura</v>
      </c>
      <c r="E88" s="60">
        <f>STUDATA!C90</f>
        <v>10</v>
      </c>
      <c r="F88" s="60">
        <f>STUDATA!H90</f>
        <v>6</v>
      </c>
    </row>
    <row r="89" spans="1:6" ht="15">
      <c r="A89" s="60" t="str">
        <f>B89&amp;"_"&amp;COUNTIF($B$2:B89,B89)</f>
        <v>BALVEER MEGHWAL_1</v>
      </c>
      <c r="B89" s="60" t="str">
        <f>STUDATA!E91</f>
        <v>BALVEER MEGHWAL</v>
      </c>
      <c r="C89" s="60" t="str">
        <f>STUDATA!F91</f>
        <v>PRABHU RAM</v>
      </c>
      <c r="D89" s="60" t="str">
        <f>'School Intro'!$A$1</f>
        <v>Government Senior Secondary School, Rooppura</v>
      </c>
      <c r="E89" s="60">
        <f>STUDATA!C91</f>
        <v>10</v>
      </c>
      <c r="F89" s="60">
        <f>STUDATA!H91</f>
        <v>1</v>
      </c>
    </row>
    <row r="90" spans="1:6" ht="15">
      <c r="A90" s="60" t="str">
        <f>B90&amp;"_"&amp;COUNTIF($B$2:B90,B90)</f>
        <v>DASHRATH SINGH_1</v>
      </c>
      <c r="B90" s="60" t="str">
        <f>STUDATA!E92</f>
        <v>DASHRATH SINGH</v>
      </c>
      <c r="C90" s="60" t="str">
        <f>STUDATA!F92</f>
        <v>HANUMAN SINGH</v>
      </c>
      <c r="D90" s="60" t="str">
        <f>'School Intro'!$A$1</f>
        <v>Government Senior Secondary School, Rooppura</v>
      </c>
      <c r="E90" s="60">
        <f>STUDATA!C92</f>
        <v>10</v>
      </c>
      <c r="F90" s="60">
        <f>STUDATA!H92</f>
        <v>1</v>
      </c>
    </row>
    <row r="91" spans="1:6" ht="15">
      <c r="A91" s="60" t="str">
        <f>B91&amp;"_"&amp;COUNTIF($B$2:B91,B91)</f>
        <v>JITENDRA SINGH_1</v>
      </c>
      <c r="B91" s="60" t="str">
        <f>STUDATA!E93</f>
        <v>JITENDRA SINGH</v>
      </c>
      <c r="C91" s="60" t="str">
        <f>STUDATA!F93</f>
        <v>PRABHU SINGH</v>
      </c>
      <c r="D91" s="60" t="str">
        <f>'School Intro'!$A$1</f>
        <v>Government Senior Secondary School, Rooppura</v>
      </c>
      <c r="E91" s="60">
        <f>STUDATA!C93</f>
        <v>10</v>
      </c>
      <c r="F91" s="60">
        <f>STUDATA!H93</f>
        <v>1</v>
      </c>
    </row>
    <row r="92" spans="1:6" ht="15">
      <c r="A92" s="60" t="str">
        <f>B92&amp;"_"&amp;COUNTIF($B$2:B92,B92)</f>
        <v>JITENDRA SINGH_2</v>
      </c>
      <c r="B92" s="60" t="str">
        <f>STUDATA!E94</f>
        <v>JITENDRA SINGH</v>
      </c>
      <c r="C92" s="60" t="str">
        <f>STUDATA!F94</f>
        <v>MAN SINGH</v>
      </c>
      <c r="D92" s="60" t="str">
        <f>'School Intro'!$A$1</f>
        <v>Government Senior Secondary School, Rooppura</v>
      </c>
      <c r="E92" s="60">
        <f>STUDATA!C94</f>
        <v>10</v>
      </c>
      <c r="F92" s="60">
        <f>STUDATA!H94</f>
        <v>0</v>
      </c>
    </row>
    <row r="93" spans="1:6" ht="15">
      <c r="A93" s="60" t="str">
        <f>B93&amp;"_"&amp;COUNTIF($B$2:B93,B93)</f>
        <v>KARINA JANGID_1</v>
      </c>
      <c r="B93" s="60" t="str">
        <f>STUDATA!E95</f>
        <v>KARINA JANGID</v>
      </c>
      <c r="C93" s="60" t="str">
        <f>STUDATA!F95</f>
        <v>RAJENDRA JANGID</v>
      </c>
      <c r="D93" s="60" t="str">
        <f>'School Intro'!$A$1</f>
        <v>Government Senior Secondary School, Rooppura</v>
      </c>
      <c r="E93" s="60">
        <f>STUDATA!C95</f>
        <v>10</v>
      </c>
      <c r="F93" s="60">
        <f>STUDATA!H95</f>
        <v>0.25</v>
      </c>
    </row>
    <row r="94" spans="1:6" ht="15">
      <c r="A94" s="60" t="str">
        <f>B94&amp;"_"&amp;COUNTIF($B$2:B94,B94)</f>
        <v>MAHIPAL MEGHWAL_1</v>
      </c>
      <c r="B94" s="60" t="str">
        <f>STUDATA!E96</f>
        <v>MAHIPAL MEGHWAL</v>
      </c>
      <c r="C94" s="60" t="str">
        <f>STUDATA!F96</f>
        <v>JUGAL RAM</v>
      </c>
      <c r="D94" s="60" t="str">
        <f>'School Intro'!$A$1</f>
        <v>Government Senior Secondary School, Rooppura</v>
      </c>
      <c r="E94" s="60">
        <f>STUDATA!C96</f>
        <v>10</v>
      </c>
      <c r="F94" s="60">
        <f>STUDATA!H96</f>
        <v>1</v>
      </c>
    </row>
    <row r="95" spans="1:6" ht="15">
      <c r="A95" s="60" t="str">
        <f>B95&amp;"_"&amp;COUNTIF($B$2:B95,B95)</f>
        <v>MAMTA RATHORE_1</v>
      </c>
      <c r="B95" s="60" t="str">
        <f>STUDATA!E97</f>
        <v>MAMTA RATHORE</v>
      </c>
      <c r="C95" s="60" t="str">
        <f>STUDATA!F97</f>
        <v>MANOHAR SINGH</v>
      </c>
      <c r="D95" s="60" t="str">
        <f>'School Intro'!$A$1</f>
        <v>Government Senior Secondary School, Rooppura</v>
      </c>
      <c r="E95" s="60">
        <f>STUDATA!C97</f>
        <v>10</v>
      </c>
      <c r="F95" s="60">
        <f>STUDATA!H97</f>
        <v>1</v>
      </c>
    </row>
    <row r="96" spans="1:6" ht="15">
      <c r="A96" s="60" t="str">
        <f>B96&amp;"_"&amp;COUNTIF($B$2:B96,B96)</f>
        <v>MANISH GURJAR_1</v>
      </c>
      <c r="B96" s="60" t="str">
        <f>STUDATA!E98</f>
        <v>MANISH GURJAR</v>
      </c>
      <c r="C96" s="60" t="str">
        <f>STUDATA!F98</f>
        <v>KISHANA RAM</v>
      </c>
      <c r="D96" s="60" t="str">
        <f>'School Intro'!$A$1</f>
        <v>Government Senior Secondary School, Rooppura</v>
      </c>
      <c r="E96" s="60">
        <f>STUDATA!C98</f>
        <v>10</v>
      </c>
      <c r="F96" s="60">
        <f>STUDATA!H98</f>
        <v>1</v>
      </c>
    </row>
    <row r="97" spans="1:6" ht="15">
      <c r="A97" s="60" t="str">
        <f>B97&amp;"_"&amp;COUNTIF($B$2:B97,B97)</f>
        <v>MOHAN LAL_1</v>
      </c>
      <c r="B97" s="60" t="str">
        <f>STUDATA!E99</f>
        <v>MOHAN LAL</v>
      </c>
      <c r="C97" s="60" t="str">
        <f>STUDATA!F99</f>
        <v>DURGA LAL SHARMA</v>
      </c>
      <c r="D97" s="60" t="str">
        <f>'School Intro'!$A$1</f>
        <v>Government Senior Secondary School, Rooppura</v>
      </c>
      <c r="E97" s="60">
        <f>STUDATA!C99</f>
        <v>10</v>
      </c>
      <c r="F97" s="60">
        <f>STUDATA!H99</f>
        <v>5</v>
      </c>
    </row>
    <row r="98" spans="1:6" ht="15">
      <c r="A98" s="60" t="str">
        <f>B98&amp;"_"&amp;COUNTIF($B$2:B98,B98)</f>
        <v>Mohit Raj_1</v>
      </c>
      <c r="B98" s="60" t="str">
        <f>STUDATA!E100</f>
        <v>Mohit Raj</v>
      </c>
      <c r="C98" s="60" t="str">
        <f>STUDATA!F100</f>
        <v>Aman Singh</v>
      </c>
      <c r="D98" s="60" t="str">
        <f>'School Intro'!$A$1</f>
        <v>Government Senior Secondary School, Rooppura</v>
      </c>
      <c r="E98" s="60">
        <f>STUDATA!C100</f>
        <v>10</v>
      </c>
      <c r="F98" s="60">
        <f>STUDATA!H100</f>
        <v>1</v>
      </c>
    </row>
    <row r="99" spans="1:6" ht="15">
      <c r="A99" s="60" t="str">
        <f>B99&amp;"_"&amp;COUNTIF($B$2:B99,B99)</f>
        <v>NARENDRA SINGH_1</v>
      </c>
      <c r="B99" s="60" t="str">
        <f>STUDATA!E101</f>
        <v>NARENDRA SINGH</v>
      </c>
      <c r="C99" s="60" t="str">
        <f>STUDATA!F101</f>
        <v>GIRWAR SINGH</v>
      </c>
      <c r="D99" s="60" t="str">
        <f>'School Intro'!$A$1</f>
        <v>Government Senior Secondary School, Rooppura</v>
      </c>
      <c r="E99" s="60">
        <f>STUDATA!C101</f>
        <v>10</v>
      </c>
      <c r="F99" s="60">
        <f>STUDATA!H101</f>
        <v>1</v>
      </c>
    </row>
    <row r="100" spans="1:6" ht="15">
      <c r="A100" s="60" t="str">
        <f>B100&amp;"_"&amp;COUNTIF($B$2:B100,B100)</f>
        <v>NARESH_1</v>
      </c>
      <c r="B100" s="60" t="str">
        <f>STUDATA!E102</f>
        <v>NARESH</v>
      </c>
      <c r="C100" s="60" t="str">
        <f>STUDATA!F102</f>
        <v>HANUMAN RAM</v>
      </c>
      <c r="D100" s="60" t="str">
        <f>'School Intro'!$A$1</f>
        <v>Government Senior Secondary School, Rooppura</v>
      </c>
      <c r="E100" s="60">
        <f>STUDATA!C102</f>
        <v>10</v>
      </c>
      <c r="F100" s="60">
        <f>STUDATA!H102</f>
        <v>1</v>
      </c>
    </row>
    <row r="101" spans="1:6" ht="15">
      <c r="A101" s="60" t="str">
        <f>B101&amp;"_"&amp;COUNTIF($B$2:B101,B101)</f>
        <v>OMPRAKASH KUMAWAT_1</v>
      </c>
      <c r="B101" s="60" t="str">
        <f>STUDATA!E103</f>
        <v>OMPRAKASH KUMAWAT</v>
      </c>
      <c r="C101" s="60" t="str">
        <f>STUDATA!F103</f>
        <v>HUKMA RAM</v>
      </c>
      <c r="D101" s="60" t="str">
        <f>'School Intro'!$A$1</f>
        <v>Government Senior Secondary School, Rooppura</v>
      </c>
      <c r="E101" s="60">
        <f>STUDATA!C103</f>
        <v>10</v>
      </c>
      <c r="F101" s="60">
        <f>STUDATA!H103</f>
        <v>0</v>
      </c>
    </row>
    <row r="102" spans="1:6" ht="15">
      <c r="A102" s="60" t="str">
        <f>B102&amp;"_"&amp;COUNTIF($B$2:B102,B102)</f>
        <v>PALAK RATHORE_1</v>
      </c>
      <c r="B102" s="60" t="str">
        <f>STUDATA!E104</f>
        <v>PALAK RATHORE</v>
      </c>
      <c r="C102" s="60" t="str">
        <f>STUDATA!F104</f>
        <v>RAM SINGH</v>
      </c>
      <c r="D102" s="60" t="str">
        <f>'School Intro'!$A$1</f>
        <v>Government Senior Secondary School, Rooppura</v>
      </c>
      <c r="E102" s="60">
        <f>STUDATA!C104</f>
        <v>10</v>
      </c>
      <c r="F102" s="60">
        <f>STUDATA!H104</f>
        <v>1</v>
      </c>
    </row>
    <row r="103" spans="1:6" ht="15">
      <c r="A103" s="60" t="str">
        <f>B103&amp;"_"&amp;COUNTIF($B$2:B103,B103)</f>
        <v>PAWAN KUMAWAT_1</v>
      </c>
      <c r="B103" s="60" t="str">
        <f>STUDATA!E105</f>
        <v>PAWAN KUMAWAT</v>
      </c>
      <c r="C103" s="60" t="str">
        <f>STUDATA!F105</f>
        <v>HUKMA RAM</v>
      </c>
      <c r="D103" s="60" t="str">
        <f>'School Intro'!$A$1</f>
        <v>Government Senior Secondary School, Rooppura</v>
      </c>
      <c r="E103" s="60">
        <f>STUDATA!C105</f>
        <v>10</v>
      </c>
      <c r="F103" s="60">
        <f>STUDATA!H105</f>
        <v>0</v>
      </c>
    </row>
    <row r="104" spans="1:6" ht="15">
      <c r="A104" s="60" t="str">
        <f>B104&amp;"_"&amp;COUNTIF($B$2:B104,B104)</f>
        <v>POOJA RATHORE_1</v>
      </c>
      <c r="B104" s="60" t="str">
        <f>STUDATA!E106</f>
        <v>POOJA RATHORE</v>
      </c>
      <c r="C104" s="60" t="str">
        <f>STUDATA!F106</f>
        <v>HANUMAN SINGH</v>
      </c>
      <c r="D104" s="60" t="str">
        <f>'School Intro'!$A$1</f>
        <v>Government Senior Secondary School, Rooppura</v>
      </c>
      <c r="E104" s="60">
        <f>STUDATA!C106</f>
        <v>10</v>
      </c>
      <c r="F104" s="60">
        <f>STUDATA!H106</f>
        <v>0</v>
      </c>
    </row>
    <row r="105" spans="1:6" ht="15">
      <c r="A105" s="60" t="str">
        <f>B105&amp;"_"&amp;COUNTIF($B$2:B105,B105)</f>
        <v>PRAVEEN SINGH_1</v>
      </c>
      <c r="B105" s="60" t="str">
        <f>STUDATA!E107</f>
        <v>PRAVEEN SINGH</v>
      </c>
      <c r="C105" s="60" t="str">
        <f>STUDATA!F107</f>
        <v>MAHENDRA SINGH</v>
      </c>
      <c r="D105" s="60" t="str">
        <f>'School Intro'!$A$1</f>
        <v>Government Senior Secondary School, Rooppura</v>
      </c>
      <c r="E105" s="60">
        <f>STUDATA!C107</f>
        <v>10</v>
      </c>
      <c r="F105" s="60">
        <f>STUDATA!H107</f>
        <v>1</v>
      </c>
    </row>
    <row r="106" spans="1:6" ht="15">
      <c r="A106" s="60" t="str">
        <f>B106&amp;"_"&amp;COUNTIF($B$2:B106,B106)</f>
        <v>RAJENDRA PANWAR_1</v>
      </c>
      <c r="B106" s="60" t="str">
        <f>STUDATA!E108</f>
        <v>RAJENDRA PANWAR</v>
      </c>
      <c r="C106" s="60" t="str">
        <f>STUDATA!F108</f>
        <v>OM PRAKASH PANWAR</v>
      </c>
      <c r="D106" s="60" t="str">
        <f>'School Intro'!$A$1</f>
        <v>Government Senior Secondary School, Rooppura</v>
      </c>
      <c r="E106" s="60">
        <f>STUDATA!C108</f>
        <v>10</v>
      </c>
      <c r="F106" s="60">
        <f>STUDATA!H108</f>
        <v>2</v>
      </c>
    </row>
    <row r="107" spans="1:6" ht="15">
      <c r="A107" s="60" t="str">
        <f>B107&amp;"_"&amp;COUNTIF($B$2:B107,B107)</f>
        <v>RAKESH YOGI_1</v>
      </c>
      <c r="B107" s="60" t="str">
        <f>STUDATA!E109</f>
        <v>RAKESH YOGI</v>
      </c>
      <c r="C107" s="60" t="str">
        <f>STUDATA!F109</f>
        <v>MOOLA RAM</v>
      </c>
      <c r="D107" s="60" t="str">
        <f>'School Intro'!$A$1</f>
        <v>Government Senior Secondary School, Rooppura</v>
      </c>
      <c r="E107" s="60">
        <f>STUDATA!C109</f>
        <v>10</v>
      </c>
      <c r="F107" s="60">
        <f>STUDATA!H109</f>
        <v>1</v>
      </c>
    </row>
    <row r="108" spans="1:6" ht="15">
      <c r="A108" s="60" t="str">
        <f>B108&amp;"_"&amp;COUNTIF($B$2:B108,B108)</f>
        <v>REKHA JNAGID_1</v>
      </c>
      <c r="B108" s="60" t="str">
        <f>STUDATA!E110</f>
        <v>REKHA JNAGID</v>
      </c>
      <c r="C108" s="60" t="str">
        <f>STUDATA!F110</f>
        <v>SITA RAM</v>
      </c>
      <c r="D108" s="60" t="str">
        <f>'School Intro'!$A$1</f>
        <v>Government Senior Secondary School, Rooppura</v>
      </c>
      <c r="E108" s="60">
        <f>STUDATA!C110</f>
        <v>10</v>
      </c>
      <c r="F108" s="60">
        <f>STUDATA!H110</f>
        <v>5</v>
      </c>
    </row>
    <row r="109" spans="1:6" ht="15">
      <c r="A109" s="60" t="str">
        <f>B109&amp;"_"&amp;COUNTIF($B$2:B109,B109)</f>
        <v>ROHIT KUMAR_1</v>
      </c>
      <c r="B109" s="60" t="str">
        <f>STUDATA!E111</f>
        <v>ROHIT KUMAR</v>
      </c>
      <c r="C109" s="60" t="str">
        <f>STUDATA!F111</f>
        <v>GOGA RAM</v>
      </c>
      <c r="D109" s="60" t="str">
        <f>'School Intro'!$A$1</f>
        <v>Government Senior Secondary School, Rooppura</v>
      </c>
      <c r="E109" s="60">
        <f>STUDATA!C111</f>
        <v>10</v>
      </c>
      <c r="F109" s="60">
        <f>STUDATA!H111</f>
        <v>1</v>
      </c>
    </row>
    <row r="110" spans="1:6" ht="15">
      <c r="A110" s="60" t="str">
        <f>B110&amp;"_"&amp;COUNTIF($B$2:B110,B110)</f>
        <v>SAGAR KUMAR_1</v>
      </c>
      <c r="B110" s="60" t="str">
        <f>STUDATA!E112</f>
        <v>SAGAR KUMAR</v>
      </c>
      <c r="C110" s="60" t="str">
        <f>STUDATA!F112</f>
        <v>ASHOK KUMAR</v>
      </c>
      <c r="D110" s="60" t="str">
        <f>'School Intro'!$A$1</f>
        <v>Government Senior Secondary School, Rooppura</v>
      </c>
      <c r="E110" s="60">
        <f>STUDATA!C112</f>
        <v>10</v>
      </c>
      <c r="F110" s="60">
        <f>STUDATA!H112</f>
        <v>0</v>
      </c>
    </row>
    <row r="111" spans="1:6" ht="15">
      <c r="A111" s="60" t="str">
        <f>B111&amp;"_"&amp;COUNTIF($B$2:B111,B111)</f>
        <v>SANTOSH KANWAR_1</v>
      </c>
      <c r="B111" s="60" t="str">
        <f>STUDATA!E113</f>
        <v>SANTOSH KANWAR</v>
      </c>
      <c r="C111" s="60" t="str">
        <f>STUDATA!F113</f>
        <v>HANUMAN SINGH</v>
      </c>
      <c r="D111" s="60" t="str">
        <f>'School Intro'!$A$1</f>
        <v>Government Senior Secondary School, Rooppura</v>
      </c>
      <c r="E111" s="60">
        <f>STUDATA!C113</f>
        <v>10</v>
      </c>
      <c r="F111" s="60">
        <f>STUDATA!H113</f>
        <v>0</v>
      </c>
    </row>
    <row r="112" spans="1:6" ht="15">
      <c r="A112" s="60" t="str">
        <f>B112&amp;"_"&amp;COUNTIF($B$2:B112,B112)</f>
        <v>SARDAR SINGH_1</v>
      </c>
      <c r="B112" s="60" t="str">
        <f>STUDATA!E114</f>
        <v>SARDAR SINGH</v>
      </c>
      <c r="C112" s="60" t="str">
        <f>STUDATA!F114</f>
        <v>BHAWANI SINGH</v>
      </c>
      <c r="D112" s="60" t="str">
        <f>'School Intro'!$A$1</f>
        <v>Government Senior Secondary School, Rooppura</v>
      </c>
      <c r="E112" s="60">
        <f>STUDATA!C114</f>
        <v>10</v>
      </c>
      <c r="F112" s="60">
        <f>STUDATA!H114</f>
        <v>1</v>
      </c>
    </row>
    <row r="113" spans="1:6" ht="15">
      <c r="A113" s="60" t="str">
        <f>B113&amp;"_"&amp;COUNTIF($B$2:B113,B113)</f>
        <v>SHIVPAL_1</v>
      </c>
      <c r="B113" s="60" t="str">
        <f>STUDATA!E115</f>
        <v>SHIVPAL</v>
      </c>
      <c r="C113" s="60" t="str">
        <f>STUDATA!F115</f>
        <v>KISTURA RAM</v>
      </c>
      <c r="D113" s="60" t="str">
        <f>'School Intro'!$A$1</f>
        <v>Government Senior Secondary School, Rooppura</v>
      </c>
      <c r="E113" s="60">
        <f>STUDATA!C115</f>
        <v>10</v>
      </c>
      <c r="F113" s="60">
        <f>STUDATA!H115</f>
        <v>1</v>
      </c>
    </row>
    <row r="114" spans="1:6" ht="15">
      <c r="A114" s="60" t="str">
        <f>B114&amp;"_"&amp;COUNTIF($B$2:B114,B114)</f>
        <v>SHYAM KUMAR_1</v>
      </c>
      <c r="B114" s="60" t="str">
        <f>STUDATA!E116</f>
        <v>SHYAM KUMAR</v>
      </c>
      <c r="C114" s="60" t="str">
        <f>STUDATA!F116</f>
        <v>GOGA RAM</v>
      </c>
      <c r="D114" s="60" t="str">
        <f>'School Intro'!$A$1</f>
        <v>Government Senior Secondary School, Rooppura</v>
      </c>
      <c r="E114" s="60">
        <f>STUDATA!C116</f>
        <v>10</v>
      </c>
      <c r="F114" s="60">
        <f>STUDATA!H116</f>
        <v>1</v>
      </c>
    </row>
    <row r="115" spans="1:6" ht="15">
      <c r="A115" s="60" t="str">
        <f>B115&amp;"_"&amp;COUNTIF($B$2:B115,B115)</f>
        <v>SHYAM SINGH RATHORE_1</v>
      </c>
      <c r="B115" s="60" t="str">
        <f>STUDATA!E117</f>
        <v>SHYAM SINGH RATHORE</v>
      </c>
      <c r="C115" s="60" t="str">
        <f>STUDATA!F117</f>
        <v>KARAN SINGH RATHORE</v>
      </c>
      <c r="D115" s="60" t="str">
        <f>'School Intro'!$A$1</f>
        <v>Government Senior Secondary School, Rooppura</v>
      </c>
      <c r="E115" s="60">
        <f>STUDATA!C117</f>
        <v>10</v>
      </c>
      <c r="F115" s="60">
        <f>STUDATA!H117</f>
        <v>1</v>
      </c>
    </row>
    <row r="116" spans="1:6" ht="15">
      <c r="A116" s="60" t="str">
        <f>B116&amp;"_"&amp;COUNTIF($B$2:B116,B116)</f>
        <v>TANU RATHORE_1</v>
      </c>
      <c r="B116" s="60" t="str">
        <f>STUDATA!E118</f>
        <v>TANU RATHORE</v>
      </c>
      <c r="C116" s="60" t="str">
        <f>STUDATA!F118</f>
        <v>NATHU SINGH</v>
      </c>
      <c r="D116" s="60" t="str">
        <f>'School Intro'!$A$1</f>
        <v>Government Senior Secondary School, Rooppura</v>
      </c>
      <c r="E116" s="60">
        <f>STUDATA!C118</f>
        <v>10</v>
      </c>
      <c r="F116" s="60">
        <f>STUDATA!H118</f>
        <v>5</v>
      </c>
    </row>
    <row r="117" spans="1:6" ht="15">
      <c r="A117" s="60" t="str">
        <f>B117&amp;"_"&amp;COUNTIF($B$2:B117,B117)</f>
        <v>Dhruvapratap Singh_1</v>
      </c>
      <c r="B117" s="60" t="str">
        <f>STUDATA!E119</f>
        <v>Dhruvapratap Singh</v>
      </c>
      <c r="C117" s="60" t="str">
        <f>STUDATA!F119</f>
        <v>Naveen Singh</v>
      </c>
      <c r="D117" s="60" t="str">
        <f>'School Intro'!$A$1</f>
        <v>Government Senior Secondary School, Rooppura</v>
      </c>
      <c r="E117" s="60">
        <f>STUDATA!C119</f>
        <v>12</v>
      </c>
      <c r="F117" s="60">
        <f>STUDATA!H119</f>
        <v>1</v>
      </c>
    </row>
    <row r="118" spans="1:6" ht="15">
      <c r="A118" s="60" t="str">
        <f>B118&amp;"_"&amp;COUNTIF($B$2:B118,B118)</f>
        <v>DIVYA SHARMA_1</v>
      </c>
      <c r="B118" s="60" t="str">
        <f>STUDATA!E120</f>
        <v>DIVYA SHARMA</v>
      </c>
      <c r="C118" s="60" t="str">
        <f>STUDATA!F120</f>
        <v>LALIT SHARMA</v>
      </c>
      <c r="D118" s="60" t="str">
        <f>'School Intro'!$A$1</f>
        <v>Government Senior Secondary School, Rooppura</v>
      </c>
      <c r="E118" s="60">
        <f>STUDATA!C120</f>
        <v>12</v>
      </c>
      <c r="F118" s="60">
        <f>STUDATA!H120</f>
        <v>5</v>
      </c>
    </row>
    <row r="119" spans="1:6" ht="15">
      <c r="A119" s="60" t="str">
        <f>B119&amp;"_"&amp;COUNTIF($B$2:B119,B119)</f>
        <v>JITENDRA SINGH_3</v>
      </c>
      <c r="B119" s="60" t="str">
        <f>STUDATA!E121</f>
        <v>JITENDRA SINGH</v>
      </c>
      <c r="C119" s="60" t="str">
        <f>STUDATA!F121</f>
        <v>BAJRANG SINGH</v>
      </c>
      <c r="D119" s="60" t="str">
        <f>'School Intro'!$A$1</f>
        <v>Government Senior Secondary School, Rooppura</v>
      </c>
      <c r="E119" s="60">
        <f>STUDATA!C121</f>
        <v>12</v>
      </c>
      <c r="F119" s="60">
        <f>STUDATA!H121</f>
        <v>0</v>
      </c>
    </row>
    <row r="120" spans="1:6" ht="15">
      <c r="A120" s="60" t="str">
        <f>B120&amp;"_"&amp;COUNTIF($B$2:B120,B120)</f>
        <v>Kailash Kumawat_1</v>
      </c>
      <c r="B120" s="60" t="str">
        <f>STUDATA!E122</f>
        <v>Kailash Kumawat</v>
      </c>
      <c r="C120" s="60" t="str">
        <f>STUDATA!F122</f>
        <v>Gopal Lal Kumawat</v>
      </c>
      <c r="D120" s="60" t="str">
        <f>'School Intro'!$A$1</f>
        <v>Government Senior Secondary School, Rooppura</v>
      </c>
      <c r="E120" s="60">
        <f>STUDATA!C122</f>
        <v>12</v>
      </c>
      <c r="F120" s="60">
        <f>STUDATA!H122</f>
        <v>1</v>
      </c>
    </row>
    <row r="121" spans="1:6" ht="15">
      <c r="A121" s="60" t="str">
        <f>B121&amp;"_"&amp;COUNTIF($B$2:B121,B121)</f>
        <v>KIRAN MEGHWAL_1</v>
      </c>
      <c r="B121" s="60" t="str">
        <f>STUDATA!E123</f>
        <v>KIRAN MEGHWAL</v>
      </c>
      <c r="C121" s="60" t="str">
        <f>STUDATA!F123</f>
        <v>BABU LAL</v>
      </c>
      <c r="D121" s="60" t="str">
        <f>'School Intro'!$A$1</f>
        <v>Government Senior Secondary School, Rooppura</v>
      </c>
      <c r="E121" s="60">
        <f>STUDATA!C123</f>
        <v>12</v>
      </c>
      <c r="F121" s="60">
        <f>STUDATA!H123</f>
        <v>1</v>
      </c>
    </row>
    <row r="122" spans="1:6" ht="15">
      <c r="A122" s="60" t="str">
        <f>B122&amp;"_"&amp;COUNTIF($B$2:B122,B122)</f>
        <v>KOMAL KANWAR_3</v>
      </c>
      <c r="B122" s="60" t="str">
        <f>STUDATA!E124</f>
        <v>KOMAL KANWAR</v>
      </c>
      <c r="C122" s="60" t="str">
        <f>STUDATA!F124</f>
        <v>GOPAL SINGH</v>
      </c>
      <c r="D122" s="60" t="str">
        <f>'School Intro'!$A$1</f>
        <v>Government Senior Secondary School, Rooppura</v>
      </c>
      <c r="E122" s="60">
        <f>STUDATA!C124</f>
        <v>12</v>
      </c>
      <c r="F122" s="60">
        <f>STUDATA!H124</f>
        <v>1</v>
      </c>
    </row>
    <row r="123" spans="1:6" ht="15">
      <c r="A123" s="60" t="str">
        <f>B123&amp;"_"&amp;COUNTIF($B$2:B123,B123)</f>
        <v>LALITA KANWAR_2</v>
      </c>
      <c r="B123" s="60" t="str">
        <f>STUDATA!E125</f>
        <v>LALITA KANWAR</v>
      </c>
      <c r="C123" s="60" t="str">
        <f>STUDATA!F125</f>
        <v>BAJRANG SINGH</v>
      </c>
      <c r="D123" s="60" t="str">
        <f>'School Intro'!$A$1</f>
        <v>Government Senior Secondary School, Rooppura</v>
      </c>
      <c r="E123" s="60">
        <f>STUDATA!C125</f>
        <v>12</v>
      </c>
      <c r="F123" s="60">
        <f>STUDATA!H125</f>
        <v>1</v>
      </c>
    </row>
    <row r="124" spans="1:6" ht="15">
      <c r="A124" s="60" t="str">
        <f>B124&amp;"_"&amp;COUNTIF($B$2:B124,B124)</f>
        <v>LAXITA RATHORE_1</v>
      </c>
      <c r="B124" s="60" t="str">
        <f>STUDATA!E126</f>
        <v>LAXITA RATHORE</v>
      </c>
      <c r="C124" s="60" t="str">
        <f>STUDATA!F126</f>
        <v>RAM SINGH</v>
      </c>
      <c r="D124" s="60" t="str">
        <f>'School Intro'!$A$1</f>
        <v>Government Senior Secondary School, Rooppura</v>
      </c>
      <c r="E124" s="60">
        <f>STUDATA!C126</f>
        <v>12</v>
      </c>
      <c r="F124" s="60">
        <f>STUDATA!H126</f>
        <v>1</v>
      </c>
    </row>
    <row r="125" spans="1:6" ht="15">
      <c r="A125" s="60" t="str">
        <f>B125&amp;"_"&amp;COUNTIF($B$2:B125,B125)</f>
        <v>MANISH SWAMI_1</v>
      </c>
      <c r="B125" s="60" t="str">
        <f>STUDATA!E127</f>
        <v>MANISH SWAMI</v>
      </c>
      <c r="C125" s="60" t="str">
        <f>STUDATA!F127</f>
        <v>PRAHLAD SWAMI</v>
      </c>
      <c r="D125" s="60" t="str">
        <f>'School Intro'!$A$1</f>
        <v>Government Senior Secondary School, Rooppura</v>
      </c>
      <c r="E125" s="60">
        <f>STUDATA!C127</f>
        <v>12</v>
      </c>
      <c r="F125" s="60">
        <f>STUDATA!H127</f>
        <v>3</v>
      </c>
    </row>
    <row r="126" spans="1:6" ht="15">
      <c r="A126" s="60" t="str">
        <f>B126&amp;"_"&amp;COUNTIF($B$2:B126,B126)</f>
        <v>MOOMAL RATHORE_1</v>
      </c>
      <c r="B126" s="60" t="str">
        <f>STUDATA!E128</f>
        <v>MOOMAL RATHORE</v>
      </c>
      <c r="C126" s="60" t="str">
        <f>STUDATA!F128</f>
        <v>SHIMBHU SINGH</v>
      </c>
      <c r="D126" s="60" t="str">
        <f>'School Intro'!$A$1</f>
        <v>Government Senior Secondary School, Rooppura</v>
      </c>
      <c r="E126" s="60">
        <f>STUDATA!C128</f>
        <v>12</v>
      </c>
      <c r="F126" s="60">
        <f>STUDATA!H128</f>
        <v>1</v>
      </c>
    </row>
    <row r="127" spans="1:6" ht="15">
      <c r="A127" s="60" t="str">
        <f>B127&amp;"_"&amp;COUNTIF($B$2:B127,B127)</f>
        <v>MUKESH JANGID_1</v>
      </c>
      <c r="B127" s="60" t="str">
        <f>STUDATA!E129</f>
        <v>MUKESH JANGID</v>
      </c>
      <c r="C127" s="60" t="str">
        <f>STUDATA!F129</f>
        <v>RADHESHYAM JANGID</v>
      </c>
      <c r="D127" s="60" t="str">
        <f>'School Intro'!$A$1</f>
        <v>Government Senior Secondary School, Rooppura</v>
      </c>
      <c r="E127" s="60">
        <f>STUDATA!C129</f>
        <v>12</v>
      </c>
      <c r="F127" s="60">
        <f>STUDATA!H129</f>
        <v>3</v>
      </c>
    </row>
    <row r="128" spans="1:6" ht="15">
      <c r="A128" s="60" t="str">
        <f>B128&amp;"_"&amp;COUNTIF($B$2:B128,B128)</f>
        <v>NIKITA KALWA_1</v>
      </c>
      <c r="B128" s="60" t="str">
        <f>STUDATA!E130</f>
        <v>NIKITA KALWA</v>
      </c>
      <c r="C128" s="60" t="str">
        <f>STUDATA!F130</f>
        <v>BHINWA RAM KALWA</v>
      </c>
      <c r="D128" s="60" t="str">
        <f>'School Intro'!$A$1</f>
        <v>Government Senior Secondary School, Rooppura</v>
      </c>
      <c r="E128" s="60">
        <f>STUDATA!C130</f>
        <v>12</v>
      </c>
      <c r="F128" s="60">
        <f>STUDATA!H130</f>
        <v>3</v>
      </c>
    </row>
    <row r="129" spans="1:6" ht="15">
      <c r="A129" s="60" t="str">
        <f>B129&amp;"_"&amp;COUNTIF($B$2:B129,B129)</f>
        <v>PINKY SAIN_1</v>
      </c>
      <c r="B129" s="60" t="str">
        <f>STUDATA!E131</f>
        <v>PINKY SAIN</v>
      </c>
      <c r="C129" s="60" t="str">
        <f>STUDATA!F131</f>
        <v>GHISA LAL SAIN</v>
      </c>
      <c r="D129" s="60" t="str">
        <f>'School Intro'!$A$1</f>
        <v>Government Senior Secondary School, Rooppura</v>
      </c>
      <c r="E129" s="60">
        <f>STUDATA!C131</f>
        <v>12</v>
      </c>
      <c r="F129" s="60">
        <f>STUDATA!H131</f>
        <v>3</v>
      </c>
    </row>
    <row r="130" spans="1:6" ht="15">
      <c r="A130" s="60" t="str">
        <f>B130&amp;"_"&amp;COUNTIF($B$2:B130,B130)</f>
        <v>PRAMENDRA SINGH_1</v>
      </c>
      <c r="B130" s="60" t="str">
        <f>STUDATA!E132</f>
        <v>PRAMENDRA SINGH</v>
      </c>
      <c r="C130" s="60" t="str">
        <f>STUDATA!F132</f>
        <v>GIRWAR SINGH</v>
      </c>
      <c r="D130" s="60" t="str">
        <f>'School Intro'!$A$1</f>
        <v>Government Senior Secondary School, Rooppura</v>
      </c>
      <c r="E130" s="60">
        <f>STUDATA!C132</f>
        <v>12</v>
      </c>
      <c r="F130" s="60">
        <f>STUDATA!H132</f>
        <v>1</v>
      </c>
    </row>
    <row r="131" spans="1:6" ht="15">
      <c r="A131" s="60" t="str">
        <f>B131&amp;"_"&amp;COUNTIF($B$2:B131,B131)</f>
        <v>RAHUL NATH_1</v>
      </c>
      <c r="B131" s="60" t="str">
        <f>STUDATA!E133</f>
        <v>RAHUL NATH</v>
      </c>
      <c r="C131" s="60" t="str">
        <f>STUDATA!F133</f>
        <v>PURNA RAM</v>
      </c>
      <c r="D131" s="60" t="str">
        <f>'School Intro'!$A$1</f>
        <v>Government Senior Secondary School, Rooppura</v>
      </c>
      <c r="E131" s="60">
        <f>STUDATA!C133</f>
        <v>12</v>
      </c>
      <c r="F131" s="60">
        <f>STUDATA!H133</f>
        <v>5</v>
      </c>
    </row>
    <row r="132" spans="1:6" ht="15">
      <c r="A132" s="60" t="str">
        <f>B132&amp;"_"&amp;COUNTIF($B$2:B132,B132)</f>
        <v>REKHA_1</v>
      </c>
      <c r="B132" s="60" t="str">
        <f>STUDATA!E134</f>
        <v>REKHA</v>
      </c>
      <c r="C132" s="60" t="str">
        <f>STUDATA!F134</f>
        <v>RAMNIWASH</v>
      </c>
      <c r="D132" s="60" t="str">
        <f>'School Intro'!$A$1</f>
        <v>Government Senior Secondary School, Rooppura</v>
      </c>
      <c r="E132" s="60">
        <f>STUDATA!C134</f>
        <v>12</v>
      </c>
      <c r="F132" s="60">
        <f>STUDATA!H134</f>
        <v>3</v>
      </c>
    </row>
    <row r="133" spans="1:6" ht="15">
      <c r="A133" s="60" t="str">
        <f>B133&amp;"_"&amp;COUNTIF($B$2:B133,B133)</f>
        <v>RICHHPAL GAWADIYA_1</v>
      </c>
      <c r="B133" s="60" t="str">
        <f>STUDATA!E135</f>
        <v>RICHHPAL GAWADIYA</v>
      </c>
      <c r="C133" s="60" t="str">
        <f>STUDATA!F135</f>
        <v>BINJA RAM</v>
      </c>
      <c r="D133" s="60" t="str">
        <f>'School Intro'!$A$1</f>
        <v>Government Senior Secondary School, Rooppura</v>
      </c>
      <c r="E133" s="60">
        <f>STUDATA!C135</f>
        <v>12</v>
      </c>
      <c r="F133" s="60">
        <f>STUDATA!H135</f>
        <v>4</v>
      </c>
    </row>
    <row r="134" spans="1:6" ht="15">
      <c r="A134" s="60" t="str">
        <f>B134&amp;"_"&amp;COUNTIF($B$2:B134,B134)</f>
        <v>SEVA RAM_1</v>
      </c>
      <c r="B134" s="60" t="str">
        <f>STUDATA!E136</f>
        <v>SEVA RAM</v>
      </c>
      <c r="C134" s="60" t="str">
        <f>STUDATA!F136</f>
        <v>BHOMA RAM</v>
      </c>
      <c r="D134" s="60" t="str">
        <f>'School Intro'!$A$1</f>
        <v>Government Senior Secondary School, Rooppura</v>
      </c>
      <c r="E134" s="60">
        <f>STUDATA!C136</f>
        <v>12</v>
      </c>
      <c r="F134" s="60">
        <f>STUDATA!H136</f>
        <v>1</v>
      </c>
    </row>
    <row r="135" spans="1:6" ht="15">
      <c r="A135" s="60" t="str">
        <f>B135&amp;"_"&amp;COUNTIF($B$2:B135,B135)</f>
        <v>SONU KANWAR_1</v>
      </c>
      <c r="B135" s="60" t="str">
        <f>STUDATA!E137</f>
        <v>SONU KANWAR</v>
      </c>
      <c r="C135" s="60" t="str">
        <f>STUDATA!F137</f>
        <v>MOOL SINGH RATHORE</v>
      </c>
      <c r="D135" s="60" t="str">
        <f>'School Intro'!$A$1</f>
        <v>Government Senior Secondary School, Rooppura</v>
      </c>
      <c r="E135" s="60">
        <f>STUDATA!C137</f>
        <v>12</v>
      </c>
      <c r="F135" s="60">
        <f>STUDATA!H137</f>
        <v>5.3</v>
      </c>
    </row>
    <row r="136" spans="1:6" ht="15">
      <c r="A136" s="60" t="str">
        <f>B136&amp;"_"&amp;COUNTIF($B$2:B136,B136)</f>
        <v>Sugana Ram_1</v>
      </c>
      <c r="B136" s="60" t="str">
        <f>STUDATA!E138</f>
        <v>Sugana Ram</v>
      </c>
      <c r="C136" s="60" t="str">
        <f>STUDATA!F138</f>
        <v>Bhuwana Ram</v>
      </c>
      <c r="D136" s="60" t="str">
        <f>'School Intro'!$A$1</f>
        <v>Government Senior Secondary School, Rooppura</v>
      </c>
      <c r="E136" s="60">
        <f>STUDATA!C138</f>
        <v>12</v>
      </c>
      <c r="F136" s="60">
        <f>STUDATA!H138</f>
        <v>5.3</v>
      </c>
    </row>
    <row r="137" spans="1:6" ht="15">
      <c r="A137" s="60" t="str">
        <f>B137&amp;"_"&amp;COUNTIF($B$2:B137,B137)</f>
        <v>_1</v>
      </c>
      <c r="B137" s="60" t="str">
        <f>STUDATA!E139</f>
        <v/>
      </c>
      <c r="C137" s="60" t="str">
        <f>STUDATA!F139</f>
        <v/>
      </c>
      <c r="D137" s="60" t="str">
        <f>'School Intro'!$A$1</f>
        <v>Government Senior Secondary School, Rooppura</v>
      </c>
      <c r="E137" s="60" t="str">
        <f>STUDATA!C139</f>
        <v/>
      </c>
      <c r="F137" s="60" t="str">
        <f>STUDATA!H139</f>
        <v/>
      </c>
    </row>
    <row r="138" spans="1:6" ht="15">
      <c r="A138" s="60" t="str">
        <f>B138&amp;"_"&amp;COUNTIF($B$2:B138,B138)</f>
        <v>_2</v>
      </c>
      <c r="B138" s="60" t="str">
        <f>STUDATA!E140</f>
        <v/>
      </c>
      <c r="C138" s="60" t="str">
        <f>STUDATA!F140</f>
        <v/>
      </c>
      <c r="D138" s="60" t="str">
        <f>'School Intro'!$A$1</f>
        <v>Government Senior Secondary School, Rooppura</v>
      </c>
      <c r="E138" s="60" t="str">
        <f>STUDATA!C140</f>
        <v/>
      </c>
      <c r="F138" s="60" t="str">
        <f>STUDATA!H140</f>
        <v/>
      </c>
    </row>
    <row r="139" spans="1:6" ht="15">
      <c r="A139" s="60" t="str">
        <f>B139&amp;"_"&amp;COUNTIF($B$2:B139,B139)</f>
        <v>_3</v>
      </c>
      <c r="B139" s="60" t="str">
        <f>STUDATA!E141</f>
        <v/>
      </c>
      <c r="C139" s="60" t="str">
        <f>STUDATA!F141</f>
        <v/>
      </c>
      <c r="D139" s="60" t="str">
        <f>'School Intro'!$A$1</f>
        <v>Government Senior Secondary School, Rooppura</v>
      </c>
      <c r="E139" s="60" t="str">
        <f>STUDATA!C141</f>
        <v/>
      </c>
      <c r="F139" s="60" t="str">
        <f>STUDATA!H141</f>
        <v/>
      </c>
    </row>
    <row r="140" spans="1:6" ht="15">
      <c r="A140" s="60" t="str">
        <f>B140&amp;"_"&amp;COUNTIF($B$2:B140,B140)</f>
        <v>_4</v>
      </c>
      <c r="B140" s="60" t="str">
        <f>STUDATA!E142</f>
        <v/>
      </c>
      <c r="C140" s="60" t="str">
        <f>STUDATA!F142</f>
        <v/>
      </c>
      <c r="D140" s="60" t="str">
        <f>'School Intro'!$A$1</f>
        <v>Government Senior Secondary School, Rooppura</v>
      </c>
      <c r="E140" s="60" t="str">
        <f>STUDATA!C142</f>
        <v/>
      </c>
      <c r="F140" s="60" t="str">
        <f>STUDATA!H142</f>
        <v/>
      </c>
    </row>
    <row r="141" spans="1:6" ht="15">
      <c r="A141" s="60" t="str">
        <f>B141&amp;"_"&amp;COUNTIF($B$2:B141,B141)</f>
        <v>_5</v>
      </c>
      <c r="B141" s="60" t="str">
        <f>STUDATA!E143</f>
        <v/>
      </c>
      <c r="C141" s="60" t="str">
        <f>STUDATA!F143</f>
        <v/>
      </c>
      <c r="D141" s="60" t="str">
        <f>'School Intro'!$A$1</f>
        <v>Government Senior Secondary School, Rooppura</v>
      </c>
      <c r="E141" s="60" t="str">
        <f>STUDATA!C143</f>
        <v/>
      </c>
      <c r="F141" s="60" t="str">
        <f>STUDATA!H143</f>
        <v/>
      </c>
    </row>
    <row r="142" spans="1:6" ht="15">
      <c r="A142" s="60" t="str">
        <f>B142&amp;"_"&amp;COUNTIF($B$2:B142,B142)</f>
        <v>_6</v>
      </c>
      <c r="B142" s="60" t="str">
        <f>STUDATA!E144</f>
        <v/>
      </c>
      <c r="C142" s="60" t="str">
        <f>STUDATA!F144</f>
        <v/>
      </c>
      <c r="D142" s="60" t="str">
        <f>'School Intro'!$A$1</f>
        <v>Government Senior Secondary School, Rooppura</v>
      </c>
      <c r="E142" s="60" t="str">
        <f>STUDATA!C144</f>
        <v/>
      </c>
      <c r="F142" s="60" t="str">
        <f>STUDATA!H144</f>
        <v/>
      </c>
    </row>
    <row r="143" spans="1:6" ht="15">
      <c r="A143" s="60" t="str">
        <f>B143&amp;"_"&amp;COUNTIF($B$2:B143,B143)</f>
        <v>_7</v>
      </c>
      <c r="B143" s="60" t="str">
        <f>STUDATA!E145</f>
        <v/>
      </c>
      <c r="C143" s="60" t="str">
        <f>STUDATA!F145</f>
        <v/>
      </c>
      <c r="D143" s="60" t="str">
        <f>'School Intro'!$A$1</f>
        <v>Government Senior Secondary School, Rooppura</v>
      </c>
      <c r="E143" s="60" t="str">
        <f>STUDATA!C145</f>
        <v/>
      </c>
      <c r="F143" s="60" t="str">
        <f>STUDATA!H145</f>
        <v/>
      </c>
    </row>
    <row r="144" spans="1:6" ht="15">
      <c r="A144" s="60" t="str">
        <f>B144&amp;"_"&amp;COUNTIF($B$2:B144,B144)</f>
        <v>_8</v>
      </c>
      <c r="B144" s="60" t="str">
        <f>STUDATA!E146</f>
        <v/>
      </c>
      <c r="C144" s="60" t="str">
        <f>STUDATA!F146</f>
        <v/>
      </c>
      <c r="D144" s="60" t="str">
        <f>'School Intro'!$A$1</f>
        <v>Government Senior Secondary School, Rooppura</v>
      </c>
      <c r="E144" s="60" t="str">
        <f>STUDATA!C146</f>
        <v/>
      </c>
      <c r="F144" s="60" t="str">
        <f>STUDATA!H146</f>
        <v/>
      </c>
    </row>
    <row r="145" spans="1:6" ht="15">
      <c r="A145" s="60" t="str">
        <f>B145&amp;"_"&amp;COUNTIF($B$2:B145,B145)</f>
        <v>_9</v>
      </c>
      <c r="B145" s="60" t="str">
        <f>STUDATA!E147</f>
        <v/>
      </c>
      <c r="C145" s="60" t="str">
        <f>STUDATA!F147</f>
        <v/>
      </c>
      <c r="D145" s="60" t="str">
        <f>'School Intro'!$A$1</f>
        <v>Government Senior Secondary School, Rooppura</v>
      </c>
      <c r="E145" s="60" t="str">
        <f>STUDATA!C147</f>
        <v/>
      </c>
      <c r="F145" s="60" t="str">
        <f>STUDATA!H147</f>
        <v/>
      </c>
    </row>
    <row r="146" spans="1:6" ht="15">
      <c r="A146" s="60" t="str">
        <f>B146&amp;"_"&amp;COUNTIF($B$2:B146,B146)</f>
        <v>_10</v>
      </c>
      <c r="B146" s="60" t="str">
        <f>STUDATA!E148</f>
        <v/>
      </c>
      <c r="C146" s="60" t="str">
        <f>STUDATA!F148</f>
        <v/>
      </c>
      <c r="D146" s="60" t="str">
        <f>'School Intro'!$A$1</f>
        <v>Government Senior Secondary School, Rooppura</v>
      </c>
      <c r="E146" s="60" t="str">
        <f>STUDATA!C148</f>
        <v/>
      </c>
      <c r="F146" s="60" t="str">
        <f>STUDATA!H148</f>
        <v/>
      </c>
    </row>
    <row r="147" spans="1:6" ht="15">
      <c r="A147" s="60" t="str">
        <f>B147&amp;"_"&amp;COUNTIF($B$2:B147,B147)</f>
        <v>_11</v>
      </c>
      <c r="B147" s="60" t="str">
        <f>STUDATA!E149</f>
        <v/>
      </c>
      <c r="C147" s="60" t="str">
        <f>STUDATA!F149</f>
        <v/>
      </c>
      <c r="D147" s="60" t="str">
        <f>'School Intro'!$A$1</f>
        <v>Government Senior Secondary School, Rooppura</v>
      </c>
      <c r="E147" s="60" t="str">
        <f>STUDATA!C149</f>
        <v/>
      </c>
      <c r="F147" s="60" t="str">
        <f>STUDATA!H149</f>
        <v/>
      </c>
    </row>
    <row r="148" spans="1:6" ht="15">
      <c r="A148" s="60" t="str">
        <f>B148&amp;"_"&amp;COUNTIF($B$2:B148,B148)</f>
        <v>_12</v>
      </c>
      <c r="B148" s="60" t="str">
        <f>STUDATA!E150</f>
        <v/>
      </c>
      <c r="C148" s="60" t="str">
        <f>STUDATA!F150</f>
        <v/>
      </c>
      <c r="D148" s="60" t="str">
        <f>'School Intro'!$A$1</f>
        <v>Government Senior Secondary School, Rooppura</v>
      </c>
      <c r="E148" s="60" t="str">
        <f>STUDATA!C150</f>
        <v/>
      </c>
      <c r="F148" s="60" t="str">
        <f>STUDATA!H150</f>
        <v/>
      </c>
    </row>
    <row r="149" spans="1:6" ht="15">
      <c r="A149" s="60" t="str">
        <f>B149&amp;"_"&amp;COUNTIF($B$2:B149,B149)</f>
        <v>_13</v>
      </c>
      <c r="B149" s="60" t="str">
        <f>STUDATA!E151</f>
        <v/>
      </c>
      <c r="C149" s="60" t="str">
        <f>STUDATA!F151</f>
        <v/>
      </c>
      <c r="D149" s="60" t="str">
        <f>'School Intro'!$A$1</f>
        <v>Government Senior Secondary School, Rooppura</v>
      </c>
      <c r="E149" s="60" t="str">
        <f>STUDATA!C151</f>
        <v/>
      </c>
      <c r="F149" s="60" t="str">
        <f>STUDATA!H151</f>
        <v/>
      </c>
    </row>
    <row r="150" spans="1:6" ht="15">
      <c r="A150" s="60" t="str">
        <f>B150&amp;"_"&amp;COUNTIF($B$2:B150,B150)</f>
        <v>_14</v>
      </c>
      <c r="B150" s="60" t="str">
        <f>STUDATA!E152</f>
        <v/>
      </c>
      <c r="C150" s="60" t="str">
        <f>STUDATA!F152</f>
        <v/>
      </c>
      <c r="D150" s="60" t="str">
        <f>'School Intro'!$A$1</f>
        <v>Government Senior Secondary School, Rooppura</v>
      </c>
      <c r="E150" s="60" t="str">
        <f>STUDATA!C152</f>
        <v/>
      </c>
      <c r="F150" s="60" t="str">
        <f>STUDATA!H152</f>
        <v/>
      </c>
    </row>
    <row r="151" spans="1:6" ht="15">
      <c r="A151" s="60" t="str">
        <f>B151&amp;"_"&amp;COUNTIF($B$2:B151,B151)</f>
        <v>_15</v>
      </c>
      <c r="B151" s="60" t="str">
        <f>STUDATA!E153</f>
        <v/>
      </c>
      <c r="C151" s="60" t="str">
        <f>STUDATA!F153</f>
        <v/>
      </c>
      <c r="D151" s="60" t="str">
        <f>'School Intro'!$A$1</f>
        <v>Government Senior Secondary School, Rooppura</v>
      </c>
      <c r="E151" s="60" t="str">
        <f>STUDATA!C153</f>
        <v/>
      </c>
      <c r="F151" s="60" t="str">
        <f>STUDATA!H153</f>
        <v/>
      </c>
    </row>
    <row r="152" spans="1:6" ht="15">
      <c r="A152" s="60" t="str">
        <f>B152&amp;"_"&amp;COUNTIF($B$2:B152,B152)</f>
        <v>_16</v>
      </c>
      <c r="B152" s="60" t="str">
        <f>STUDATA!E154</f>
        <v/>
      </c>
      <c r="C152" s="60" t="str">
        <f>STUDATA!F154</f>
        <v/>
      </c>
      <c r="D152" s="60" t="str">
        <f>'School Intro'!$A$1</f>
        <v>Government Senior Secondary School, Rooppura</v>
      </c>
      <c r="E152" s="60" t="str">
        <f>STUDATA!C154</f>
        <v/>
      </c>
      <c r="F152" s="60" t="str">
        <f>STUDATA!H154</f>
        <v/>
      </c>
    </row>
    <row r="153" spans="1:6" ht="15">
      <c r="A153" s="60" t="str">
        <f>B153&amp;"_"&amp;COUNTIF($B$2:B153,B153)</f>
        <v>_17</v>
      </c>
      <c r="B153" s="60" t="str">
        <f>STUDATA!E155</f>
        <v/>
      </c>
      <c r="C153" s="60" t="str">
        <f>STUDATA!F155</f>
        <v/>
      </c>
      <c r="D153" s="60" t="str">
        <f>'School Intro'!$A$1</f>
        <v>Government Senior Secondary School, Rooppura</v>
      </c>
      <c r="E153" s="60" t="str">
        <f>STUDATA!C155</f>
        <v/>
      </c>
      <c r="F153" s="60" t="str">
        <f>STUDATA!H155</f>
        <v/>
      </c>
    </row>
    <row r="154" spans="1:6" ht="15">
      <c r="A154" s="60" t="str">
        <f>B154&amp;"_"&amp;COUNTIF($B$2:B154,B154)</f>
        <v>_18</v>
      </c>
      <c r="B154" s="60" t="str">
        <f>STUDATA!E156</f>
        <v/>
      </c>
      <c r="C154" s="60" t="str">
        <f>STUDATA!F156</f>
        <v/>
      </c>
      <c r="D154" s="60" t="str">
        <f>'School Intro'!$A$1</f>
        <v>Government Senior Secondary School, Rooppura</v>
      </c>
      <c r="E154" s="60" t="str">
        <f>STUDATA!C156</f>
        <v/>
      </c>
      <c r="F154" s="60" t="str">
        <f>STUDATA!H156</f>
        <v/>
      </c>
    </row>
    <row r="155" spans="1:6" ht="15">
      <c r="A155" s="60" t="str">
        <f>B155&amp;"_"&amp;COUNTIF($B$2:B155,B155)</f>
        <v>_19</v>
      </c>
      <c r="B155" s="60" t="str">
        <f>STUDATA!E157</f>
        <v/>
      </c>
      <c r="C155" s="60" t="str">
        <f>STUDATA!F157</f>
        <v/>
      </c>
      <c r="D155" s="60" t="str">
        <f>'School Intro'!$A$1</f>
        <v>Government Senior Secondary School, Rooppura</v>
      </c>
      <c r="E155" s="60" t="str">
        <f>STUDATA!C157</f>
        <v/>
      </c>
      <c r="F155" s="60" t="str">
        <f>STUDATA!H157</f>
        <v/>
      </c>
    </row>
    <row r="156" spans="1:6" ht="15">
      <c r="A156" s="60" t="str">
        <f>B156&amp;"_"&amp;COUNTIF($B$2:B156,B156)</f>
        <v>_20</v>
      </c>
      <c r="B156" s="60" t="str">
        <f>STUDATA!E158</f>
        <v/>
      </c>
      <c r="C156" s="60" t="str">
        <f>STUDATA!F158</f>
        <v/>
      </c>
      <c r="D156" s="60" t="str">
        <f>'School Intro'!$A$1</f>
        <v>Government Senior Secondary School, Rooppura</v>
      </c>
      <c r="E156" s="60" t="str">
        <f>STUDATA!C158</f>
        <v/>
      </c>
      <c r="F156" s="60" t="str">
        <f>STUDATA!H158</f>
        <v/>
      </c>
    </row>
    <row r="157" spans="1:6" ht="15">
      <c r="A157" s="60" t="str">
        <f>B157&amp;"_"&amp;COUNTIF($B$2:B157,B157)</f>
        <v>_21</v>
      </c>
      <c r="B157" s="60" t="str">
        <f>STUDATA!E159</f>
        <v/>
      </c>
      <c r="C157" s="60" t="str">
        <f>STUDATA!F159</f>
        <v/>
      </c>
      <c r="D157" s="60" t="str">
        <f>'School Intro'!$A$1</f>
        <v>Government Senior Secondary School, Rooppura</v>
      </c>
      <c r="E157" s="60" t="str">
        <f>STUDATA!C159</f>
        <v/>
      </c>
      <c r="F157" s="60" t="str">
        <f>STUDATA!H159</f>
        <v/>
      </c>
    </row>
    <row r="158" spans="1:6" ht="15">
      <c r="A158" s="60" t="str">
        <f>B158&amp;"_"&amp;COUNTIF($B$2:B158,B158)</f>
        <v>_22</v>
      </c>
      <c r="B158" s="60" t="str">
        <f>STUDATA!E160</f>
        <v/>
      </c>
      <c r="C158" s="60" t="str">
        <f>STUDATA!F160</f>
        <v/>
      </c>
      <c r="D158" s="60" t="str">
        <f>'School Intro'!$A$1</f>
        <v>Government Senior Secondary School, Rooppura</v>
      </c>
      <c r="E158" s="60" t="str">
        <f>STUDATA!C160</f>
        <v/>
      </c>
      <c r="F158" s="60" t="str">
        <f>STUDATA!H160</f>
        <v/>
      </c>
    </row>
    <row r="159" spans="1:6" ht="15">
      <c r="A159" s="60" t="str">
        <f>B159&amp;"_"&amp;COUNTIF($B$2:B159,B159)</f>
        <v>_23</v>
      </c>
      <c r="B159" s="60" t="str">
        <f>STUDATA!E161</f>
        <v/>
      </c>
      <c r="C159" s="60" t="str">
        <f>STUDATA!F161</f>
        <v/>
      </c>
      <c r="D159" s="60" t="str">
        <f>'School Intro'!$A$1</f>
        <v>Government Senior Secondary School, Rooppura</v>
      </c>
      <c r="E159" s="60" t="str">
        <f>STUDATA!C161</f>
        <v/>
      </c>
      <c r="F159" s="60" t="str">
        <f>STUDATA!H161</f>
        <v/>
      </c>
    </row>
    <row r="160" spans="1:6" ht="15">
      <c r="A160" s="60" t="str">
        <f>B160&amp;"_"&amp;COUNTIF($B$2:B160,B160)</f>
        <v>_24</v>
      </c>
      <c r="B160" s="60" t="str">
        <f>STUDATA!E162</f>
        <v/>
      </c>
      <c r="C160" s="60" t="str">
        <f>STUDATA!F162</f>
        <v/>
      </c>
      <c r="D160" s="60" t="str">
        <f>'School Intro'!$A$1</f>
        <v>Government Senior Secondary School, Rooppura</v>
      </c>
      <c r="E160" s="60" t="str">
        <f>STUDATA!C162</f>
        <v/>
      </c>
      <c r="F160" s="60" t="str">
        <f>STUDATA!H162</f>
        <v/>
      </c>
    </row>
    <row r="161" spans="1:6" ht="15">
      <c r="A161" s="60" t="str">
        <f>B161&amp;"_"&amp;COUNTIF($B$2:B161,B161)</f>
        <v>_25</v>
      </c>
      <c r="B161" s="60" t="str">
        <f>STUDATA!E163</f>
        <v/>
      </c>
      <c r="C161" s="60" t="str">
        <f>STUDATA!F163</f>
        <v/>
      </c>
      <c r="D161" s="60" t="str">
        <f>'School Intro'!$A$1</f>
        <v>Government Senior Secondary School, Rooppura</v>
      </c>
      <c r="E161" s="60" t="str">
        <f>STUDATA!C163</f>
        <v/>
      </c>
      <c r="F161" s="60" t="str">
        <f>STUDATA!H163</f>
        <v/>
      </c>
    </row>
    <row r="162" spans="1:6" ht="15">
      <c r="A162" s="60" t="str">
        <f>B162&amp;"_"&amp;COUNTIF($B$2:B162,B162)</f>
        <v>_26</v>
      </c>
      <c r="B162" s="60" t="str">
        <f>STUDATA!E164</f>
        <v/>
      </c>
      <c r="C162" s="60" t="str">
        <f>STUDATA!F164</f>
        <v/>
      </c>
      <c r="D162" s="60" t="str">
        <f>'School Intro'!$A$1</f>
        <v>Government Senior Secondary School, Rooppura</v>
      </c>
      <c r="E162" s="60" t="str">
        <f>STUDATA!C164</f>
        <v/>
      </c>
      <c r="F162" s="60" t="str">
        <f>STUDATA!H164</f>
        <v/>
      </c>
    </row>
    <row r="163" spans="1:6" ht="15">
      <c r="A163" s="60" t="str">
        <f>B163&amp;"_"&amp;COUNTIF($B$2:B163,B163)</f>
        <v>_27</v>
      </c>
      <c r="B163" s="60" t="str">
        <f>STUDATA!E165</f>
        <v/>
      </c>
      <c r="C163" s="60" t="str">
        <f>STUDATA!F165</f>
        <v/>
      </c>
      <c r="D163" s="60" t="str">
        <f>'School Intro'!$A$1</f>
        <v>Government Senior Secondary School, Rooppura</v>
      </c>
      <c r="E163" s="60" t="str">
        <f>STUDATA!C165</f>
        <v/>
      </c>
      <c r="F163" s="60" t="str">
        <f>STUDATA!H165</f>
        <v/>
      </c>
    </row>
    <row r="164" spans="1:6" ht="15">
      <c r="A164" s="60" t="str">
        <f>B164&amp;"_"&amp;COUNTIF($B$2:B164,B164)</f>
        <v>_28</v>
      </c>
      <c r="B164" s="60" t="str">
        <f>STUDATA!E166</f>
        <v/>
      </c>
      <c r="C164" s="60" t="str">
        <f>STUDATA!F166</f>
        <v/>
      </c>
      <c r="D164" s="60" t="str">
        <f>'School Intro'!$A$1</f>
        <v>Government Senior Secondary School, Rooppura</v>
      </c>
      <c r="E164" s="60" t="str">
        <f>STUDATA!C166</f>
        <v/>
      </c>
      <c r="F164" s="60" t="str">
        <f>STUDATA!H166</f>
        <v/>
      </c>
    </row>
    <row r="165" spans="1:6" ht="15">
      <c r="A165" s="60" t="str">
        <f>B165&amp;"_"&amp;COUNTIF($B$2:B165,B165)</f>
        <v>_29</v>
      </c>
      <c r="B165" s="60" t="str">
        <f>STUDATA!E167</f>
        <v/>
      </c>
      <c r="C165" s="60" t="str">
        <f>STUDATA!F167</f>
        <v/>
      </c>
      <c r="D165" s="60" t="str">
        <f>'School Intro'!$A$1</f>
        <v>Government Senior Secondary School, Rooppura</v>
      </c>
      <c r="E165" s="60" t="str">
        <f>STUDATA!C167</f>
        <v/>
      </c>
      <c r="F165" s="60" t="str">
        <f>STUDATA!H167</f>
        <v/>
      </c>
    </row>
    <row r="166" spans="1:6" ht="15">
      <c r="A166" s="60" t="str">
        <f>B166&amp;"_"&amp;COUNTIF($B$2:B166,B166)</f>
        <v>_30</v>
      </c>
      <c r="B166" s="60" t="str">
        <f>STUDATA!E168</f>
        <v/>
      </c>
      <c r="C166" s="60" t="str">
        <f>STUDATA!F168</f>
        <v/>
      </c>
      <c r="D166" s="60" t="str">
        <f>'School Intro'!$A$1</f>
        <v>Government Senior Secondary School, Rooppura</v>
      </c>
      <c r="E166" s="60" t="str">
        <f>STUDATA!C168</f>
        <v/>
      </c>
      <c r="F166" s="60" t="str">
        <f>STUDATA!H168</f>
        <v/>
      </c>
    </row>
    <row r="167" spans="1:6" ht="15">
      <c r="A167" s="60" t="str">
        <f>B167&amp;"_"&amp;COUNTIF($B$2:B167,B167)</f>
        <v>_31</v>
      </c>
      <c r="B167" s="60" t="str">
        <f>STUDATA!E169</f>
        <v/>
      </c>
      <c r="C167" s="60" t="str">
        <f>STUDATA!F169</f>
        <v/>
      </c>
      <c r="D167" s="60" t="str">
        <f>'School Intro'!$A$1</f>
        <v>Government Senior Secondary School, Rooppura</v>
      </c>
      <c r="E167" s="60" t="str">
        <f>STUDATA!C169</f>
        <v/>
      </c>
      <c r="F167" s="60" t="str">
        <f>STUDATA!H169</f>
        <v/>
      </c>
    </row>
    <row r="168" spans="1:6" ht="15">
      <c r="A168" s="60" t="str">
        <f>B168&amp;"_"&amp;COUNTIF($B$2:B168,B168)</f>
        <v>_32</v>
      </c>
      <c r="B168" s="60" t="str">
        <f>STUDATA!E170</f>
        <v/>
      </c>
      <c r="C168" s="60" t="str">
        <f>STUDATA!F170</f>
        <v/>
      </c>
      <c r="D168" s="60" t="str">
        <f>'School Intro'!$A$1</f>
        <v>Government Senior Secondary School, Rooppura</v>
      </c>
      <c r="E168" s="60" t="str">
        <f>STUDATA!C170</f>
        <v/>
      </c>
      <c r="F168" s="60" t="str">
        <f>STUDATA!H170</f>
        <v/>
      </c>
    </row>
    <row r="169" spans="1:6" ht="15">
      <c r="A169" s="60" t="str">
        <f>B169&amp;"_"&amp;COUNTIF($B$2:B169,B169)</f>
        <v>_33</v>
      </c>
      <c r="B169" s="60" t="str">
        <f>STUDATA!E171</f>
        <v/>
      </c>
      <c r="C169" s="60" t="str">
        <f>STUDATA!F171</f>
        <v/>
      </c>
      <c r="D169" s="60" t="str">
        <f>'School Intro'!$A$1</f>
        <v>Government Senior Secondary School, Rooppura</v>
      </c>
      <c r="E169" s="60" t="str">
        <f>STUDATA!C171</f>
        <v/>
      </c>
      <c r="F169" s="60" t="str">
        <f>STUDATA!H171</f>
        <v/>
      </c>
    </row>
    <row r="170" spans="1:6" ht="15">
      <c r="A170" s="60" t="str">
        <f>B170&amp;"_"&amp;COUNTIF($B$2:B170,B170)</f>
        <v>_34</v>
      </c>
      <c r="B170" s="60" t="str">
        <f>STUDATA!E172</f>
        <v/>
      </c>
      <c r="C170" s="60" t="str">
        <f>STUDATA!F172</f>
        <v/>
      </c>
      <c r="D170" s="60" t="str">
        <f>'School Intro'!$A$1</f>
        <v>Government Senior Secondary School, Rooppura</v>
      </c>
      <c r="E170" s="60" t="str">
        <f>STUDATA!C172</f>
        <v/>
      </c>
      <c r="F170" s="60" t="str">
        <f>STUDATA!H172</f>
        <v/>
      </c>
    </row>
    <row r="171" spans="1:6" ht="15">
      <c r="A171" s="60" t="str">
        <f>B171&amp;"_"&amp;COUNTIF($B$2:B171,B171)</f>
        <v>_35</v>
      </c>
      <c r="B171" s="60" t="str">
        <f>STUDATA!E173</f>
        <v/>
      </c>
      <c r="C171" s="60" t="str">
        <f>STUDATA!F173</f>
        <v/>
      </c>
      <c r="D171" s="60" t="str">
        <f>'School Intro'!$A$1</f>
        <v>Government Senior Secondary School, Rooppura</v>
      </c>
      <c r="E171" s="60" t="str">
        <f>STUDATA!C173</f>
        <v/>
      </c>
      <c r="F171" s="60" t="str">
        <f>STUDATA!H173</f>
        <v/>
      </c>
    </row>
    <row r="172" spans="1:6" ht="15">
      <c r="A172" s="60" t="str">
        <f>B172&amp;"_"&amp;COUNTIF($B$2:B172,B172)</f>
        <v>_36</v>
      </c>
      <c r="B172" s="60" t="str">
        <f>STUDATA!E174</f>
        <v/>
      </c>
      <c r="C172" s="60" t="str">
        <f>STUDATA!F174</f>
        <v/>
      </c>
      <c r="D172" s="60" t="str">
        <f>'School Intro'!$A$1</f>
        <v>Government Senior Secondary School, Rooppura</v>
      </c>
      <c r="E172" s="60" t="str">
        <f>STUDATA!C174</f>
        <v/>
      </c>
      <c r="F172" s="60" t="str">
        <f>STUDATA!H174</f>
        <v/>
      </c>
    </row>
    <row r="173" spans="1:6" ht="15">
      <c r="A173" s="60" t="str">
        <f>B173&amp;"_"&amp;COUNTIF($B$2:B173,B173)</f>
        <v>_37</v>
      </c>
      <c r="B173" s="60" t="str">
        <f>STUDATA!E175</f>
        <v/>
      </c>
      <c r="C173" s="60" t="str">
        <f>STUDATA!F175</f>
        <v/>
      </c>
      <c r="D173" s="60" t="str">
        <f>'School Intro'!$A$1</f>
        <v>Government Senior Secondary School, Rooppura</v>
      </c>
      <c r="E173" s="60" t="str">
        <f>STUDATA!C175</f>
        <v/>
      </c>
      <c r="F173" s="60" t="str">
        <f>STUDATA!H175</f>
        <v/>
      </c>
    </row>
    <row r="174" spans="1:6" ht="15">
      <c r="A174" s="60" t="str">
        <f>B174&amp;"_"&amp;COUNTIF($B$2:B174,B174)</f>
        <v>_38</v>
      </c>
      <c r="B174" s="60" t="str">
        <f>STUDATA!E176</f>
        <v/>
      </c>
      <c r="C174" s="60" t="str">
        <f>STUDATA!F176</f>
        <v/>
      </c>
      <c r="D174" s="60" t="str">
        <f>'School Intro'!$A$1</f>
        <v>Government Senior Secondary School, Rooppura</v>
      </c>
      <c r="E174" s="60" t="str">
        <f>STUDATA!C176</f>
        <v/>
      </c>
      <c r="F174" s="60" t="str">
        <f>STUDATA!H176</f>
        <v/>
      </c>
    </row>
    <row r="175" spans="1:6" ht="15">
      <c r="A175" s="60" t="str">
        <f>B175&amp;"_"&amp;COUNTIF($B$2:B175,B175)</f>
        <v>_39</v>
      </c>
      <c r="B175" s="60" t="str">
        <f>STUDATA!E177</f>
        <v/>
      </c>
      <c r="C175" s="60" t="str">
        <f>STUDATA!F177</f>
        <v/>
      </c>
      <c r="D175" s="60" t="str">
        <f>'School Intro'!$A$1</f>
        <v>Government Senior Secondary School, Rooppura</v>
      </c>
      <c r="E175" s="60" t="str">
        <f>STUDATA!C177</f>
        <v/>
      </c>
      <c r="F175" s="60" t="str">
        <f>STUDATA!H177</f>
        <v/>
      </c>
    </row>
    <row r="176" spans="1:6" ht="15">
      <c r="A176" s="60" t="str">
        <f>B176&amp;"_"&amp;COUNTIF($B$2:B176,B176)</f>
        <v>_40</v>
      </c>
      <c r="B176" s="60" t="str">
        <f>STUDATA!E178</f>
        <v/>
      </c>
      <c r="C176" s="60" t="str">
        <f>STUDATA!F178</f>
        <v/>
      </c>
      <c r="D176" s="60" t="str">
        <f>'School Intro'!$A$1</f>
        <v>Government Senior Secondary School, Rooppura</v>
      </c>
      <c r="E176" s="60" t="str">
        <f>STUDATA!C178</f>
        <v/>
      </c>
      <c r="F176" s="60" t="str">
        <f>STUDATA!H178</f>
        <v/>
      </c>
    </row>
    <row r="177" spans="1:6" ht="15">
      <c r="A177" s="60" t="str">
        <f>B177&amp;"_"&amp;COUNTIF($B$2:B177,B177)</f>
        <v>_41</v>
      </c>
      <c r="B177" s="60" t="str">
        <f>STUDATA!E179</f>
        <v/>
      </c>
      <c r="C177" s="60" t="str">
        <f>STUDATA!F179</f>
        <v/>
      </c>
      <c r="D177" s="60" t="str">
        <f>'School Intro'!$A$1</f>
        <v>Government Senior Secondary School, Rooppura</v>
      </c>
      <c r="E177" s="60" t="str">
        <f>STUDATA!C179</f>
        <v/>
      </c>
      <c r="F177" s="60" t="str">
        <f>STUDATA!H179</f>
        <v/>
      </c>
    </row>
    <row r="178" spans="1:6" ht="15">
      <c r="A178" s="60" t="str">
        <f>B178&amp;"_"&amp;COUNTIF($B$2:B178,B178)</f>
        <v>_42</v>
      </c>
      <c r="B178" s="60" t="str">
        <f>STUDATA!E180</f>
        <v/>
      </c>
      <c r="C178" s="60" t="str">
        <f>STUDATA!F180</f>
        <v/>
      </c>
      <c r="D178" s="60" t="str">
        <f>'School Intro'!$A$1</f>
        <v>Government Senior Secondary School, Rooppura</v>
      </c>
      <c r="E178" s="60" t="str">
        <f>STUDATA!C180</f>
        <v/>
      </c>
      <c r="F178" s="60" t="str">
        <f>STUDATA!H180</f>
        <v/>
      </c>
    </row>
    <row r="179" spans="1:6" ht="15">
      <c r="A179" s="60" t="str">
        <f>B179&amp;"_"&amp;COUNTIF($B$2:B179,B179)</f>
        <v>_43</v>
      </c>
      <c r="B179" s="60" t="str">
        <f>STUDATA!E181</f>
        <v/>
      </c>
      <c r="C179" s="60" t="str">
        <f>STUDATA!F181</f>
        <v/>
      </c>
      <c r="D179" s="60" t="str">
        <f>'School Intro'!$A$1</f>
        <v>Government Senior Secondary School, Rooppura</v>
      </c>
      <c r="E179" s="60" t="str">
        <f>STUDATA!C181</f>
        <v/>
      </c>
      <c r="F179" s="60" t="str">
        <f>STUDATA!H181</f>
        <v/>
      </c>
    </row>
    <row r="180" spans="1:6" ht="15">
      <c r="A180" s="60" t="str">
        <f>B180&amp;"_"&amp;COUNTIF($B$2:B180,B180)</f>
        <v>_44</v>
      </c>
      <c r="B180" s="60" t="str">
        <f>STUDATA!E182</f>
        <v/>
      </c>
      <c r="C180" s="60" t="str">
        <f>STUDATA!F182</f>
        <v/>
      </c>
      <c r="D180" s="60" t="str">
        <f>'School Intro'!$A$1</f>
        <v>Government Senior Secondary School, Rooppura</v>
      </c>
      <c r="E180" s="60" t="str">
        <f>STUDATA!C182</f>
        <v/>
      </c>
      <c r="F180" s="60" t="str">
        <f>STUDATA!H182</f>
        <v/>
      </c>
    </row>
    <row r="181" spans="1:6" ht="15">
      <c r="A181" s="60" t="str">
        <f>B181&amp;"_"&amp;COUNTIF($B$2:B181,B181)</f>
        <v>_45</v>
      </c>
      <c r="B181" s="60" t="str">
        <f>STUDATA!E183</f>
        <v/>
      </c>
      <c r="C181" s="60" t="str">
        <f>STUDATA!F183</f>
        <v/>
      </c>
      <c r="D181" s="60" t="str">
        <f>'School Intro'!$A$1</f>
        <v>Government Senior Secondary School, Rooppura</v>
      </c>
      <c r="E181" s="60" t="str">
        <f>STUDATA!C183</f>
        <v/>
      </c>
      <c r="F181" s="60" t="str">
        <f>STUDATA!H183</f>
        <v/>
      </c>
    </row>
    <row r="182" spans="1:6" ht="15">
      <c r="A182" s="60" t="str">
        <f>B182&amp;"_"&amp;COUNTIF($B$2:B182,B182)</f>
        <v>_46</v>
      </c>
      <c r="B182" s="60" t="str">
        <f>STUDATA!E184</f>
        <v/>
      </c>
      <c r="C182" s="60" t="str">
        <f>STUDATA!F184</f>
        <v/>
      </c>
      <c r="D182" s="60" t="str">
        <f>'School Intro'!$A$1</f>
        <v>Government Senior Secondary School, Rooppura</v>
      </c>
      <c r="E182" s="60" t="str">
        <f>STUDATA!C184</f>
        <v/>
      </c>
      <c r="F182" s="60" t="str">
        <f>STUDATA!H184</f>
        <v/>
      </c>
    </row>
    <row r="183" spans="1:6" ht="15">
      <c r="A183" s="60" t="str">
        <f>B183&amp;"_"&amp;COUNTIF($B$2:B183,B183)</f>
        <v>_47</v>
      </c>
      <c r="B183" s="60" t="str">
        <f>STUDATA!E185</f>
        <v/>
      </c>
      <c r="C183" s="60" t="str">
        <f>STUDATA!F185</f>
        <v/>
      </c>
      <c r="D183" s="60" t="str">
        <f>'School Intro'!$A$1</f>
        <v>Government Senior Secondary School, Rooppura</v>
      </c>
      <c r="E183" s="60" t="str">
        <f>STUDATA!C185</f>
        <v/>
      </c>
      <c r="F183" s="60" t="str">
        <f>STUDATA!H185</f>
        <v/>
      </c>
    </row>
    <row r="184" spans="1:6" ht="15">
      <c r="A184" s="60" t="str">
        <f>B184&amp;"_"&amp;COUNTIF($B$2:B184,B184)</f>
        <v>_48</v>
      </c>
      <c r="B184" s="60" t="str">
        <f>STUDATA!E186</f>
        <v/>
      </c>
      <c r="C184" s="60" t="str">
        <f>STUDATA!F186</f>
        <v/>
      </c>
      <c r="D184" s="60" t="str">
        <f>'School Intro'!$A$1</f>
        <v>Government Senior Secondary School, Rooppura</v>
      </c>
      <c r="E184" s="60" t="str">
        <f>STUDATA!C186</f>
        <v/>
      </c>
      <c r="F184" s="60" t="str">
        <f>STUDATA!H186</f>
        <v/>
      </c>
    </row>
    <row r="185" spans="1:6" ht="15">
      <c r="A185" s="60" t="str">
        <f>B185&amp;"_"&amp;COUNTIF($B$2:B185,B185)</f>
        <v>_49</v>
      </c>
      <c r="B185" s="60" t="str">
        <f>STUDATA!E187</f>
        <v/>
      </c>
      <c r="C185" s="60" t="str">
        <f>STUDATA!F187</f>
        <v/>
      </c>
      <c r="D185" s="60" t="str">
        <f>'School Intro'!$A$1</f>
        <v>Government Senior Secondary School, Rooppura</v>
      </c>
      <c r="E185" s="60" t="str">
        <f>STUDATA!C187</f>
        <v/>
      </c>
      <c r="F185" s="60" t="str">
        <f>STUDATA!H187</f>
        <v/>
      </c>
    </row>
    <row r="186" spans="1:6" ht="15">
      <c r="A186" s="60" t="str">
        <f>B186&amp;"_"&amp;COUNTIF($B$2:B186,B186)</f>
        <v>_50</v>
      </c>
      <c r="B186" s="60" t="str">
        <f>STUDATA!E188</f>
        <v/>
      </c>
      <c r="C186" s="60" t="str">
        <f>STUDATA!F188</f>
        <v/>
      </c>
      <c r="D186" s="60" t="str">
        <f>'School Intro'!$A$1</f>
        <v>Government Senior Secondary School, Rooppura</v>
      </c>
      <c r="E186" s="60" t="str">
        <f>STUDATA!C188</f>
        <v/>
      </c>
      <c r="F186" s="60" t="str">
        <f>STUDATA!H188</f>
        <v/>
      </c>
    </row>
    <row r="187" spans="1:6" ht="15">
      <c r="A187" s="60" t="str">
        <f>B187&amp;"_"&amp;COUNTIF($B$2:B187,B187)</f>
        <v>_51</v>
      </c>
      <c r="B187" s="60" t="str">
        <f>STUDATA!E189</f>
        <v/>
      </c>
      <c r="C187" s="60" t="str">
        <f>STUDATA!F189</f>
        <v/>
      </c>
      <c r="D187" s="60" t="str">
        <f>'School Intro'!$A$1</f>
        <v>Government Senior Secondary School, Rooppura</v>
      </c>
      <c r="E187" s="60" t="str">
        <f>STUDATA!C189</f>
        <v/>
      </c>
      <c r="F187" s="60" t="str">
        <f>STUDATA!H189</f>
        <v/>
      </c>
    </row>
    <row r="188" spans="1:6" ht="15">
      <c r="A188" s="60" t="str">
        <f>B188&amp;"_"&amp;COUNTIF($B$2:B188,B188)</f>
        <v>_52</v>
      </c>
      <c r="B188" s="60" t="str">
        <f>STUDATA!E190</f>
        <v/>
      </c>
      <c r="C188" s="60" t="str">
        <f>STUDATA!F190</f>
        <v/>
      </c>
      <c r="D188" s="60" t="str">
        <f>'School Intro'!$A$1</f>
        <v>Government Senior Secondary School, Rooppura</v>
      </c>
      <c r="E188" s="60" t="str">
        <f>STUDATA!C190</f>
        <v/>
      </c>
      <c r="F188" s="60" t="str">
        <f>STUDATA!H190</f>
        <v/>
      </c>
    </row>
    <row r="189" spans="1:6" ht="15">
      <c r="A189" s="60" t="str">
        <f>B189&amp;"_"&amp;COUNTIF($B$2:B189,B189)</f>
        <v>_53</v>
      </c>
      <c r="B189" s="60" t="str">
        <f>STUDATA!E191</f>
        <v/>
      </c>
      <c r="C189" s="60" t="str">
        <f>STUDATA!F191</f>
        <v/>
      </c>
      <c r="D189" s="60" t="str">
        <f>'School Intro'!$A$1</f>
        <v>Government Senior Secondary School, Rooppura</v>
      </c>
      <c r="E189" s="60" t="str">
        <f>STUDATA!C191</f>
        <v/>
      </c>
      <c r="F189" s="60" t="str">
        <f>STUDATA!H191</f>
        <v/>
      </c>
    </row>
    <row r="190" spans="1:6" ht="15">
      <c r="A190" s="60" t="str">
        <f>B190&amp;"_"&amp;COUNTIF($B$2:B190,B190)</f>
        <v>_54</v>
      </c>
      <c r="B190" s="60" t="str">
        <f>STUDATA!E192</f>
        <v/>
      </c>
      <c r="C190" s="60" t="str">
        <f>STUDATA!F192</f>
        <v/>
      </c>
      <c r="D190" s="60" t="str">
        <f>'School Intro'!$A$1</f>
        <v>Government Senior Secondary School, Rooppura</v>
      </c>
      <c r="E190" s="60" t="str">
        <f>STUDATA!C192</f>
        <v/>
      </c>
      <c r="F190" s="60" t="str">
        <f>STUDATA!H192</f>
        <v/>
      </c>
    </row>
    <row r="191" spans="1:6" ht="15">
      <c r="A191" s="60" t="str">
        <f>B191&amp;"_"&amp;COUNTIF($B$2:B191,B191)</f>
        <v>_55</v>
      </c>
      <c r="B191" s="60" t="str">
        <f>STUDATA!E193</f>
        <v/>
      </c>
      <c r="C191" s="60" t="str">
        <f>STUDATA!F193</f>
        <v/>
      </c>
      <c r="D191" s="60" t="str">
        <f>'School Intro'!$A$1</f>
        <v>Government Senior Secondary School, Rooppura</v>
      </c>
      <c r="E191" s="60" t="str">
        <f>STUDATA!C193</f>
        <v/>
      </c>
      <c r="F191" s="60" t="str">
        <f>STUDATA!H193</f>
        <v/>
      </c>
    </row>
    <row r="192" spans="1:6" ht="15">
      <c r="A192" s="60" t="str">
        <f>B192&amp;"_"&amp;COUNTIF($B$2:B192,B192)</f>
        <v>_56</v>
      </c>
      <c r="B192" s="60" t="str">
        <f>STUDATA!E194</f>
        <v/>
      </c>
      <c r="C192" s="60" t="str">
        <f>STUDATA!F194</f>
        <v/>
      </c>
      <c r="D192" s="60" t="str">
        <f>'School Intro'!$A$1</f>
        <v>Government Senior Secondary School, Rooppura</v>
      </c>
      <c r="E192" s="60" t="str">
        <f>STUDATA!C194</f>
        <v/>
      </c>
      <c r="F192" s="60" t="str">
        <f>STUDATA!H194</f>
        <v/>
      </c>
    </row>
    <row r="193" spans="1:6" ht="15">
      <c r="A193" s="60" t="str">
        <f>B193&amp;"_"&amp;COUNTIF($B$2:B193,B193)</f>
        <v>_57</v>
      </c>
      <c r="B193" s="60" t="str">
        <f>STUDATA!E195</f>
        <v/>
      </c>
      <c r="C193" s="60" t="str">
        <f>STUDATA!F195</f>
        <v/>
      </c>
      <c r="D193" s="60" t="str">
        <f>'School Intro'!$A$1</f>
        <v>Government Senior Secondary School, Rooppura</v>
      </c>
      <c r="E193" s="60" t="str">
        <f>STUDATA!C195</f>
        <v/>
      </c>
      <c r="F193" s="60" t="str">
        <f>STUDATA!H195</f>
        <v/>
      </c>
    </row>
    <row r="194" spans="1:6" ht="15">
      <c r="A194" s="60" t="str">
        <f>B194&amp;"_"&amp;COUNTIF($B$2:B194,B194)</f>
        <v>_58</v>
      </c>
      <c r="B194" s="60" t="str">
        <f>STUDATA!E196</f>
        <v/>
      </c>
      <c r="C194" s="60" t="str">
        <f>STUDATA!F196</f>
        <v/>
      </c>
      <c r="D194" s="60" t="str">
        <f>'School Intro'!$A$1</f>
        <v>Government Senior Secondary School, Rooppura</v>
      </c>
      <c r="E194" s="60" t="str">
        <f>STUDATA!C196</f>
        <v/>
      </c>
      <c r="F194" s="60" t="str">
        <f>STUDATA!H196</f>
        <v/>
      </c>
    </row>
    <row r="195" spans="1:6" ht="15">
      <c r="A195" s="60" t="str">
        <f>B195&amp;"_"&amp;COUNTIF($B$2:B195,B195)</f>
        <v>_59</v>
      </c>
      <c r="B195" s="60" t="str">
        <f>STUDATA!E197</f>
        <v/>
      </c>
      <c r="C195" s="60" t="str">
        <f>STUDATA!F197</f>
        <v/>
      </c>
      <c r="D195" s="60" t="str">
        <f>'School Intro'!$A$1</f>
        <v>Government Senior Secondary School, Rooppura</v>
      </c>
      <c r="E195" s="60" t="str">
        <f>STUDATA!C197</f>
        <v/>
      </c>
      <c r="F195" s="60" t="str">
        <f>STUDATA!H197</f>
        <v/>
      </c>
    </row>
    <row r="196" spans="1:6" ht="15">
      <c r="A196" s="60" t="str">
        <f>B196&amp;"_"&amp;COUNTIF($B$2:B196,B196)</f>
        <v>_60</v>
      </c>
      <c r="B196" s="60" t="str">
        <f>STUDATA!E198</f>
        <v/>
      </c>
      <c r="C196" s="60" t="str">
        <f>STUDATA!F198</f>
        <v/>
      </c>
      <c r="D196" s="60" t="str">
        <f>'School Intro'!$A$1</f>
        <v>Government Senior Secondary School, Rooppura</v>
      </c>
      <c r="E196" s="60" t="str">
        <f>STUDATA!C198</f>
        <v/>
      </c>
      <c r="F196" s="60" t="str">
        <f>STUDATA!H198</f>
        <v/>
      </c>
    </row>
    <row r="197" spans="1:6" ht="15">
      <c r="A197" s="60" t="str">
        <f>B197&amp;"_"&amp;COUNTIF($B$2:B197,B197)</f>
        <v>_61</v>
      </c>
      <c r="B197" s="60" t="str">
        <f>STUDATA!E199</f>
        <v/>
      </c>
      <c r="C197" s="60" t="str">
        <f>STUDATA!F199</f>
        <v/>
      </c>
      <c r="D197" s="60" t="str">
        <f>'School Intro'!$A$1</f>
        <v>Government Senior Secondary School, Rooppura</v>
      </c>
      <c r="E197" s="60" t="str">
        <f>STUDATA!C199</f>
        <v/>
      </c>
      <c r="F197" s="60" t="str">
        <f>STUDATA!H199</f>
        <v/>
      </c>
    </row>
    <row r="198" spans="1:6" ht="15">
      <c r="A198" s="60" t="str">
        <f>B198&amp;"_"&amp;COUNTIF($B$2:B198,B198)</f>
        <v>_62</v>
      </c>
      <c r="B198" s="60" t="str">
        <f>STUDATA!E200</f>
        <v/>
      </c>
      <c r="C198" s="60" t="str">
        <f>STUDATA!F200</f>
        <v/>
      </c>
      <c r="D198" s="60" t="str">
        <f>'School Intro'!$A$1</f>
        <v>Government Senior Secondary School, Rooppura</v>
      </c>
      <c r="E198" s="60" t="str">
        <f>STUDATA!C200</f>
        <v/>
      </c>
      <c r="F198" s="60" t="str">
        <f>STUDATA!H200</f>
        <v/>
      </c>
    </row>
    <row r="199" spans="1:6" ht="15">
      <c r="A199" s="60" t="str">
        <f>B199&amp;"_"&amp;COUNTIF($B$2:B199,B199)</f>
        <v>_63</v>
      </c>
      <c r="B199" s="60" t="str">
        <f>STUDATA!E201</f>
        <v/>
      </c>
      <c r="C199" s="60" t="str">
        <f>STUDATA!F201</f>
        <v/>
      </c>
      <c r="D199" s="60" t="str">
        <f>'School Intro'!$A$1</f>
        <v>Government Senior Secondary School, Rooppura</v>
      </c>
      <c r="E199" s="60" t="str">
        <f>STUDATA!C201</f>
        <v/>
      </c>
      <c r="F199" s="60" t="str">
        <f>STUDATA!H201</f>
        <v/>
      </c>
    </row>
    <row r="200" spans="1:6" ht="15">
      <c r="A200" s="60" t="str">
        <f>B200&amp;"_"&amp;COUNTIF($B$2:B200,B200)</f>
        <v>_64</v>
      </c>
      <c r="B200" s="60" t="str">
        <f>STUDATA!E202</f>
        <v/>
      </c>
      <c r="C200" s="60" t="str">
        <f>STUDATA!F202</f>
        <v/>
      </c>
      <c r="D200" s="60" t="str">
        <f>'School Intro'!$A$1</f>
        <v>Government Senior Secondary School, Rooppura</v>
      </c>
      <c r="E200" s="60" t="str">
        <f>STUDATA!C202</f>
        <v/>
      </c>
      <c r="F200" s="60" t="str">
        <f>STUDATA!H202</f>
        <v/>
      </c>
    </row>
    <row r="201" spans="1:6" ht="15">
      <c r="A201" s="60" t="str">
        <f>B201&amp;"_"&amp;COUNTIF($B$2:B201,B201)</f>
        <v>_65</v>
      </c>
      <c r="B201" s="60" t="str">
        <f>STUDATA!E203</f>
        <v/>
      </c>
      <c r="C201" s="60" t="str">
        <f>STUDATA!F203</f>
        <v/>
      </c>
      <c r="D201" s="60" t="str">
        <f>'School Intro'!$A$1</f>
        <v>Government Senior Secondary School, Rooppura</v>
      </c>
      <c r="E201" s="60" t="str">
        <f>STUDATA!C203</f>
        <v/>
      </c>
      <c r="F201" s="60" t="str">
        <f>STUDATA!H203</f>
        <v/>
      </c>
    </row>
    <row r="202" spans="1:6" ht="15">
      <c r="A202" s="60" t="str">
        <f>B202&amp;"_"&amp;COUNTIF($B$2:B202,B202)</f>
        <v>_66</v>
      </c>
      <c r="B202" s="60" t="str">
        <f>STUDATA!E204</f>
        <v/>
      </c>
      <c r="C202" s="60" t="str">
        <f>STUDATA!F204</f>
        <v/>
      </c>
      <c r="D202" s="60" t="str">
        <f>'School Intro'!$A$1</f>
        <v>Government Senior Secondary School, Rooppura</v>
      </c>
      <c r="E202" s="60" t="str">
        <f>STUDATA!C204</f>
        <v/>
      </c>
      <c r="F202" s="60" t="str">
        <f>STUDATA!H204</f>
        <v/>
      </c>
    </row>
    <row r="203" spans="1:6" ht="15">
      <c r="A203" s="60" t="str">
        <f>B203&amp;"_"&amp;COUNTIF($B$2:B203,B203)</f>
        <v>_67</v>
      </c>
      <c r="B203" s="60" t="str">
        <f>STUDATA!E205</f>
        <v/>
      </c>
      <c r="C203" s="60" t="str">
        <f>STUDATA!F205</f>
        <v/>
      </c>
      <c r="D203" s="60" t="str">
        <f>'School Intro'!$A$1</f>
        <v>Government Senior Secondary School, Rooppura</v>
      </c>
      <c r="E203" s="60" t="str">
        <f>STUDATA!C205</f>
        <v/>
      </c>
      <c r="F203" s="60" t="str">
        <f>STUDATA!H205</f>
        <v/>
      </c>
    </row>
    <row r="204" spans="1:6" ht="15">
      <c r="A204" s="60" t="str">
        <f>B204&amp;"_"&amp;COUNTIF($B$2:B204,B204)</f>
        <v>_68</v>
      </c>
      <c r="B204" s="60" t="str">
        <f>STUDATA!E206</f>
        <v/>
      </c>
      <c r="C204" s="60" t="str">
        <f>STUDATA!F206</f>
        <v/>
      </c>
      <c r="D204" s="60" t="str">
        <f>'School Intro'!$A$1</f>
        <v>Government Senior Secondary School, Rooppura</v>
      </c>
      <c r="E204" s="60" t="str">
        <f>STUDATA!C206</f>
        <v/>
      </c>
      <c r="F204" s="60" t="str">
        <f>STUDATA!H206</f>
        <v/>
      </c>
    </row>
    <row r="205" spans="1:6" ht="15">
      <c r="A205" s="60" t="str">
        <f>B205&amp;"_"&amp;COUNTIF($B$2:B205,B205)</f>
        <v>_69</v>
      </c>
      <c r="B205" s="60" t="str">
        <f>STUDATA!E207</f>
        <v/>
      </c>
      <c r="C205" s="60" t="str">
        <f>STUDATA!F207</f>
        <v/>
      </c>
      <c r="D205" s="60" t="str">
        <f>'School Intro'!$A$1</f>
        <v>Government Senior Secondary School, Rooppura</v>
      </c>
      <c r="E205" s="60" t="str">
        <f>STUDATA!C207</f>
        <v/>
      </c>
      <c r="F205" s="60" t="str">
        <f>STUDATA!H207</f>
        <v/>
      </c>
    </row>
    <row r="206" spans="1:6" ht="15">
      <c r="A206" s="60" t="str">
        <f>B206&amp;"_"&amp;COUNTIF($B$2:B206,B206)</f>
        <v>_70</v>
      </c>
      <c r="B206" s="60" t="str">
        <f>STUDATA!E208</f>
        <v/>
      </c>
      <c r="C206" s="60" t="str">
        <f>STUDATA!F208</f>
        <v/>
      </c>
      <c r="D206" s="60" t="str">
        <f>'School Intro'!$A$1</f>
        <v>Government Senior Secondary School, Rooppura</v>
      </c>
      <c r="E206" s="60" t="str">
        <f>STUDATA!C208</f>
        <v/>
      </c>
      <c r="F206" s="60" t="str">
        <f>STUDATA!H208</f>
        <v/>
      </c>
    </row>
    <row r="207" spans="1:6" ht="15">
      <c r="A207" s="60" t="str">
        <f>B207&amp;"_"&amp;COUNTIF($B$2:B207,B207)</f>
        <v>_71</v>
      </c>
      <c r="B207" s="60" t="str">
        <f>STUDATA!E209</f>
        <v/>
      </c>
      <c r="C207" s="60" t="str">
        <f>STUDATA!F209</f>
        <v/>
      </c>
      <c r="D207" s="60" t="str">
        <f>'School Intro'!$A$1</f>
        <v>Government Senior Secondary School, Rooppura</v>
      </c>
      <c r="E207" s="60" t="str">
        <f>STUDATA!C209</f>
        <v/>
      </c>
      <c r="F207" s="60" t="str">
        <f>STUDATA!H209</f>
        <v/>
      </c>
    </row>
    <row r="208" spans="1:6" ht="15">
      <c r="A208" s="60" t="str">
        <f>B208&amp;"_"&amp;COUNTIF($B$2:B208,B208)</f>
        <v>_72</v>
      </c>
      <c r="B208" s="60" t="str">
        <f>STUDATA!E210</f>
        <v/>
      </c>
      <c r="C208" s="60" t="str">
        <f>STUDATA!F210</f>
        <v/>
      </c>
      <c r="D208" s="60" t="str">
        <f>'School Intro'!$A$1</f>
        <v>Government Senior Secondary School, Rooppura</v>
      </c>
      <c r="E208" s="60" t="str">
        <f>STUDATA!C210</f>
        <v/>
      </c>
      <c r="F208" s="60" t="str">
        <f>STUDATA!H210</f>
        <v/>
      </c>
    </row>
    <row r="209" spans="1:6" ht="15">
      <c r="A209" s="60" t="str">
        <f>B209&amp;"_"&amp;COUNTIF($B$2:B209,B209)</f>
        <v>_73</v>
      </c>
      <c r="B209" s="60" t="str">
        <f>STUDATA!E211</f>
        <v/>
      </c>
      <c r="C209" s="60" t="str">
        <f>STUDATA!F211</f>
        <v/>
      </c>
      <c r="D209" s="60" t="str">
        <f>'School Intro'!$A$1</f>
        <v>Government Senior Secondary School, Rooppura</v>
      </c>
      <c r="E209" s="60" t="str">
        <f>STUDATA!C211</f>
        <v/>
      </c>
      <c r="F209" s="60" t="str">
        <f>STUDATA!H211</f>
        <v/>
      </c>
    </row>
    <row r="210" spans="1:6" ht="15">
      <c r="A210" s="60" t="str">
        <f>B210&amp;"_"&amp;COUNTIF($B$2:B210,B210)</f>
        <v>_74</v>
      </c>
      <c r="B210" s="60" t="str">
        <f>STUDATA!E212</f>
        <v/>
      </c>
      <c r="C210" s="60" t="str">
        <f>STUDATA!F212</f>
        <v/>
      </c>
      <c r="D210" s="60" t="str">
        <f>'School Intro'!$A$1</f>
        <v>Government Senior Secondary School, Rooppura</v>
      </c>
      <c r="E210" s="60" t="str">
        <f>STUDATA!C212</f>
        <v/>
      </c>
      <c r="F210" s="60" t="str">
        <f>STUDATA!H212</f>
        <v/>
      </c>
    </row>
    <row r="211" spans="1:6" ht="15">
      <c r="A211" s="60" t="str">
        <f>B211&amp;"_"&amp;COUNTIF($B$2:B211,B211)</f>
        <v>_75</v>
      </c>
      <c r="B211" s="60" t="str">
        <f>STUDATA!E213</f>
        <v/>
      </c>
      <c r="C211" s="60" t="str">
        <f>STUDATA!F213</f>
        <v/>
      </c>
      <c r="D211" s="60" t="str">
        <f>'School Intro'!$A$1</f>
        <v>Government Senior Secondary School, Rooppura</v>
      </c>
      <c r="E211" s="60" t="str">
        <f>STUDATA!C213</f>
        <v/>
      </c>
      <c r="F211" s="60" t="str">
        <f>STUDATA!H213</f>
        <v/>
      </c>
    </row>
    <row r="212" spans="1:6" ht="15">
      <c r="A212" s="60" t="str">
        <f>B212&amp;"_"&amp;COUNTIF($B$2:B212,B212)</f>
        <v>_76</v>
      </c>
      <c r="B212" s="60" t="str">
        <f>STUDATA!E214</f>
        <v/>
      </c>
      <c r="C212" s="60" t="str">
        <f>STUDATA!F214</f>
        <v/>
      </c>
      <c r="D212" s="60" t="str">
        <f>'School Intro'!$A$1</f>
        <v>Government Senior Secondary School, Rooppura</v>
      </c>
      <c r="E212" s="60" t="str">
        <f>STUDATA!C214</f>
        <v/>
      </c>
      <c r="F212" s="60" t="str">
        <f>STUDATA!H214</f>
        <v/>
      </c>
    </row>
    <row r="213" spans="1:6" ht="15">
      <c r="A213" s="60" t="str">
        <f>B213&amp;"_"&amp;COUNTIF($B$2:B213,B213)</f>
        <v>_77</v>
      </c>
      <c r="B213" s="60" t="str">
        <f>STUDATA!E215</f>
        <v/>
      </c>
      <c r="C213" s="60" t="str">
        <f>STUDATA!F215</f>
        <v/>
      </c>
      <c r="D213" s="60" t="str">
        <f>'School Intro'!$A$1</f>
        <v>Government Senior Secondary School, Rooppura</v>
      </c>
      <c r="E213" s="60" t="str">
        <f>STUDATA!C215</f>
        <v/>
      </c>
      <c r="F213" s="60" t="str">
        <f>STUDATA!H215</f>
        <v/>
      </c>
    </row>
    <row r="214" spans="1:6" ht="15">
      <c r="A214" s="60" t="str">
        <f>B214&amp;"_"&amp;COUNTIF($B$2:B214,B214)</f>
        <v>_78</v>
      </c>
      <c r="B214" s="60" t="str">
        <f>STUDATA!E216</f>
        <v/>
      </c>
      <c r="C214" s="60" t="str">
        <f>STUDATA!F216</f>
        <v/>
      </c>
      <c r="D214" s="60" t="str">
        <f>'School Intro'!$A$1</f>
        <v>Government Senior Secondary School, Rooppura</v>
      </c>
      <c r="E214" s="60" t="str">
        <f>STUDATA!C216</f>
        <v/>
      </c>
      <c r="F214" s="60" t="str">
        <f>STUDATA!H216</f>
        <v/>
      </c>
    </row>
    <row r="215" spans="1:6" ht="15">
      <c r="A215" s="60" t="str">
        <f>B215&amp;"_"&amp;COUNTIF($B$2:B215,B215)</f>
        <v>_79</v>
      </c>
      <c r="B215" s="60" t="str">
        <f>STUDATA!E217</f>
        <v/>
      </c>
      <c r="C215" s="60" t="str">
        <f>STUDATA!F217</f>
        <v/>
      </c>
      <c r="D215" s="60" t="str">
        <f>'School Intro'!$A$1</f>
        <v>Government Senior Secondary School, Rooppura</v>
      </c>
      <c r="E215" s="60" t="str">
        <f>STUDATA!C217</f>
        <v/>
      </c>
      <c r="F215" s="60" t="str">
        <f>STUDATA!H217</f>
        <v/>
      </c>
    </row>
    <row r="216" spans="1:6" ht="15">
      <c r="A216" s="60" t="str">
        <f>B216&amp;"_"&amp;COUNTIF($B$2:B216,B216)</f>
        <v>_80</v>
      </c>
      <c r="B216" s="60" t="str">
        <f>STUDATA!E218</f>
        <v/>
      </c>
      <c r="C216" s="60" t="str">
        <f>STUDATA!F218</f>
        <v/>
      </c>
      <c r="D216" s="60" t="str">
        <f>'School Intro'!$A$1</f>
        <v>Government Senior Secondary School, Rooppura</v>
      </c>
      <c r="E216" s="60" t="str">
        <f>STUDATA!C218</f>
        <v/>
      </c>
      <c r="F216" s="60" t="str">
        <f>STUDATA!H218</f>
        <v/>
      </c>
    </row>
    <row r="217" spans="1:6" ht="15">
      <c r="A217" s="60" t="str">
        <f>B217&amp;"_"&amp;COUNTIF($B$2:B217,B217)</f>
        <v>_81</v>
      </c>
      <c r="B217" s="60" t="str">
        <f>STUDATA!E219</f>
        <v/>
      </c>
      <c r="C217" s="60" t="str">
        <f>STUDATA!F219</f>
        <v/>
      </c>
      <c r="D217" s="60" t="str">
        <f>'School Intro'!$A$1</f>
        <v>Government Senior Secondary School, Rooppura</v>
      </c>
      <c r="E217" s="60" t="str">
        <f>STUDATA!C219</f>
        <v/>
      </c>
      <c r="F217" s="60" t="str">
        <f>STUDATA!H219</f>
        <v/>
      </c>
    </row>
    <row r="218" spans="1:6" ht="15">
      <c r="A218" s="60" t="str">
        <f>B218&amp;"_"&amp;COUNTIF($B$2:B218,B218)</f>
        <v>_82</v>
      </c>
      <c r="B218" s="60" t="str">
        <f>STUDATA!E220</f>
        <v/>
      </c>
      <c r="C218" s="60" t="str">
        <f>STUDATA!F220</f>
        <v/>
      </c>
      <c r="D218" s="60" t="str">
        <f>'School Intro'!$A$1</f>
        <v>Government Senior Secondary School, Rooppura</v>
      </c>
      <c r="E218" s="60" t="str">
        <f>STUDATA!C220</f>
        <v/>
      </c>
      <c r="F218" s="60" t="str">
        <f>STUDATA!H220</f>
        <v/>
      </c>
    </row>
    <row r="219" spans="1:6" ht="15">
      <c r="A219" s="60" t="str">
        <f>B219&amp;"_"&amp;COUNTIF($B$2:B219,B219)</f>
        <v>_83</v>
      </c>
      <c r="B219" s="60" t="str">
        <f>STUDATA!E221</f>
        <v/>
      </c>
      <c r="C219" s="60" t="str">
        <f>STUDATA!F221</f>
        <v/>
      </c>
      <c r="D219" s="60" t="str">
        <f>'School Intro'!$A$1</f>
        <v>Government Senior Secondary School, Rooppura</v>
      </c>
      <c r="E219" s="60" t="str">
        <f>STUDATA!C221</f>
        <v/>
      </c>
      <c r="F219" s="60" t="str">
        <f>STUDATA!H221</f>
        <v/>
      </c>
    </row>
    <row r="220" spans="1:6" ht="15">
      <c r="A220" s="60" t="str">
        <f>B220&amp;"_"&amp;COUNTIF($B$2:B220,B220)</f>
        <v>_84</v>
      </c>
      <c r="B220" s="60" t="str">
        <f>STUDATA!E222</f>
        <v/>
      </c>
      <c r="C220" s="60" t="str">
        <f>STUDATA!F222</f>
        <v/>
      </c>
      <c r="D220" s="60" t="str">
        <f>'School Intro'!$A$1</f>
        <v>Government Senior Secondary School, Rooppura</v>
      </c>
      <c r="E220" s="60" t="str">
        <f>STUDATA!C222</f>
        <v/>
      </c>
      <c r="F220" s="60" t="str">
        <f>STUDATA!H222</f>
        <v/>
      </c>
    </row>
    <row r="221" spans="1:6" ht="15">
      <c r="A221" s="60" t="str">
        <f>B221&amp;"_"&amp;COUNTIF($B$2:B221,B221)</f>
        <v>_85</v>
      </c>
      <c r="B221" s="60" t="str">
        <f>STUDATA!E223</f>
        <v/>
      </c>
      <c r="C221" s="60" t="str">
        <f>STUDATA!F223</f>
        <v/>
      </c>
      <c r="D221" s="60" t="str">
        <f>'School Intro'!$A$1</f>
        <v>Government Senior Secondary School, Rooppura</v>
      </c>
      <c r="E221" s="60" t="str">
        <f>STUDATA!C223</f>
        <v/>
      </c>
      <c r="F221" s="60" t="str">
        <f>STUDATA!H223</f>
        <v/>
      </c>
    </row>
    <row r="222" spans="1:6" ht="15">
      <c r="A222" s="60" t="str">
        <f>B222&amp;"_"&amp;COUNTIF($B$2:B222,B222)</f>
        <v>_86</v>
      </c>
      <c r="B222" s="60" t="str">
        <f>STUDATA!E224</f>
        <v/>
      </c>
      <c r="C222" s="60" t="str">
        <f>STUDATA!F224</f>
        <v/>
      </c>
      <c r="D222" s="60" t="str">
        <f>'School Intro'!$A$1</f>
        <v>Government Senior Secondary School, Rooppura</v>
      </c>
      <c r="E222" s="60" t="str">
        <f>STUDATA!C224</f>
        <v/>
      </c>
      <c r="F222" s="60" t="str">
        <f>STUDATA!H224</f>
        <v/>
      </c>
    </row>
    <row r="223" spans="1:6" ht="15">
      <c r="A223" s="60" t="str">
        <f>B223&amp;"_"&amp;COUNTIF($B$2:B223,B223)</f>
        <v>_87</v>
      </c>
      <c r="B223" s="60" t="str">
        <f>STUDATA!E225</f>
        <v/>
      </c>
      <c r="C223" s="60" t="str">
        <f>STUDATA!F225</f>
        <v/>
      </c>
      <c r="D223" s="60" t="str">
        <f>'School Intro'!$A$1</f>
        <v>Government Senior Secondary School, Rooppura</v>
      </c>
      <c r="E223" s="60" t="str">
        <f>STUDATA!C225</f>
        <v/>
      </c>
      <c r="F223" s="60" t="str">
        <f>STUDATA!H225</f>
        <v/>
      </c>
    </row>
    <row r="224" spans="1:6" ht="15">
      <c r="A224" s="60" t="str">
        <f>B224&amp;"_"&amp;COUNTIF($B$2:B224,B224)</f>
        <v>_88</v>
      </c>
      <c r="B224" s="60" t="str">
        <f>STUDATA!E226</f>
        <v/>
      </c>
      <c r="C224" s="60" t="str">
        <f>STUDATA!F226</f>
        <v/>
      </c>
      <c r="D224" s="60" t="str">
        <f>'School Intro'!$A$1</f>
        <v>Government Senior Secondary School, Rooppura</v>
      </c>
      <c r="E224" s="60" t="str">
        <f>STUDATA!C226</f>
        <v/>
      </c>
      <c r="F224" s="60" t="str">
        <f>STUDATA!H226</f>
        <v/>
      </c>
    </row>
    <row r="225" spans="1:6" ht="15">
      <c r="A225" s="60" t="str">
        <f>B225&amp;"_"&amp;COUNTIF($B$2:B225,B225)</f>
        <v>_89</v>
      </c>
      <c r="B225" s="60" t="str">
        <f>STUDATA!E227</f>
        <v/>
      </c>
      <c r="C225" s="60" t="str">
        <f>STUDATA!F227</f>
        <v/>
      </c>
      <c r="D225" s="60" t="str">
        <f>'School Intro'!$A$1</f>
        <v>Government Senior Secondary School, Rooppura</v>
      </c>
      <c r="E225" s="60" t="str">
        <f>STUDATA!C227</f>
        <v/>
      </c>
      <c r="F225" s="60" t="str">
        <f>STUDATA!H227</f>
        <v/>
      </c>
    </row>
    <row r="226" spans="1:6" ht="15">
      <c r="A226" s="60" t="str">
        <f>B226&amp;"_"&amp;COUNTIF($B$2:B226,B226)</f>
        <v>_90</v>
      </c>
      <c r="B226" s="60" t="str">
        <f>STUDATA!E228</f>
        <v/>
      </c>
      <c r="C226" s="60" t="str">
        <f>STUDATA!F228</f>
        <v/>
      </c>
      <c r="D226" s="60" t="str">
        <f>'School Intro'!$A$1</f>
        <v>Government Senior Secondary School, Rooppura</v>
      </c>
      <c r="E226" s="60" t="str">
        <f>STUDATA!C228</f>
        <v/>
      </c>
      <c r="F226" s="60" t="str">
        <f>STUDATA!H228</f>
        <v/>
      </c>
    </row>
    <row r="227" spans="1:6" ht="15">
      <c r="A227" s="60" t="str">
        <f>B227&amp;"_"&amp;COUNTIF($B$2:B227,B227)</f>
        <v>_91</v>
      </c>
      <c r="B227" s="60" t="str">
        <f>STUDATA!E229</f>
        <v/>
      </c>
      <c r="C227" s="60" t="str">
        <f>STUDATA!F229</f>
        <v/>
      </c>
      <c r="D227" s="60" t="str">
        <f>'School Intro'!$A$1</f>
        <v>Government Senior Secondary School, Rooppura</v>
      </c>
      <c r="E227" s="60" t="str">
        <f>STUDATA!C229</f>
        <v/>
      </c>
      <c r="F227" s="60" t="str">
        <f>STUDATA!H229</f>
        <v/>
      </c>
    </row>
    <row r="228" spans="1:6" ht="15">
      <c r="A228" s="60" t="str">
        <f>B228&amp;"_"&amp;COUNTIF($B$2:B228,B228)</f>
        <v>_92</v>
      </c>
      <c r="B228" s="60" t="str">
        <f>STUDATA!E230</f>
        <v/>
      </c>
      <c r="C228" s="60" t="str">
        <f>STUDATA!F230</f>
        <v/>
      </c>
      <c r="D228" s="60" t="str">
        <f>'School Intro'!$A$1</f>
        <v>Government Senior Secondary School, Rooppura</v>
      </c>
      <c r="E228" s="60" t="str">
        <f>STUDATA!C230</f>
        <v/>
      </c>
      <c r="F228" s="60" t="str">
        <f>STUDATA!H230</f>
        <v/>
      </c>
    </row>
    <row r="229" spans="1:6" ht="15">
      <c r="A229" s="60" t="str">
        <f>B229&amp;"_"&amp;COUNTIF($B$2:B229,B229)</f>
        <v>_93</v>
      </c>
      <c r="B229" s="60" t="str">
        <f>STUDATA!E231</f>
        <v/>
      </c>
      <c r="C229" s="60" t="str">
        <f>STUDATA!F231</f>
        <v/>
      </c>
      <c r="D229" s="60" t="str">
        <f>'School Intro'!$A$1</f>
        <v>Government Senior Secondary School, Rooppura</v>
      </c>
      <c r="E229" s="60" t="str">
        <f>STUDATA!C231</f>
        <v/>
      </c>
      <c r="F229" s="60" t="str">
        <f>STUDATA!H231</f>
        <v/>
      </c>
    </row>
    <row r="230" spans="1:6" ht="15">
      <c r="A230" s="60" t="str">
        <f>B230&amp;"_"&amp;COUNTIF($B$2:B230,B230)</f>
        <v>_94</v>
      </c>
      <c r="B230" s="60" t="str">
        <f>STUDATA!E232</f>
        <v/>
      </c>
      <c r="C230" s="60" t="str">
        <f>STUDATA!F232</f>
        <v/>
      </c>
      <c r="D230" s="60" t="str">
        <f>'School Intro'!$A$1</f>
        <v>Government Senior Secondary School, Rooppura</v>
      </c>
      <c r="E230" s="60" t="str">
        <f>STUDATA!C232</f>
        <v/>
      </c>
      <c r="F230" s="60" t="str">
        <f>STUDATA!H232</f>
        <v/>
      </c>
    </row>
    <row r="231" spans="1:6" ht="15">
      <c r="A231" s="60" t="str">
        <f>B231&amp;"_"&amp;COUNTIF($B$2:B231,B231)</f>
        <v>_95</v>
      </c>
      <c r="B231" s="60" t="str">
        <f>STUDATA!E233</f>
        <v/>
      </c>
      <c r="C231" s="60" t="str">
        <f>STUDATA!F233</f>
        <v/>
      </c>
      <c r="D231" s="60" t="str">
        <f>'School Intro'!$A$1</f>
        <v>Government Senior Secondary School, Rooppura</v>
      </c>
      <c r="E231" s="60" t="str">
        <f>STUDATA!C233</f>
        <v/>
      </c>
      <c r="F231" s="60" t="str">
        <f>STUDATA!H233</f>
        <v/>
      </c>
    </row>
    <row r="232" spans="1:6" ht="15">
      <c r="A232" s="60" t="str">
        <f>B232&amp;"_"&amp;COUNTIF($B$2:B232,B232)</f>
        <v>_96</v>
      </c>
      <c r="B232" s="60" t="str">
        <f>STUDATA!E234</f>
        <v/>
      </c>
      <c r="C232" s="60" t="str">
        <f>STUDATA!F234</f>
        <v/>
      </c>
      <c r="D232" s="60" t="str">
        <f>'School Intro'!$A$1</f>
        <v>Government Senior Secondary School, Rooppura</v>
      </c>
      <c r="E232" s="60" t="str">
        <f>STUDATA!C234</f>
        <v/>
      </c>
      <c r="F232" s="60" t="str">
        <f>STUDATA!H234</f>
        <v/>
      </c>
    </row>
    <row r="233" spans="1:6" ht="15">
      <c r="A233" s="60" t="str">
        <f>B233&amp;"_"&amp;COUNTIF($B$2:B233,B233)</f>
        <v>_97</v>
      </c>
      <c r="B233" s="60" t="str">
        <f>STUDATA!E235</f>
        <v/>
      </c>
      <c r="C233" s="60" t="str">
        <f>STUDATA!F235</f>
        <v/>
      </c>
      <c r="D233" s="60" t="str">
        <f>'School Intro'!$A$1</f>
        <v>Government Senior Secondary School, Rooppura</v>
      </c>
      <c r="E233" s="60" t="str">
        <f>STUDATA!C235</f>
        <v/>
      </c>
      <c r="F233" s="60" t="str">
        <f>STUDATA!H235</f>
        <v/>
      </c>
    </row>
    <row r="234" spans="1:6" ht="15">
      <c r="A234" s="60" t="str">
        <f>B234&amp;"_"&amp;COUNTIF($B$2:B234,B234)</f>
        <v>_98</v>
      </c>
      <c r="B234" s="60" t="str">
        <f>STUDATA!E236</f>
        <v/>
      </c>
      <c r="C234" s="60" t="str">
        <f>STUDATA!F236</f>
        <v/>
      </c>
      <c r="D234" s="60" t="str">
        <f>'School Intro'!$A$1</f>
        <v>Government Senior Secondary School, Rooppura</v>
      </c>
      <c r="E234" s="60" t="str">
        <f>STUDATA!C236</f>
        <v/>
      </c>
      <c r="F234" s="60" t="str">
        <f>STUDATA!H236</f>
        <v/>
      </c>
    </row>
    <row r="235" spans="1:6" ht="15">
      <c r="A235" s="60" t="str">
        <f>B235&amp;"_"&amp;COUNTIF($B$2:B235,B235)</f>
        <v>_99</v>
      </c>
      <c r="B235" s="60" t="str">
        <f>STUDATA!E237</f>
        <v/>
      </c>
      <c r="C235" s="60" t="str">
        <f>STUDATA!F237</f>
        <v/>
      </c>
      <c r="D235" s="60" t="str">
        <f>'School Intro'!$A$1</f>
        <v>Government Senior Secondary School, Rooppura</v>
      </c>
      <c r="E235" s="60" t="str">
        <f>STUDATA!C237</f>
        <v/>
      </c>
      <c r="F235" s="60" t="str">
        <f>STUDATA!H237</f>
        <v/>
      </c>
    </row>
    <row r="236" spans="1:6" ht="15">
      <c r="A236" s="60" t="str">
        <f>B236&amp;"_"&amp;COUNTIF($B$2:B236,B236)</f>
        <v>_100</v>
      </c>
      <c r="B236" s="60" t="str">
        <f>STUDATA!E238</f>
        <v/>
      </c>
      <c r="C236" s="60" t="str">
        <f>STUDATA!F238</f>
        <v/>
      </c>
      <c r="D236" s="60" t="str">
        <f>'School Intro'!$A$1</f>
        <v>Government Senior Secondary School, Rooppura</v>
      </c>
      <c r="E236" s="60" t="str">
        <f>STUDATA!C238</f>
        <v/>
      </c>
      <c r="F236" s="60" t="str">
        <f>STUDATA!H238</f>
        <v/>
      </c>
    </row>
    <row r="237" spans="1:6" ht="15">
      <c r="A237" s="60" t="str">
        <f>B237&amp;"_"&amp;COUNTIF($B$2:B237,B237)</f>
        <v>_101</v>
      </c>
      <c r="B237" s="60" t="str">
        <f>STUDATA!E239</f>
        <v/>
      </c>
      <c r="C237" s="60" t="str">
        <f>STUDATA!F239</f>
        <v/>
      </c>
      <c r="D237" s="60" t="str">
        <f>'School Intro'!$A$1</f>
        <v>Government Senior Secondary School, Rooppura</v>
      </c>
      <c r="E237" s="60" t="str">
        <f>STUDATA!C239</f>
        <v/>
      </c>
      <c r="F237" s="60" t="str">
        <f>STUDATA!H239</f>
        <v/>
      </c>
    </row>
    <row r="238" spans="1:6" ht="15">
      <c r="A238" s="60" t="str">
        <f>B238&amp;"_"&amp;COUNTIF($B$2:B238,B238)</f>
        <v>_102</v>
      </c>
      <c r="B238" s="60" t="str">
        <f>STUDATA!E240</f>
        <v/>
      </c>
      <c r="C238" s="60" t="str">
        <f>STUDATA!F240</f>
        <v/>
      </c>
      <c r="D238" s="60" t="str">
        <f>'School Intro'!$A$1</f>
        <v>Government Senior Secondary School, Rooppura</v>
      </c>
      <c r="E238" s="60" t="str">
        <f>STUDATA!C240</f>
        <v/>
      </c>
      <c r="F238" s="60" t="str">
        <f>STUDATA!H240</f>
        <v/>
      </c>
    </row>
    <row r="239" spans="1:6" ht="15">
      <c r="A239" s="60" t="str">
        <f>B239&amp;"_"&amp;COUNTIF($B$2:B239,B239)</f>
        <v>_103</v>
      </c>
      <c r="B239" s="60" t="str">
        <f>STUDATA!E241</f>
        <v/>
      </c>
      <c r="C239" s="60" t="str">
        <f>STUDATA!F241</f>
        <v/>
      </c>
      <c r="D239" s="60" t="str">
        <f>'School Intro'!$A$1</f>
        <v>Government Senior Secondary School, Rooppura</v>
      </c>
      <c r="E239" s="60" t="str">
        <f>STUDATA!C241</f>
        <v/>
      </c>
      <c r="F239" s="60" t="str">
        <f>STUDATA!H241</f>
        <v/>
      </c>
    </row>
    <row r="240" spans="1:6" ht="15">
      <c r="A240" s="60" t="str">
        <f>B240&amp;"_"&amp;COUNTIF($B$2:B240,B240)</f>
        <v>_104</v>
      </c>
      <c r="B240" s="60" t="str">
        <f>STUDATA!E242</f>
        <v/>
      </c>
      <c r="C240" s="60" t="str">
        <f>STUDATA!F242</f>
        <v/>
      </c>
      <c r="D240" s="60" t="str">
        <f>'School Intro'!$A$1</f>
        <v>Government Senior Secondary School, Rooppura</v>
      </c>
      <c r="E240" s="60" t="str">
        <f>STUDATA!C242</f>
        <v/>
      </c>
      <c r="F240" s="60" t="str">
        <f>STUDATA!H242</f>
        <v/>
      </c>
    </row>
    <row r="241" spans="1:6" ht="15">
      <c r="A241" s="60" t="str">
        <f>B241&amp;"_"&amp;COUNTIF($B$2:B241,B241)</f>
        <v>_105</v>
      </c>
      <c r="B241" s="60" t="str">
        <f>STUDATA!E243</f>
        <v/>
      </c>
      <c r="C241" s="60" t="str">
        <f>STUDATA!F243</f>
        <v/>
      </c>
      <c r="D241" s="60" t="str">
        <f>'School Intro'!$A$1</f>
        <v>Government Senior Secondary School, Rooppura</v>
      </c>
      <c r="E241" s="60" t="str">
        <f>STUDATA!C243</f>
        <v/>
      </c>
      <c r="F241" s="60" t="str">
        <f>STUDATA!H243</f>
        <v/>
      </c>
    </row>
    <row r="242" spans="1:6" ht="15">
      <c r="A242" s="60" t="str">
        <f>B242&amp;"_"&amp;COUNTIF($B$2:B242,B242)</f>
        <v>_106</v>
      </c>
      <c r="B242" s="60" t="str">
        <f>STUDATA!E244</f>
        <v/>
      </c>
      <c r="C242" s="60" t="str">
        <f>STUDATA!F244</f>
        <v/>
      </c>
      <c r="D242" s="60" t="str">
        <f>'School Intro'!$A$1</f>
        <v>Government Senior Secondary School, Rooppura</v>
      </c>
      <c r="E242" s="60" t="str">
        <f>STUDATA!C244</f>
        <v/>
      </c>
      <c r="F242" s="60" t="str">
        <f>STUDATA!H244</f>
        <v/>
      </c>
    </row>
    <row r="243" spans="1:6" ht="15">
      <c r="A243" s="60" t="str">
        <f>B243&amp;"_"&amp;COUNTIF($B$2:B243,B243)</f>
        <v>_107</v>
      </c>
      <c r="B243" s="60" t="str">
        <f>STUDATA!E245</f>
        <v/>
      </c>
      <c r="C243" s="60" t="str">
        <f>STUDATA!F245</f>
        <v/>
      </c>
      <c r="D243" s="60" t="str">
        <f>'School Intro'!$A$1</f>
        <v>Government Senior Secondary School, Rooppura</v>
      </c>
      <c r="E243" s="60" t="str">
        <f>STUDATA!C245</f>
        <v/>
      </c>
      <c r="F243" s="60" t="str">
        <f>STUDATA!H245</f>
        <v/>
      </c>
    </row>
    <row r="244" spans="1:6" ht="15">
      <c r="A244" s="60" t="str">
        <f>B244&amp;"_"&amp;COUNTIF($B$2:B244,B244)</f>
        <v>_108</v>
      </c>
      <c r="B244" s="60" t="str">
        <f>STUDATA!E246</f>
        <v/>
      </c>
      <c r="C244" s="60" t="str">
        <f>STUDATA!F246</f>
        <v/>
      </c>
      <c r="D244" s="60" t="str">
        <f>'School Intro'!$A$1</f>
        <v>Government Senior Secondary School, Rooppura</v>
      </c>
      <c r="E244" s="60" t="str">
        <f>STUDATA!C246</f>
        <v/>
      </c>
      <c r="F244" s="60" t="str">
        <f>STUDATA!H246</f>
        <v/>
      </c>
    </row>
    <row r="245" spans="1:6" ht="15">
      <c r="A245" s="60" t="str">
        <f>B245&amp;"_"&amp;COUNTIF($B$2:B245,B245)</f>
        <v>_109</v>
      </c>
      <c r="B245" s="60" t="str">
        <f>STUDATA!E247</f>
        <v/>
      </c>
      <c r="C245" s="60" t="str">
        <f>STUDATA!F247</f>
        <v/>
      </c>
      <c r="D245" s="60" t="str">
        <f>'School Intro'!$A$1</f>
        <v>Government Senior Secondary School, Rooppura</v>
      </c>
      <c r="E245" s="60" t="str">
        <f>STUDATA!C247</f>
        <v/>
      </c>
      <c r="F245" s="60" t="str">
        <f>STUDATA!H247</f>
        <v/>
      </c>
    </row>
    <row r="246" spans="1:6" ht="15">
      <c r="A246" s="60" t="str">
        <f>B246&amp;"_"&amp;COUNTIF($B$2:B246,B246)</f>
        <v>_110</v>
      </c>
      <c r="B246" s="60" t="str">
        <f>STUDATA!E248</f>
        <v/>
      </c>
      <c r="C246" s="60" t="str">
        <f>STUDATA!F248</f>
        <v/>
      </c>
      <c r="D246" s="60" t="str">
        <f>'School Intro'!$A$1</f>
        <v>Government Senior Secondary School, Rooppura</v>
      </c>
      <c r="E246" s="60" t="str">
        <f>STUDATA!C248</f>
        <v/>
      </c>
      <c r="F246" s="60" t="str">
        <f>STUDATA!H248</f>
        <v/>
      </c>
    </row>
    <row r="247" spans="1:6" ht="15">
      <c r="A247" s="60" t="str">
        <f>B247&amp;"_"&amp;COUNTIF($B$2:B247,B247)</f>
        <v>_111</v>
      </c>
      <c r="B247" s="60" t="str">
        <f>STUDATA!E249</f>
        <v/>
      </c>
      <c r="C247" s="60" t="str">
        <f>STUDATA!F249</f>
        <v/>
      </c>
      <c r="D247" s="60" t="str">
        <f>'School Intro'!$A$1</f>
        <v>Government Senior Secondary School, Rooppura</v>
      </c>
      <c r="E247" s="60" t="str">
        <f>STUDATA!C249</f>
        <v/>
      </c>
      <c r="F247" s="60" t="str">
        <f>STUDATA!H249</f>
        <v/>
      </c>
    </row>
    <row r="248" spans="1:6" ht="15">
      <c r="A248" s="60" t="str">
        <f>B248&amp;"_"&amp;COUNTIF($B$2:B248,B248)</f>
        <v>_112</v>
      </c>
      <c r="B248" s="60" t="str">
        <f>STUDATA!E250</f>
        <v/>
      </c>
      <c r="C248" s="60" t="str">
        <f>STUDATA!F250</f>
        <v/>
      </c>
      <c r="D248" s="60" t="str">
        <f>'School Intro'!$A$1</f>
        <v>Government Senior Secondary School, Rooppura</v>
      </c>
      <c r="E248" s="60" t="str">
        <f>STUDATA!C250</f>
        <v/>
      </c>
      <c r="F248" s="60" t="str">
        <f>STUDATA!H250</f>
        <v/>
      </c>
    </row>
    <row r="249" spans="1:6" ht="15">
      <c r="A249" s="60" t="str">
        <f>B249&amp;"_"&amp;COUNTIF($B$2:B249,B249)</f>
        <v>_113</v>
      </c>
      <c r="B249" s="60" t="str">
        <f>STUDATA!E251</f>
        <v/>
      </c>
      <c r="C249" s="60" t="str">
        <f>STUDATA!F251</f>
        <v/>
      </c>
      <c r="D249" s="60" t="str">
        <f>'School Intro'!$A$1</f>
        <v>Government Senior Secondary School, Rooppura</v>
      </c>
      <c r="E249" s="60" t="str">
        <f>STUDATA!C251</f>
        <v/>
      </c>
      <c r="F249" s="60" t="str">
        <f>STUDATA!H251</f>
        <v/>
      </c>
    </row>
    <row r="250" spans="1:6" ht="15">
      <c r="A250" s="60" t="str">
        <f>B250&amp;"_"&amp;COUNTIF($B$2:B250,B250)</f>
        <v>_114</v>
      </c>
      <c r="B250" s="60" t="str">
        <f>STUDATA!E252</f>
        <v/>
      </c>
      <c r="C250" s="60" t="str">
        <f>STUDATA!F252</f>
        <v/>
      </c>
      <c r="D250" s="60" t="str">
        <f>'School Intro'!$A$1</f>
        <v>Government Senior Secondary School, Rooppura</v>
      </c>
      <c r="E250" s="60" t="str">
        <f>STUDATA!C252</f>
        <v/>
      </c>
      <c r="F250" s="60" t="str">
        <f>STUDATA!H252</f>
        <v/>
      </c>
    </row>
    <row r="251" spans="1:6" ht="15">
      <c r="A251" s="60" t="str">
        <f>B251&amp;"_"&amp;COUNTIF($B$2:B251,B251)</f>
        <v>_115</v>
      </c>
      <c r="B251" s="60" t="str">
        <f>STUDATA!E253</f>
        <v/>
      </c>
      <c r="C251" s="60" t="str">
        <f>STUDATA!F253</f>
        <v/>
      </c>
      <c r="D251" s="60" t="str">
        <f>'School Intro'!$A$1</f>
        <v>Government Senior Secondary School, Rooppura</v>
      </c>
      <c r="E251" s="60" t="str">
        <f>STUDATA!C253</f>
        <v/>
      </c>
      <c r="F251" s="60" t="str">
        <f>STUDATA!H253</f>
        <v/>
      </c>
    </row>
    <row r="252" spans="1:6" ht="15">
      <c r="A252" s="60" t="str">
        <f>B252&amp;"_"&amp;COUNTIF($B$2:B252,B252)</f>
        <v>_116</v>
      </c>
      <c r="B252" s="60" t="str">
        <f>STUDATA!E254</f>
        <v/>
      </c>
      <c r="C252" s="60" t="str">
        <f>STUDATA!F254</f>
        <v/>
      </c>
      <c r="D252" s="60" t="str">
        <f>'School Intro'!$A$1</f>
        <v>Government Senior Secondary School, Rooppura</v>
      </c>
      <c r="E252" s="60" t="str">
        <f>STUDATA!C254</f>
        <v/>
      </c>
      <c r="F252" s="60" t="str">
        <f>STUDATA!H254</f>
        <v/>
      </c>
    </row>
    <row r="253" spans="1:6" ht="15">
      <c r="A253" s="60" t="str">
        <f>B253&amp;"_"&amp;COUNTIF($B$2:B253,B253)</f>
        <v>_117</v>
      </c>
      <c r="B253" s="60" t="str">
        <f>STUDATA!E255</f>
        <v/>
      </c>
      <c r="C253" s="60" t="str">
        <f>STUDATA!F255</f>
        <v/>
      </c>
      <c r="D253" s="60" t="str">
        <f>'School Intro'!$A$1</f>
        <v>Government Senior Secondary School, Rooppura</v>
      </c>
      <c r="E253" s="60" t="str">
        <f>STUDATA!C255</f>
        <v/>
      </c>
      <c r="F253" s="60" t="str">
        <f>STUDATA!H255</f>
        <v/>
      </c>
    </row>
    <row r="254" spans="1:6" ht="15">
      <c r="A254" s="60" t="str">
        <f>B254&amp;"_"&amp;COUNTIF($B$2:B254,B254)</f>
        <v>_118</v>
      </c>
      <c r="B254" s="60" t="str">
        <f>STUDATA!E256</f>
        <v/>
      </c>
      <c r="C254" s="60" t="str">
        <f>STUDATA!F256</f>
        <v/>
      </c>
      <c r="D254" s="60" t="str">
        <f>'School Intro'!$A$1</f>
        <v>Government Senior Secondary School, Rooppura</v>
      </c>
      <c r="E254" s="60" t="str">
        <f>STUDATA!C256</f>
        <v/>
      </c>
      <c r="F254" s="60" t="str">
        <f>STUDATA!H256</f>
        <v/>
      </c>
    </row>
    <row r="255" spans="1:6" ht="15">
      <c r="A255" s="60" t="str">
        <f>B255&amp;"_"&amp;COUNTIF($B$2:B255,B255)</f>
        <v>_119</v>
      </c>
      <c r="B255" s="60" t="str">
        <f>STUDATA!E257</f>
        <v/>
      </c>
      <c r="C255" s="60" t="str">
        <f>STUDATA!F257</f>
        <v/>
      </c>
      <c r="D255" s="60" t="str">
        <f>'School Intro'!$A$1</f>
        <v>Government Senior Secondary School, Rooppura</v>
      </c>
      <c r="E255" s="60" t="str">
        <f>STUDATA!C257</f>
        <v/>
      </c>
      <c r="F255" s="60" t="str">
        <f>STUDATA!H257</f>
        <v/>
      </c>
    </row>
    <row r="256" spans="1:6" ht="15">
      <c r="A256" s="60" t="str">
        <f>B256&amp;"_"&amp;COUNTIF($B$2:B256,B256)</f>
        <v>_120</v>
      </c>
      <c r="B256" s="60" t="str">
        <f>STUDATA!E258</f>
        <v/>
      </c>
      <c r="C256" s="60" t="str">
        <f>STUDATA!F258</f>
        <v/>
      </c>
      <c r="D256" s="60" t="str">
        <f>'School Intro'!$A$1</f>
        <v>Government Senior Secondary School, Rooppura</v>
      </c>
      <c r="E256" s="60" t="str">
        <f>STUDATA!C258</f>
        <v/>
      </c>
      <c r="F256" s="60" t="str">
        <f>STUDATA!H258</f>
        <v/>
      </c>
    </row>
    <row r="257" spans="1:6" ht="15">
      <c r="A257" s="60" t="str">
        <f>B257&amp;"_"&amp;COUNTIF($B$2:B257,B257)</f>
        <v>_121</v>
      </c>
      <c r="B257" s="60" t="str">
        <f>STUDATA!E259</f>
        <v/>
      </c>
      <c r="C257" s="60" t="str">
        <f>STUDATA!F259</f>
        <v/>
      </c>
      <c r="D257" s="60" t="str">
        <f>'School Intro'!$A$1</f>
        <v>Government Senior Secondary School, Rooppura</v>
      </c>
      <c r="E257" s="60" t="str">
        <f>STUDATA!C259</f>
        <v/>
      </c>
      <c r="F257" s="60" t="str">
        <f>STUDATA!H259</f>
        <v/>
      </c>
    </row>
    <row r="258" spans="1:6" ht="15">
      <c r="A258" s="60" t="str">
        <f>B258&amp;"_"&amp;COUNTIF($B$2:B258,B258)</f>
        <v>_122</v>
      </c>
      <c r="B258" s="60" t="str">
        <f>STUDATA!E260</f>
        <v/>
      </c>
      <c r="C258" s="60" t="str">
        <f>STUDATA!F260</f>
        <v/>
      </c>
      <c r="D258" s="60" t="str">
        <f>'School Intro'!$A$1</f>
        <v>Government Senior Secondary School, Rooppura</v>
      </c>
      <c r="E258" s="60" t="str">
        <f>STUDATA!C260</f>
        <v/>
      </c>
      <c r="F258" s="60" t="str">
        <f>STUDATA!H260</f>
        <v/>
      </c>
    </row>
    <row r="259" spans="1:6" ht="15">
      <c r="A259" s="60" t="str">
        <f>B259&amp;"_"&amp;COUNTIF($B$2:B259,B259)</f>
        <v>_123</v>
      </c>
      <c r="B259" s="60" t="str">
        <f>STUDATA!E261</f>
        <v/>
      </c>
      <c r="C259" s="60" t="str">
        <f>STUDATA!F261</f>
        <v/>
      </c>
      <c r="D259" s="60" t="str">
        <f>'School Intro'!$A$1</f>
        <v>Government Senior Secondary School, Rooppura</v>
      </c>
      <c r="E259" s="60" t="str">
        <f>STUDATA!C261</f>
        <v/>
      </c>
      <c r="F259" s="60" t="str">
        <f>STUDATA!H261</f>
        <v/>
      </c>
    </row>
    <row r="260" spans="1:6" ht="15">
      <c r="A260" s="60" t="str">
        <f>B260&amp;"_"&amp;COUNTIF($B$2:B260,B260)</f>
        <v>_124</v>
      </c>
      <c r="B260" s="60" t="str">
        <f>STUDATA!E262</f>
        <v/>
      </c>
      <c r="C260" s="60" t="str">
        <f>STUDATA!F262</f>
        <v/>
      </c>
      <c r="D260" s="60" t="str">
        <f>'School Intro'!$A$1</f>
        <v>Government Senior Secondary School, Rooppura</v>
      </c>
      <c r="E260" s="60" t="str">
        <f>STUDATA!C262</f>
        <v/>
      </c>
      <c r="F260" s="60" t="str">
        <f>STUDATA!H262</f>
        <v/>
      </c>
    </row>
    <row r="261" spans="1:6" ht="15">
      <c r="A261" s="60" t="str">
        <f>B261&amp;"_"&amp;COUNTIF($B$2:B261,B261)</f>
        <v>_125</v>
      </c>
      <c r="B261" s="60" t="str">
        <f>STUDATA!E263</f>
        <v/>
      </c>
      <c r="C261" s="60" t="str">
        <f>STUDATA!F263</f>
        <v/>
      </c>
      <c r="D261" s="60" t="str">
        <f>'School Intro'!$A$1</f>
        <v>Government Senior Secondary School, Rooppura</v>
      </c>
      <c r="E261" s="60" t="str">
        <f>STUDATA!C263</f>
        <v/>
      </c>
      <c r="F261" s="60" t="str">
        <f>STUDATA!H263</f>
        <v/>
      </c>
    </row>
    <row r="262" spans="1:6" ht="15">
      <c r="A262" s="60" t="str">
        <f>B262&amp;"_"&amp;COUNTIF($B$2:B262,B262)</f>
        <v>_126</v>
      </c>
      <c r="B262" s="60" t="str">
        <f>STUDATA!E264</f>
        <v/>
      </c>
      <c r="C262" s="60" t="str">
        <f>STUDATA!F264</f>
        <v/>
      </c>
      <c r="D262" s="60" t="str">
        <f>'School Intro'!$A$1</f>
        <v>Government Senior Secondary School, Rooppura</v>
      </c>
      <c r="E262" s="60" t="str">
        <f>STUDATA!C264</f>
        <v/>
      </c>
      <c r="F262" s="60" t="str">
        <f>STUDATA!H264</f>
        <v/>
      </c>
    </row>
    <row r="263" spans="1:6" ht="15">
      <c r="A263" s="60" t="str">
        <f>B263&amp;"_"&amp;COUNTIF($B$2:B263,B263)</f>
        <v>_127</v>
      </c>
      <c r="B263" s="60" t="str">
        <f>STUDATA!E265</f>
        <v/>
      </c>
      <c r="C263" s="60" t="str">
        <f>STUDATA!F265</f>
        <v/>
      </c>
      <c r="D263" s="60" t="str">
        <f>'School Intro'!$A$1</f>
        <v>Government Senior Secondary School, Rooppura</v>
      </c>
      <c r="E263" s="60" t="str">
        <f>STUDATA!C265</f>
        <v/>
      </c>
      <c r="F263" s="60" t="str">
        <f>STUDATA!H265</f>
        <v/>
      </c>
    </row>
    <row r="264" spans="1:6" ht="15">
      <c r="A264" s="60" t="str">
        <f>B264&amp;"_"&amp;COUNTIF($B$2:B264,B264)</f>
        <v>_128</v>
      </c>
      <c r="B264" s="60" t="str">
        <f>STUDATA!E266</f>
        <v/>
      </c>
      <c r="C264" s="60" t="str">
        <f>STUDATA!F266</f>
        <v/>
      </c>
      <c r="D264" s="60" t="str">
        <f>'School Intro'!$A$1</f>
        <v>Government Senior Secondary School, Rooppura</v>
      </c>
      <c r="E264" s="60" t="str">
        <f>STUDATA!C266</f>
        <v/>
      </c>
      <c r="F264" s="60" t="str">
        <f>STUDATA!H266</f>
        <v/>
      </c>
    </row>
    <row r="265" spans="1:6" ht="15">
      <c r="A265" s="60" t="str">
        <f>B265&amp;"_"&amp;COUNTIF($B$2:B265,B265)</f>
        <v>_129</v>
      </c>
      <c r="B265" s="60" t="str">
        <f>STUDATA!E267</f>
        <v/>
      </c>
      <c r="C265" s="60" t="str">
        <f>STUDATA!F267</f>
        <v/>
      </c>
      <c r="D265" s="60" t="str">
        <f>'School Intro'!$A$1</f>
        <v>Government Senior Secondary School, Rooppura</v>
      </c>
      <c r="E265" s="60" t="str">
        <f>STUDATA!C267</f>
        <v/>
      </c>
      <c r="F265" s="60" t="str">
        <f>STUDATA!H267</f>
        <v/>
      </c>
    </row>
    <row r="266" spans="1:6" ht="15">
      <c r="A266" s="60" t="str">
        <f>B266&amp;"_"&amp;COUNTIF($B$2:B266,B266)</f>
        <v>_130</v>
      </c>
      <c r="B266" s="60" t="str">
        <f>STUDATA!E268</f>
        <v/>
      </c>
      <c r="C266" s="60" t="str">
        <f>STUDATA!F268</f>
        <v/>
      </c>
      <c r="D266" s="60" t="str">
        <f>'School Intro'!$A$1</f>
        <v>Government Senior Secondary School, Rooppura</v>
      </c>
      <c r="E266" s="60" t="str">
        <f>STUDATA!C268</f>
        <v/>
      </c>
      <c r="F266" s="60" t="str">
        <f>STUDATA!H268</f>
        <v/>
      </c>
    </row>
    <row r="267" spans="1:6" ht="15">
      <c r="A267" s="60" t="str">
        <f>B267&amp;"_"&amp;COUNTIF($B$2:B267,B267)</f>
        <v>_131</v>
      </c>
      <c r="B267" s="60" t="str">
        <f>STUDATA!E269</f>
        <v/>
      </c>
      <c r="C267" s="60" t="str">
        <f>STUDATA!F269</f>
        <v/>
      </c>
      <c r="D267" s="60" t="str">
        <f>'School Intro'!$A$1</f>
        <v>Government Senior Secondary School, Rooppura</v>
      </c>
      <c r="E267" s="60" t="str">
        <f>STUDATA!C269</f>
        <v/>
      </c>
      <c r="F267" s="60" t="str">
        <f>STUDATA!H269</f>
        <v/>
      </c>
    </row>
    <row r="268" spans="1:6" ht="15">
      <c r="A268" s="60" t="str">
        <f>B268&amp;"_"&amp;COUNTIF($B$2:B268,B268)</f>
        <v>_132</v>
      </c>
      <c r="B268" s="60" t="str">
        <f>STUDATA!E270</f>
        <v/>
      </c>
      <c r="C268" s="60" t="str">
        <f>STUDATA!F270</f>
        <v/>
      </c>
      <c r="D268" s="60" t="str">
        <f>'School Intro'!$A$1</f>
        <v>Government Senior Secondary School, Rooppura</v>
      </c>
      <c r="E268" s="60" t="str">
        <f>STUDATA!C270</f>
        <v/>
      </c>
      <c r="F268" s="60" t="str">
        <f>STUDATA!H270</f>
        <v/>
      </c>
    </row>
    <row r="269" spans="1:6" ht="15">
      <c r="A269" s="60" t="str">
        <f>B269&amp;"_"&amp;COUNTIF($B$2:B269,B269)</f>
        <v>_133</v>
      </c>
      <c r="B269" s="60" t="str">
        <f>STUDATA!E271</f>
        <v/>
      </c>
      <c r="C269" s="60" t="str">
        <f>STUDATA!F271</f>
        <v/>
      </c>
      <c r="D269" s="60" t="str">
        <f>'School Intro'!$A$1</f>
        <v>Government Senior Secondary School, Rooppura</v>
      </c>
      <c r="E269" s="60" t="str">
        <f>STUDATA!C271</f>
        <v/>
      </c>
      <c r="F269" s="60" t="str">
        <f>STUDATA!H271</f>
        <v/>
      </c>
    </row>
    <row r="270" spans="1:6" ht="15">
      <c r="A270" s="60" t="str">
        <f>B270&amp;"_"&amp;COUNTIF($B$2:B270,B270)</f>
        <v>_134</v>
      </c>
      <c r="B270" s="60" t="str">
        <f>STUDATA!E272</f>
        <v/>
      </c>
      <c r="C270" s="60" t="str">
        <f>STUDATA!F272</f>
        <v/>
      </c>
      <c r="D270" s="60" t="str">
        <f>'School Intro'!$A$1</f>
        <v>Government Senior Secondary School, Rooppura</v>
      </c>
      <c r="E270" s="60" t="str">
        <f>STUDATA!C272</f>
        <v/>
      </c>
      <c r="F270" s="60" t="str">
        <f>STUDATA!H272</f>
        <v/>
      </c>
    </row>
    <row r="271" spans="1:6" ht="15">
      <c r="A271" s="60" t="str">
        <f>B271&amp;"_"&amp;COUNTIF($B$2:B271,B271)</f>
        <v>_135</v>
      </c>
      <c r="B271" s="60" t="str">
        <f>STUDATA!E273</f>
        <v/>
      </c>
      <c r="C271" s="60" t="str">
        <f>STUDATA!F273</f>
        <v/>
      </c>
      <c r="D271" s="60" t="str">
        <f>'School Intro'!$A$1</f>
        <v>Government Senior Secondary School, Rooppura</v>
      </c>
      <c r="E271" s="60" t="str">
        <f>STUDATA!C273</f>
        <v/>
      </c>
      <c r="F271" s="60" t="str">
        <f>STUDATA!H273</f>
        <v/>
      </c>
    </row>
    <row r="272" spans="1:6" ht="15">
      <c r="A272" s="60" t="str">
        <f>B272&amp;"_"&amp;COUNTIF($B$2:B272,B272)</f>
        <v>_136</v>
      </c>
      <c r="B272" s="60" t="str">
        <f>STUDATA!E274</f>
        <v/>
      </c>
      <c r="C272" s="60" t="str">
        <f>STUDATA!F274</f>
        <v/>
      </c>
      <c r="D272" s="60" t="str">
        <f>'School Intro'!$A$1</f>
        <v>Government Senior Secondary School, Rooppura</v>
      </c>
      <c r="E272" s="60" t="str">
        <f>STUDATA!C274</f>
        <v/>
      </c>
      <c r="F272" s="60" t="str">
        <f>STUDATA!H274</f>
        <v/>
      </c>
    </row>
    <row r="273" spans="1:6" ht="15">
      <c r="A273" s="60" t="str">
        <f>B273&amp;"_"&amp;COUNTIF($B$2:B273,B273)</f>
        <v>_137</v>
      </c>
      <c r="B273" s="60" t="str">
        <f>STUDATA!E275</f>
        <v/>
      </c>
      <c r="C273" s="60" t="str">
        <f>STUDATA!F275</f>
        <v/>
      </c>
      <c r="D273" s="60" t="str">
        <f>'School Intro'!$A$1</f>
        <v>Government Senior Secondary School, Rooppura</v>
      </c>
      <c r="E273" s="60" t="str">
        <f>STUDATA!C275</f>
        <v/>
      </c>
      <c r="F273" s="60" t="str">
        <f>STUDATA!H275</f>
        <v/>
      </c>
    </row>
    <row r="274" spans="1:6" ht="15">
      <c r="A274" s="60" t="str">
        <f>B274&amp;"_"&amp;COUNTIF($B$2:B274,B274)</f>
        <v>_138</v>
      </c>
      <c r="B274" s="60" t="str">
        <f>STUDATA!E276</f>
        <v/>
      </c>
      <c r="C274" s="60" t="str">
        <f>STUDATA!F276</f>
        <v/>
      </c>
      <c r="D274" s="60" t="str">
        <f>'School Intro'!$A$1</f>
        <v>Government Senior Secondary School, Rooppura</v>
      </c>
      <c r="E274" s="60" t="str">
        <f>STUDATA!C276</f>
        <v/>
      </c>
      <c r="F274" s="60" t="str">
        <f>STUDATA!H276</f>
        <v/>
      </c>
    </row>
    <row r="275" spans="1:6" ht="15">
      <c r="A275" s="60" t="str">
        <f>B275&amp;"_"&amp;COUNTIF($B$2:B275,B275)</f>
        <v>_139</v>
      </c>
      <c r="B275" s="60" t="str">
        <f>STUDATA!E277</f>
        <v/>
      </c>
      <c r="C275" s="60" t="str">
        <f>STUDATA!F277</f>
        <v/>
      </c>
      <c r="D275" s="60" t="str">
        <f>'School Intro'!$A$1</f>
        <v>Government Senior Secondary School, Rooppura</v>
      </c>
      <c r="E275" s="60" t="str">
        <f>STUDATA!C277</f>
        <v/>
      </c>
      <c r="F275" s="60" t="str">
        <f>STUDATA!H277</f>
        <v/>
      </c>
    </row>
    <row r="276" spans="1:6" ht="15">
      <c r="A276" s="60" t="str">
        <f>B276&amp;"_"&amp;COUNTIF($B$2:B276,B276)</f>
        <v>_140</v>
      </c>
      <c r="B276" s="60" t="str">
        <f>STUDATA!E278</f>
        <v/>
      </c>
      <c r="C276" s="60" t="str">
        <f>STUDATA!F278</f>
        <v/>
      </c>
      <c r="D276" s="60" t="str">
        <f>'School Intro'!$A$1</f>
        <v>Government Senior Secondary School, Rooppura</v>
      </c>
      <c r="E276" s="60" t="str">
        <f>STUDATA!C278</f>
        <v/>
      </c>
      <c r="F276" s="60" t="str">
        <f>STUDATA!H278</f>
        <v/>
      </c>
    </row>
    <row r="277" spans="1:6" ht="15">
      <c r="A277" s="60" t="str">
        <f>B277&amp;"_"&amp;COUNTIF($B$2:B277,B277)</f>
        <v>_141</v>
      </c>
      <c r="B277" s="60" t="str">
        <f>STUDATA!E279</f>
        <v/>
      </c>
      <c r="C277" s="60" t="str">
        <f>STUDATA!F279</f>
        <v/>
      </c>
      <c r="D277" s="60" t="str">
        <f>'School Intro'!$A$1</f>
        <v>Government Senior Secondary School, Rooppura</v>
      </c>
      <c r="E277" s="60" t="str">
        <f>STUDATA!C279</f>
        <v/>
      </c>
      <c r="F277" s="60" t="str">
        <f>STUDATA!H279</f>
        <v/>
      </c>
    </row>
    <row r="278" spans="1:6" ht="15">
      <c r="A278" s="60" t="str">
        <f>B278&amp;"_"&amp;COUNTIF($B$2:B278,B278)</f>
        <v>_142</v>
      </c>
      <c r="B278" s="60" t="str">
        <f>STUDATA!E280</f>
        <v/>
      </c>
      <c r="C278" s="60" t="str">
        <f>STUDATA!F280</f>
        <v/>
      </c>
      <c r="D278" s="60" t="str">
        <f>'School Intro'!$A$1</f>
        <v>Government Senior Secondary School, Rooppura</v>
      </c>
      <c r="E278" s="60" t="str">
        <f>STUDATA!C280</f>
        <v/>
      </c>
      <c r="F278" s="60" t="str">
        <f>STUDATA!H280</f>
        <v/>
      </c>
    </row>
    <row r="279" spans="1:6" ht="15">
      <c r="A279" s="60" t="str">
        <f>B279&amp;"_"&amp;COUNTIF($B$2:B279,B279)</f>
        <v>_143</v>
      </c>
      <c r="B279" s="60" t="str">
        <f>STUDATA!E281</f>
        <v/>
      </c>
      <c r="C279" s="60" t="str">
        <f>STUDATA!F281</f>
        <v/>
      </c>
      <c r="D279" s="60" t="str">
        <f>'School Intro'!$A$1</f>
        <v>Government Senior Secondary School, Rooppura</v>
      </c>
      <c r="E279" s="60" t="str">
        <f>STUDATA!C281</f>
        <v/>
      </c>
      <c r="F279" s="60" t="str">
        <f>STUDATA!H281</f>
        <v/>
      </c>
    </row>
    <row r="280" spans="1:6" ht="15">
      <c r="A280" s="60" t="str">
        <f>B280&amp;"_"&amp;COUNTIF($B$2:B280,B280)</f>
        <v>_144</v>
      </c>
      <c r="B280" s="60" t="str">
        <f>STUDATA!E282</f>
        <v/>
      </c>
      <c r="C280" s="60" t="str">
        <f>STUDATA!F282</f>
        <v/>
      </c>
      <c r="D280" s="60" t="str">
        <f>'School Intro'!$A$1</f>
        <v>Government Senior Secondary School, Rooppura</v>
      </c>
      <c r="E280" s="60" t="str">
        <f>STUDATA!C282</f>
        <v/>
      </c>
      <c r="F280" s="60" t="str">
        <f>STUDATA!H282</f>
        <v/>
      </c>
    </row>
    <row r="281" spans="1:6" ht="15">
      <c r="A281" s="60" t="str">
        <f>B281&amp;"_"&amp;COUNTIF($B$2:B281,B281)</f>
        <v>_145</v>
      </c>
      <c r="B281" s="60" t="str">
        <f>STUDATA!E283</f>
        <v/>
      </c>
      <c r="C281" s="60" t="str">
        <f>STUDATA!F283</f>
        <v/>
      </c>
      <c r="D281" s="60" t="str">
        <f>'School Intro'!$A$1</f>
        <v>Government Senior Secondary School, Rooppura</v>
      </c>
      <c r="E281" s="60" t="str">
        <f>STUDATA!C283</f>
        <v/>
      </c>
      <c r="F281" s="60" t="str">
        <f>STUDATA!H283</f>
        <v/>
      </c>
    </row>
    <row r="282" spans="1:6" ht="15">
      <c r="A282" s="60" t="str">
        <f>B282&amp;"_"&amp;COUNTIF($B$2:B282,B282)</f>
        <v>_146</v>
      </c>
      <c r="B282" s="60" t="str">
        <f>STUDATA!E284</f>
        <v/>
      </c>
      <c r="C282" s="60" t="str">
        <f>STUDATA!F284</f>
        <v/>
      </c>
      <c r="D282" s="60" t="str">
        <f>'School Intro'!$A$1</f>
        <v>Government Senior Secondary School, Rooppura</v>
      </c>
      <c r="E282" s="60" t="str">
        <f>STUDATA!C284</f>
        <v/>
      </c>
      <c r="F282" s="60" t="str">
        <f>STUDATA!H284</f>
        <v/>
      </c>
    </row>
    <row r="283" spans="1:6" ht="15">
      <c r="A283" s="60" t="str">
        <f>B283&amp;"_"&amp;COUNTIF($B$2:B283,B283)</f>
        <v>_147</v>
      </c>
      <c r="B283" s="60" t="str">
        <f>STUDATA!E285</f>
        <v/>
      </c>
      <c r="C283" s="60" t="str">
        <f>STUDATA!F285</f>
        <v/>
      </c>
      <c r="D283" s="60" t="str">
        <f>'School Intro'!$A$1</f>
        <v>Government Senior Secondary School, Rooppura</v>
      </c>
      <c r="E283" s="60" t="str">
        <f>STUDATA!C285</f>
        <v/>
      </c>
      <c r="F283" s="60" t="str">
        <f>STUDATA!H285</f>
        <v/>
      </c>
    </row>
    <row r="284" spans="1:6" ht="15">
      <c r="A284" s="60" t="str">
        <f>B284&amp;"_"&amp;COUNTIF($B$2:B284,B284)</f>
        <v>_148</v>
      </c>
      <c r="B284" s="60" t="str">
        <f>STUDATA!E286</f>
        <v/>
      </c>
      <c r="C284" s="60" t="str">
        <f>STUDATA!F286</f>
        <v/>
      </c>
      <c r="D284" s="60" t="str">
        <f>'School Intro'!$A$1</f>
        <v>Government Senior Secondary School, Rooppura</v>
      </c>
      <c r="E284" s="60" t="str">
        <f>STUDATA!C286</f>
        <v/>
      </c>
      <c r="F284" s="60" t="str">
        <f>STUDATA!H286</f>
        <v/>
      </c>
    </row>
    <row r="285" spans="1:6" ht="15">
      <c r="A285" s="60" t="str">
        <f>B285&amp;"_"&amp;COUNTIF($B$2:B285,B285)</f>
        <v>_149</v>
      </c>
      <c r="B285" s="60" t="str">
        <f>STUDATA!E287</f>
        <v/>
      </c>
      <c r="C285" s="60" t="str">
        <f>STUDATA!F287</f>
        <v/>
      </c>
      <c r="D285" s="60" t="str">
        <f>'School Intro'!$A$1</f>
        <v>Government Senior Secondary School, Rooppura</v>
      </c>
      <c r="E285" s="60" t="str">
        <f>STUDATA!C287</f>
        <v/>
      </c>
      <c r="F285" s="60" t="str">
        <f>STUDATA!H287</f>
        <v/>
      </c>
    </row>
    <row r="286" spans="1:6" ht="15">
      <c r="A286" s="60" t="str">
        <f>B286&amp;"_"&amp;COUNTIF($B$2:B286,B286)</f>
        <v>_150</v>
      </c>
      <c r="B286" s="60" t="str">
        <f>STUDATA!E288</f>
        <v/>
      </c>
      <c r="C286" s="60" t="str">
        <f>STUDATA!F288</f>
        <v/>
      </c>
      <c r="D286" s="60" t="str">
        <f>'School Intro'!$A$1</f>
        <v>Government Senior Secondary School, Rooppura</v>
      </c>
      <c r="E286" s="60" t="str">
        <f>STUDATA!C288</f>
        <v/>
      </c>
      <c r="F286" s="60" t="str">
        <f>STUDATA!H288</f>
        <v/>
      </c>
    </row>
    <row r="287" spans="1:6" ht="15">
      <c r="A287" s="60" t="str">
        <f>B287&amp;"_"&amp;COUNTIF($B$2:B287,B287)</f>
        <v>_151</v>
      </c>
      <c r="B287" s="60" t="str">
        <f>STUDATA!E289</f>
        <v/>
      </c>
      <c r="C287" s="60" t="str">
        <f>STUDATA!F289</f>
        <v/>
      </c>
      <c r="D287" s="60" t="str">
        <f>'School Intro'!$A$1</f>
        <v>Government Senior Secondary School, Rooppura</v>
      </c>
      <c r="E287" s="60" t="str">
        <f>STUDATA!C289</f>
        <v/>
      </c>
      <c r="F287" s="60" t="str">
        <f>STUDATA!H289</f>
        <v/>
      </c>
    </row>
    <row r="288" spans="1:6" ht="15">
      <c r="A288" s="60" t="str">
        <f>B288&amp;"_"&amp;COUNTIF($B$2:B288,B288)</f>
        <v>_152</v>
      </c>
      <c r="B288" s="60" t="str">
        <f>STUDATA!E290</f>
        <v/>
      </c>
      <c r="C288" s="60" t="str">
        <f>STUDATA!F290</f>
        <v/>
      </c>
      <c r="D288" s="60" t="str">
        <f>'School Intro'!$A$1</f>
        <v>Government Senior Secondary School, Rooppura</v>
      </c>
      <c r="E288" s="60" t="str">
        <f>STUDATA!C290</f>
        <v/>
      </c>
      <c r="F288" s="60" t="str">
        <f>STUDATA!H290</f>
        <v/>
      </c>
    </row>
    <row r="289" spans="1:6" ht="15">
      <c r="A289" s="60" t="str">
        <f>B289&amp;"_"&amp;COUNTIF($B$2:B289,B289)</f>
        <v>_153</v>
      </c>
      <c r="B289" s="60" t="str">
        <f>STUDATA!E291</f>
        <v/>
      </c>
      <c r="C289" s="60" t="str">
        <f>STUDATA!F291</f>
        <v/>
      </c>
      <c r="D289" s="60" t="str">
        <f>'School Intro'!$A$1</f>
        <v>Government Senior Secondary School, Rooppura</v>
      </c>
      <c r="E289" s="60" t="str">
        <f>STUDATA!C291</f>
        <v/>
      </c>
      <c r="F289" s="60" t="str">
        <f>STUDATA!H291</f>
        <v/>
      </c>
    </row>
    <row r="290" spans="1:6" ht="15">
      <c r="A290" s="60" t="str">
        <f>B290&amp;"_"&amp;COUNTIF($B$2:B290,B290)</f>
        <v>_154</v>
      </c>
      <c r="B290" s="60" t="str">
        <f>STUDATA!E292</f>
        <v/>
      </c>
      <c r="C290" s="60" t="str">
        <f>STUDATA!F292</f>
        <v/>
      </c>
      <c r="D290" s="60" t="str">
        <f>'School Intro'!$A$1</f>
        <v>Government Senior Secondary School, Rooppura</v>
      </c>
      <c r="E290" s="60" t="str">
        <f>STUDATA!C292</f>
        <v/>
      </c>
      <c r="F290" s="60" t="str">
        <f>STUDATA!H292</f>
        <v/>
      </c>
    </row>
    <row r="291" spans="1:6" ht="15">
      <c r="A291" s="60" t="str">
        <f>B291&amp;"_"&amp;COUNTIF($B$2:B291,B291)</f>
        <v>_155</v>
      </c>
      <c r="B291" s="60" t="str">
        <f>STUDATA!E293</f>
        <v/>
      </c>
      <c r="C291" s="60" t="str">
        <f>STUDATA!F293</f>
        <v/>
      </c>
      <c r="D291" s="60" t="str">
        <f>'School Intro'!$A$1</f>
        <v>Government Senior Secondary School, Rooppura</v>
      </c>
      <c r="E291" s="60" t="str">
        <f>STUDATA!C293</f>
        <v/>
      </c>
      <c r="F291" s="60" t="str">
        <f>STUDATA!H293</f>
        <v/>
      </c>
    </row>
    <row r="292" spans="1:6" ht="15">
      <c r="A292" s="60" t="str">
        <f>B292&amp;"_"&amp;COUNTIF($B$2:B292,B292)</f>
        <v>_156</v>
      </c>
      <c r="B292" s="60" t="str">
        <f>STUDATA!E294</f>
        <v/>
      </c>
      <c r="C292" s="60" t="str">
        <f>STUDATA!F294</f>
        <v/>
      </c>
      <c r="D292" s="60" t="str">
        <f>'School Intro'!$A$1</f>
        <v>Government Senior Secondary School, Rooppura</v>
      </c>
      <c r="E292" s="60" t="str">
        <f>STUDATA!C294</f>
        <v/>
      </c>
      <c r="F292" s="60" t="str">
        <f>STUDATA!H294</f>
        <v/>
      </c>
    </row>
    <row r="293" spans="1:6" ht="15">
      <c r="A293" s="60" t="str">
        <f>B293&amp;"_"&amp;COUNTIF($B$2:B293,B293)</f>
        <v>_157</v>
      </c>
      <c r="B293" s="60" t="str">
        <f>STUDATA!E295</f>
        <v/>
      </c>
      <c r="C293" s="60" t="str">
        <f>STUDATA!F295</f>
        <v/>
      </c>
      <c r="D293" s="60" t="str">
        <f>'School Intro'!$A$1</f>
        <v>Government Senior Secondary School, Rooppura</v>
      </c>
      <c r="E293" s="60" t="str">
        <f>STUDATA!C295</f>
        <v/>
      </c>
      <c r="F293" s="60" t="str">
        <f>STUDATA!H295</f>
        <v/>
      </c>
    </row>
    <row r="294" spans="1:6" ht="15">
      <c r="A294" s="60" t="str">
        <f>B294&amp;"_"&amp;COUNTIF($B$2:B294,B294)</f>
        <v>_158</v>
      </c>
      <c r="B294" s="60" t="str">
        <f>STUDATA!E296</f>
        <v/>
      </c>
      <c r="C294" s="60" t="str">
        <f>STUDATA!F296</f>
        <v/>
      </c>
      <c r="D294" s="60" t="str">
        <f>'School Intro'!$A$1</f>
        <v>Government Senior Secondary School, Rooppura</v>
      </c>
      <c r="E294" s="60" t="str">
        <f>STUDATA!C296</f>
        <v/>
      </c>
      <c r="F294" s="60" t="str">
        <f>STUDATA!H296</f>
        <v/>
      </c>
    </row>
    <row r="295" spans="1:6" ht="15">
      <c r="A295" s="60" t="str">
        <f>B295&amp;"_"&amp;COUNTIF($B$2:B295,B295)</f>
        <v>_159</v>
      </c>
      <c r="B295" s="60" t="str">
        <f>STUDATA!E297</f>
        <v/>
      </c>
      <c r="C295" s="60" t="str">
        <f>STUDATA!F297</f>
        <v/>
      </c>
      <c r="D295" s="60" t="str">
        <f>'School Intro'!$A$1</f>
        <v>Government Senior Secondary School, Rooppura</v>
      </c>
      <c r="E295" s="60" t="str">
        <f>STUDATA!C297</f>
        <v/>
      </c>
      <c r="F295" s="60" t="str">
        <f>STUDATA!H297</f>
        <v/>
      </c>
    </row>
    <row r="296" spans="1:6" ht="15">
      <c r="A296" s="60" t="str">
        <f>B296&amp;"_"&amp;COUNTIF($B$2:B296,B296)</f>
        <v>_160</v>
      </c>
      <c r="B296" s="60" t="str">
        <f>STUDATA!E298</f>
        <v/>
      </c>
      <c r="C296" s="60" t="str">
        <f>STUDATA!F298</f>
        <v/>
      </c>
      <c r="D296" s="60" t="str">
        <f>'School Intro'!$A$1</f>
        <v>Government Senior Secondary School, Rooppura</v>
      </c>
      <c r="E296" s="60" t="str">
        <f>STUDATA!C298</f>
        <v/>
      </c>
      <c r="F296" s="60" t="str">
        <f>STUDATA!H298</f>
        <v/>
      </c>
    </row>
    <row r="297" spans="1:6" ht="15">
      <c r="A297" s="60" t="str">
        <f>B297&amp;"_"&amp;COUNTIF($B$2:B297,B297)</f>
        <v>_161</v>
      </c>
      <c r="B297" s="60" t="str">
        <f>STUDATA!E299</f>
        <v/>
      </c>
      <c r="C297" s="60" t="str">
        <f>STUDATA!F299</f>
        <v/>
      </c>
      <c r="D297" s="60" t="str">
        <f>'School Intro'!$A$1</f>
        <v>Government Senior Secondary School, Rooppura</v>
      </c>
      <c r="E297" s="60" t="str">
        <f>STUDATA!C299</f>
        <v/>
      </c>
      <c r="F297" s="60" t="str">
        <f>STUDATA!H299</f>
        <v/>
      </c>
    </row>
    <row r="298" spans="1:6" ht="15">
      <c r="A298" s="60" t="str">
        <f>B298&amp;"_"&amp;COUNTIF($B$2:B298,B298)</f>
        <v>_162</v>
      </c>
      <c r="B298" s="60" t="str">
        <f>STUDATA!E300</f>
        <v/>
      </c>
      <c r="C298" s="60" t="str">
        <f>STUDATA!F300</f>
        <v/>
      </c>
      <c r="D298" s="60" t="str">
        <f>'School Intro'!$A$1</f>
        <v>Government Senior Secondary School, Rooppura</v>
      </c>
      <c r="E298" s="60" t="str">
        <f>STUDATA!C300</f>
        <v/>
      </c>
      <c r="F298" s="60" t="str">
        <f>STUDATA!H300</f>
        <v/>
      </c>
    </row>
    <row r="299" spans="1:6" ht="15">
      <c r="A299" s="60" t="str">
        <f>B299&amp;"_"&amp;COUNTIF($B$2:B299,B299)</f>
        <v>_163</v>
      </c>
      <c r="B299" s="60" t="str">
        <f>STUDATA!E301</f>
        <v/>
      </c>
      <c r="C299" s="60" t="str">
        <f>STUDATA!F301</f>
        <v/>
      </c>
      <c r="D299" s="60" t="str">
        <f>'School Intro'!$A$1</f>
        <v>Government Senior Secondary School, Rooppura</v>
      </c>
      <c r="E299" s="60" t="str">
        <f>STUDATA!C301</f>
        <v/>
      </c>
      <c r="F299" s="60" t="str">
        <f>STUDATA!H301</f>
        <v/>
      </c>
    </row>
    <row r="300" spans="1:6" ht="15">
      <c r="A300" s="60" t="str">
        <f>B300&amp;"_"&amp;COUNTIF($B$2:B300,B300)</f>
        <v>_164</v>
      </c>
      <c r="B300" s="60" t="str">
        <f>STUDATA!E302</f>
        <v/>
      </c>
      <c r="C300" s="60" t="str">
        <f>STUDATA!F302</f>
        <v/>
      </c>
      <c r="D300" s="60" t="str">
        <f>'School Intro'!$A$1</f>
        <v>Government Senior Secondary School, Rooppura</v>
      </c>
      <c r="E300" s="60" t="str">
        <f>STUDATA!C302</f>
        <v/>
      </c>
      <c r="F300" s="60" t="str">
        <f>STUDATA!H302</f>
        <v/>
      </c>
    </row>
    <row r="301" spans="1:6" ht="15">
      <c r="A301" s="60" t="str">
        <f>B301&amp;"_"&amp;COUNTIF($B$2:B301,B301)</f>
        <v>_165</v>
      </c>
      <c r="B301" s="60" t="str">
        <f>STUDATA!E303</f>
        <v/>
      </c>
      <c r="C301" s="60" t="str">
        <f>STUDATA!F303</f>
        <v/>
      </c>
      <c r="D301" s="60" t="str">
        <f>'School Intro'!$A$1</f>
        <v>Government Senior Secondary School, Rooppura</v>
      </c>
      <c r="E301" s="60" t="str">
        <f>STUDATA!C303</f>
        <v/>
      </c>
      <c r="F301" s="60" t="str">
        <f>STUDATA!H303</f>
        <v/>
      </c>
    </row>
    <row r="302" spans="1:6" ht="15">
      <c r="A302" s="60" t="str">
        <f>B302&amp;"_"&amp;COUNTIF($B$2:B302,B302)</f>
        <v>_166</v>
      </c>
      <c r="B302" s="60" t="str">
        <f>STUDATA!E304</f>
        <v/>
      </c>
      <c r="C302" s="60" t="str">
        <f>STUDATA!F304</f>
        <v/>
      </c>
      <c r="D302" s="60" t="str">
        <f>'School Intro'!$A$1</f>
        <v>Government Senior Secondary School, Rooppura</v>
      </c>
      <c r="E302" s="60" t="str">
        <f>STUDATA!C304</f>
        <v/>
      </c>
      <c r="F302" s="60" t="str">
        <f>STUDATA!H304</f>
        <v/>
      </c>
    </row>
    <row r="303" spans="1:6" ht="15">
      <c r="A303" s="60" t="str">
        <f>B303&amp;"_"&amp;COUNTIF($B$2:B303,B303)</f>
        <v>_167</v>
      </c>
      <c r="B303" s="60" t="str">
        <f>STUDATA!E305</f>
        <v/>
      </c>
      <c r="C303" s="60" t="str">
        <f>STUDATA!F305</f>
        <v/>
      </c>
      <c r="D303" s="60" t="str">
        <f>'School Intro'!$A$1</f>
        <v>Government Senior Secondary School, Rooppura</v>
      </c>
      <c r="E303" s="60" t="str">
        <f>STUDATA!C305</f>
        <v/>
      </c>
      <c r="F303" s="60" t="str">
        <f>STUDATA!H305</f>
        <v/>
      </c>
    </row>
    <row r="304" spans="1:6" ht="15">
      <c r="A304" s="60" t="str">
        <f>B304&amp;"_"&amp;COUNTIF($B$2:B304,B304)</f>
        <v>_168</v>
      </c>
      <c r="B304" s="60" t="str">
        <f>STUDATA!E306</f>
        <v/>
      </c>
      <c r="C304" s="60" t="str">
        <f>STUDATA!F306</f>
        <v/>
      </c>
      <c r="D304" s="60" t="str">
        <f>'School Intro'!$A$1</f>
        <v>Government Senior Secondary School, Rooppura</v>
      </c>
      <c r="E304" s="60" t="str">
        <f>STUDATA!C306</f>
        <v/>
      </c>
      <c r="F304" s="60" t="str">
        <f>STUDATA!H306</f>
        <v/>
      </c>
    </row>
    <row r="305" spans="1:6" ht="15">
      <c r="A305" s="60" t="str">
        <f>B305&amp;"_"&amp;COUNTIF($B$2:B305,B305)</f>
        <v>_169</v>
      </c>
      <c r="B305" s="60" t="str">
        <f>STUDATA!E307</f>
        <v/>
      </c>
      <c r="C305" s="60" t="str">
        <f>STUDATA!F307</f>
        <v/>
      </c>
      <c r="D305" s="60" t="str">
        <f>'School Intro'!$A$1</f>
        <v>Government Senior Secondary School, Rooppura</v>
      </c>
      <c r="E305" s="60" t="str">
        <f>STUDATA!C307</f>
        <v/>
      </c>
      <c r="F305" s="60" t="str">
        <f>STUDATA!H307</f>
        <v/>
      </c>
    </row>
    <row r="306" spans="1:6" ht="15">
      <c r="A306" s="60" t="str">
        <f>B306&amp;"_"&amp;COUNTIF($B$2:B306,B306)</f>
        <v>_170</v>
      </c>
      <c r="B306" s="60" t="str">
        <f>STUDATA!E308</f>
        <v/>
      </c>
      <c r="C306" s="60" t="str">
        <f>STUDATA!F308</f>
        <v/>
      </c>
      <c r="D306" s="60" t="str">
        <f>'School Intro'!$A$1</f>
        <v>Government Senior Secondary School, Rooppura</v>
      </c>
      <c r="E306" s="60" t="str">
        <f>STUDATA!C308</f>
        <v/>
      </c>
      <c r="F306" s="60" t="str">
        <f>STUDATA!H308</f>
        <v/>
      </c>
    </row>
    <row r="307" spans="1:6" ht="15">
      <c r="A307" s="60" t="str">
        <f>B307&amp;"_"&amp;COUNTIF($B$2:B307,B307)</f>
        <v>_171</v>
      </c>
      <c r="B307" s="60" t="str">
        <f>STUDATA!E309</f>
        <v/>
      </c>
      <c r="C307" s="60" t="str">
        <f>STUDATA!F309</f>
        <v/>
      </c>
      <c r="D307" s="60" t="str">
        <f>'School Intro'!$A$1</f>
        <v>Government Senior Secondary School, Rooppura</v>
      </c>
      <c r="E307" s="60" t="str">
        <f>STUDATA!C309</f>
        <v/>
      </c>
      <c r="F307" s="60" t="str">
        <f>STUDATA!H309</f>
        <v/>
      </c>
    </row>
    <row r="308" spans="1:6" ht="15">
      <c r="A308" s="60" t="str">
        <f>B308&amp;"_"&amp;COUNTIF($B$2:B308,B308)</f>
        <v>_172</v>
      </c>
      <c r="B308" s="60" t="str">
        <f>STUDATA!E310</f>
        <v/>
      </c>
      <c r="C308" s="60" t="str">
        <f>STUDATA!F310</f>
        <v/>
      </c>
      <c r="D308" s="60" t="str">
        <f>'School Intro'!$A$1</f>
        <v>Government Senior Secondary School, Rooppura</v>
      </c>
      <c r="E308" s="60" t="str">
        <f>STUDATA!C310</f>
        <v/>
      </c>
      <c r="F308" s="60" t="str">
        <f>STUDATA!H310</f>
        <v/>
      </c>
    </row>
    <row r="309" spans="1:6" ht="15">
      <c r="A309" s="60" t="str">
        <f>B309&amp;"_"&amp;COUNTIF($B$2:B309,B309)</f>
        <v>_173</v>
      </c>
      <c r="B309" s="60" t="str">
        <f>STUDATA!E311</f>
        <v/>
      </c>
      <c r="C309" s="60" t="str">
        <f>STUDATA!F311</f>
        <v/>
      </c>
      <c r="D309" s="60" t="str">
        <f>'School Intro'!$A$1</f>
        <v>Government Senior Secondary School, Rooppura</v>
      </c>
      <c r="E309" s="60" t="str">
        <f>STUDATA!C311</f>
        <v/>
      </c>
      <c r="F309" s="60" t="str">
        <f>STUDATA!H311</f>
        <v/>
      </c>
    </row>
    <row r="310" spans="1:6" ht="15">
      <c r="A310" s="60" t="str">
        <f>B310&amp;"_"&amp;COUNTIF($B$2:B310,B310)</f>
        <v>_174</v>
      </c>
      <c r="B310" s="60" t="str">
        <f>STUDATA!E312</f>
        <v/>
      </c>
      <c r="C310" s="60" t="str">
        <f>STUDATA!F312</f>
        <v/>
      </c>
      <c r="D310" s="60" t="str">
        <f>'School Intro'!$A$1</f>
        <v>Government Senior Secondary School, Rooppura</v>
      </c>
      <c r="E310" s="60" t="str">
        <f>STUDATA!C312</f>
        <v/>
      </c>
      <c r="F310" s="60" t="str">
        <f>STUDATA!H312</f>
        <v/>
      </c>
    </row>
    <row r="311" spans="1:6" ht="15">
      <c r="A311" s="60" t="str">
        <f>B311&amp;"_"&amp;COUNTIF($B$2:B311,B311)</f>
        <v>_175</v>
      </c>
      <c r="B311" s="60" t="str">
        <f>STUDATA!E313</f>
        <v/>
      </c>
      <c r="C311" s="60" t="str">
        <f>STUDATA!F313</f>
        <v/>
      </c>
      <c r="D311" s="60" t="str">
        <f>'School Intro'!$A$1</f>
        <v>Government Senior Secondary School, Rooppura</v>
      </c>
      <c r="E311" s="60" t="str">
        <f>STUDATA!C313</f>
        <v/>
      </c>
      <c r="F311" s="60" t="str">
        <f>STUDATA!H313</f>
        <v/>
      </c>
    </row>
    <row r="312" spans="1:6" ht="15">
      <c r="A312" s="60" t="str">
        <f>B312&amp;"_"&amp;COUNTIF($B$2:B312,B312)</f>
        <v>_176</v>
      </c>
      <c r="B312" s="60" t="str">
        <f>STUDATA!E314</f>
        <v/>
      </c>
      <c r="C312" s="60" t="str">
        <f>STUDATA!F314</f>
        <v/>
      </c>
      <c r="D312" s="60" t="str">
        <f>'School Intro'!$A$1</f>
        <v>Government Senior Secondary School, Rooppura</v>
      </c>
      <c r="E312" s="60" t="str">
        <f>STUDATA!C314</f>
        <v/>
      </c>
      <c r="F312" s="60" t="str">
        <f>STUDATA!H314</f>
        <v/>
      </c>
    </row>
    <row r="313" spans="1:6" ht="15">
      <c r="A313" s="60" t="str">
        <f>B313&amp;"_"&amp;COUNTIF($B$2:B313,B313)</f>
        <v>_177</v>
      </c>
      <c r="B313" s="60" t="str">
        <f>STUDATA!E315</f>
        <v/>
      </c>
      <c r="C313" s="60" t="str">
        <f>STUDATA!F315</f>
        <v/>
      </c>
      <c r="D313" s="60" t="str">
        <f>'School Intro'!$A$1</f>
        <v>Government Senior Secondary School, Rooppura</v>
      </c>
      <c r="E313" s="60" t="str">
        <f>STUDATA!C315</f>
        <v/>
      </c>
      <c r="F313" s="60" t="str">
        <f>STUDATA!H315</f>
        <v/>
      </c>
    </row>
    <row r="314" spans="1:6" ht="15">
      <c r="A314" s="60" t="str">
        <f>B314&amp;"_"&amp;COUNTIF($B$2:B314,B314)</f>
        <v>_178</v>
      </c>
      <c r="B314" s="60" t="str">
        <f>STUDATA!E316</f>
        <v/>
      </c>
      <c r="C314" s="60" t="str">
        <f>STUDATA!F316</f>
        <v/>
      </c>
      <c r="D314" s="60" t="str">
        <f>'School Intro'!$A$1</f>
        <v>Government Senior Secondary School, Rooppura</v>
      </c>
      <c r="E314" s="60" t="str">
        <f>STUDATA!C316</f>
        <v/>
      </c>
      <c r="F314" s="60" t="str">
        <f>STUDATA!H316</f>
        <v/>
      </c>
    </row>
    <row r="315" spans="1:6" ht="15">
      <c r="A315" s="60" t="str">
        <f>B315&amp;"_"&amp;COUNTIF($B$2:B315,B315)</f>
        <v>_179</v>
      </c>
      <c r="B315" s="60" t="str">
        <f>STUDATA!E317</f>
        <v/>
      </c>
      <c r="C315" s="60" t="str">
        <f>STUDATA!F317</f>
        <v/>
      </c>
      <c r="D315" s="60" t="str">
        <f>'School Intro'!$A$1</f>
        <v>Government Senior Secondary School, Rooppura</v>
      </c>
      <c r="E315" s="60" t="str">
        <f>STUDATA!C317</f>
        <v/>
      </c>
      <c r="F315" s="60" t="str">
        <f>STUDATA!H317</f>
        <v/>
      </c>
    </row>
    <row r="316" spans="1:6" ht="15">
      <c r="A316" s="60" t="str">
        <f>B316&amp;"_"&amp;COUNTIF($B$2:B316,B316)</f>
        <v>_180</v>
      </c>
      <c r="B316" s="60" t="str">
        <f>STUDATA!E318</f>
        <v/>
      </c>
      <c r="C316" s="60" t="str">
        <f>STUDATA!F318</f>
        <v/>
      </c>
      <c r="D316" s="60" t="str">
        <f>'School Intro'!$A$1</f>
        <v>Government Senior Secondary School, Rooppura</v>
      </c>
      <c r="E316" s="60" t="str">
        <f>STUDATA!C318</f>
        <v/>
      </c>
      <c r="F316" s="60" t="str">
        <f>STUDATA!H318</f>
        <v/>
      </c>
    </row>
    <row r="317" spans="1:6" ht="15">
      <c r="A317" s="60" t="str">
        <f>B317&amp;"_"&amp;COUNTIF($B$2:B317,B317)</f>
        <v>_181</v>
      </c>
      <c r="B317" s="60" t="str">
        <f>STUDATA!E319</f>
        <v/>
      </c>
      <c r="C317" s="60" t="str">
        <f>STUDATA!F319</f>
        <v/>
      </c>
      <c r="D317" s="60" t="str">
        <f>'School Intro'!$A$1</f>
        <v>Government Senior Secondary School, Rooppura</v>
      </c>
      <c r="E317" s="60" t="str">
        <f>STUDATA!C319</f>
        <v/>
      </c>
      <c r="F317" s="60" t="str">
        <f>STUDATA!H319</f>
        <v/>
      </c>
    </row>
    <row r="318" spans="1:6" ht="15">
      <c r="A318" s="60" t="str">
        <f>B318&amp;"_"&amp;COUNTIF($B$2:B318,B318)</f>
        <v>_182</v>
      </c>
      <c r="B318" s="60" t="str">
        <f>STUDATA!E320</f>
        <v/>
      </c>
      <c r="C318" s="60" t="str">
        <f>STUDATA!F320</f>
        <v/>
      </c>
      <c r="D318" s="60" t="str">
        <f>'School Intro'!$A$1</f>
        <v>Government Senior Secondary School, Rooppura</v>
      </c>
      <c r="E318" s="60" t="str">
        <f>STUDATA!C320</f>
        <v/>
      </c>
      <c r="F318" s="60" t="str">
        <f>STUDATA!H320</f>
        <v/>
      </c>
    </row>
    <row r="319" spans="1:6" ht="15">
      <c r="A319" s="60" t="str">
        <f>B319&amp;"_"&amp;COUNTIF($B$2:B319,B319)</f>
        <v>_183</v>
      </c>
      <c r="B319" s="60" t="str">
        <f>STUDATA!E321</f>
        <v/>
      </c>
      <c r="C319" s="60" t="str">
        <f>STUDATA!F321</f>
        <v/>
      </c>
      <c r="D319" s="60" t="str">
        <f>'School Intro'!$A$1</f>
        <v>Government Senior Secondary School, Rooppura</v>
      </c>
      <c r="E319" s="60" t="str">
        <f>STUDATA!C321</f>
        <v/>
      </c>
      <c r="F319" s="60" t="str">
        <f>STUDATA!H321</f>
        <v/>
      </c>
    </row>
    <row r="320" spans="1:6" ht="15">
      <c r="A320" s="60" t="str">
        <f>B320&amp;"_"&amp;COUNTIF($B$2:B320,B320)</f>
        <v>_184</v>
      </c>
      <c r="B320" s="60" t="str">
        <f>STUDATA!E322</f>
        <v/>
      </c>
      <c r="C320" s="60" t="str">
        <f>STUDATA!F322</f>
        <v/>
      </c>
      <c r="D320" s="60" t="str">
        <f>'School Intro'!$A$1</f>
        <v>Government Senior Secondary School, Rooppura</v>
      </c>
      <c r="E320" s="60" t="str">
        <f>STUDATA!C322</f>
        <v/>
      </c>
      <c r="F320" s="60" t="str">
        <f>STUDATA!H322</f>
        <v/>
      </c>
    </row>
    <row r="321" spans="1:6" ht="15">
      <c r="A321" s="60" t="str">
        <f>B321&amp;"_"&amp;COUNTIF($B$2:B321,B321)</f>
        <v>_185</v>
      </c>
      <c r="B321" s="60" t="str">
        <f>STUDATA!E323</f>
        <v/>
      </c>
      <c r="C321" s="60" t="str">
        <f>STUDATA!F323</f>
        <v/>
      </c>
      <c r="D321" s="60" t="str">
        <f>'School Intro'!$A$1</f>
        <v>Government Senior Secondary School, Rooppura</v>
      </c>
      <c r="E321" s="60" t="str">
        <f>STUDATA!C323</f>
        <v/>
      </c>
      <c r="F321" s="60" t="str">
        <f>STUDATA!H323</f>
        <v/>
      </c>
    </row>
    <row r="322" spans="1:6" ht="15">
      <c r="A322" s="60" t="str">
        <f>B322&amp;"_"&amp;COUNTIF($B$2:B322,B322)</f>
        <v>_186</v>
      </c>
      <c r="B322" s="60" t="str">
        <f>STUDATA!E324</f>
        <v/>
      </c>
      <c r="C322" s="60" t="str">
        <f>STUDATA!F324</f>
        <v/>
      </c>
      <c r="D322" s="60" t="str">
        <f>'School Intro'!$A$1</f>
        <v>Government Senior Secondary School, Rooppura</v>
      </c>
      <c r="E322" s="60" t="str">
        <f>STUDATA!C324</f>
        <v/>
      </c>
      <c r="F322" s="60" t="str">
        <f>STUDATA!H324</f>
        <v/>
      </c>
    </row>
    <row r="323" spans="1:6" ht="15">
      <c r="A323" s="60" t="str">
        <f>B323&amp;"_"&amp;COUNTIF($B$2:B323,B323)</f>
        <v>_187</v>
      </c>
      <c r="B323" s="60" t="str">
        <f>STUDATA!E325</f>
        <v/>
      </c>
      <c r="C323" s="60" t="str">
        <f>STUDATA!F325</f>
        <v/>
      </c>
      <c r="D323" s="60" t="str">
        <f>'School Intro'!$A$1</f>
        <v>Government Senior Secondary School, Rooppura</v>
      </c>
      <c r="E323" s="60" t="str">
        <f>STUDATA!C325</f>
        <v/>
      </c>
      <c r="F323" s="60" t="str">
        <f>STUDATA!H325</f>
        <v/>
      </c>
    </row>
    <row r="324" spans="1:6" ht="15">
      <c r="A324" s="60" t="str">
        <f>B324&amp;"_"&amp;COUNTIF($B$2:B324,B324)</f>
        <v>_188</v>
      </c>
      <c r="B324" s="60" t="str">
        <f>STUDATA!E326</f>
        <v/>
      </c>
      <c r="C324" s="60" t="str">
        <f>STUDATA!F326</f>
        <v/>
      </c>
      <c r="D324" s="60" t="str">
        <f>'School Intro'!$A$1</f>
        <v>Government Senior Secondary School, Rooppura</v>
      </c>
      <c r="E324" s="60" t="str">
        <f>STUDATA!C326</f>
        <v/>
      </c>
      <c r="F324" s="60" t="str">
        <f>STUDATA!H326</f>
        <v/>
      </c>
    </row>
    <row r="325" spans="1:6" ht="15">
      <c r="A325" s="60" t="str">
        <f>B325&amp;"_"&amp;COUNTIF($B$2:B325,B325)</f>
        <v>_189</v>
      </c>
      <c r="B325" s="60" t="str">
        <f>STUDATA!E327</f>
        <v/>
      </c>
      <c r="C325" s="60" t="str">
        <f>STUDATA!F327</f>
        <v/>
      </c>
      <c r="D325" s="60" t="str">
        <f>'School Intro'!$A$1</f>
        <v>Government Senior Secondary School, Rooppura</v>
      </c>
      <c r="E325" s="60" t="str">
        <f>STUDATA!C327</f>
        <v/>
      </c>
      <c r="F325" s="60" t="str">
        <f>STUDATA!H327</f>
        <v/>
      </c>
    </row>
    <row r="326" spans="1:6" ht="15">
      <c r="A326" s="60" t="str">
        <f>B326&amp;"_"&amp;COUNTIF($B$2:B326,B326)</f>
        <v>_190</v>
      </c>
      <c r="B326" s="60" t="str">
        <f>STUDATA!E328</f>
        <v/>
      </c>
      <c r="C326" s="60" t="str">
        <f>STUDATA!F328</f>
        <v/>
      </c>
      <c r="D326" s="60" t="str">
        <f>'School Intro'!$A$1</f>
        <v>Government Senior Secondary School, Rooppura</v>
      </c>
      <c r="E326" s="60" t="str">
        <f>STUDATA!C328</f>
        <v/>
      </c>
      <c r="F326" s="60" t="str">
        <f>STUDATA!H328</f>
        <v/>
      </c>
    </row>
    <row r="327" spans="1:6" ht="15">
      <c r="A327" s="60" t="str">
        <f>B327&amp;"_"&amp;COUNTIF($B$2:B327,B327)</f>
        <v>_191</v>
      </c>
      <c r="B327" s="60" t="str">
        <f>STUDATA!E329</f>
        <v/>
      </c>
      <c r="C327" s="60" t="str">
        <f>STUDATA!F329</f>
        <v/>
      </c>
      <c r="D327" s="60" t="str">
        <f>'School Intro'!$A$1</f>
        <v>Government Senior Secondary School, Rooppura</v>
      </c>
      <c r="E327" s="60" t="str">
        <f>STUDATA!C329</f>
        <v/>
      </c>
      <c r="F327" s="60" t="str">
        <f>STUDATA!H329</f>
        <v/>
      </c>
    </row>
    <row r="328" spans="1:6" ht="15">
      <c r="A328" s="60" t="str">
        <f>B328&amp;"_"&amp;COUNTIF($B$2:B328,B328)</f>
        <v>_192</v>
      </c>
      <c r="B328" s="60" t="str">
        <f>STUDATA!E330</f>
        <v/>
      </c>
      <c r="C328" s="60" t="str">
        <f>STUDATA!F330</f>
        <v/>
      </c>
      <c r="D328" s="60" t="str">
        <f>'School Intro'!$A$1</f>
        <v>Government Senior Secondary School, Rooppura</v>
      </c>
      <c r="E328" s="60" t="str">
        <f>STUDATA!C330</f>
        <v/>
      </c>
      <c r="F328" s="60" t="str">
        <f>STUDATA!H330</f>
        <v/>
      </c>
    </row>
    <row r="329" spans="1:6" ht="15">
      <c r="A329" s="60" t="str">
        <f>B329&amp;"_"&amp;COUNTIF($B$2:B329,B329)</f>
        <v>_193</v>
      </c>
      <c r="B329" s="60" t="str">
        <f>STUDATA!E331</f>
        <v/>
      </c>
      <c r="C329" s="60" t="str">
        <f>STUDATA!F331</f>
        <v/>
      </c>
      <c r="D329" s="60" t="str">
        <f>'School Intro'!$A$1</f>
        <v>Government Senior Secondary School, Rooppura</v>
      </c>
      <c r="E329" s="60" t="str">
        <f>STUDATA!C331</f>
        <v/>
      </c>
      <c r="F329" s="60" t="str">
        <f>STUDATA!H331</f>
        <v/>
      </c>
    </row>
    <row r="330" spans="1:6" ht="15">
      <c r="A330" s="60" t="str">
        <f>B330&amp;"_"&amp;COUNTIF($B$2:B330,B330)</f>
        <v>_194</v>
      </c>
      <c r="B330" s="60" t="str">
        <f>STUDATA!E332</f>
        <v/>
      </c>
      <c r="C330" s="60" t="str">
        <f>STUDATA!F332</f>
        <v/>
      </c>
      <c r="D330" s="60" t="str">
        <f>'School Intro'!$A$1</f>
        <v>Government Senior Secondary School, Rooppura</v>
      </c>
      <c r="E330" s="60" t="str">
        <f>STUDATA!C332</f>
        <v/>
      </c>
      <c r="F330" s="60" t="str">
        <f>STUDATA!H332</f>
        <v/>
      </c>
    </row>
    <row r="331" spans="1:6" ht="15">
      <c r="A331" s="60" t="str">
        <f>B331&amp;"_"&amp;COUNTIF($B$2:B331,B331)</f>
        <v>_195</v>
      </c>
      <c r="B331" s="60" t="str">
        <f>STUDATA!E333</f>
        <v/>
      </c>
      <c r="C331" s="60" t="str">
        <f>STUDATA!F333</f>
        <v/>
      </c>
      <c r="D331" s="60" t="str">
        <f>'School Intro'!$A$1</f>
        <v>Government Senior Secondary School, Rooppura</v>
      </c>
      <c r="E331" s="60" t="str">
        <f>STUDATA!C333</f>
        <v/>
      </c>
      <c r="F331" s="60" t="str">
        <f>STUDATA!H333</f>
        <v/>
      </c>
    </row>
    <row r="332" spans="1:6" ht="15">
      <c r="A332" s="60" t="str">
        <f>B332&amp;"_"&amp;COUNTIF($B$2:B332,B332)</f>
        <v>_196</v>
      </c>
      <c r="B332" s="60" t="str">
        <f>STUDATA!E334</f>
        <v/>
      </c>
      <c r="C332" s="60" t="str">
        <f>STUDATA!F334</f>
        <v/>
      </c>
      <c r="D332" s="60" t="str">
        <f>'School Intro'!$A$1</f>
        <v>Government Senior Secondary School, Rooppura</v>
      </c>
      <c r="E332" s="60" t="str">
        <f>STUDATA!C334</f>
        <v/>
      </c>
      <c r="F332" s="60" t="str">
        <f>STUDATA!H334</f>
        <v/>
      </c>
    </row>
    <row r="333" spans="1:6" ht="15">
      <c r="A333" s="60" t="str">
        <f>B333&amp;"_"&amp;COUNTIF($B$2:B333,B333)</f>
        <v>_197</v>
      </c>
      <c r="B333" s="60" t="str">
        <f>STUDATA!E335</f>
        <v/>
      </c>
      <c r="C333" s="60" t="str">
        <f>STUDATA!F335</f>
        <v/>
      </c>
      <c r="D333" s="60" t="str">
        <f>'School Intro'!$A$1</f>
        <v>Government Senior Secondary School, Rooppura</v>
      </c>
      <c r="E333" s="60" t="str">
        <f>STUDATA!C335</f>
        <v/>
      </c>
      <c r="F333" s="60" t="str">
        <f>STUDATA!H335</f>
        <v/>
      </c>
    </row>
    <row r="334" spans="1:6" ht="15">
      <c r="A334" s="60" t="str">
        <f>B334&amp;"_"&amp;COUNTIF($B$2:B334,B334)</f>
        <v>_198</v>
      </c>
      <c r="B334" s="60" t="str">
        <f>STUDATA!E336</f>
        <v/>
      </c>
      <c r="C334" s="60" t="str">
        <f>STUDATA!F336</f>
        <v/>
      </c>
      <c r="D334" s="60" t="str">
        <f>'School Intro'!$A$1</f>
        <v>Government Senior Secondary School, Rooppura</v>
      </c>
      <c r="E334" s="60" t="str">
        <f>STUDATA!C336</f>
        <v/>
      </c>
      <c r="F334" s="60" t="str">
        <f>STUDATA!H336</f>
        <v/>
      </c>
    </row>
    <row r="335" spans="1:6" ht="15">
      <c r="A335" s="60" t="str">
        <f>B335&amp;"_"&amp;COUNTIF($B$2:B335,B335)</f>
        <v>_199</v>
      </c>
      <c r="B335" s="60" t="str">
        <f>STUDATA!E337</f>
        <v/>
      </c>
      <c r="C335" s="60" t="str">
        <f>STUDATA!F337</f>
        <v/>
      </c>
      <c r="D335" s="60" t="str">
        <f>'School Intro'!$A$1</f>
        <v>Government Senior Secondary School, Rooppura</v>
      </c>
      <c r="E335" s="60" t="str">
        <f>STUDATA!C337</f>
        <v/>
      </c>
      <c r="F335" s="60" t="str">
        <f>STUDATA!H337</f>
        <v/>
      </c>
    </row>
    <row r="336" spans="1:6" ht="15">
      <c r="A336" s="60" t="str">
        <f>B336&amp;"_"&amp;COUNTIF($B$2:B336,B336)</f>
        <v>_200</v>
      </c>
      <c r="B336" s="60" t="str">
        <f>STUDATA!E338</f>
        <v/>
      </c>
      <c r="C336" s="60" t="str">
        <f>STUDATA!F338</f>
        <v/>
      </c>
      <c r="D336" s="60" t="str">
        <f>'School Intro'!$A$1</f>
        <v>Government Senior Secondary School, Rooppura</v>
      </c>
      <c r="E336" s="60" t="str">
        <f>STUDATA!C338</f>
        <v/>
      </c>
      <c r="F336" s="60" t="str">
        <f>STUDATA!H338</f>
        <v/>
      </c>
    </row>
    <row r="337" spans="1:6" ht="15">
      <c r="A337" s="60" t="str">
        <f>B337&amp;"_"&amp;COUNTIF($B$2:B337,B337)</f>
        <v>_201</v>
      </c>
      <c r="B337" s="60" t="str">
        <f>STUDATA!E339</f>
        <v/>
      </c>
      <c r="C337" s="60" t="str">
        <f>STUDATA!F339</f>
        <v/>
      </c>
      <c r="D337" s="60" t="str">
        <f>'School Intro'!$A$1</f>
        <v>Government Senior Secondary School, Rooppura</v>
      </c>
      <c r="E337" s="60" t="str">
        <f>STUDATA!C339</f>
        <v/>
      </c>
      <c r="F337" s="60" t="str">
        <f>STUDATA!H339</f>
        <v/>
      </c>
    </row>
    <row r="338" spans="1:6" ht="15">
      <c r="A338" s="60" t="str">
        <f>B338&amp;"_"&amp;COUNTIF($B$2:B338,B338)</f>
        <v>_202</v>
      </c>
      <c r="B338" s="60" t="str">
        <f>STUDATA!E340</f>
        <v/>
      </c>
      <c r="C338" s="60" t="str">
        <f>STUDATA!F340</f>
        <v/>
      </c>
      <c r="D338" s="60" t="str">
        <f>'School Intro'!$A$1</f>
        <v>Government Senior Secondary School, Rooppura</v>
      </c>
      <c r="E338" s="60" t="str">
        <f>STUDATA!C340</f>
        <v/>
      </c>
      <c r="F338" s="60" t="str">
        <f>STUDATA!H340</f>
        <v/>
      </c>
    </row>
    <row r="339" spans="1:6" ht="15">
      <c r="A339" s="60" t="str">
        <f>B339&amp;"_"&amp;COUNTIF($B$2:B339,B339)</f>
        <v>_203</v>
      </c>
      <c r="B339" s="60" t="str">
        <f>STUDATA!E341</f>
        <v/>
      </c>
      <c r="C339" s="60" t="str">
        <f>STUDATA!F341</f>
        <v/>
      </c>
      <c r="D339" s="60" t="str">
        <f>'School Intro'!$A$1</f>
        <v>Government Senior Secondary School, Rooppura</v>
      </c>
      <c r="E339" s="60" t="str">
        <f>STUDATA!C341</f>
        <v/>
      </c>
      <c r="F339" s="60" t="str">
        <f>STUDATA!H341</f>
        <v/>
      </c>
    </row>
    <row r="340" spans="1:6" ht="15">
      <c r="A340" s="60" t="str">
        <f>B340&amp;"_"&amp;COUNTIF($B$2:B340,B340)</f>
        <v>_204</v>
      </c>
      <c r="B340" s="60" t="str">
        <f>STUDATA!E342</f>
        <v/>
      </c>
      <c r="C340" s="60" t="str">
        <f>STUDATA!F342</f>
        <v/>
      </c>
      <c r="D340" s="60" t="str">
        <f>'School Intro'!$A$1</f>
        <v>Government Senior Secondary School, Rooppura</v>
      </c>
      <c r="E340" s="60" t="str">
        <f>STUDATA!C342</f>
        <v/>
      </c>
      <c r="F340" s="60" t="str">
        <f>STUDATA!H342</f>
        <v/>
      </c>
    </row>
    <row r="341" spans="1:6" ht="15">
      <c r="A341" s="60" t="str">
        <f>B341&amp;"_"&amp;COUNTIF($B$2:B341,B341)</f>
        <v>_205</v>
      </c>
      <c r="B341" s="60" t="str">
        <f>STUDATA!E343</f>
        <v/>
      </c>
      <c r="C341" s="60" t="str">
        <f>STUDATA!F343</f>
        <v/>
      </c>
      <c r="D341" s="60" t="str">
        <f>'School Intro'!$A$1</f>
        <v>Government Senior Secondary School, Rooppura</v>
      </c>
      <c r="E341" s="60" t="str">
        <f>STUDATA!C343</f>
        <v/>
      </c>
      <c r="F341" s="60" t="str">
        <f>STUDATA!H343</f>
        <v/>
      </c>
    </row>
    <row r="342" spans="1:6" ht="15">
      <c r="A342" s="60" t="str">
        <f>B342&amp;"_"&amp;COUNTIF($B$2:B342,B342)</f>
        <v>_206</v>
      </c>
      <c r="B342" s="60" t="str">
        <f>STUDATA!E344</f>
        <v/>
      </c>
      <c r="C342" s="60" t="str">
        <f>STUDATA!F344</f>
        <v/>
      </c>
      <c r="D342" s="60" t="str">
        <f>'School Intro'!$A$1</f>
        <v>Government Senior Secondary School, Rooppura</v>
      </c>
      <c r="E342" s="60" t="str">
        <f>STUDATA!C344</f>
        <v/>
      </c>
      <c r="F342" s="60" t="str">
        <f>STUDATA!H344</f>
        <v/>
      </c>
    </row>
    <row r="343" spans="1:6" ht="15">
      <c r="A343" s="60" t="str">
        <f>B343&amp;"_"&amp;COUNTIF($B$2:B343,B343)</f>
        <v>_207</v>
      </c>
      <c r="B343" s="60" t="str">
        <f>STUDATA!E345</f>
        <v/>
      </c>
      <c r="C343" s="60" t="str">
        <f>STUDATA!F345</f>
        <v/>
      </c>
      <c r="D343" s="60" t="str">
        <f>'School Intro'!$A$1</f>
        <v>Government Senior Secondary School, Rooppura</v>
      </c>
      <c r="E343" s="60" t="str">
        <f>STUDATA!C345</f>
        <v/>
      </c>
      <c r="F343" s="60" t="str">
        <f>STUDATA!H345</f>
        <v/>
      </c>
    </row>
    <row r="344" spans="1:6" ht="15">
      <c r="A344" s="60" t="str">
        <f>B344&amp;"_"&amp;COUNTIF($B$2:B344,B344)</f>
        <v>_208</v>
      </c>
      <c r="B344" s="60" t="str">
        <f>STUDATA!E346</f>
        <v/>
      </c>
      <c r="C344" s="60" t="str">
        <f>STUDATA!F346</f>
        <v/>
      </c>
      <c r="D344" s="60" t="str">
        <f>'School Intro'!$A$1</f>
        <v>Government Senior Secondary School, Rooppura</v>
      </c>
      <c r="E344" s="60" t="str">
        <f>STUDATA!C346</f>
        <v/>
      </c>
      <c r="F344" s="60" t="str">
        <f>STUDATA!H346</f>
        <v/>
      </c>
    </row>
    <row r="345" spans="1:6" ht="15">
      <c r="A345" s="60" t="str">
        <f>B345&amp;"_"&amp;COUNTIF($B$2:B345,B345)</f>
        <v>_209</v>
      </c>
      <c r="B345" s="60" t="str">
        <f>STUDATA!E347</f>
        <v/>
      </c>
      <c r="C345" s="60" t="str">
        <f>STUDATA!F347</f>
        <v/>
      </c>
      <c r="D345" s="60" t="str">
        <f>'School Intro'!$A$1</f>
        <v>Government Senior Secondary School, Rooppura</v>
      </c>
      <c r="E345" s="60" t="str">
        <f>STUDATA!C347</f>
        <v/>
      </c>
      <c r="F345" s="60" t="str">
        <f>STUDATA!H347</f>
        <v/>
      </c>
    </row>
    <row r="346" spans="1:6" ht="15">
      <c r="A346" s="60" t="str">
        <f>B346&amp;"_"&amp;COUNTIF($B$2:B346,B346)</f>
        <v>_210</v>
      </c>
      <c r="B346" s="60" t="str">
        <f>STUDATA!E348</f>
        <v/>
      </c>
      <c r="C346" s="60" t="str">
        <f>STUDATA!F348</f>
        <v/>
      </c>
      <c r="D346" s="60" t="str">
        <f>'School Intro'!$A$1</f>
        <v>Government Senior Secondary School, Rooppura</v>
      </c>
      <c r="E346" s="60" t="str">
        <f>STUDATA!C348</f>
        <v/>
      </c>
      <c r="F346" s="60" t="str">
        <f>STUDATA!H348</f>
        <v/>
      </c>
    </row>
    <row r="347" spans="1:6" ht="15">
      <c r="A347" s="60" t="str">
        <f>B347&amp;"_"&amp;COUNTIF($B$2:B347,B347)</f>
        <v>_211</v>
      </c>
      <c r="B347" s="60" t="str">
        <f>STUDATA!E349</f>
        <v/>
      </c>
      <c r="C347" s="60" t="str">
        <f>STUDATA!F349</f>
        <v/>
      </c>
      <c r="D347" s="60" t="str">
        <f>'School Intro'!$A$1</f>
        <v>Government Senior Secondary School, Rooppura</v>
      </c>
      <c r="E347" s="60" t="str">
        <f>STUDATA!C349</f>
        <v/>
      </c>
      <c r="F347" s="60" t="str">
        <f>STUDATA!H349</f>
        <v/>
      </c>
    </row>
    <row r="348" spans="1:6" ht="15">
      <c r="A348" s="60" t="str">
        <f>B348&amp;"_"&amp;COUNTIF($B$2:B348,B348)</f>
        <v>_212</v>
      </c>
      <c r="B348" s="60" t="str">
        <f>STUDATA!E350</f>
        <v/>
      </c>
      <c r="C348" s="60" t="str">
        <f>STUDATA!F350</f>
        <v/>
      </c>
      <c r="D348" s="60" t="str">
        <f>'School Intro'!$A$1</f>
        <v>Government Senior Secondary School, Rooppura</v>
      </c>
      <c r="E348" s="60" t="str">
        <f>STUDATA!C350</f>
        <v/>
      </c>
      <c r="F348" s="60" t="str">
        <f>STUDATA!H350</f>
        <v/>
      </c>
    </row>
    <row r="349" spans="1:6" ht="15">
      <c r="A349" s="60" t="str">
        <f>B349&amp;"_"&amp;COUNTIF($B$2:B349,B349)</f>
        <v>_213</v>
      </c>
      <c r="B349" s="60" t="str">
        <f>STUDATA!E351</f>
        <v/>
      </c>
      <c r="C349" s="60" t="str">
        <f>STUDATA!F351</f>
        <v/>
      </c>
      <c r="D349" s="60" t="str">
        <f>'School Intro'!$A$1</f>
        <v>Government Senior Secondary School, Rooppura</v>
      </c>
      <c r="E349" s="60" t="str">
        <f>STUDATA!C351</f>
        <v/>
      </c>
      <c r="F349" s="60" t="str">
        <f>STUDATA!H351</f>
        <v/>
      </c>
    </row>
    <row r="350" spans="1:6" ht="15">
      <c r="A350" s="60" t="str">
        <f>B350&amp;"_"&amp;COUNTIF($B$2:B350,B350)</f>
        <v>_214</v>
      </c>
      <c r="B350" s="60" t="str">
        <f>STUDATA!E352</f>
        <v/>
      </c>
      <c r="C350" s="60" t="str">
        <f>STUDATA!F352</f>
        <v/>
      </c>
      <c r="D350" s="60" t="str">
        <f>'School Intro'!$A$1</f>
        <v>Government Senior Secondary School, Rooppura</v>
      </c>
      <c r="E350" s="60" t="str">
        <f>STUDATA!C352</f>
        <v/>
      </c>
      <c r="F350" s="60" t="str">
        <f>STUDATA!H352</f>
        <v/>
      </c>
    </row>
    <row r="351" spans="1:6" ht="15">
      <c r="A351" s="60" t="str">
        <f>B351&amp;"_"&amp;COUNTIF($B$2:B351,B351)</f>
        <v>_215</v>
      </c>
      <c r="B351" s="60" t="str">
        <f>STUDATA!E353</f>
        <v/>
      </c>
      <c r="C351" s="60" t="str">
        <f>STUDATA!F353</f>
        <v/>
      </c>
      <c r="D351" s="60" t="str">
        <f>'School Intro'!$A$1</f>
        <v>Government Senior Secondary School, Rooppura</v>
      </c>
      <c r="E351" s="60" t="str">
        <f>STUDATA!C353</f>
        <v/>
      </c>
      <c r="F351" s="60" t="str">
        <f>STUDATA!H353</f>
        <v/>
      </c>
    </row>
    <row r="352" spans="1:6" ht="15">
      <c r="A352" s="60" t="str">
        <f>B352&amp;"_"&amp;COUNTIF($B$2:B352,B352)</f>
        <v>_216</v>
      </c>
      <c r="B352" s="60" t="str">
        <f>STUDATA!E354</f>
        <v/>
      </c>
      <c r="C352" s="60" t="str">
        <f>STUDATA!F354</f>
        <v/>
      </c>
      <c r="D352" s="60" t="str">
        <f>'School Intro'!$A$1</f>
        <v>Government Senior Secondary School, Rooppura</v>
      </c>
      <c r="E352" s="60" t="str">
        <f>STUDATA!C354</f>
        <v/>
      </c>
      <c r="F352" s="60" t="str">
        <f>STUDATA!H354</f>
        <v/>
      </c>
    </row>
    <row r="353" spans="1:6" ht="15">
      <c r="A353" s="60" t="str">
        <f>B353&amp;"_"&amp;COUNTIF($B$2:B353,B353)</f>
        <v>_217</v>
      </c>
      <c r="B353" s="60" t="str">
        <f>STUDATA!E355</f>
        <v/>
      </c>
      <c r="C353" s="60" t="str">
        <f>STUDATA!F355</f>
        <v/>
      </c>
      <c r="D353" s="60" t="str">
        <f>'School Intro'!$A$1</f>
        <v>Government Senior Secondary School, Rooppura</v>
      </c>
      <c r="E353" s="60" t="str">
        <f>STUDATA!C355</f>
        <v/>
      </c>
      <c r="F353" s="60" t="str">
        <f>STUDATA!H355</f>
        <v/>
      </c>
    </row>
    <row r="354" spans="1:6" ht="15">
      <c r="A354" s="60" t="str">
        <f>B354&amp;"_"&amp;COUNTIF($B$2:B354,B354)</f>
        <v>_218</v>
      </c>
      <c r="B354" s="60" t="str">
        <f>STUDATA!E356</f>
        <v/>
      </c>
      <c r="C354" s="60" t="str">
        <f>STUDATA!F356</f>
        <v/>
      </c>
      <c r="D354" s="60" t="str">
        <f>'School Intro'!$A$1</f>
        <v>Government Senior Secondary School, Rooppura</v>
      </c>
      <c r="E354" s="60" t="str">
        <f>STUDATA!C356</f>
        <v/>
      </c>
      <c r="F354" s="60" t="str">
        <f>STUDATA!H356</f>
        <v/>
      </c>
    </row>
    <row r="355" spans="1:6" ht="15">
      <c r="A355" s="60" t="str">
        <f>B355&amp;"_"&amp;COUNTIF($B$2:B355,B355)</f>
        <v>_219</v>
      </c>
      <c r="B355" s="60" t="str">
        <f>STUDATA!E357</f>
        <v/>
      </c>
      <c r="C355" s="60" t="str">
        <f>STUDATA!F357</f>
        <v/>
      </c>
      <c r="D355" s="60" t="str">
        <f>'School Intro'!$A$1</f>
        <v>Government Senior Secondary School, Rooppura</v>
      </c>
      <c r="E355" s="60" t="str">
        <f>STUDATA!C357</f>
        <v/>
      </c>
      <c r="F355" s="60" t="str">
        <f>STUDATA!H357</f>
        <v/>
      </c>
    </row>
    <row r="356" spans="1:6" ht="15">
      <c r="A356" s="60" t="str">
        <f>B356&amp;"_"&amp;COUNTIF($B$2:B356,B356)</f>
        <v>_220</v>
      </c>
      <c r="B356" s="60" t="str">
        <f>STUDATA!E358</f>
        <v/>
      </c>
      <c r="C356" s="60" t="str">
        <f>STUDATA!F358</f>
        <v/>
      </c>
      <c r="D356" s="60" t="str">
        <f>'School Intro'!$A$1</f>
        <v>Government Senior Secondary School, Rooppura</v>
      </c>
      <c r="E356" s="60" t="str">
        <f>STUDATA!C358</f>
        <v/>
      </c>
      <c r="F356" s="60" t="str">
        <f>STUDATA!H358</f>
        <v/>
      </c>
    </row>
    <row r="357" spans="1:6" ht="15">
      <c r="A357" s="60" t="str">
        <f>B357&amp;"_"&amp;COUNTIF($B$2:B357,B357)</f>
        <v>_221</v>
      </c>
      <c r="B357" s="60" t="str">
        <f>STUDATA!E359</f>
        <v/>
      </c>
      <c r="C357" s="60" t="str">
        <f>STUDATA!F359</f>
        <v/>
      </c>
      <c r="D357" s="60" t="str">
        <f>'School Intro'!$A$1</f>
        <v>Government Senior Secondary School, Rooppura</v>
      </c>
      <c r="E357" s="60" t="str">
        <f>STUDATA!C359</f>
        <v/>
      </c>
      <c r="F357" s="60" t="str">
        <f>STUDATA!H359</f>
        <v/>
      </c>
    </row>
    <row r="358" spans="1:6" ht="15">
      <c r="A358" s="60" t="str">
        <f>B358&amp;"_"&amp;COUNTIF($B$2:B358,B358)</f>
        <v>_222</v>
      </c>
      <c r="B358" s="60" t="str">
        <f>STUDATA!E360</f>
        <v/>
      </c>
      <c r="C358" s="60" t="str">
        <f>STUDATA!F360</f>
        <v/>
      </c>
      <c r="D358" s="60" t="str">
        <f>'School Intro'!$A$1</f>
        <v>Government Senior Secondary School, Rooppura</v>
      </c>
      <c r="E358" s="60" t="str">
        <f>STUDATA!C360</f>
        <v/>
      </c>
      <c r="F358" s="60" t="str">
        <f>STUDATA!H360</f>
        <v/>
      </c>
    </row>
    <row r="359" spans="1:6" ht="15">
      <c r="A359" s="60" t="str">
        <f>B359&amp;"_"&amp;COUNTIF($B$2:B359,B359)</f>
        <v>_223</v>
      </c>
      <c r="B359" s="60" t="str">
        <f>STUDATA!E361</f>
        <v/>
      </c>
      <c r="C359" s="60" t="str">
        <f>STUDATA!F361</f>
        <v/>
      </c>
      <c r="D359" s="60" t="str">
        <f>'School Intro'!$A$1</f>
        <v>Government Senior Secondary School, Rooppura</v>
      </c>
      <c r="E359" s="60" t="str">
        <f>STUDATA!C361</f>
        <v/>
      </c>
      <c r="F359" s="60" t="str">
        <f>STUDATA!H361</f>
        <v/>
      </c>
    </row>
    <row r="360" spans="1:6" ht="15">
      <c r="A360" s="60" t="str">
        <f>B360&amp;"_"&amp;COUNTIF($B$2:B360,B360)</f>
        <v>_224</v>
      </c>
      <c r="B360" s="60" t="str">
        <f>STUDATA!E362</f>
        <v/>
      </c>
      <c r="C360" s="60" t="str">
        <f>STUDATA!F362</f>
        <v/>
      </c>
      <c r="D360" s="60" t="str">
        <f>'School Intro'!$A$1</f>
        <v>Government Senior Secondary School, Rooppura</v>
      </c>
      <c r="E360" s="60" t="str">
        <f>STUDATA!C362</f>
        <v/>
      </c>
      <c r="F360" s="60" t="str">
        <f>STUDATA!H362</f>
        <v/>
      </c>
    </row>
    <row r="361" spans="1:6" ht="15">
      <c r="A361" s="60" t="str">
        <f>B361&amp;"_"&amp;COUNTIF($B$2:B361,B361)</f>
        <v>_225</v>
      </c>
      <c r="B361" s="60" t="str">
        <f>STUDATA!E363</f>
        <v/>
      </c>
      <c r="C361" s="60" t="str">
        <f>STUDATA!F363</f>
        <v/>
      </c>
      <c r="D361" s="60" t="str">
        <f>'School Intro'!$A$1</f>
        <v>Government Senior Secondary School, Rooppura</v>
      </c>
      <c r="E361" s="60" t="str">
        <f>STUDATA!C363</f>
        <v/>
      </c>
      <c r="F361" s="60" t="str">
        <f>STUDATA!H363</f>
        <v/>
      </c>
    </row>
    <row r="362" spans="1:6" ht="15">
      <c r="A362" s="60" t="str">
        <f>B362&amp;"_"&amp;COUNTIF($B$2:B362,B362)</f>
        <v>_226</v>
      </c>
      <c r="B362" s="60" t="str">
        <f>STUDATA!E364</f>
        <v/>
      </c>
      <c r="C362" s="60" t="str">
        <f>STUDATA!F364</f>
        <v/>
      </c>
      <c r="D362" s="60" t="str">
        <f>'School Intro'!$A$1</f>
        <v>Government Senior Secondary School, Rooppura</v>
      </c>
      <c r="E362" s="60" t="str">
        <f>STUDATA!C364</f>
        <v/>
      </c>
      <c r="F362" s="60" t="str">
        <f>STUDATA!H364</f>
        <v/>
      </c>
    </row>
    <row r="363" spans="1:6" ht="15">
      <c r="A363" s="60" t="str">
        <f>B363&amp;"_"&amp;COUNTIF($B$2:B363,B363)</f>
        <v>_227</v>
      </c>
      <c r="B363" s="60" t="str">
        <f>STUDATA!E365</f>
        <v/>
      </c>
      <c r="C363" s="60" t="str">
        <f>STUDATA!F365</f>
        <v/>
      </c>
      <c r="D363" s="60" t="str">
        <f>'School Intro'!$A$1</f>
        <v>Government Senior Secondary School, Rooppura</v>
      </c>
      <c r="E363" s="60" t="str">
        <f>STUDATA!C365</f>
        <v/>
      </c>
      <c r="F363" s="60" t="str">
        <f>STUDATA!H365</f>
        <v/>
      </c>
    </row>
    <row r="364" spans="1:6" ht="15">
      <c r="A364" s="60" t="str">
        <f>B364&amp;"_"&amp;COUNTIF($B$2:B364,B364)</f>
        <v>_228</v>
      </c>
      <c r="B364" s="60" t="str">
        <f>STUDATA!E366</f>
        <v/>
      </c>
      <c r="C364" s="60" t="str">
        <f>STUDATA!F366</f>
        <v/>
      </c>
      <c r="D364" s="60" t="str">
        <f>'School Intro'!$A$1</f>
        <v>Government Senior Secondary School, Rooppura</v>
      </c>
      <c r="E364" s="60" t="str">
        <f>STUDATA!C366</f>
        <v/>
      </c>
      <c r="F364" s="60" t="str">
        <f>STUDATA!H366</f>
        <v/>
      </c>
    </row>
    <row r="365" spans="1:6" ht="15">
      <c r="A365" s="60" t="str">
        <f>B365&amp;"_"&amp;COUNTIF($B$2:B365,B365)</f>
        <v>_229</v>
      </c>
      <c r="B365" s="60" t="str">
        <f>STUDATA!E367</f>
        <v/>
      </c>
      <c r="C365" s="60" t="str">
        <f>STUDATA!F367</f>
        <v/>
      </c>
      <c r="D365" s="60" t="str">
        <f>'School Intro'!$A$1</f>
        <v>Government Senior Secondary School, Rooppura</v>
      </c>
      <c r="E365" s="60" t="str">
        <f>STUDATA!C367</f>
        <v/>
      </c>
      <c r="F365" s="60" t="str">
        <f>STUDATA!H367</f>
        <v/>
      </c>
    </row>
    <row r="366" spans="1:6" ht="15">
      <c r="A366" s="60" t="str">
        <f>B366&amp;"_"&amp;COUNTIF($B$2:B366,B366)</f>
        <v>_230</v>
      </c>
      <c r="B366" s="60" t="str">
        <f>STUDATA!E368</f>
        <v/>
      </c>
      <c r="C366" s="60" t="str">
        <f>STUDATA!F368</f>
        <v/>
      </c>
      <c r="D366" s="60" t="str">
        <f>'School Intro'!$A$1</f>
        <v>Government Senior Secondary School, Rooppura</v>
      </c>
      <c r="E366" s="60" t="str">
        <f>STUDATA!C368</f>
        <v/>
      </c>
      <c r="F366" s="60" t="str">
        <f>STUDATA!H368</f>
        <v/>
      </c>
    </row>
    <row r="367" spans="1:6" ht="15">
      <c r="A367" s="60" t="str">
        <f>B367&amp;"_"&amp;COUNTIF($B$2:B367,B367)</f>
        <v>_231</v>
      </c>
      <c r="B367" s="60" t="str">
        <f>STUDATA!E369</f>
        <v/>
      </c>
      <c r="C367" s="60" t="str">
        <f>STUDATA!F369</f>
        <v/>
      </c>
      <c r="D367" s="60" t="str">
        <f>'School Intro'!$A$1</f>
        <v>Government Senior Secondary School, Rooppura</v>
      </c>
      <c r="E367" s="60" t="str">
        <f>STUDATA!C369</f>
        <v/>
      </c>
      <c r="F367" s="60" t="str">
        <f>STUDATA!H369</f>
        <v/>
      </c>
    </row>
    <row r="368" spans="1:6" ht="15">
      <c r="A368" s="60" t="str">
        <f>B368&amp;"_"&amp;COUNTIF($B$2:B368,B368)</f>
        <v>_232</v>
      </c>
      <c r="B368" s="60" t="str">
        <f>STUDATA!E370</f>
        <v/>
      </c>
      <c r="C368" s="60" t="str">
        <f>STUDATA!F370</f>
        <v/>
      </c>
      <c r="D368" s="60" t="str">
        <f>'School Intro'!$A$1</f>
        <v>Government Senior Secondary School, Rooppura</v>
      </c>
      <c r="E368" s="60" t="str">
        <f>STUDATA!C370</f>
        <v/>
      </c>
      <c r="F368" s="60" t="str">
        <f>STUDATA!H370</f>
        <v/>
      </c>
    </row>
    <row r="369" spans="1:6" ht="15">
      <c r="A369" s="60" t="str">
        <f>B369&amp;"_"&amp;COUNTIF($B$2:B369,B369)</f>
        <v>_233</v>
      </c>
      <c r="B369" s="60" t="str">
        <f>STUDATA!E371</f>
        <v/>
      </c>
      <c r="C369" s="60" t="str">
        <f>STUDATA!F371</f>
        <v/>
      </c>
      <c r="D369" s="60" t="str">
        <f>'School Intro'!$A$1</f>
        <v>Government Senior Secondary School, Rooppura</v>
      </c>
      <c r="E369" s="60" t="str">
        <f>STUDATA!C371</f>
        <v/>
      </c>
      <c r="F369" s="60" t="str">
        <f>STUDATA!H371</f>
        <v/>
      </c>
    </row>
    <row r="370" spans="1:6" ht="15">
      <c r="A370" s="60" t="str">
        <f>B370&amp;"_"&amp;COUNTIF($B$2:B370,B370)</f>
        <v>_234</v>
      </c>
      <c r="B370" s="60" t="str">
        <f>STUDATA!E372</f>
        <v/>
      </c>
      <c r="C370" s="60" t="str">
        <f>STUDATA!F372</f>
        <v/>
      </c>
      <c r="D370" s="60" t="str">
        <f>'School Intro'!$A$1</f>
        <v>Government Senior Secondary School, Rooppura</v>
      </c>
      <c r="E370" s="60" t="str">
        <f>STUDATA!C372</f>
        <v/>
      </c>
      <c r="F370" s="60" t="str">
        <f>STUDATA!H372</f>
        <v/>
      </c>
    </row>
    <row r="371" spans="1:6" ht="15">
      <c r="A371" s="60" t="str">
        <f>B371&amp;"_"&amp;COUNTIF($B$2:B371,B371)</f>
        <v>_235</v>
      </c>
      <c r="B371" s="60" t="str">
        <f>STUDATA!E373</f>
        <v/>
      </c>
      <c r="C371" s="60" t="str">
        <f>STUDATA!F373</f>
        <v/>
      </c>
      <c r="D371" s="60" t="str">
        <f>'School Intro'!$A$1</f>
        <v>Government Senior Secondary School, Rooppura</v>
      </c>
      <c r="E371" s="60" t="str">
        <f>STUDATA!C373</f>
        <v/>
      </c>
      <c r="F371" s="60" t="str">
        <f>STUDATA!H373</f>
        <v/>
      </c>
    </row>
    <row r="372" spans="1:6" ht="15">
      <c r="A372" s="60" t="str">
        <f>B372&amp;"_"&amp;COUNTIF($B$2:B372,B372)</f>
        <v>_236</v>
      </c>
      <c r="B372" s="60" t="str">
        <f>STUDATA!E374</f>
        <v/>
      </c>
      <c r="C372" s="60" t="str">
        <f>STUDATA!F374</f>
        <v/>
      </c>
      <c r="D372" s="60" t="str">
        <f>'School Intro'!$A$1</f>
        <v>Government Senior Secondary School, Rooppura</v>
      </c>
      <c r="E372" s="60" t="str">
        <f>STUDATA!C374</f>
        <v/>
      </c>
      <c r="F372" s="60" t="str">
        <f>STUDATA!H374</f>
        <v/>
      </c>
    </row>
    <row r="373" spans="1:6" ht="15">
      <c r="A373" s="60" t="str">
        <f>B373&amp;"_"&amp;COUNTIF($B$2:B373,B373)</f>
        <v>_237</v>
      </c>
      <c r="B373" s="60" t="str">
        <f>STUDATA!E375</f>
        <v/>
      </c>
      <c r="C373" s="60" t="str">
        <f>STUDATA!F375</f>
        <v/>
      </c>
      <c r="D373" s="60" t="str">
        <f>'School Intro'!$A$1</f>
        <v>Government Senior Secondary School, Rooppura</v>
      </c>
      <c r="E373" s="60" t="str">
        <f>STUDATA!C375</f>
        <v/>
      </c>
      <c r="F373" s="60" t="str">
        <f>STUDATA!H375</f>
        <v/>
      </c>
    </row>
    <row r="374" spans="1:6" ht="15">
      <c r="A374" s="60" t="str">
        <f>B374&amp;"_"&amp;COUNTIF($B$2:B374,B374)</f>
        <v>_238</v>
      </c>
      <c r="B374" s="60" t="str">
        <f>STUDATA!E376</f>
        <v/>
      </c>
      <c r="C374" s="60" t="str">
        <f>STUDATA!F376</f>
        <v/>
      </c>
      <c r="D374" s="60" t="str">
        <f>'School Intro'!$A$1</f>
        <v>Government Senior Secondary School, Rooppura</v>
      </c>
      <c r="E374" s="60" t="str">
        <f>STUDATA!C376</f>
        <v/>
      </c>
      <c r="F374" s="60" t="str">
        <f>STUDATA!H376</f>
        <v/>
      </c>
    </row>
    <row r="375" spans="1:6" ht="15">
      <c r="A375" s="60" t="str">
        <f>B375&amp;"_"&amp;COUNTIF($B$2:B375,B375)</f>
        <v>_239</v>
      </c>
      <c r="B375" s="60" t="str">
        <f>STUDATA!E377</f>
        <v/>
      </c>
      <c r="C375" s="60" t="str">
        <f>STUDATA!F377</f>
        <v/>
      </c>
      <c r="D375" s="60" t="str">
        <f>'School Intro'!$A$1</f>
        <v>Government Senior Secondary School, Rooppura</v>
      </c>
      <c r="E375" s="60" t="str">
        <f>STUDATA!C377</f>
        <v/>
      </c>
      <c r="F375" s="60" t="str">
        <f>STUDATA!H377</f>
        <v/>
      </c>
    </row>
    <row r="376" spans="1:6" ht="15">
      <c r="A376" s="60" t="str">
        <f>B376&amp;"_"&amp;COUNTIF($B$2:B376,B376)</f>
        <v>_240</v>
      </c>
      <c r="B376" s="60" t="str">
        <f>STUDATA!E378</f>
        <v/>
      </c>
      <c r="C376" s="60" t="str">
        <f>STUDATA!F378</f>
        <v/>
      </c>
      <c r="D376" s="60" t="str">
        <f>'School Intro'!$A$1</f>
        <v>Government Senior Secondary School, Rooppura</v>
      </c>
      <c r="E376" s="60" t="str">
        <f>STUDATA!C378</f>
        <v/>
      </c>
      <c r="F376" s="60" t="str">
        <f>STUDATA!H378</f>
        <v/>
      </c>
    </row>
    <row r="377" spans="1:6" ht="15">
      <c r="A377" s="60" t="str">
        <f>B377&amp;"_"&amp;COUNTIF($B$2:B377,B377)</f>
        <v>_241</v>
      </c>
      <c r="B377" s="60" t="str">
        <f>STUDATA!E379</f>
        <v/>
      </c>
      <c r="C377" s="60" t="str">
        <f>STUDATA!F379</f>
        <v/>
      </c>
      <c r="D377" s="60" t="str">
        <f>'School Intro'!$A$1</f>
        <v>Government Senior Secondary School, Rooppura</v>
      </c>
      <c r="E377" s="60" t="str">
        <f>STUDATA!C379</f>
        <v/>
      </c>
      <c r="F377" s="60" t="str">
        <f>STUDATA!H379</f>
        <v/>
      </c>
    </row>
    <row r="378" spans="1:6" ht="15">
      <c r="A378" s="60" t="str">
        <f>B378&amp;"_"&amp;COUNTIF($B$2:B378,B378)</f>
        <v>_242</v>
      </c>
      <c r="B378" s="60" t="str">
        <f>STUDATA!E380</f>
        <v/>
      </c>
      <c r="C378" s="60" t="str">
        <f>STUDATA!F380</f>
        <v/>
      </c>
      <c r="D378" s="60" t="str">
        <f>'School Intro'!$A$1</f>
        <v>Government Senior Secondary School, Rooppura</v>
      </c>
      <c r="E378" s="60" t="str">
        <f>STUDATA!C380</f>
        <v/>
      </c>
      <c r="F378" s="60" t="str">
        <f>STUDATA!H380</f>
        <v/>
      </c>
    </row>
    <row r="379" spans="1:6" ht="15">
      <c r="A379" s="60" t="str">
        <f>B379&amp;"_"&amp;COUNTIF($B$2:B379,B379)</f>
        <v>_243</v>
      </c>
      <c r="B379" s="60" t="str">
        <f>STUDATA!E381</f>
        <v/>
      </c>
      <c r="C379" s="60" t="str">
        <f>STUDATA!F381</f>
        <v/>
      </c>
      <c r="D379" s="60" t="str">
        <f>'School Intro'!$A$1</f>
        <v>Government Senior Secondary School, Rooppura</v>
      </c>
      <c r="E379" s="60" t="str">
        <f>STUDATA!C381</f>
        <v/>
      </c>
      <c r="F379" s="60" t="str">
        <f>STUDATA!H381</f>
        <v/>
      </c>
    </row>
    <row r="380" spans="1:6" ht="15">
      <c r="A380" s="60" t="str">
        <f>B380&amp;"_"&amp;COUNTIF($B$2:B380,B380)</f>
        <v>_244</v>
      </c>
      <c r="B380" s="60" t="str">
        <f>STUDATA!E382</f>
        <v/>
      </c>
      <c r="C380" s="60" t="str">
        <f>STUDATA!F382</f>
        <v/>
      </c>
      <c r="D380" s="60" t="str">
        <f>'School Intro'!$A$1</f>
        <v>Government Senior Secondary School, Rooppura</v>
      </c>
      <c r="E380" s="60" t="str">
        <f>STUDATA!C382</f>
        <v/>
      </c>
      <c r="F380" s="60" t="str">
        <f>STUDATA!H382</f>
        <v/>
      </c>
    </row>
    <row r="381" spans="1:6" ht="15">
      <c r="A381" s="60" t="str">
        <f>B381&amp;"_"&amp;COUNTIF($B$2:B381,B381)</f>
        <v>_245</v>
      </c>
      <c r="B381" s="60" t="str">
        <f>STUDATA!E383</f>
        <v/>
      </c>
      <c r="C381" s="60" t="str">
        <f>STUDATA!F383</f>
        <v/>
      </c>
      <c r="D381" s="60" t="str">
        <f>'School Intro'!$A$1</f>
        <v>Government Senior Secondary School, Rooppura</v>
      </c>
      <c r="E381" s="60" t="str">
        <f>STUDATA!C383</f>
        <v/>
      </c>
      <c r="F381" s="60" t="str">
        <f>STUDATA!H383</f>
        <v/>
      </c>
    </row>
    <row r="382" spans="1:6" ht="15">
      <c r="A382" s="60" t="str">
        <f>B382&amp;"_"&amp;COUNTIF($B$2:B382,B382)</f>
        <v>_246</v>
      </c>
      <c r="B382" s="60" t="str">
        <f>STUDATA!E384</f>
        <v/>
      </c>
      <c r="C382" s="60" t="str">
        <f>STUDATA!F384</f>
        <v/>
      </c>
      <c r="D382" s="60" t="str">
        <f>'School Intro'!$A$1</f>
        <v>Government Senior Secondary School, Rooppura</v>
      </c>
      <c r="E382" s="60" t="str">
        <f>STUDATA!C384</f>
        <v/>
      </c>
      <c r="F382" s="60" t="str">
        <f>STUDATA!H384</f>
        <v/>
      </c>
    </row>
    <row r="383" spans="1:6" ht="15">
      <c r="A383" s="60" t="str">
        <f>B383&amp;"_"&amp;COUNTIF($B$2:B383,B383)</f>
        <v>_247</v>
      </c>
      <c r="B383" s="60" t="str">
        <f>STUDATA!E385</f>
        <v/>
      </c>
      <c r="C383" s="60" t="str">
        <f>STUDATA!F385</f>
        <v/>
      </c>
      <c r="D383" s="60" t="str">
        <f>'School Intro'!$A$1</f>
        <v>Government Senior Secondary School, Rooppura</v>
      </c>
      <c r="E383" s="60" t="str">
        <f>STUDATA!C385</f>
        <v/>
      </c>
      <c r="F383" s="60" t="str">
        <f>STUDATA!H385</f>
        <v/>
      </c>
    </row>
    <row r="384" spans="1:6" ht="15">
      <c r="A384" s="60" t="str">
        <f>B384&amp;"_"&amp;COUNTIF($B$2:B384,B384)</f>
        <v>_248</v>
      </c>
      <c r="B384" s="60" t="str">
        <f>STUDATA!E386</f>
        <v/>
      </c>
      <c r="C384" s="60" t="str">
        <f>STUDATA!F386</f>
        <v/>
      </c>
      <c r="D384" s="60" t="str">
        <f>'School Intro'!$A$1</f>
        <v>Government Senior Secondary School, Rooppura</v>
      </c>
      <c r="E384" s="60" t="str">
        <f>STUDATA!C386</f>
        <v/>
      </c>
      <c r="F384" s="60" t="str">
        <f>STUDATA!H386</f>
        <v/>
      </c>
    </row>
    <row r="385" spans="1:6" ht="15">
      <c r="A385" s="60" t="str">
        <f>B385&amp;"_"&amp;COUNTIF($B$2:B385,B385)</f>
        <v>_249</v>
      </c>
      <c r="B385" s="60" t="str">
        <f>STUDATA!E387</f>
        <v/>
      </c>
      <c r="C385" s="60" t="str">
        <f>STUDATA!F387</f>
        <v/>
      </c>
      <c r="D385" s="60" t="str">
        <f>'School Intro'!$A$1</f>
        <v>Government Senior Secondary School, Rooppura</v>
      </c>
      <c r="E385" s="60" t="str">
        <f>STUDATA!C387</f>
        <v/>
      </c>
      <c r="F385" s="60" t="str">
        <f>STUDATA!H387</f>
        <v/>
      </c>
    </row>
    <row r="386" spans="1:6" ht="15">
      <c r="A386" s="60" t="str">
        <f>B386&amp;"_"&amp;COUNTIF($B$2:B386,B386)</f>
        <v>_250</v>
      </c>
      <c r="B386" s="60" t="str">
        <f>STUDATA!E388</f>
        <v/>
      </c>
      <c r="C386" s="60" t="str">
        <f>STUDATA!F388</f>
        <v/>
      </c>
      <c r="D386" s="60" t="str">
        <f>'School Intro'!$A$1</f>
        <v>Government Senior Secondary School, Rooppura</v>
      </c>
      <c r="E386" s="60" t="str">
        <f>STUDATA!C388</f>
        <v/>
      </c>
      <c r="F386" s="60" t="str">
        <f>STUDATA!H388</f>
        <v/>
      </c>
    </row>
    <row r="387" spans="1:6" ht="15">
      <c r="A387" s="60" t="str">
        <f>B387&amp;"_"&amp;COUNTIF($B$2:B387,B387)</f>
        <v>_251</v>
      </c>
      <c r="B387" s="60" t="str">
        <f>STUDATA!E389</f>
        <v/>
      </c>
      <c r="C387" s="60" t="str">
        <f>STUDATA!F389</f>
        <v/>
      </c>
      <c r="D387" s="60" t="str">
        <f>'School Intro'!$A$1</f>
        <v>Government Senior Secondary School, Rooppura</v>
      </c>
      <c r="E387" s="60" t="str">
        <f>STUDATA!C389</f>
        <v/>
      </c>
      <c r="F387" s="60" t="str">
        <f>STUDATA!H389</f>
        <v/>
      </c>
    </row>
    <row r="388" spans="1:6" ht="15">
      <c r="A388" s="60" t="str">
        <f>B388&amp;"_"&amp;COUNTIF($B$2:B388,B388)</f>
        <v>_252</v>
      </c>
      <c r="B388" s="60" t="str">
        <f>STUDATA!E390</f>
        <v/>
      </c>
      <c r="C388" s="60" t="str">
        <f>STUDATA!F390</f>
        <v/>
      </c>
      <c r="D388" s="60" t="str">
        <f>'School Intro'!$A$1</f>
        <v>Government Senior Secondary School, Rooppura</v>
      </c>
      <c r="E388" s="60" t="str">
        <f>STUDATA!C390</f>
        <v/>
      </c>
      <c r="F388" s="60" t="str">
        <f>STUDATA!H390</f>
        <v/>
      </c>
    </row>
    <row r="389" spans="1:6" ht="15">
      <c r="A389" s="60" t="str">
        <f>B389&amp;"_"&amp;COUNTIF($B$2:B389,B389)</f>
        <v>_253</v>
      </c>
      <c r="B389" s="60" t="str">
        <f>STUDATA!E391</f>
        <v/>
      </c>
      <c r="C389" s="60" t="str">
        <f>STUDATA!F391</f>
        <v/>
      </c>
      <c r="D389" s="60" t="str">
        <f>'School Intro'!$A$1</f>
        <v>Government Senior Secondary School, Rooppura</v>
      </c>
      <c r="E389" s="60" t="str">
        <f>STUDATA!C391</f>
        <v/>
      </c>
      <c r="F389" s="60" t="str">
        <f>STUDATA!H391</f>
        <v/>
      </c>
    </row>
    <row r="390" spans="1:6" ht="15">
      <c r="A390" s="60" t="str">
        <f>B390&amp;"_"&amp;COUNTIF($B$2:B390,B390)</f>
        <v>_254</v>
      </c>
      <c r="B390" s="60" t="str">
        <f>STUDATA!E392</f>
        <v/>
      </c>
      <c r="C390" s="60" t="str">
        <f>STUDATA!F392</f>
        <v/>
      </c>
      <c r="D390" s="60" t="str">
        <f>'School Intro'!$A$1</f>
        <v>Government Senior Secondary School, Rooppura</v>
      </c>
      <c r="E390" s="60" t="str">
        <f>STUDATA!C392</f>
        <v/>
      </c>
      <c r="F390" s="60" t="str">
        <f>STUDATA!H392</f>
        <v/>
      </c>
    </row>
    <row r="391" spans="1:6" ht="15">
      <c r="A391" s="60" t="str">
        <f>B391&amp;"_"&amp;COUNTIF($B$2:B391,B391)</f>
        <v>_255</v>
      </c>
      <c r="B391" s="60" t="str">
        <f>STUDATA!E393</f>
        <v/>
      </c>
      <c r="C391" s="60" t="str">
        <f>STUDATA!F393</f>
        <v/>
      </c>
      <c r="D391" s="60" t="str">
        <f>'School Intro'!$A$1</f>
        <v>Government Senior Secondary School, Rooppura</v>
      </c>
      <c r="E391" s="60" t="str">
        <f>STUDATA!C393</f>
        <v/>
      </c>
      <c r="F391" s="60" t="str">
        <f>STUDATA!H393</f>
        <v/>
      </c>
    </row>
    <row r="392" spans="1:6" ht="15">
      <c r="A392" s="60" t="str">
        <f>B392&amp;"_"&amp;COUNTIF($B$2:B392,B392)</f>
        <v>_256</v>
      </c>
      <c r="B392" s="60" t="str">
        <f>STUDATA!E394</f>
        <v/>
      </c>
      <c r="C392" s="60" t="str">
        <f>STUDATA!F394</f>
        <v/>
      </c>
      <c r="D392" s="60" t="str">
        <f>'School Intro'!$A$1</f>
        <v>Government Senior Secondary School, Rooppura</v>
      </c>
      <c r="E392" s="60" t="str">
        <f>STUDATA!C394</f>
        <v/>
      </c>
      <c r="F392" s="60" t="str">
        <f>STUDATA!H394</f>
        <v/>
      </c>
    </row>
    <row r="393" spans="1:6" ht="15">
      <c r="A393" s="60" t="str">
        <f>B393&amp;"_"&amp;COUNTIF($B$2:B393,B393)</f>
        <v>_257</v>
      </c>
      <c r="B393" s="60" t="str">
        <f>STUDATA!E395</f>
        <v/>
      </c>
      <c r="C393" s="60" t="str">
        <f>STUDATA!F395</f>
        <v/>
      </c>
      <c r="D393" s="60" t="str">
        <f>'School Intro'!$A$1</f>
        <v>Government Senior Secondary School, Rooppura</v>
      </c>
      <c r="E393" s="60" t="str">
        <f>STUDATA!C395</f>
        <v/>
      </c>
      <c r="F393" s="60" t="str">
        <f>STUDATA!H395</f>
        <v/>
      </c>
    </row>
    <row r="394" spans="1:6" ht="15">
      <c r="A394" s="60" t="str">
        <f>B394&amp;"_"&amp;COUNTIF($B$2:B394,B394)</f>
        <v>_258</v>
      </c>
      <c r="B394" s="60" t="str">
        <f>STUDATA!E396</f>
        <v/>
      </c>
      <c r="C394" s="60" t="str">
        <f>STUDATA!F396</f>
        <v/>
      </c>
      <c r="D394" s="60" t="str">
        <f>'School Intro'!$A$1</f>
        <v>Government Senior Secondary School, Rooppura</v>
      </c>
      <c r="E394" s="60" t="str">
        <f>STUDATA!C396</f>
        <v/>
      </c>
      <c r="F394" s="60" t="str">
        <f>STUDATA!H396</f>
        <v/>
      </c>
    </row>
    <row r="395" spans="1:6" ht="15">
      <c r="A395" s="60" t="str">
        <f>B395&amp;"_"&amp;COUNTIF($B$2:B395,B395)</f>
        <v>_259</v>
      </c>
      <c r="B395" s="60" t="str">
        <f>STUDATA!E397</f>
        <v/>
      </c>
      <c r="C395" s="60" t="str">
        <f>STUDATA!F397</f>
        <v/>
      </c>
      <c r="D395" s="60" t="str">
        <f>'School Intro'!$A$1</f>
        <v>Government Senior Secondary School, Rooppura</v>
      </c>
      <c r="E395" s="60" t="str">
        <f>STUDATA!C397</f>
        <v/>
      </c>
      <c r="F395" s="60" t="str">
        <f>STUDATA!H397</f>
        <v/>
      </c>
    </row>
    <row r="396" spans="1:6" ht="15">
      <c r="A396" s="60" t="str">
        <f>B396&amp;"_"&amp;COUNTIF($B$2:B396,B396)</f>
        <v>_260</v>
      </c>
      <c r="B396" s="60" t="str">
        <f>STUDATA!E398</f>
        <v/>
      </c>
      <c r="C396" s="60" t="str">
        <f>STUDATA!F398</f>
        <v/>
      </c>
      <c r="D396" s="60" t="str">
        <f>'School Intro'!$A$1</f>
        <v>Government Senior Secondary School, Rooppura</v>
      </c>
      <c r="E396" s="60" t="str">
        <f>STUDATA!C398</f>
        <v/>
      </c>
      <c r="F396" s="60" t="str">
        <f>STUDATA!H398</f>
        <v/>
      </c>
    </row>
    <row r="397" spans="1:6" ht="15">
      <c r="A397" s="60" t="str">
        <f>B397&amp;"_"&amp;COUNTIF($B$2:B397,B397)</f>
        <v>_261</v>
      </c>
      <c r="B397" s="60" t="str">
        <f>STUDATA!E399</f>
        <v/>
      </c>
      <c r="C397" s="60" t="str">
        <f>STUDATA!F399</f>
        <v/>
      </c>
      <c r="D397" s="60" t="str">
        <f>'School Intro'!$A$1</f>
        <v>Government Senior Secondary School, Rooppura</v>
      </c>
      <c r="E397" s="60" t="str">
        <f>STUDATA!C399</f>
        <v/>
      </c>
      <c r="F397" s="60" t="str">
        <f>STUDATA!H399</f>
        <v/>
      </c>
    </row>
    <row r="398" spans="1:6" ht="15">
      <c r="A398" s="60" t="str">
        <f>B398&amp;"_"&amp;COUNTIF($B$2:B398,B398)</f>
        <v>_262</v>
      </c>
      <c r="B398" s="60" t="str">
        <f>STUDATA!E400</f>
        <v/>
      </c>
      <c r="C398" s="60" t="str">
        <f>STUDATA!F400</f>
        <v/>
      </c>
      <c r="D398" s="60" t="str">
        <f>'School Intro'!$A$1</f>
        <v>Government Senior Secondary School, Rooppura</v>
      </c>
      <c r="E398" s="60" t="str">
        <f>STUDATA!C400</f>
        <v/>
      </c>
      <c r="F398" s="60" t="str">
        <f>STUDATA!H400</f>
        <v/>
      </c>
    </row>
    <row r="399" spans="1:6" ht="15">
      <c r="A399" s="60" t="str">
        <f>B399&amp;"_"&amp;COUNTIF($B$2:B399,B399)</f>
        <v>_263</v>
      </c>
      <c r="B399" s="60" t="str">
        <f>STUDATA!E401</f>
        <v/>
      </c>
      <c r="C399" s="60" t="str">
        <f>STUDATA!F401</f>
        <v/>
      </c>
      <c r="D399" s="60" t="str">
        <f>'School Intro'!$A$1</f>
        <v>Government Senior Secondary School, Rooppura</v>
      </c>
      <c r="E399" s="60" t="str">
        <f>STUDATA!C401</f>
        <v/>
      </c>
      <c r="F399" s="60" t="str">
        <f>STUDATA!H401</f>
        <v/>
      </c>
    </row>
    <row r="400" spans="1:6" ht="15">
      <c r="A400" s="60" t="str">
        <f>B400&amp;"_"&amp;COUNTIF($B$2:B400,B400)</f>
        <v>_264</v>
      </c>
      <c r="B400" s="60" t="str">
        <f>STUDATA!E402</f>
        <v/>
      </c>
      <c r="C400" s="60" t="str">
        <f>STUDATA!F402</f>
        <v/>
      </c>
      <c r="D400" s="60" t="str">
        <f>'School Intro'!$A$1</f>
        <v>Government Senior Secondary School, Rooppura</v>
      </c>
      <c r="E400" s="60" t="str">
        <f>STUDATA!C402</f>
        <v/>
      </c>
      <c r="F400" s="60" t="str">
        <f>STUDATA!H402</f>
        <v/>
      </c>
    </row>
    <row r="401" spans="1:6" ht="15">
      <c r="A401" s="60" t="str">
        <f>B401&amp;"_"&amp;COUNTIF($B$2:B401,B401)</f>
        <v>_265</v>
      </c>
      <c r="B401" s="60" t="str">
        <f>STUDATA!E403</f>
        <v/>
      </c>
      <c r="C401" s="60" t="str">
        <f>STUDATA!F403</f>
        <v/>
      </c>
      <c r="D401" s="60" t="str">
        <f>'School Intro'!$A$1</f>
        <v>Government Senior Secondary School, Rooppura</v>
      </c>
      <c r="E401" s="60" t="str">
        <f>STUDATA!C403</f>
        <v/>
      </c>
      <c r="F401" s="60" t="str">
        <f>STUDATA!H403</f>
        <v/>
      </c>
    </row>
    <row r="402" spans="1:6" ht="15">
      <c r="A402" s="60" t="str">
        <f>B402&amp;"_"&amp;COUNTIF($B$2:B402,B402)</f>
        <v>_266</v>
      </c>
      <c r="B402" s="60" t="str">
        <f>STUDATA!E404</f>
        <v/>
      </c>
      <c r="C402" s="60" t="str">
        <f>STUDATA!F404</f>
        <v/>
      </c>
      <c r="D402" s="60" t="str">
        <f>'School Intro'!$A$1</f>
        <v>Government Senior Secondary School, Rooppura</v>
      </c>
      <c r="E402" s="60" t="str">
        <f>STUDATA!C404</f>
        <v/>
      </c>
      <c r="F402" s="60" t="str">
        <f>STUDATA!H404</f>
        <v/>
      </c>
    </row>
    <row r="403" spans="1:6" ht="15">
      <c r="A403" s="60" t="str">
        <f>B403&amp;"_"&amp;COUNTIF($B$2:B403,B403)</f>
        <v>_267</v>
      </c>
      <c r="B403" s="60" t="str">
        <f>STUDATA!E405</f>
        <v/>
      </c>
      <c r="C403" s="60" t="str">
        <f>STUDATA!F405</f>
        <v/>
      </c>
      <c r="D403" s="60" t="str">
        <f>'School Intro'!$A$1</f>
        <v>Government Senior Secondary School, Rooppura</v>
      </c>
      <c r="E403" s="60" t="str">
        <f>STUDATA!C405</f>
        <v/>
      </c>
      <c r="F403" s="60" t="str">
        <f>STUDATA!H405</f>
        <v/>
      </c>
    </row>
    <row r="404" spans="1:6" ht="15">
      <c r="A404" s="60" t="str">
        <f>B404&amp;"_"&amp;COUNTIF($B$2:B404,B404)</f>
        <v>_268</v>
      </c>
      <c r="B404" s="60" t="str">
        <f>STUDATA!E406</f>
        <v/>
      </c>
      <c r="C404" s="60" t="str">
        <f>STUDATA!F406</f>
        <v/>
      </c>
      <c r="D404" s="60" t="str">
        <f>'School Intro'!$A$1</f>
        <v>Government Senior Secondary School, Rooppura</v>
      </c>
      <c r="E404" s="60" t="str">
        <f>STUDATA!C406</f>
        <v/>
      </c>
      <c r="F404" s="60" t="str">
        <f>STUDATA!H406</f>
        <v/>
      </c>
    </row>
    <row r="405" spans="1:6" ht="15">
      <c r="A405" s="60" t="str">
        <f>B405&amp;"_"&amp;COUNTIF($B$2:B405,B405)</f>
        <v>_269</v>
      </c>
      <c r="B405" s="60" t="str">
        <f>STUDATA!E407</f>
        <v/>
      </c>
      <c r="C405" s="60" t="str">
        <f>STUDATA!F407</f>
        <v/>
      </c>
      <c r="D405" s="60" t="str">
        <f>'School Intro'!$A$1</f>
        <v>Government Senior Secondary School, Rooppura</v>
      </c>
      <c r="E405" s="60" t="str">
        <f>STUDATA!C407</f>
        <v/>
      </c>
      <c r="F405" s="60" t="str">
        <f>STUDATA!H407</f>
        <v/>
      </c>
    </row>
    <row r="406" spans="1:6" ht="15">
      <c r="A406" s="60" t="str">
        <f>B406&amp;"_"&amp;COUNTIF($B$2:B406,B406)</f>
        <v>_270</v>
      </c>
      <c r="B406" s="60" t="str">
        <f>STUDATA!E408</f>
        <v/>
      </c>
      <c r="C406" s="60" t="str">
        <f>STUDATA!F408</f>
        <v/>
      </c>
      <c r="D406" s="60" t="str">
        <f>'School Intro'!$A$1</f>
        <v>Government Senior Secondary School, Rooppura</v>
      </c>
      <c r="E406" s="60" t="str">
        <f>STUDATA!C408</f>
        <v/>
      </c>
      <c r="F406" s="60" t="str">
        <f>STUDATA!H408</f>
        <v/>
      </c>
    </row>
    <row r="407" spans="1:6" ht="15">
      <c r="A407" s="60" t="str">
        <f>B407&amp;"_"&amp;COUNTIF($B$2:B407,B407)</f>
        <v>_271</v>
      </c>
      <c r="B407" s="60" t="str">
        <f>STUDATA!E409</f>
        <v/>
      </c>
      <c r="C407" s="60" t="str">
        <f>STUDATA!F409</f>
        <v/>
      </c>
      <c r="D407" s="60" t="str">
        <f>'School Intro'!$A$1</f>
        <v>Government Senior Secondary School, Rooppura</v>
      </c>
      <c r="E407" s="60" t="str">
        <f>STUDATA!C409</f>
        <v/>
      </c>
      <c r="F407" s="60" t="str">
        <f>STUDATA!H409</f>
        <v/>
      </c>
    </row>
    <row r="408" spans="1:6" ht="15">
      <c r="A408" s="60" t="str">
        <f>B408&amp;"_"&amp;COUNTIF($B$2:B408,B408)</f>
        <v>_272</v>
      </c>
      <c r="B408" s="60" t="str">
        <f>STUDATA!E410</f>
        <v/>
      </c>
      <c r="C408" s="60" t="str">
        <f>STUDATA!F410</f>
        <v/>
      </c>
      <c r="D408" s="60" t="str">
        <f>'School Intro'!$A$1</f>
        <v>Government Senior Secondary School, Rooppura</v>
      </c>
      <c r="E408" s="60" t="str">
        <f>STUDATA!C410</f>
        <v/>
      </c>
      <c r="F408" s="60" t="str">
        <f>STUDATA!H410</f>
        <v/>
      </c>
    </row>
    <row r="409" spans="1:6" ht="15">
      <c r="A409" s="60" t="str">
        <f>B409&amp;"_"&amp;COUNTIF($B$2:B409,B409)</f>
        <v>_273</v>
      </c>
      <c r="B409" s="60" t="str">
        <f>STUDATA!E411</f>
        <v/>
      </c>
      <c r="C409" s="60" t="str">
        <f>STUDATA!F411</f>
        <v/>
      </c>
      <c r="D409" s="60" t="str">
        <f>'School Intro'!$A$1</f>
        <v>Government Senior Secondary School, Rooppura</v>
      </c>
      <c r="E409" s="60" t="str">
        <f>STUDATA!C411</f>
        <v/>
      </c>
      <c r="F409" s="60" t="str">
        <f>STUDATA!H411</f>
        <v/>
      </c>
    </row>
    <row r="410" spans="1:6" ht="15">
      <c r="A410" s="60" t="str">
        <f>B410&amp;"_"&amp;COUNTIF($B$2:B410,B410)</f>
        <v>_274</v>
      </c>
      <c r="B410" s="60" t="str">
        <f>STUDATA!E412</f>
        <v/>
      </c>
      <c r="C410" s="60" t="str">
        <f>STUDATA!F412</f>
        <v/>
      </c>
      <c r="D410" s="60" t="str">
        <f>'School Intro'!$A$1</f>
        <v>Government Senior Secondary School, Rooppura</v>
      </c>
      <c r="E410" s="60" t="str">
        <f>STUDATA!C412</f>
        <v/>
      </c>
      <c r="F410" s="60" t="str">
        <f>STUDATA!H412</f>
        <v/>
      </c>
    </row>
    <row r="411" spans="1:6" ht="15">
      <c r="A411" s="60" t="str">
        <f>B411&amp;"_"&amp;COUNTIF($B$2:B411,B411)</f>
        <v>_275</v>
      </c>
      <c r="B411" s="60" t="str">
        <f>STUDATA!E413</f>
        <v/>
      </c>
      <c r="C411" s="60" t="str">
        <f>STUDATA!F413</f>
        <v/>
      </c>
      <c r="D411" s="60" t="str">
        <f>'School Intro'!$A$1</f>
        <v>Government Senior Secondary School, Rooppura</v>
      </c>
      <c r="E411" s="60" t="str">
        <f>STUDATA!C413</f>
        <v/>
      </c>
      <c r="F411" s="60" t="str">
        <f>STUDATA!H413</f>
        <v/>
      </c>
    </row>
    <row r="412" spans="1:6" ht="15">
      <c r="A412" s="60" t="str">
        <f>B412&amp;"_"&amp;COUNTIF($B$2:B412,B412)</f>
        <v>_276</v>
      </c>
      <c r="B412" s="60" t="str">
        <f>STUDATA!E414</f>
        <v/>
      </c>
      <c r="C412" s="60" t="str">
        <f>STUDATA!F414</f>
        <v/>
      </c>
      <c r="D412" s="60" t="str">
        <f>'School Intro'!$A$1</f>
        <v>Government Senior Secondary School, Rooppura</v>
      </c>
      <c r="E412" s="60" t="str">
        <f>STUDATA!C414</f>
        <v/>
      </c>
      <c r="F412" s="60" t="str">
        <f>STUDATA!H414</f>
        <v/>
      </c>
    </row>
    <row r="413" spans="1:6" ht="15">
      <c r="A413" s="60" t="str">
        <f>B413&amp;"_"&amp;COUNTIF($B$2:B413,B413)</f>
        <v>_277</v>
      </c>
      <c r="B413" s="60" t="str">
        <f>STUDATA!E415</f>
        <v/>
      </c>
      <c r="C413" s="60" t="str">
        <f>STUDATA!F415</f>
        <v/>
      </c>
      <c r="D413" s="60" t="str">
        <f>'School Intro'!$A$1</f>
        <v>Government Senior Secondary School, Rooppura</v>
      </c>
      <c r="E413" s="60" t="str">
        <f>STUDATA!C415</f>
        <v/>
      </c>
      <c r="F413" s="60" t="str">
        <f>STUDATA!H415</f>
        <v/>
      </c>
    </row>
    <row r="414" spans="1:6" ht="15">
      <c r="A414" s="60" t="str">
        <f>B414&amp;"_"&amp;COUNTIF($B$2:B414,B414)</f>
        <v>_278</v>
      </c>
      <c r="B414" s="60" t="str">
        <f>STUDATA!E416</f>
        <v/>
      </c>
      <c r="C414" s="60" t="str">
        <f>STUDATA!F416</f>
        <v/>
      </c>
      <c r="D414" s="60" t="str">
        <f>'School Intro'!$A$1</f>
        <v>Government Senior Secondary School, Rooppura</v>
      </c>
      <c r="E414" s="60" t="str">
        <f>STUDATA!C416</f>
        <v/>
      </c>
      <c r="F414" s="60" t="str">
        <f>STUDATA!H416</f>
        <v/>
      </c>
    </row>
    <row r="415" spans="1:6" ht="15">
      <c r="A415" s="60" t="str">
        <f>B415&amp;"_"&amp;COUNTIF($B$2:B415,B415)</f>
        <v>_279</v>
      </c>
      <c r="B415" s="60" t="str">
        <f>STUDATA!E417</f>
        <v/>
      </c>
      <c r="C415" s="60" t="str">
        <f>STUDATA!F417</f>
        <v/>
      </c>
      <c r="D415" s="60" t="str">
        <f>'School Intro'!$A$1</f>
        <v>Government Senior Secondary School, Rooppura</v>
      </c>
      <c r="E415" s="60" t="str">
        <f>STUDATA!C417</f>
        <v/>
      </c>
      <c r="F415" s="60" t="str">
        <f>STUDATA!H417</f>
        <v/>
      </c>
    </row>
    <row r="416" spans="1:6" ht="15">
      <c r="A416" s="60" t="str">
        <f>B416&amp;"_"&amp;COUNTIF($B$2:B416,B416)</f>
        <v>_280</v>
      </c>
      <c r="B416" s="60" t="str">
        <f>STUDATA!E418</f>
        <v/>
      </c>
      <c r="C416" s="60" t="str">
        <f>STUDATA!F418</f>
        <v/>
      </c>
      <c r="D416" s="60" t="str">
        <f>'School Intro'!$A$1</f>
        <v>Government Senior Secondary School, Rooppura</v>
      </c>
      <c r="E416" s="60" t="str">
        <f>STUDATA!C418</f>
        <v/>
      </c>
      <c r="F416" s="60" t="str">
        <f>STUDATA!H418</f>
        <v/>
      </c>
    </row>
    <row r="417" spans="1:6" ht="15">
      <c r="A417" s="60" t="str">
        <f>B417&amp;"_"&amp;COUNTIF($B$2:B417,B417)</f>
        <v>_281</v>
      </c>
      <c r="B417" s="60" t="str">
        <f>STUDATA!E419</f>
        <v/>
      </c>
      <c r="C417" s="60" t="str">
        <f>STUDATA!F419</f>
        <v/>
      </c>
      <c r="D417" s="60" t="str">
        <f>'School Intro'!$A$1</f>
        <v>Government Senior Secondary School, Rooppura</v>
      </c>
      <c r="E417" s="60" t="str">
        <f>STUDATA!C419</f>
        <v/>
      </c>
      <c r="F417" s="60" t="str">
        <f>STUDATA!H419</f>
        <v/>
      </c>
    </row>
    <row r="418" spans="1:6" ht="15">
      <c r="A418" s="60" t="str">
        <f>B418&amp;"_"&amp;COUNTIF($B$2:B418,B418)</f>
        <v>_282</v>
      </c>
      <c r="B418" s="60" t="str">
        <f>STUDATA!E420</f>
        <v/>
      </c>
      <c r="C418" s="60" t="str">
        <f>STUDATA!F420</f>
        <v/>
      </c>
      <c r="D418" s="60" t="str">
        <f>'School Intro'!$A$1</f>
        <v>Government Senior Secondary School, Rooppura</v>
      </c>
      <c r="E418" s="60" t="str">
        <f>STUDATA!C420</f>
        <v/>
      </c>
      <c r="F418" s="60" t="str">
        <f>STUDATA!H420</f>
        <v/>
      </c>
    </row>
    <row r="419" spans="1:6" ht="15">
      <c r="A419" s="60" t="str">
        <f>B419&amp;"_"&amp;COUNTIF($B$2:B419,B419)</f>
        <v>_283</v>
      </c>
      <c r="B419" s="60" t="str">
        <f>STUDATA!E421</f>
        <v/>
      </c>
      <c r="C419" s="60" t="str">
        <f>STUDATA!F421</f>
        <v/>
      </c>
      <c r="D419" s="60" t="str">
        <f>'School Intro'!$A$1</f>
        <v>Government Senior Secondary School, Rooppura</v>
      </c>
      <c r="E419" s="60" t="str">
        <f>STUDATA!C421</f>
        <v/>
      </c>
      <c r="F419" s="60" t="str">
        <f>STUDATA!H421</f>
        <v/>
      </c>
    </row>
    <row r="420" spans="1:6" ht="15">
      <c r="A420" s="60" t="str">
        <f>B420&amp;"_"&amp;COUNTIF($B$2:B420,B420)</f>
        <v>_284</v>
      </c>
      <c r="B420" s="60" t="str">
        <f>STUDATA!E422</f>
        <v/>
      </c>
      <c r="C420" s="60" t="str">
        <f>STUDATA!F422</f>
        <v/>
      </c>
      <c r="D420" s="60" t="str">
        <f>'School Intro'!$A$1</f>
        <v>Government Senior Secondary School, Rooppura</v>
      </c>
      <c r="E420" s="60" t="str">
        <f>STUDATA!C422</f>
        <v/>
      </c>
      <c r="F420" s="60" t="str">
        <f>STUDATA!H422</f>
        <v/>
      </c>
    </row>
    <row r="421" spans="1:6" ht="15">
      <c r="A421" s="60" t="str">
        <f>B421&amp;"_"&amp;COUNTIF($B$2:B421,B421)</f>
        <v>_285</v>
      </c>
      <c r="B421" s="60" t="str">
        <f>STUDATA!E423</f>
        <v/>
      </c>
      <c r="C421" s="60" t="str">
        <f>STUDATA!F423</f>
        <v/>
      </c>
      <c r="D421" s="60" t="str">
        <f>'School Intro'!$A$1</f>
        <v>Government Senior Secondary School, Rooppura</v>
      </c>
      <c r="E421" s="60" t="str">
        <f>STUDATA!C423</f>
        <v/>
      </c>
      <c r="F421" s="60" t="str">
        <f>STUDATA!H423</f>
        <v/>
      </c>
    </row>
    <row r="422" spans="1:6" ht="15">
      <c r="A422" s="60" t="str">
        <f>B422&amp;"_"&amp;COUNTIF($B$2:B422,B422)</f>
        <v>_286</v>
      </c>
      <c r="B422" s="60" t="str">
        <f>STUDATA!E424</f>
        <v/>
      </c>
      <c r="C422" s="60" t="str">
        <f>STUDATA!F424</f>
        <v/>
      </c>
      <c r="D422" s="60" t="str">
        <f>'School Intro'!$A$1</f>
        <v>Government Senior Secondary School, Rooppura</v>
      </c>
      <c r="E422" s="60" t="str">
        <f>STUDATA!C424</f>
        <v/>
      </c>
      <c r="F422" s="60" t="str">
        <f>STUDATA!H424</f>
        <v/>
      </c>
    </row>
    <row r="423" spans="1:6" ht="15">
      <c r="A423" s="60" t="str">
        <f>B423&amp;"_"&amp;COUNTIF($B$2:B423,B423)</f>
        <v>_287</v>
      </c>
      <c r="B423" s="60" t="str">
        <f>STUDATA!E425</f>
        <v/>
      </c>
      <c r="C423" s="60" t="str">
        <f>STUDATA!F425</f>
        <v/>
      </c>
      <c r="D423" s="60" t="str">
        <f>'School Intro'!$A$1</f>
        <v>Government Senior Secondary School, Rooppura</v>
      </c>
      <c r="E423" s="60" t="str">
        <f>STUDATA!C425</f>
        <v/>
      </c>
      <c r="F423" s="60" t="str">
        <f>STUDATA!H425</f>
        <v/>
      </c>
    </row>
    <row r="424" spans="1:6" ht="15">
      <c r="A424" s="60" t="str">
        <f>B424&amp;"_"&amp;COUNTIF($B$2:B424,B424)</f>
        <v>_288</v>
      </c>
      <c r="B424" s="60" t="str">
        <f>STUDATA!E426</f>
        <v/>
      </c>
      <c r="C424" s="60" t="str">
        <f>STUDATA!F426</f>
        <v/>
      </c>
      <c r="D424" s="60" t="str">
        <f>'School Intro'!$A$1</f>
        <v>Government Senior Secondary School, Rooppura</v>
      </c>
      <c r="E424" s="60" t="str">
        <f>STUDATA!C426</f>
        <v/>
      </c>
      <c r="F424" s="60" t="str">
        <f>STUDATA!H426</f>
        <v/>
      </c>
    </row>
    <row r="425" spans="1:6" ht="15">
      <c r="A425" s="60" t="str">
        <f>B425&amp;"_"&amp;COUNTIF($B$2:B425,B425)</f>
        <v>_289</v>
      </c>
      <c r="B425" s="60" t="str">
        <f>STUDATA!E427</f>
        <v/>
      </c>
      <c r="C425" s="60" t="str">
        <f>STUDATA!F427</f>
        <v/>
      </c>
      <c r="D425" s="60" t="str">
        <f>'School Intro'!$A$1</f>
        <v>Government Senior Secondary School, Rooppura</v>
      </c>
      <c r="E425" s="60" t="str">
        <f>STUDATA!C427</f>
        <v/>
      </c>
      <c r="F425" s="60" t="str">
        <f>STUDATA!H427</f>
        <v/>
      </c>
    </row>
    <row r="426" spans="1:6" ht="15">
      <c r="A426" s="60" t="str">
        <f>B426&amp;"_"&amp;COUNTIF($B$2:B426,B426)</f>
        <v>_290</v>
      </c>
      <c r="B426" s="60" t="str">
        <f>STUDATA!E428</f>
        <v/>
      </c>
      <c r="C426" s="60" t="str">
        <f>STUDATA!F428</f>
        <v/>
      </c>
      <c r="D426" s="60" t="str">
        <f>'School Intro'!$A$1</f>
        <v>Government Senior Secondary School, Rooppura</v>
      </c>
      <c r="E426" s="60" t="str">
        <f>STUDATA!C428</f>
        <v/>
      </c>
      <c r="F426" s="60" t="str">
        <f>STUDATA!H428</f>
        <v/>
      </c>
    </row>
    <row r="427" spans="1:6" ht="15">
      <c r="A427" s="60" t="str">
        <f>B427&amp;"_"&amp;COUNTIF($B$2:B427,B427)</f>
        <v>_291</v>
      </c>
      <c r="B427" s="60" t="str">
        <f>STUDATA!E429</f>
        <v/>
      </c>
      <c r="C427" s="60" t="str">
        <f>STUDATA!F429</f>
        <v/>
      </c>
      <c r="D427" s="60" t="str">
        <f>'School Intro'!$A$1</f>
        <v>Government Senior Secondary School, Rooppura</v>
      </c>
      <c r="E427" s="60" t="str">
        <f>STUDATA!C429</f>
        <v/>
      </c>
      <c r="F427" s="60" t="str">
        <f>STUDATA!H429</f>
        <v/>
      </c>
    </row>
    <row r="428" spans="1:6" ht="15">
      <c r="A428" s="60" t="str">
        <f>B428&amp;"_"&amp;COUNTIF($B$2:B428,B428)</f>
        <v>_292</v>
      </c>
      <c r="B428" s="60" t="str">
        <f>STUDATA!E430</f>
        <v/>
      </c>
      <c r="C428" s="60" t="str">
        <f>STUDATA!F430</f>
        <v/>
      </c>
      <c r="D428" s="60" t="str">
        <f>'School Intro'!$A$1</f>
        <v>Government Senior Secondary School, Rooppura</v>
      </c>
      <c r="E428" s="60" t="str">
        <f>STUDATA!C430</f>
        <v/>
      </c>
      <c r="F428" s="60" t="str">
        <f>STUDATA!H430</f>
        <v/>
      </c>
    </row>
    <row r="429" spans="1:6" ht="15">
      <c r="A429" s="60" t="str">
        <f>B429&amp;"_"&amp;COUNTIF($B$2:B429,B429)</f>
        <v>_293</v>
      </c>
      <c r="B429" s="60" t="str">
        <f>STUDATA!E431</f>
        <v/>
      </c>
      <c r="C429" s="60" t="str">
        <f>STUDATA!F431</f>
        <v/>
      </c>
      <c r="D429" s="60" t="str">
        <f>'School Intro'!$A$1</f>
        <v>Government Senior Secondary School, Rooppura</v>
      </c>
      <c r="E429" s="60" t="str">
        <f>STUDATA!C431</f>
        <v/>
      </c>
      <c r="F429" s="60" t="str">
        <f>STUDATA!H431</f>
        <v/>
      </c>
    </row>
    <row r="430" spans="1:6" ht="15">
      <c r="A430" s="60" t="str">
        <f>B430&amp;"_"&amp;COUNTIF($B$2:B430,B430)</f>
        <v>_294</v>
      </c>
      <c r="B430" s="60" t="str">
        <f>STUDATA!E432</f>
        <v/>
      </c>
      <c r="C430" s="60" t="str">
        <f>STUDATA!F432</f>
        <v/>
      </c>
      <c r="D430" s="60" t="str">
        <f>'School Intro'!$A$1</f>
        <v>Government Senior Secondary School, Rooppura</v>
      </c>
      <c r="E430" s="60" t="str">
        <f>STUDATA!C432</f>
        <v/>
      </c>
      <c r="F430" s="60" t="str">
        <f>STUDATA!H432</f>
        <v/>
      </c>
    </row>
    <row r="431" spans="1:6" ht="15">
      <c r="A431" s="60" t="str">
        <f>B431&amp;"_"&amp;COUNTIF($B$2:B431,B431)</f>
        <v>_295</v>
      </c>
      <c r="B431" s="60" t="str">
        <f>STUDATA!E433</f>
        <v/>
      </c>
      <c r="C431" s="60" t="str">
        <f>STUDATA!F433</f>
        <v/>
      </c>
      <c r="D431" s="60" t="str">
        <f>'School Intro'!$A$1</f>
        <v>Government Senior Secondary School, Rooppura</v>
      </c>
      <c r="E431" s="60" t="str">
        <f>STUDATA!C433</f>
        <v/>
      </c>
      <c r="F431" s="60" t="str">
        <f>STUDATA!H433</f>
        <v/>
      </c>
    </row>
    <row r="432" spans="1:6" ht="15">
      <c r="A432" s="60" t="str">
        <f>B432&amp;"_"&amp;COUNTIF($B$2:B432,B432)</f>
        <v>_296</v>
      </c>
      <c r="B432" s="60" t="str">
        <f>STUDATA!E434</f>
        <v/>
      </c>
      <c r="C432" s="60" t="str">
        <f>STUDATA!F434</f>
        <v/>
      </c>
      <c r="D432" s="60" t="str">
        <f>'School Intro'!$A$1</f>
        <v>Government Senior Secondary School, Rooppura</v>
      </c>
      <c r="E432" s="60" t="str">
        <f>STUDATA!C434</f>
        <v/>
      </c>
      <c r="F432" s="60" t="str">
        <f>STUDATA!H434</f>
        <v/>
      </c>
    </row>
    <row r="433" spans="1:6" ht="15">
      <c r="A433" s="60" t="str">
        <f>B433&amp;"_"&amp;COUNTIF($B$2:B433,B433)</f>
        <v>_297</v>
      </c>
      <c r="B433" s="60" t="str">
        <f>STUDATA!E435</f>
        <v/>
      </c>
      <c r="C433" s="60" t="str">
        <f>STUDATA!F435</f>
        <v/>
      </c>
      <c r="D433" s="60" t="str">
        <f>'School Intro'!$A$1</f>
        <v>Government Senior Secondary School, Rooppura</v>
      </c>
      <c r="E433" s="60" t="str">
        <f>STUDATA!C435</f>
        <v/>
      </c>
      <c r="F433" s="60" t="str">
        <f>STUDATA!H435</f>
        <v/>
      </c>
    </row>
    <row r="434" spans="1:6" ht="15">
      <c r="A434" s="60" t="str">
        <f>B434&amp;"_"&amp;COUNTIF($B$2:B434,B434)</f>
        <v>_298</v>
      </c>
      <c r="B434" s="60" t="str">
        <f>STUDATA!E436</f>
        <v/>
      </c>
      <c r="C434" s="60" t="str">
        <f>STUDATA!F436</f>
        <v/>
      </c>
      <c r="D434" s="60" t="str">
        <f>'School Intro'!$A$1</f>
        <v>Government Senior Secondary School, Rooppura</v>
      </c>
      <c r="E434" s="60" t="str">
        <f>STUDATA!C436</f>
        <v/>
      </c>
      <c r="F434" s="60" t="str">
        <f>STUDATA!H436</f>
        <v/>
      </c>
    </row>
    <row r="435" spans="1:6" ht="15">
      <c r="A435" s="60" t="str">
        <f>B435&amp;"_"&amp;COUNTIF($B$2:B435,B435)</f>
        <v>_299</v>
      </c>
      <c r="B435" s="60" t="str">
        <f>STUDATA!E437</f>
        <v/>
      </c>
      <c r="C435" s="60" t="str">
        <f>STUDATA!F437</f>
        <v/>
      </c>
      <c r="D435" s="60" t="str">
        <f>'School Intro'!$A$1</f>
        <v>Government Senior Secondary School, Rooppura</v>
      </c>
      <c r="E435" s="60" t="str">
        <f>STUDATA!C437</f>
        <v/>
      </c>
      <c r="F435" s="60" t="str">
        <f>STUDATA!H437</f>
        <v/>
      </c>
    </row>
    <row r="436" spans="1:6" ht="15">
      <c r="A436" s="60" t="str">
        <f>B436&amp;"_"&amp;COUNTIF($B$2:B436,B436)</f>
        <v>_300</v>
      </c>
      <c r="B436" s="60" t="str">
        <f>STUDATA!E438</f>
        <v/>
      </c>
      <c r="C436" s="60" t="str">
        <f>STUDATA!F438</f>
        <v/>
      </c>
      <c r="D436" s="60" t="str">
        <f>'School Intro'!$A$1</f>
        <v>Government Senior Secondary School, Rooppura</v>
      </c>
      <c r="E436" s="60" t="str">
        <f>STUDATA!C438</f>
        <v/>
      </c>
      <c r="F436" s="60" t="str">
        <f>STUDATA!H438</f>
        <v/>
      </c>
    </row>
    <row r="437" spans="1:6" ht="15">
      <c r="A437" s="60" t="str">
        <f>B437&amp;"_"&amp;COUNTIF($B$2:B437,B437)</f>
        <v>_301</v>
      </c>
      <c r="B437" s="60" t="str">
        <f>STUDATA!E439</f>
        <v/>
      </c>
      <c r="C437" s="60" t="str">
        <f>STUDATA!F439</f>
        <v/>
      </c>
      <c r="D437" s="60" t="str">
        <f>'School Intro'!$A$1</f>
        <v>Government Senior Secondary School, Rooppura</v>
      </c>
      <c r="E437" s="60" t="str">
        <f>STUDATA!C439</f>
        <v/>
      </c>
      <c r="F437" s="60" t="str">
        <f>STUDATA!H439</f>
        <v/>
      </c>
    </row>
    <row r="438" spans="1:6" ht="15">
      <c r="A438" s="60" t="str">
        <f>B438&amp;"_"&amp;COUNTIF($B$2:B438,B438)</f>
        <v>_302</v>
      </c>
      <c r="B438" s="60" t="str">
        <f>STUDATA!E440</f>
        <v/>
      </c>
      <c r="C438" s="60" t="str">
        <f>STUDATA!F440</f>
        <v/>
      </c>
      <c r="D438" s="60" t="str">
        <f>'School Intro'!$A$1</f>
        <v>Government Senior Secondary School, Rooppura</v>
      </c>
      <c r="E438" s="60" t="str">
        <f>STUDATA!C440</f>
        <v/>
      </c>
      <c r="F438" s="60" t="str">
        <f>STUDATA!H440</f>
        <v/>
      </c>
    </row>
    <row r="439" spans="1:6" ht="15">
      <c r="A439" s="60" t="str">
        <f>B439&amp;"_"&amp;COUNTIF($B$2:B439,B439)</f>
        <v>_303</v>
      </c>
      <c r="B439" s="60" t="str">
        <f>STUDATA!E441</f>
        <v/>
      </c>
      <c r="C439" s="60" t="str">
        <f>STUDATA!F441</f>
        <v/>
      </c>
      <c r="D439" s="60" t="str">
        <f>'School Intro'!$A$1</f>
        <v>Government Senior Secondary School, Rooppura</v>
      </c>
      <c r="E439" s="60" t="str">
        <f>STUDATA!C441</f>
        <v/>
      </c>
      <c r="F439" s="60" t="str">
        <f>STUDATA!H441</f>
        <v/>
      </c>
    </row>
    <row r="440" spans="1:6" ht="15">
      <c r="A440" s="60" t="str">
        <f>B440&amp;"_"&amp;COUNTIF($B$2:B440,B440)</f>
        <v>_304</v>
      </c>
      <c r="B440" s="60" t="str">
        <f>STUDATA!E442</f>
        <v/>
      </c>
      <c r="C440" s="60" t="str">
        <f>STUDATA!F442</f>
        <v/>
      </c>
      <c r="D440" s="60" t="str">
        <f>'School Intro'!$A$1</f>
        <v>Government Senior Secondary School, Rooppura</v>
      </c>
      <c r="E440" s="60" t="str">
        <f>STUDATA!C442</f>
        <v/>
      </c>
      <c r="F440" s="60" t="str">
        <f>STUDATA!H442</f>
        <v/>
      </c>
    </row>
    <row r="441" spans="1:6" ht="15">
      <c r="A441" s="60" t="str">
        <f>B441&amp;"_"&amp;COUNTIF($B$2:B441,B441)</f>
        <v>_305</v>
      </c>
      <c r="B441" s="60" t="str">
        <f>STUDATA!E443</f>
        <v/>
      </c>
      <c r="C441" s="60" t="str">
        <f>STUDATA!F443</f>
        <v/>
      </c>
      <c r="D441" s="60" t="str">
        <f>'School Intro'!$A$1</f>
        <v>Government Senior Secondary School, Rooppura</v>
      </c>
      <c r="E441" s="60" t="str">
        <f>STUDATA!C443</f>
        <v/>
      </c>
      <c r="F441" s="60" t="str">
        <f>STUDATA!H443</f>
        <v/>
      </c>
    </row>
    <row r="442" spans="1:6" ht="15">
      <c r="A442" s="60" t="str">
        <f>B442&amp;"_"&amp;COUNTIF($B$2:B442,B442)</f>
        <v>_306</v>
      </c>
      <c r="B442" s="60" t="str">
        <f>STUDATA!E444</f>
        <v/>
      </c>
      <c r="C442" s="60" t="str">
        <f>STUDATA!F444</f>
        <v/>
      </c>
      <c r="D442" s="60" t="str">
        <f>'School Intro'!$A$1</f>
        <v>Government Senior Secondary School, Rooppura</v>
      </c>
      <c r="E442" s="60" t="str">
        <f>STUDATA!C444</f>
        <v/>
      </c>
      <c r="F442" s="60" t="str">
        <f>STUDATA!H444</f>
        <v/>
      </c>
    </row>
    <row r="443" spans="1:6" ht="15">
      <c r="A443" s="60" t="str">
        <f>B443&amp;"_"&amp;COUNTIF($B$2:B443,B443)</f>
        <v>_307</v>
      </c>
      <c r="B443" s="60" t="str">
        <f>STUDATA!E445</f>
        <v/>
      </c>
      <c r="C443" s="60" t="str">
        <f>STUDATA!F445</f>
        <v/>
      </c>
      <c r="D443" s="60" t="str">
        <f>'School Intro'!$A$1</f>
        <v>Government Senior Secondary School, Rooppura</v>
      </c>
      <c r="E443" s="60" t="str">
        <f>STUDATA!C445</f>
        <v/>
      </c>
      <c r="F443" s="60" t="str">
        <f>STUDATA!H445</f>
        <v/>
      </c>
    </row>
    <row r="444" spans="1:6" ht="15">
      <c r="A444" s="60" t="str">
        <f>B444&amp;"_"&amp;COUNTIF($B$2:B444,B444)</f>
        <v>_308</v>
      </c>
      <c r="B444" s="60" t="str">
        <f>STUDATA!E446</f>
        <v/>
      </c>
      <c r="C444" s="60" t="str">
        <f>STUDATA!F446</f>
        <v/>
      </c>
      <c r="D444" s="60" t="str">
        <f>'School Intro'!$A$1</f>
        <v>Government Senior Secondary School, Rooppura</v>
      </c>
      <c r="E444" s="60" t="str">
        <f>STUDATA!C446</f>
        <v/>
      </c>
      <c r="F444" s="60" t="str">
        <f>STUDATA!H446</f>
        <v/>
      </c>
    </row>
    <row r="445" spans="1:6" ht="15">
      <c r="A445" s="60" t="str">
        <f>B445&amp;"_"&amp;COUNTIF($B$2:B445,B445)</f>
        <v>_309</v>
      </c>
      <c r="B445" s="60" t="str">
        <f>STUDATA!E447</f>
        <v/>
      </c>
      <c r="C445" s="60" t="str">
        <f>STUDATA!F447</f>
        <v/>
      </c>
      <c r="D445" s="60" t="str">
        <f>'School Intro'!$A$1</f>
        <v>Government Senior Secondary School, Rooppura</v>
      </c>
      <c r="E445" s="60" t="str">
        <f>STUDATA!C447</f>
        <v/>
      </c>
      <c r="F445" s="60" t="str">
        <f>STUDATA!H447</f>
        <v/>
      </c>
    </row>
    <row r="446" spans="1:6" ht="15">
      <c r="A446" s="60" t="str">
        <f>B446&amp;"_"&amp;COUNTIF($B$2:B446,B446)</f>
        <v>_310</v>
      </c>
      <c r="B446" s="60" t="str">
        <f>STUDATA!E448</f>
        <v/>
      </c>
      <c r="C446" s="60" t="str">
        <f>STUDATA!F448</f>
        <v/>
      </c>
      <c r="D446" s="60" t="str">
        <f>'School Intro'!$A$1</f>
        <v>Government Senior Secondary School, Rooppura</v>
      </c>
      <c r="E446" s="60" t="str">
        <f>STUDATA!C448</f>
        <v/>
      </c>
      <c r="F446" s="60" t="str">
        <f>STUDATA!H448</f>
        <v/>
      </c>
    </row>
    <row r="447" spans="1:6" ht="15">
      <c r="A447" s="60" t="str">
        <f>B447&amp;"_"&amp;COUNTIF($B$2:B447,B447)</f>
        <v>_311</v>
      </c>
      <c r="B447" s="60" t="str">
        <f>STUDATA!E449</f>
        <v/>
      </c>
      <c r="C447" s="60" t="str">
        <f>STUDATA!F449</f>
        <v/>
      </c>
      <c r="D447" s="60" t="str">
        <f>'School Intro'!$A$1</f>
        <v>Government Senior Secondary School, Rooppura</v>
      </c>
      <c r="E447" s="60" t="str">
        <f>STUDATA!C449</f>
        <v/>
      </c>
      <c r="F447" s="60" t="str">
        <f>STUDATA!H449</f>
        <v/>
      </c>
    </row>
    <row r="448" spans="1:6" ht="15">
      <c r="A448" s="60" t="str">
        <f>B448&amp;"_"&amp;COUNTIF($B$2:B448,B448)</f>
        <v>_312</v>
      </c>
      <c r="B448" s="60" t="str">
        <f>STUDATA!E450</f>
        <v/>
      </c>
      <c r="C448" s="60" t="str">
        <f>STUDATA!F450</f>
        <v/>
      </c>
      <c r="D448" s="60" t="str">
        <f>'School Intro'!$A$1</f>
        <v>Government Senior Secondary School, Rooppura</v>
      </c>
      <c r="E448" s="60" t="str">
        <f>STUDATA!C450</f>
        <v/>
      </c>
      <c r="F448" s="60" t="str">
        <f>STUDATA!H450</f>
        <v/>
      </c>
    </row>
    <row r="449" spans="1:6" ht="15">
      <c r="A449" s="60" t="str">
        <f>B449&amp;"_"&amp;COUNTIF($B$2:B449,B449)</f>
        <v>_313</v>
      </c>
      <c r="B449" s="60" t="str">
        <f>STUDATA!E451</f>
        <v/>
      </c>
      <c r="C449" s="60" t="str">
        <f>STUDATA!F451</f>
        <v/>
      </c>
      <c r="D449" s="60" t="str">
        <f>'School Intro'!$A$1</f>
        <v>Government Senior Secondary School, Rooppura</v>
      </c>
      <c r="E449" s="60" t="str">
        <f>STUDATA!C451</f>
        <v/>
      </c>
      <c r="F449" s="60" t="str">
        <f>STUDATA!H451</f>
        <v/>
      </c>
    </row>
    <row r="450" spans="1:6" ht="15">
      <c r="A450" s="60" t="str">
        <f>B450&amp;"_"&amp;COUNTIF($B$2:B450,B450)</f>
        <v>_314</v>
      </c>
      <c r="B450" s="60" t="str">
        <f>STUDATA!E452</f>
        <v/>
      </c>
      <c r="C450" s="60" t="str">
        <f>STUDATA!F452</f>
        <v/>
      </c>
      <c r="D450" s="60" t="str">
        <f>'School Intro'!$A$1</f>
        <v>Government Senior Secondary School, Rooppura</v>
      </c>
      <c r="E450" s="60" t="str">
        <f>STUDATA!C452</f>
        <v/>
      </c>
      <c r="F450" s="60" t="str">
        <f>STUDATA!H452</f>
        <v/>
      </c>
    </row>
    <row r="451" spans="1:6" ht="15">
      <c r="A451" s="60" t="str">
        <f>B451&amp;"_"&amp;COUNTIF($B$2:B451,B451)</f>
        <v>_315</v>
      </c>
      <c r="B451" s="60" t="str">
        <f>STUDATA!E453</f>
        <v/>
      </c>
      <c r="C451" s="60" t="str">
        <f>STUDATA!F453</f>
        <v/>
      </c>
      <c r="D451" s="60" t="str">
        <f>'School Intro'!$A$1</f>
        <v>Government Senior Secondary School, Rooppura</v>
      </c>
      <c r="E451" s="60" t="str">
        <f>STUDATA!C453</f>
        <v/>
      </c>
      <c r="F451" s="60" t="str">
        <f>STUDATA!H453</f>
        <v/>
      </c>
    </row>
    <row r="452" spans="1:6" ht="15">
      <c r="A452" s="60" t="str">
        <f>B452&amp;"_"&amp;COUNTIF($B$2:B452,B452)</f>
        <v>_316</v>
      </c>
      <c r="B452" s="60" t="str">
        <f>STUDATA!E454</f>
        <v/>
      </c>
      <c r="C452" s="60" t="str">
        <f>STUDATA!F454</f>
        <v/>
      </c>
      <c r="D452" s="60" t="str">
        <f>'School Intro'!$A$1</f>
        <v>Government Senior Secondary School, Rooppura</v>
      </c>
      <c r="E452" s="60" t="str">
        <f>STUDATA!C454</f>
        <v/>
      </c>
      <c r="F452" s="60" t="str">
        <f>STUDATA!H454</f>
        <v/>
      </c>
    </row>
    <row r="453" spans="1:6" ht="15">
      <c r="A453" s="60" t="str">
        <f>B453&amp;"_"&amp;COUNTIF($B$2:B453,B453)</f>
        <v>_317</v>
      </c>
      <c r="B453" s="60" t="str">
        <f>STUDATA!E455</f>
        <v/>
      </c>
      <c r="C453" s="60" t="str">
        <f>STUDATA!F455</f>
        <v/>
      </c>
      <c r="D453" s="60" t="str">
        <f>'School Intro'!$A$1</f>
        <v>Government Senior Secondary School, Rooppura</v>
      </c>
      <c r="E453" s="60" t="str">
        <f>STUDATA!C455</f>
        <v/>
      </c>
      <c r="F453" s="60" t="str">
        <f>STUDATA!H455</f>
        <v/>
      </c>
    </row>
    <row r="454" spans="1:6" ht="15">
      <c r="A454" s="60" t="str">
        <f>B454&amp;"_"&amp;COUNTIF($B$2:B454,B454)</f>
        <v>_318</v>
      </c>
      <c r="B454" s="60" t="str">
        <f>STUDATA!E456</f>
        <v/>
      </c>
      <c r="C454" s="60" t="str">
        <f>STUDATA!F456</f>
        <v/>
      </c>
      <c r="D454" s="60" t="str">
        <f>'School Intro'!$A$1</f>
        <v>Government Senior Secondary School, Rooppura</v>
      </c>
      <c r="E454" s="60" t="str">
        <f>STUDATA!C456</f>
        <v/>
      </c>
      <c r="F454" s="60" t="str">
        <f>STUDATA!H456</f>
        <v/>
      </c>
    </row>
    <row r="455" spans="1:6" ht="15">
      <c r="A455" s="60" t="str">
        <f>B455&amp;"_"&amp;COUNTIF($B$2:B455,B455)</f>
        <v>_319</v>
      </c>
      <c r="B455" s="60" t="str">
        <f>STUDATA!E457</f>
        <v/>
      </c>
      <c r="C455" s="60" t="str">
        <f>STUDATA!F457</f>
        <v/>
      </c>
      <c r="D455" s="60" t="str">
        <f>'School Intro'!$A$1</f>
        <v>Government Senior Secondary School, Rooppura</v>
      </c>
      <c r="E455" s="60" t="str">
        <f>STUDATA!C457</f>
        <v/>
      </c>
      <c r="F455" s="60" t="str">
        <f>STUDATA!H457</f>
        <v/>
      </c>
    </row>
    <row r="456" spans="1:6" ht="15">
      <c r="A456" s="60" t="str">
        <f>B456&amp;"_"&amp;COUNTIF($B$2:B456,B456)</f>
        <v>_320</v>
      </c>
      <c r="B456" s="60" t="str">
        <f>STUDATA!E458</f>
        <v/>
      </c>
      <c r="C456" s="60" t="str">
        <f>STUDATA!F458</f>
        <v/>
      </c>
      <c r="D456" s="60" t="str">
        <f>'School Intro'!$A$1</f>
        <v>Government Senior Secondary School, Rooppura</v>
      </c>
      <c r="E456" s="60" t="str">
        <f>STUDATA!C458</f>
        <v/>
      </c>
      <c r="F456" s="60" t="str">
        <f>STUDATA!H458</f>
        <v/>
      </c>
    </row>
    <row r="457" spans="1:6" ht="15">
      <c r="A457" s="60" t="str">
        <f>B457&amp;"_"&amp;COUNTIF($B$2:B457,B457)</f>
        <v>_321</v>
      </c>
      <c r="B457" s="60" t="str">
        <f>STUDATA!E459</f>
        <v/>
      </c>
      <c r="C457" s="60" t="str">
        <f>STUDATA!F459</f>
        <v/>
      </c>
      <c r="D457" s="60" t="str">
        <f>'School Intro'!$A$1</f>
        <v>Government Senior Secondary School, Rooppura</v>
      </c>
      <c r="E457" s="60" t="str">
        <f>STUDATA!C459</f>
        <v/>
      </c>
      <c r="F457" s="60" t="str">
        <f>STUDATA!H459</f>
        <v/>
      </c>
    </row>
    <row r="458" spans="1:6" ht="15">
      <c r="A458" s="60" t="str">
        <f>B458&amp;"_"&amp;COUNTIF($B$2:B458,B458)</f>
        <v>_322</v>
      </c>
      <c r="B458" s="60" t="str">
        <f>STUDATA!E460</f>
        <v/>
      </c>
      <c r="C458" s="60" t="str">
        <f>STUDATA!F460</f>
        <v/>
      </c>
      <c r="D458" s="60" t="str">
        <f>'School Intro'!$A$1</f>
        <v>Government Senior Secondary School, Rooppura</v>
      </c>
      <c r="E458" s="60" t="str">
        <f>STUDATA!C460</f>
        <v/>
      </c>
      <c r="F458" s="60" t="str">
        <f>STUDATA!H460</f>
        <v/>
      </c>
    </row>
    <row r="459" spans="1:6" ht="15">
      <c r="A459" s="60" t="str">
        <f>B459&amp;"_"&amp;COUNTIF($B$2:B459,B459)</f>
        <v>_323</v>
      </c>
      <c r="B459" s="60" t="str">
        <f>STUDATA!E461</f>
        <v/>
      </c>
      <c r="C459" s="60" t="str">
        <f>STUDATA!F461</f>
        <v/>
      </c>
      <c r="D459" s="60" t="str">
        <f>'School Intro'!$A$1</f>
        <v>Government Senior Secondary School, Rooppura</v>
      </c>
      <c r="E459" s="60" t="str">
        <f>STUDATA!C461</f>
        <v/>
      </c>
      <c r="F459" s="60" t="str">
        <f>STUDATA!H461</f>
        <v/>
      </c>
    </row>
    <row r="460" spans="1:6" ht="15">
      <c r="A460" s="60" t="str">
        <f>B460&amp;"_"&amp;COUNTIF($B$2:B460,B460)</f>
        <v>_324</v>
      </c>
      <c r="B460" s="60" t="str">
        <f>STUDATA!E462</f>
        <v/>
      </c>
      <c r="C460" s="60" t="str">
        <f>STUDATA!F462</f>
        <v/>
      </c>
      <c r="D460" s="60" t="str">
        <f>'School Intro'!$A$1</f>
        <v>Government Senior Secondary School, Rooppura</v>
      </c>
      <c r="E460" s="60" t="str">
        <f>STUDATA!C462</f>
        <v/>
      </c>
      <c r="F460" s="60" t="str">
        <f>STUDATA!H462</f>
        <v/>
      </c>
    </row>
    <row r="461" spans="1:6" ht="15">
      <c r="A461" s="60" t="str">
        <f>B461&amp;"_"&amp;COUNTIF($B$2:B461,B461)</f>
        <v>_325</v>
      </c>
      <c r="B461" s="60" t="str">
        <f>STUDATA!E463</f>
        <v/>
      </c>
      <c r="C461" s="60" t="str">
        <f>STUDATA!F463</f>
        <v/>
      </c>
      <c r="D461" s="60" t="str">
        <f>'School Intro'!$A$1</f>
        <v>Government Senior Secondary School, Rooppura</v>
      </c>
      <c r="E461" s="60" t="str">
        <f>STUDATA!C463</f>
        <v/>
      </c>
      <c r="F461" s="60" t="str">
        <f>STUDATA!H463</f>
        <v/>
      </c>
    </row>
    <row r="462" spans="1:6" ht="15">
      <c r="A462" s="60" t="str">
        <f>B462&amp;"_"&amp;COUNTIF($B$2:B462,B462)</f>
        <v>_326</v>
      </c>
      <c r="B462" s="60" t="str">
        <f>STUDATA!E464</f>
        <v/>
      </c>
      <c r="C462" s="60" t="str">
        <f>STUDATA!F464</f>
        <v/>
      </c>
      <c r="D462" s="60" t="str">
        <f>'School Intro'!$A$1</f>
        <v>Government Senior Secondary School, Rooppura</v>
      </c>
      <c r="E462" s="60" t="str">
        <f>STUDATA!C464</f>
        <v/>
      </c>
      <c r="F462" s="60" t="str">
        <f>STUDATA!H464</f>
        <v/>
      </c>
    </row>
    <row r="463" spans="1:6" ht="15">
      <c r="A463" s="60" t="str">
        <f>B463&amp;"_"&amp;COUNTIF($B$2:B463,B463)</f>
        <v>_327</v>
      </c>
      <c r="B463" s="60" t="str">
        <f>STUDATA!E465</f>
        <v/>
      </c>
      <c r="C463" s="60" t="str">
        <f>STUDATA!F465</f>
        <v/>
      </c>
      <c r="D463" s="60" t="str">
        <f>'School Intro'!$A$1</f>
        <v>Government Senior Secondary School, Rooppura</v>
      </c>
      <c r="E463" s="60" t="str">
        <f>STUDATA!C465</f>
        <v/>
      </c>
      <c r="F463" s="60" t="str">
        <f>STUDATA!H465</f>
        <v/>
      </c>
    </row>
    <row r="464" spans="1:6" ht="15">
      <c r="A464" s="60" t="str">
        <f>B464&amp;"_"&amp;COUNTIF($B$2:B464,B464)</f>
        <v>_328</v>
      </c>
      <c r="B464" s="60" t="str">
        <f>STUDATA!E466</f>
        <v/>
      </c>
      <c r="C464" s="60" t="str">
        <f>STUDATA!F466</f>
        <v/>
      </c>
      <c r="D464" s="60" t="str">
        <f>'School Intro'!$A$1</f>
        <v>Government Senior Secondary School, Rooppura</v>
      </c>
      <c r="E464" s="60" t="str">
        <f>STUDATA!C466</f>
        <v/>
      </c>
      <c r="F464" s="60" t="str">
        <f>STUDATA!H466</f>
        <v/>
      </c>
    </row>
    <row r="465" spans="1:6" ht="15">
      <c r="A465" s="60" t="str">
        <f>B465&amp;"_"&amp;COUNTIF($B$2:B465,B465)</f>
        <v>_329</v>
      </c>
      <c r="B465" s="60" t="str">
        <f>STUDATA!E467</f>
        <v/>
      </c>
      <c r="C465" s="60" t="str">
        <f>STUDATA!F467</f>
        <v/>
      </c>
      <c r="D465" s="60" t="str">
        <f>'School Intro'!$A$1</f>
        <v>Government Senior Secondary School, Rooppura</v>
      </c>
      <c r="E465" s="60" t="str">
        <f>STUDATA!C467</f>
        <v/>
      </c>
      <c r="F465" s="60" t="str">
        <f>STUDATA!H467</f>
        <v/>
      </c>
    </row>
    <row r="466" spans="1:6" ht="15">
      <c r="A466" s="60" t="str">
        <f>B466&amp;"_"&amp;COUNTIF($B$2:B466,B466)</f>
        <v>_330</v>
      </c>
      <c r="B466" s="60" t="str">
        <f>STUDATA!E468</f>
        <v/>
      </c>
      <c r="C466" s="60" t="str">
        <f>STUDATA!F468</f>
        <v/>
      </c>
      <c r="D466" s="60" t="str">
        <f>'School Intro'!$A$1</f>
        <v>Government Senior Secondary School, Rooppura</v>
      </c>
      <c r="E466" s="60" t="str">
        <f>STUDATA!C468</f>
        <v/>
      </c>
      <c r="F466" s="60" t="str">
        <f>STUDATA!H468</f>
        <v/>
      </c>
    </row>
    <row r="467" spans="1:6" ht="15">
      <c r="A467" s="60" t="str">
        <f>B467&amp;"_"&amp;COUNTIF($B$2:B467,B467)</f>
        <v>_331</v>
      </c>
      <c r="B467" s="60" t="str">
        <f>STUDATA!E469</f>
        <v/>
      </c>
      <c r="C467" s="60" t="str">
        <f>STUDATA!F469</f>
        <v/>
      </c>
      <c r="D467" s="60" t="str">
        <f>'School Intro'!$A$1</f>
        <v>Government Senior Secondary School, Rooppura</v>
      </c>
      <c r="E467" s="60" t="str">
        <f>STUDATA!C469</f>
        <v/>
      </c>
      <c r="F467" s="60" t="str">
        <f>STUDATA!H469</f>
        <v/>
      </c>
    </row>
    <row r="468" spans="1:6" ht="15">
      <c r="A468" s="60" t="str">
        <f>B468&amp;"_"&amp;COUNTIF($B$2:B468,B468)</f>
        <v>_332</v>
      </c>
      <c r="B468" s="60" t="str">
        <f>STUDATA!E470</f>
        <v/>
      </c>
      <c r="C468" s="60" t="str">
        <f>STUDATA!F470</f>
        <v/>
      </c>
      <c r="D468" s="60" t="str">
        <f>'School Intro'!$A$1</f>
        <v>Government Senior Secondary School, Rooppura</v>
      </c>
      <c r="E468" s="60" t="str">
        <f>STUDATA!C470</f>
        <v/>
      </c>
      <c r="F468" s="60" t="str">
        <f>STUDATA!H470</f>
        <v/>
      </c>
    </row>
    <row r="469" spans="1:6" ht="15">
      <c r="A469" s="60" t="str">
        <f>B469&amp;"_"&amp;COUNTIF($B$2:B469,B469)</f>
        <v>_333</v>
      </c>
      <c r="B469" s="60" t="str">
        <f>STUDATA!E471</f>
        <v/>
      </c>
      <c r="C469" s="60" t="str">
        <f>STUDATA!F471</f>
        <v/>
      </c>
      <c r="D469" s="60" t="str">
        <f>'School Intro'!$A$1</f>
        <v>Government Senior Secondary School, Rooppura</v>
      </c>
      <c r="E469" s="60" t="str">
        <f>STUDATA!C471</f>
        <v/>
      </c>
      <c r="F469" s="60" t="str">
        <f>STUDATA!H471</f>
        <v/>
      </c>
    </row>
    <row r="470" spans="1:6" ht="15">
      <c r="A470" s="60" t="str">
        <f>B470&amp;"_"&amp;COUNTIF($B$2:B470,B470)</f>
        <v>_334</v>
      </c>
      <c r="B470" s="60" t="str">
        <f>STUDATA!E472</f>
        <v/>
      </c>
      <c r="C470" s="60" t="str">
        <f>STUDATA!F472</f>
        <v/>
      </c>
      <c r="D470" s="60" t="str">
        <f>'School Intro'!$A$1</f>
        <v>Government Senior Secondary School, Rooppura</v>
      </c>
      <c r="E470" s="60" t="str">
        <f>STUDATA!C472</f>
        <v/>
      </c>
      <c r="F470" s="60" t="str">
        <f>STUDATA!H472</f>
        <v/>
      </c>
    </row>
    <row r="471" spans="1:6" ht="15">
      <c r="A471" s="60" t="str">
        <f>B471&amp;"_"&amp;COUNTIF($B$2:B471,B471)</f>
        <v>_335</v>
      </c>
      <c r="B471" s="60" t="str">
        <f>STUDATA!E473</f>
        <v/>
      </c>
      <c r="C471" s="60" t="str">
        <f>STUDATA!F473</f>
        <v/>
      </c>
      <c r="D471" s="60" t="str">
        <f>'School Intro'!$A$1</f>
        <v>Government Senior Secondary School, Rooppura</v>
      </c>
      <c r="E471" s="60" t="str">
        <f>STUDATA!C473</f>
        <v/>
      </c>
      <c r="F471" s="60" t="str">
        <f>STUDATA!H473</f>
        <v/>
      </c>
    </row>
    <row r="472" spans="1:6" ht="15">
      <c r="A472" s="60" t="str">
        <f>B472&amp;"_"&amp;COUNTIF($B$2:B472,B472)</f>
        <v>_336</v>
      </c>
      <c r="B472" s="60" t="str">
        <f>STUDATA!E474</f>
        <v/>
      </c>
      <c r="C472" s="60" t="str">
        <f>STUDATA!F474</f>
        <v/>
      </c>
      <c r="D472" s="60" t="str">
        <f>'School Intro'!$A$1</f>
        <v>Government Senior Secondary School, Rooppura</v>
      </c>
      <c r="E472" s="60" t="str">
        <f>STUDATA!C474</f>
        <v/>
      </c>
      <c r="F472" s="60" t="str">
        <f>STUDATA!H474</f>
        <v/>
      </c>
    </row>
    <row r="473" spans="1:6" ht="15">
      <c r="A473" s="60" t="str">
        <f>B473&amp;"_"&amp;COUNTIF($B$2:B473,B473)</f>
        <v>_337</v>
      </c>
      <c r="B473" s="60" t="str">
        <f>STUDATA!E475</f>
        <v/>
      </c>
      <c r="C473" s="60" t="str">
        <f>STUDATA!F475</f>
        <v/>
      </c>
      <c r="D473" s="60" t="str">
        <f>'School Intro'!$A$1</f>
        <v>Government Senior Secondary School, Rooppura</v>
      </c>
      <c r="E473" s="60" t="str">
        <f>STUDATA!C475</f>
        <v/>
      </c>
      <c r="F473" s="60" t="str">
        <f>STUDATA!H475</f>
        <v/>
      </c>
    </row>
    <row r="474" spans="1:6" ht="15">
      <c r="A474" s="60" t="str">
        <f>B474&amp;"_"&amp;COUNTIF($B$2:B474,B474)</f>
        <v>_338</v>
      </c>
      <c r="B474" s="60" t="str">
        <f>STUDATA!E476</f>
        <v/>
      </c>
      <c r="C474" s="60" t="str">
        <f>STUDATA!F476</f>
        <v/>
      </c>
      <c r="D474" s="60" t="str">
        <f>'School Intro'!$A$1</f>
        <v>Government Senior Secondary School, Rooppura</v>
      </c>
      <c r="E474" s="60" t="str">
        <f>STUDATA!C476</f>
        <v/>
      </c>
      <c r="F474" s="60" t="str">
        <f>STUDATA!H476</f>
        <v/>
      </c>
    </row>
    <row r="475" spans="1:6" ht="15">
      <c r="A475" s="60" t="str">
        <f>B475&amp;"_"&amp;COUNTIF($B$2:B475,B475)</f>
        <v>_339</v>
      </c>
      <c r="B475" s="60" t="str">
        <f>STUDATA!E477</f>
        <v/>
      </c>
      <c r="C475" s="60" t="str">
        <f>STUDATA!F477</f>
        <v/>
      </c>
      <c r="D475" s="60" t="str">
        <f>'School Intro'!$A$1</f>
        <v>Government Senior Secondary School, Rooppura</v>
      </c>
      <c r="E475" s="60" t="str">
        <f>STUDATA!C477</f>
        <v/>
      </c>
      <c r="F475" s="60" t="str">
        <f>STUDATA!H477</f>
        <v/>
      </c>
    </row>
    <row r="476" spans="1:6" ht="15">
      <c r="A476" s="60" t="str">
        <f>B476&amp;"_"&amp;COUNTIF($B$2:B476,B476)</f>
        <v>_340</v>
      </c>
      <c r="B476" s="60" t="str">
        <f>STUDATA!E478</f>
        <v/>
      </c>
      <c r="C476" s="60" t="str">
        <f>STUDATA!F478</f>
        <v/>
      </c>
      <c r="D476" s="60" t="str">
        <f>'School Intro'!$A$1</f>
        <v>Government Senior Secondary School, Rooppura</v>
      </c>
      <c r="E476" s="60" t="str">
        <f>STUDATA!C478</f>
        <v/>
      </c>
      <c r="F476" s="60" t="str">
        <f>STUDATA!H478</f>
        <v/>
      </c>
    </row>
    <row r="477" spans="1:6" ht="15">
      <c r="A477" s="60" t="str">
        <f>B477&amp;"_"&amp;COUNTIF($B$2:B477,B477)</f>
        <v>_341</v>
      </c>
      <c r="B477" s="60" t="str">
        <f>STUDATA!E479</f>
        <v/>
      </c>
      <c r="C477" s="60" t="str">
        <f>STUDATA!F479</f>
        <v/>
      </c>
      <c r="D477" s="60" t="str">
        <f>'School Intro'!$A$1</f>
        <v>Government Senior Secondary School, Rooppura</v>
      </c>
      <c r="E477" s="60" t="str">
        <f>STUDATA!C479</f>
        <v/>
      </c>
      <c r="F477" s="60" t="str">
        <f>STUDATA!H479</f>
        <v/>
      </c>
    </row>
    <row r="478" spans="1:6" ht="15">
      <c r="A478" s="60" t="str">
        <f>B478&amp;"_"&amp;COUNTIF($B$2:B478,B478)</f>
        <v>_342</v>
      </c>
      <c r="B478" s="60" t="str">
        <f>STUDATA!E480</f>
        <v/>
      </c>
      <c r="C478" s="60" t="str">
        <f>STUDATA!F480</f>
        <v/>
      </c>
      <c r="D478" s="60" t="str">
        <f>'School Intro'!$A$1</f>
        <v>Government Senior Secondary School, Rooppura</v>
      </c>
      <c r="E478" s="60" t="str">
        <f>STUDATA!C480</f>
        <v/>
      </c>
      <c r="F478" s="60" t="str">
        <f>STUDATA!H480</f>
        <v/>
      </c>
    </row>
    <row r="479" spans="1:6" ht="15">
      <c r="A479" s="60" t="str">
        <f>B479&amp;"_"&amp;COUNTIF($B$2:B479,B479)</f>
        <v>_343</v>
      </c>
      <c r="B479" s="60" t="str">
        <f>STUDATA!E481</f>
        <v/>
      </c>
      <c r="C479" s="60" t="str">
        <f>STUDATA!F481</f>
        <v/>
      </c>
      <c r="D479" s="60" t="str">
        <f>'School Intro'!$A$1</f>
        <v>Government Senior Secondary School, Rooppura</v>
      </c>
      <c r="E479" s="60" t="str">
        <f>STUDATA!C481</f>
        <v/>
      </c>
      <c r="F479" s="60" t="str">
        <f>STUDATA!H481</f>
        <v/>
      </c>
    </row>
    <row r="480" spans="1:6" ht="15">
      <c r="A480" s="60" t="str">
        <f>B480&amp;"_"&amp;COUNTIF($B$2:B480,B480)</f>
        <v>_344</v>
      </c>
      <c r="B480" s="60" t="str">
        <f>STUDATA!E482</f>
        <v/>
      </c>
      <c r="C480" s="60" t="str">
        <f>STUDATA!F482</f>
        <v/>
      </c>
      <c r="D480" s="60" t="str">
        <f>'School Intro'!$A$1</f>
        <v>Government Senior Secondary School, Rooppura</v>
      </c>
      <c r="E480" s="60" t="str">
        <f>STUDATA!C482</f>
        <v/>
      </c>
      <c r="F480" s="60" t="str">
        <f>STUDATA!H482</f>
        <v/>
      </c>
    </row>
    <row r="481" spans="1:6" ht="15">
      <c r="A481" s="60" t="str">
        <f>B481&amp;"_"&amp;COUNTIF($B$2:B481,B481)</f>
        <v>_345</v>
      </c>
      <c r="B481" s="60" t="str">
        <f>STUDATA!E483</f>
        <v/>
      </c>
      <c r="C481" s="60" t="str">
        <f>STUDATA!F483</f>
        <v/>
      </c>
      <c r="D481" s="60" t="str">
        <f>'School Intro'!$A$1</f>
        <v>Government Senior Secondary School, Rooppura</v>
      </c>
      <c r="E481" s="60" t="str">
        <f>STUDATA!C483</f>
        <v/>
      </c>
      <c r="F481" s="60" t="str">
        <f>STUDATA!H483</f>
        <v/>
      </c>
    </row>
    <row r="482" spans="1:6" ht="15">
      <c r="A482" s="60" t="str">
        <f>B482&amp;"_"&amp;COUNTIF($B$2:B482,B482)</f>
        <v>_346</v>
      </c>
      <c r="B482" s="60" t="str">
        <f>STUDATA!E484</f>
        <v/>
      </c>
      <c r="C482" s="60" t="str">
        <f>STUDATA!F484</f>
        <v/>
      </c>
      <c r="D482" s="60" t="str">
        <f>'School Intro'!$A$1</f>
        <v>Government Senior Secondary School, Rooppura</v>
      </c>
      <c r="E482" s="60" t="str">
        <f>STUDATA!C484</f>
        <v/>
      </c>
      <c r="F482" s="60" t="str">
        <f>STUDATA!H484</f>
        <v/>
      </c>
    </row>
    <row r="483" spans="1:6" ht="15">
      <c r="A483" s="60" t="str">
        <f>B483&amp;"_"&amp;COUNTIF($B$2:B483,B483)</f>
        <v>_347</v>
      </c>
      <c r="B483" s="60" t="str">
        <f>STUDATA!E485</f>
        <v/>
      </c>
      <c r="C483" s="60" t="str">
        <f>STUDATA!F485</f>
        <v/>
      </c>
      <c r="D483" s="60" t="str">
        <f>'School Intro'!$A$1</f>
        <v>Government Senior Secondary School, Rooppura</v>
      </c>
      <c r="E483" s="60" t="str">
        <f>STUDATA!C485</f>
        <v/>
      </c>
      <c r="F483" s="60" t="str">
        <f>STUDATA!H485</f>
        <v/>
      </c>
    </row>
    <row r="484" spans="1:6" ht="15">
      <c r="A484" s="60" t="str">
        <f>B484&amp;"_"&amp;COUNTIF($B$2:B484,B484)</f>
        <v>_348</v>
      </c>
      <c r="B484" s="60" t="str">
        <f>STUDATA!E486</f>
        <v/>
      </c>
      <c r="C484" s="60" t="str">
        <f>STUDATA!F486</f>
        <v/>
      </c>
      <c r="D484" s="60" t="str">
        <f>'School Intro'!$A$1</f>
        <v>Government Senior Secondary School, Rooppura</v>
      </c>
      <c r="E484" s="60" t="str">
        <f>STUDATA!C486</f>
        <v/>
      </c>
      <c r="F484" s="60" t="str">
        <f>STUDATA!H486</f>
        <v/>
      </c>
    </row>
    <row r="485" spans="1:6" ht="15">
      <c r="A485" s="60" t="str">
        <f>B485&amp;"_"&amp;COUNTIF($B$2:B485,B485)</f>
        <v>_349</v>
      </c>
      <c r="B485" s="60" t="str">
        <f>STUDATA!E487</f>
        <v/>
      </c>
      <c r="C485" s="60" t="str">
        <f>STUDATA!F487</f>
        <v/>
      </c>
      <c r="D485" s="60" t="str">
        <f>'School Intro'!$A$1</f>
        <v>Government Senior Secondary School, Rooppura</v>
      </c>
      <c r="E485" s="60" t="str">
        <f>STUDATA!C487</f>
        <v/>
      </c>
      <c r="F485" s="60" t="str">
        <f>STUDATA!H487</f>
        <v/>
      </c>
    </row>
    <row r="486" spans="1:6" ht="15">
      <c r="A486" s="60" t="str">
        <f>B486&amp;"_"&amp;COUNTIF($B$2:B486,B486)</f>
        <v>_350</v>
      </c>
      <c r="B486" s="60" t="str">
        <f>STUDATA!E488</f>
        <v/>
      </c>
      <c r="C486" s="60" t="str">
        <f>STUDATA!F488</f>
        <v/>
      </c>
      <c r="D486" s="60" t="str">
        <f>'School Intro'!$A$1</f>
        <v>Government Senior Secondary School, Rooppura</v>
      </c>
      <c r="E486" s="60" t="str">
        <f>STUDATA!C488</f>
        <v/>
      </c>
      <c r="F486" s="60" t="str">
        <f>STUDATA!H488</f>
        <v/>
      </c>
    </row>
    <row r="487" spans="1:6" ht="15">
      <c r="A487" s="60" t="str">
        <f>B487&amp;"_"&amp;COUNTIF($B$2:B487,B487)</f>
        <v>_351</v>
      </c>
      <c r="B487" s="60" t="str">
        <f>STUDATA!E489</f>
        <v/>
      </c>
      <c r="C487" s="60" t="str">
        <f>STUDATA!F489</f>
        <v/>
      </c>
      <c r="D487" s="60" t="str">
        <f>'School Intro'!$A$1</f>
        <v>Government Senior Secondary School, Rooppura</v>
      </c>
      <c r="E487" s="60" t="str">
        <f>STUDATA!C489</f>
        <v/>
      </c>
      <c r="F487" s="60" t="str">
        <f>STUDATA!H489</f>
        <v/>
      </c>
    </row>
    <row r="488" spans="1:6" ht="15">
      <c r="A488" s="60" t="str">
        <f>B488&amp;"_"&amp;COUNTIF($B$2:B488,B488)</f>
        <v>_352</v>
      </c>
      <c r="B488" s="60" t="str">
        <f>STUDATA!E490</f>
        <v/>
      </c>
      <c r="C488" s="60" t="str">
        <f>STUDATA!F490</f>
        <v/>
      </c>
      <c r="D488" s="60" t="str">
        <f>'School Intro'!$A$1</f>
        <v>Government Senior Secondary School, Rooppura</v>
      </c>
      <c r="E488" s="60" t="str">
        <f>STUDATA!C490</f>
        <v/>
      </c>
      <c r="F488" s="60" t="str">
        <f>STUDATA!H490</f>
        <v/>
      </c>
    </row>
    <row r="489" spans="1:6" ht="15">
      <c r="A489" s="60" t="str">
        <f>B489&amp;"_"&amp;COUNTIF($B$2:B489,B489)</f>
        <v>_353</v>
      </c>
      <c r="B489" s="60" t="str">
        <f>STUDATA!E491</f>
        <v/>
      </c>
      <c r="C489" s="60" t="str">
        <f>STUDATA!F491</f>
        <v/>
      </c>
      <c r="D489" s="60" t="str">
        <f>'School Intro'!$A$1</f>
        <v>Government Senior Secondary School, Rooppura</v>
      </c>
      <c r="E489" s="60" t="str">
        <f>STUDATA!C491</f>
        <v/>
      </c>
      <c r="F489" s="60" t="str">
        <f>STUDATA!H491</f>
        <v/>
      </c>
    </row>
    <row r="490" spans="1:6" ht="15">
      <c r="A490" s="60" t="str">
        <f>B490&amp;"_"&amp;COUNTIF($B$2:B490,B490)</f>
        <v>_354</v>
      </c>
      <c r="B490" s="60" t="str">
        <f>STUDATA!E492</f>
        <v/>
      </c>
      <c r="C490" s="60" t="str">
        <f>STUDATA!F492</f>
        <v/>
      </c>
      <c r="D490" s="60" t="str">
        <f>'School Intro'!$A$1</f>
        <v>Government Senior Secondary School, Rooppura</v>
      </c>
      <c r="E490" s="60" t="str">
        <f>STUDATA!C492</f>
        <v/>
      </c>
      <c r="F490" s="60" t="str">
        <f>STUDATA!H492</f>
        <v/>
      </c>
    </row>
    <row r="491" spans="1:6" ht="15">
      <c r="A491" s="60" t="str">
        <f>B491&amp;"_"&amp;COUNTIF($B$2:B491,B491)</f>
        <v>_355</v>
      </c>
      <c r="B491" s="60" t="str">
        <f>STUDATA!E493</f>
        <v/>
      </c>
      <c r="C491" s="60" t="str">
        <f>STUDATA!F493</f>
        <v/>
      </c>
      <c r="D491" s="60" t="str">
        <f>'School Intro'!$A$1</f>
        <v>Government Senior Secondary School, Rooppura</v>
      </c>
      <c r="E491" s="60" t="str">
        <f>STUDATA!C493</f>
        <v/>
      </c>
      <c r="F491" s="60" t="str">
        <f>STUDATA!H493</f>
        <v/>
      </c>
    </row>
    <row r="492" spans="1:6" ht="15">
      <c r="A492" s="60" t="str">
        <f>B492&amp;"_"&amp;COUNTIF($B$2:B492,B492)</f>
        <v>_356</v>
      </c>
      <c r="B492" s="60" t="str">
        <f>STUDATA!E494</f>
        <v/>
      </c>
      <c r="C492" s="60" t="str">
        <f>STUDATA!F494</f>
        <v/>
      </c>
      <c r="D492" s="60" t="str">
        <f>'School Intro'!$A$1</f>
        <v>Government Senior Secondary School, Rooppura</v>
      </c>
      <c r="E492" s="60" t="str">
        <f>STUDATA!C494</f>
        <v/>
      </c>
      <c r="F492" s="60" t="str">
        <f>STUDATA!H494</f>
        <v/>
      </c>
    </row>
    <row r="493" spans="1:6" ht="15">
      <c r="A493" s="60" t="str">
        <f>B493&amp;"_"&amp;COUNTIF($B$2:B493,B493)</f>
        <v>_357</v>
      </c>
      <c r="B493" s="60" t="str">
        <f>STUDATA!E495</f>
        <v/>
      </c>
      <c r="C493" s="60" t="str">
        <f>STUDATA!F495</f>
        <v/>
      </c>
      <c r="D493" s="60" t="str">
        <f>'School Intro'!$A$1</f>
        <v>Government Senior Secondary School, Rooppura</v>
      </c>
      <c r="E493" s="60" t="str">
        <f>STUDATA!C495</f>
        <v/>
      </c>
      <c r="F493" s="60" t="str">
        <f>STUDATA!H495</f>
        <v/>
      </c>
    </row>
    <row r="494" spans="1:6" ht="15">
      <c r="A494" s="60" t="str">
        <f>B494&amp;"_"&amp;COUNTIF($B$2:B494,B494)</f>
        <v>_358</v>
      </c>
      <c r="B494" s="60" t="str">
        <f>STUDATA!E496</f>
        <v/>
      </c>
      <c r="C494" s="60" t="str">
        <f>STUDATA!F496</f>
        <v/>
      </c>
      <c r="D494" s="60" t="str">
        <f>'School Intro'!$A$1</f>
        <v>Government Senior Secondary School, Rooppura</v>
      </c>
      <c r="E494" s="60" t="str">
        <f>STUDATA!C496</f>
        <v/>
      </c>
      <c r="F494" s="60" t="str">
        <f>STUDATA!H496</f>
        <v/>
      </c>
    </row>
    <row r="495" spans="1:6" ht="15">
      <c r="A495" s="60" t="str">
        <f>B495&amp;"_"&amp;COUNTIF($B$2:B495,B495)</f>
        <v>_359</v>
      </c>
      <c r="B495" s="60" t="str">
        <f>STUDATA!E497</f>
        <v/>
      </c>
      <c r="C495" s="60" t="str">
        <f>STUDATA!F497</f>
        <v/>
      </c>
      <c r="D495" s="60" t="str">
        <f>'School Intro'!$A$1</f>
        <v>Government Senior Secondary School, Rooppura</v>
      </c>
      <c r="E495" s="60" t="str">
        <f>STUDATA!C497</f>
        <v/>
      </c>
      <c r="F495" s="60" t="str">
        <f>STUDATA!H497</f>
        <v/>
      </c>
    </row>
    <row r="496" spans="1:6" ht="15">
      <c r="A496" s="60" t="str">
        <f>B496&amp;"_"&amp;COUNTIF($B$2:B496,B496)</f>
        <v>_360</v>
      </c>
      <c r="B496" s="60" t="str">
        <f>STUDATA!E498</f>
        <v/>
      </c>
      <c r="C496" s="60" t="str">
        <f>STUDATA!F498</f>
        <v/>
      </c>
      <c r="D496" s="60" t="str">
        <f>'School Intro'!$A$1</f>
        <v>Government Senior Secondary School, Rooppura</v>
      </c>
      <c r="E496" s="60" t="str">
        <f>STUDATA!C498</f>
        <v/>
      </c>
      <c r="F496" s="60" t="str">
        <f>STUDATA!H498</f>
        <v/>
      </c>
    </row>
    <row r="497" spans="1:6" ht="15">
      <c r="A497" s="60" t="str">
        <f>B497&amp;"_"&amp;COUNTIF($B$2:B497,B497)</f>
        <v>_361</v>
      </c>
      <c r="B497" s="60" t="str">
        <f>STUDATA!E499</f>
        <v/>
      </c>
      <c r="C497" s="60" t="str">
        <f>STUDATA!F499</f>
        <v/>
      </c>
      <c r="D497" s="60" t="str">
        <f>'School Intro'!$A$1</f>
        <v>Government Senior Secondary School, Rooppura</v>
      </c>
      <c r="E497" s="60" t="str">
        <f>STUDATA!C499</f>
        <v/>
      </c>
      <c r="F497" s="60" t="str">
        <f>STUDATA!H499</f>
        <v/>
      </c>
    </row>
    <row r="498" spans="1:6" ht="15">
      <c r="A498" s="60" t="str">
        <f>B498&amp;"_"&amp;COUNTIF($B$2:B498,B498)</f>
        <v>_362</v>
      </c>
      <c r="B498" s="60" t="str">
        <f>STUDATA!E500</f>
        <v/>
      </c>
      <c r="C498" s="60" t="str">
        <f>STUDATA!F500</f>
        <v/>
      </c>
      <c r="D498" s="60" t="str">
        <f>'School Intro'!$A$1</f>
        <v>Government Senior Secondary School, Rooppura</v>
      </c>
      <c r="E498" s="60" t="str">
        <f>STUDATA!C500</f>
        <v/>
      </c>
      <c r="F498" s="60" t="str">
        <f>STUDATA!H500</f>
        <v/>
      </c>
    </row>
    <row r="499" spans="1:6" ht="15">
      <c r="A499" s="60" t="str">
        <f>B499&amp;"_"&amp;COUNTIF($B$2:B499,B499)</f>
        <v>_363</v>
      </c>
      <c r="B499" s="60" t="str">
        <f>STUDATA!E501</f>
        <v/>
      </c>
      <c r="C499" s="60" t="str">
        <f>STUDATA!F501</f>
        <v/>
      </c>
      <c r="D499" s="60" t="str">
        <f>'School Intro'!$A$1</f>
        <v>Government Senior Secondary School, Rooppura</v>
      </c>
      <c r="E499" s="60" t="str">
        <f>STUDATA!C501</f>
        <v/>
      </c>
      <c r="F499" s="60" t="str">
        <f>STUDATA!H501</f>
        <v/>
      </c>
    </row>
    <row r="500" spans="1:6" ht="15">
      <c r="A500" s="60" t="str">
        <f>B500&amp;"_"&amp;COUNTIF($B$2:B500,B500)</f>
        <v>_364</v>
      </c>
      <c r="B500" s="60" t="str">
        <f>STUDATA!E502</f>
        <v/>
      </c>
      <c r="C500" s="60" t="str">
        <f>STUDATA!F502</f>
        <v/>
      </c>
      <c r="D500" s="60" t="str">
        <f>'School Intro'!$A$1</f>
        <v>Government Senior Secondary School, Rooppura</v>
      </c>
      <c r="E500" s="60" t="str">
        <f>STUDATA!C502</f>
        <v/>
      </c>
      <c r="F500" s="60" t="str">
        <f>STUDATA!H502</f>
        <v/>
      </c>
    </row>
    <row r="501" spans="1:6" ht="15">
      <c r="A501" s="60" t="str">
        <f>B501&amp;"_"&amp;COUNTIF($B$2:B501,B501)</f>
        <v>_365</v>
      </c>
      <c r="B501" s="60" t="str">
        <f>STUDATA!E503</f>
        <v/>
      </c>
      <c r="C501" s="60" t="str">
        <f>STUDATA!F503</f>
        <v/>
      </c>
      <c r="D501" s="60" t="str">
        <f>'School Intro'!$A$1</f>
        <v>Government Senior Secondary School, Rooppura</v>
      </c>
      <c r="E501" s="60" t="str">
        <f>STUDATA!C503</f>
        <v/>
      </c>
      <c r="F501" s="60" t="str">
        <f>STUDATA!H503</f>
        <v/>
      </c>
    </row>
    <row r="502" spans="1:6" ht="15">
      <c r="A502" s="60" t="str">
        <f>B502&amp;"_"&amp;COUNTIF($B$2:B502,B502)</f>
        <v>_366</v>
      </c>
      <c r="B502" s="60" t="str">
        <f>STUDATA!E504</f>
        <v/>
      </c>
      <c r="C502" s="60" t="str">
        <f>STUDATA!F504</f>
        <v/>
      </c>
      <c r="D502" s="60" t="str">
        <f>'School Intro'!$A$1</f>
        <v>Government Senior Secondary School, Rooppura</v>
      </c>
      <c r="E502" s="60" t="str">
        <f>STUDATA!C504</f>
        <v/>
      </c>
      <c r="F502" s="60" t="str">
        <f>STUDATA!H504</f>
        <v/>
      </c>
    </row>
    <row r="503" spans="1:6" ht="15">
      <c r="A503" s="60" t="str">
        <f>B503&amp;"_"&amp;COUNTIF($B$2:B503,B503)</f>
        <v>_367</v>
      </c>
      <c r="B503" s="60" t="str">
        <f>STUDATA!E505</f>
        <v/>
      </c>
      <c r="C503" s="60" t="str">
        <f>STUDATA!F505</f>
        <v/>
      </c>
      <c r="D503" s="60" t="str">
        <f>'School Intro'!$A$1</f>
        <v>Government Senior Secondary School, Rooppura</v>
      </c>
      <c r="E503" s="60" t="str">
        <f>STUDATA!C505</f>
        <v/>
      </c>
      <c r="F503" s="60" t="str">
        <f>STUDATA!H505</f>
        <v/>
      </c>
    </row>
    <row r="504" spans="1:6" ht="15">
      <c r="A504" s="60" t="str">
        <f>B504&amp;"_"&amp;COUNTIF($B$2:B504,B504)</f>
        <v>_368</v>
      </c>
      <c r="B504" s="60" t="str">
        <f>STUDATA!E506</f>
        <v/>
      </c>
      <c r="C504" s="60" t="str">
        <f>STUDATA!F506</f>
        <v/>
      </c>
      <c r="D504" s="60" t="str">
        <f>'School Intro'!$A$1</f>
        <v>Government Senior Secondary School, Rooppura</v>
      </c>
      <c r="E504" s="60" t="str">
        <f>STUDATA!C506</f>
        <v/>
      </c>
      <c r="F504" s="60" t="str">
        <f>STUDATA!H506</f>
        <v/>
      </c>
    </row>
    <row r="505" spans="1:6" ht="15">
      <c r="A505" s="60" t="str">
        <f>B505&amp;"_"&amp;COUNTIF($B$2:B505,B505)</f>
        <v>_369</v>
      </c>
      <c r="B505" s="60" t="str">
        <f>STUDATA!E507</f>
        <v/>
      </c>
      <c r="C505" s="60" t="str">
        <f>STUDATA!F507</f>
        <v/>
      </c>
      <c r="D505" s="60" t="str">
        <f>'School Intro'!$A$1</f>
        <v>Government Senior Secondary School, Rooppura</v>
      </c>
      <c r="E505" s="60" t="str">
        <f>STUDATA!C507</f>
        <v/>
      </c>
      <c r="F505" s="60" t="str">
        <f>STUDATA!H507</f>
        <v/>
      </c>
    </row>
    <row r="506" spans="1:6" ht="15">
      <c r="A506" s="60" t="str">
        <f>B506&amp;"_"&amp;COUNTIF($B$2:B506,B506)</f>
        <v>_370</v>
      </c>
      <c r="B506" s="60" t="str">
        <f>STUDATA!E508</f>
        <v/>
      </c>
      <c r="C506" s="60" t="str">
        <f>STUDATA!F508</f>
        <v/>
      </c>
      <c r="D506" s="60" t="str">
        <f>'School Intro'!$A$1</f>
        <v>Government Senior Secondary School, Rooppura</v>
      </c>
      <c r="E506" s="60" t="str">
        <f>STUDATA!C508</f>
        <v/>
      </c>
      <c r="F506" s="60" t="str">
        <f>STUDATA!H508</f>
        <v/>
      </c>
    </row>
    <row r="507" spans="1:6" ht="15">
      <c r="A507" s="60" t="str">
        <f>B507&amp;"_"&amp;COUNTIF($B$2:B507,B507)</f>
        <v>_371</v>
      </c>
      <c r="B507" s="60" t="str">
        <f>STUDATA!E509</f>
        <v/>
      </c>
      <c r="C507" s="60" t="str">
        <f>STUDATA!F509</f>
        <v/>
      </c>
      <c r="D507" s="60" t="str">
        <f>'School Intro'!$A$1</f>
        <v>Government Senior Secondary School, Rooppura</v>
      </c>
      <c r="E507" s="60" t="str">
        <f>STUDATA!C509</f>
        <v/>
      </c>
      <c r="F507" s="60" t="str">
        <f>STUDATA!H509</f>
        <v/>
      </c>
    </row>
    <row r="508" spans="1:6" ht="15">
      <c r="A508" s="60" t="str">
        <f>B508&amp;"_"&amp;COUNTIF($B$2:B508,B508)</f>
        <v>_372</v>
      </c>
      <c r="B508" s="60" t="str">
        <f>STUDATA!E510</f>
        <v/>
      </c>
      <c r="C508" s="60" t="str">
        <f>STUDATA!F510</f>
        <v/>
      </c>
      <c r="D508" s="60" t="str">
        <f>'School Intro'!$A$1</f>
        <v>Government Senior Secondary School, Rooppura</v>
      </c>
      <c r="E508" s="60" t="str">
        <f>STUDATA!C510</f>
        <v/>
      </c>
      <c r="F508" s="60" t="str">
        <f>STUDATA!H510</f>
        <v/>
      </c>
    </row>
    <row r="509" spans="1:6" ht="15">
      <c r="A509" s="60" t="str">
        <f>B509&amp;"_"&amp;COUNTIF($B$2:B509,B509)</f>
        <v>_373</v>
      </c>
      <c r="B509" s="60" t="str">
        <f>STUDATA!E511</f>
        <v/>
      </c>
      <c r="C509" s="60" t="str">
        <f>STUDATA!F511</f>
        <v/>
      </c>
      <c r="D509" s="60" t="str">
        <f>'School Intro'!$A$1</f>
        <v>Government Senior Secondary School, Rooppura</v>
      </c>
      <c r="E509" s="60" t="str">
        <f>STUDATA!C511</f>
        <v/>
      </c>
      <c r="F509" s="60" t="str">
        <f>STUDATA!H511</f>
        <v/>
      </c>
    </row>
    <row r="510" spans="1:6" ht="15">
      <c r="A510" s="60" t="str">
        <f>B510&amp;"_"&amp;COUNTIF($B$2:B510,B510)</f>
        <v>_374</v>
      </c>
      <c r="B510" s="60" t="str">
        <f>STUDATA!E512</f>
        <v/>
      </c>
      <c r="C510" s="60" t="str">
        <f>STUDATA!F512</f>
        <v/>
      </c>
      <c r="D510" s="60" t="str">
        <f>'School Intro'!$A$1</f>
        <v>Government Senior Secondary School, Rooppura</v>
      </c>
      <c r="E510" s="60" t="str">
        <f>STUDATA!C512</f>
        <v/>
      </c>
      <c r="F510" s="60" t="str">
        <f>STUDATA!H512</f>
        <v/>
      </c>
    </row>
    <row r="511" spans="1:6" ht="15">
      <c r="A511" s="60" t="str">
        <f>B511&amp;"_"&amp;COUNTIF($B$2:B511,B511)</f>
        <v>_375</v>
      </c>
      <c r="B511" s="60" t="str">
        <f>STUDATA!E513</f>
        <v/>
      </c>
      <c r="C511" s="60" t="str">
        <f>STUDATA!F513</f>
        <v/>
      </c>
      <c r="D511" s="60" t="str">
        <f>'School Intro'!$A$1</f>
        <v>Government Senior Secondary School, Rooppura</v>
      </c>
      <c r="E511" s="60" t="str">
        <f>STUDATA!C513</f>
        <v/>
      </c>
      <c r="F511" s="60" t="str">
        <f>STUDATA!H513</f>
        <v/>
      </c>
    </row>
    <row r="512" spans="1:6" ht="15">
      <c r="A512" s="60" t="str">
        <f>B512&amp;"_"&amp;COUNTIF($B$2:B512,B512)</f>
        <v>_376</v>
      </c>
      <c r="B512" s="60" t="str">
        <f>STUDATA!E514</f>
        <v/>
      </c>
      <c r="C512" s="60" t="str">
        <f>STUDATA!F514</f>
        <v/>
      </c>
      <c r="D512" s="60" t="str">
        <f>'School Intro'!$A$1</f>
        <v>Government Senior Secondary School, Rooppura</v>
      </c>
      <c r="E512" s="60" t="str">
        <f>STUDATA!C514</f>
        <v/>
      </c>
      <c r="F512" s="60" t="str">
        <f>STUDATA!H514</f>
        <v/>
      </c>
    </row>
    <row r="513" spans="1:6" ht="15">
      <c r="A513" s="60" t="str">
        <f>B513&amp;"_"&amp;COUNTIF($B$2:B513,B513)</f>
        <v>_377</v>
      </c>
      <c r="B513" s="60" t="str">
        <f>STUDATA!E515</f>
        <v/>
      </c>
      <c r="C513" s="60" t="str">
        <f>STUDATA!F515</f>
        <v/>
      </c>
      <c r="D513" s="60" t="str">
        <f>'School Intro'!$A$1</f>
        <v>Government Senior Secondary School, Rooppura</v>
      </c>
      <c r="E513" s="60" t="str">
        <f>STUDATA!C515</f>
        <v/>
      </c>
      <c r="F513" s="60" t="str">
        <f>STUDATA!H515</f>
        <v/>
      </c>
    </row>
    <row r="514" spans="1:6" ht="15">
      <c r="A514" s="60" t="str">
        <f>B514&amp;"_"&amp;COUNTIF($B$2:B514,B514)</f>
        <v>_378</v>
      </c>
      <c r="B514" s="60" t="str">
        <f>STUDATA!E516</f>
        <v/>
      </c>
      <c r="C514" s="60" t="str">
        <f>STUDATA!F516</f>
        <v/>
      </c>
      <c r="D514" s="60" t="str">
        <f>'School Intro'!$A$1</f>
        <v>Government Senior Secondary School, Rooppura</v>
      </c>
      <c r="E514" s="60" t="str">
        <f>STUDATA!C516</f>
        <v/>
      </c>
      <c r="F514" s="60" t="str">
        <f>STUDATA!H516</f>
        <v/>
      </c>
    </row>
    <row r="515" spans="1:6" ht="15">
      <c r="A515" s="60" t="str">
        <f>B515&amp;"_"&amp;COUNTIF($B$2:B515,B515)</f>
        <v>_379</v>
      </c>
      <c r="B515" s="60" t="str">
        <f>STUDATA!E517</f>
        <v/>
      </c>
      <c r="C515" s="60" t="str">
        <f>STUDATA!F517</f>
        <v/>
      </c>
      <c r="D515" s="60" t="str">
        <f>'School Intro'!$A$1</f>
        <v>Government Senior Secondary School, Rooppura</v>
      </c>
      <c r="E515" s="60" t="str">
        <f>STUDATA!C517</f>
        <v/>
      </c>
      <c r="F515" s="60" t="str">
        <f>STUDATA!H517</f>
        <v/>
      </c>
    </row>
    <row r="516" spans="1:6" ht="15">
      <c r="A516" s="60" t="str">
        <f>B516&amp;"_"&amp;COUNTIF($B$2:B516,B516)</f>
        <v>_380</v>
      </c>
      <c r="B516" s="60" t="str">
        <f>STUDATA!E518</f>
        <v/>
      </c>
      <c r="C516" s="60" t="str">
        <f>STUDATA!F518</f>
        <v/>
      </c>
      <c r="D516" s="60" t="str">
        <f>'School Intro'!$A$1</f>
        <v>Government Senior Secondary School, Rooppura</v>
      </c>
      <c r="E516" s="60" t="str">
        <f>STUDATA!C518</f>
        <v/>
      </c>
      <c r="F516" s="60" t="str">
        <f>STUDATA!H518</f>
        <v/>
      </c>
    </row>
    <row r="517" spans="1:6" ht="15">
      <c r="A517" s="60" t="str">
        <f>B517&amp;"_"&amp;COUNTIF($B$2:B517,B517)</f>
        <v>_381</v>
      </c>
      <c r="B517" s="60" t="str">
        <f>STUDATA!E519</f>
        <v/>
      </c>
      <c r="C517" s="60" t="str">
        <f>STUDATA!F519</f>
        <v/>
      </c>
      <c r="D517" s="60" t="str">
        <f>'School Intro'!$A$1</f>
        <v>Government Senior Secondary School, Rooppura</v>
      </c>
      <c r="E517" s="60" t="str">
        <f>STUDATA!C519</f>
        <v/>
      </c>
      <c r="F517" s="60" t="str">
        <f>STUDATA!H519</f>
        <v/>
      </c>
    </row>
    <row r="518" spans="1:6" ht="15">
      <c r="A518" s="60" t="str">
        <f>B518&amp;"_"&amp;COUNTIF($B$2:B518,B518)</f>
        <v>_382</v>
      </c>
      <c r="B518" s="60" t="str">
        <f>STUDATA!E520</f>
        <v/>
      </c>
      <c r="C518" s="60" t="str">
        <f>STUDATA!F520</f>
        <v/>
      </c>
      <c r="D518" s="60" t="str">
        <f>'School Intro'!$A$1</f>
        <v>Government Senior Secondary School, Rooppura</v>
      </c>
      <c r="E518" s="60" t="str">
        <f>STUDATA!C520</f>
        <v/>
      </c>
      <c r="F518" s="60" t="str">
        <f>STUDATA!H520</f>
        <v/>
      </c>
    </row>
    <row r="519" spans="1:6" ht="15">
      <c r="A519" s="60" t="str">
        <f>B519&amp;"_"&amp;COUNTIF($B$2:B519,B519)</f>
        <v>_383</v>
      </c>
      <c r="B519" s="60" t="str">
        <f>STUDATA!E521</f>
        <v/>
      </c>
      <c r="C519" s="60" t="str">
        <f>STUDATA!F521</f>
        <v/>
      </c>
      <c r="D519" s="60" t="str">
        <f>'School Intro'!$A$1</f>
        <v>Government Senior Secondary School, Rooppura</v>
      </c>
      <c r="E519" s="60" t="str">
        <f>STUDATA!C521</f>
        <v/>
      </c>
      <c r="F519" s="60" t="str">
        <f>STUDATA!H521</f>
        <v/>
      </c>
    </row>
    <row r="520" spans="1:6" ht="15">
      <c r="A520" s="60" t="str">
        <f>B520&amp;"_"&amp;COUNTIF($B$2:B520,B520)</f>
        <v>_384</v>
      </c>
      <c r="B520" s="60" t="str">
        <f>STUDATA!E522</f>
        <v/>
      </c>
      <c r="C520" s="60" t="str">
        <f>STUDATA!F522</f>
        <v/>
      </c>
      <c r="D520" s="60" t="str">
        <f>'School Intro'!$A$1</f>
        <v>Government Senior Secondary School, Rooppura</v>
      </c>
      <c r="E520" s="60" t="str">
        <f>STUDATA!C522</f>
        <v/>
      </c>
      <c r="F520" s="60" t="str">
        <f>STUDATA!H522</f>
        <v/>
      </c>
    </row>
    <row r="521" spans="1:6" ht="15">
      <c r="A521" s="60" t="str">
        <f>B521&amp;"_"&amp;COUNTIF($B$2:B521,B521)</f>
        <v>_385</v>
      </c>
      <c r="B521" s="60" t="str">
        <f>STUDATA!E523</f>
        <v/>
      </c>
      <c r="C521" s="60" t="str">
        <f>STUDATA!F523</f>
        <v/>
      </c>
      <c r="D521" s="60" t="str">
        <f>'School Intro'!$A$1</f>
        <v>Government Senior Secondary School, Rooppura</v>
      </c>
      <c r="E521" s="60" t="str">
        <f>STUDATA!C523</f>
        <v/>
      </c>
      <c r="F521" s="60" t="str">
        <f>STUDATA!H523</f>
        <v/>
      </c>
    </row>
    <row r="522" spans="1:6" ht="15">
      <c r="A522" s="60" t="str">
        <f>B522&amp;"_"&amp;COUNTIF($B$2:B522,B522)</f>
        <v>_386</v>
      </c>
      <c r="B522" s="60" t="str">
        <f>STUDATA!E524</f>
        <v/>
      </c>
      <c r="C522" s="60" t="str">
        <f>STUDATA!F524</f>
        <v/>
      </c>
      <c r="D522" s="60" t="str">
        <f>'School Intro'!$A$1</f>
        <v>Government Senior Secondary School, Rooppura</v>
      </c>
      <c r="E522" s="60" t="str">
        <f>STUDATA!C524</f>
        <v/>
      </c>
      <c r="F522" s="60" t="str">
        <f>STUDATA!H524</f>
        <v/>
      </c>
    </row>
    <row r="523" spans="1:6" ht="15">
      <c r="A523" s="60" t="str">
        <f>B523&amp;"_"&amp;COUNTIF($B$2:B523,B523)</f>
        <v>_387</v>
      </c>
      <c r="B523" s="60" t="str">
        <f>STUDATA!E525</f>
        <v/>
      </c>
      <c r="C523" s="60" t="str">
        <f>STUDATA!F525</f>
        <v/>
      </c>
      <c r="D523" s="60" t="str">
        <f>'School Intro'!$A$1</f>
        <v>Government Senior Secondary School, Rooppura</v>
      </c>
      <c r="E523" s="60" t="str">
        <f>STUDATA!C525</f>
        <v/>
      </c>
      <c r="F523" s="60" t="str">
        <f>STUDATA!H525</f>
        <v/>
      </c>
    </row>
    <row r="524" spans="1:6" ht="15">
      <c r="A524" s="60" t="str">
        <f>B524&amp;"_"&amp;COUNTIF($B$2:B524,B524)</f>
        <v>_388</v>
      </c>
      <c r="B524" s="60" t="str">
        <f>STUDATA!E526</f>
        <v/>
      </c>
      <c r="C524" s="60" t="str">
        <f>STUDATA!F526</f>
        <v/>
      </c>
      <c r="D524" s="60" t="str">
        <f>'School Intro'!$A$1</f>
        <v>Government Senior Secondary School, Rooppura</v>
      </c>
      <c r="E524" s="60" t="str">
        <f>STUDATA!C526</f>
        <v/>
      </c>
      <c r="F524" s="60" t="str">
        <f>STUDATA!H526</f>
        <v/>
      </c>
    </row>
    <row r="525" spans="1:6" ht="15">
      <c r="A525" s="60" t="str">
        <f>B525&amp;"_"&amp;COUNTIF($B$2:B525,B525)</f>
        <v>_389</v>
      </c>
      <c r="B525" s="60" t="str">
        <f>STUDATA!E527</f>
        <v/>
      </c>
      <c r="C525" s="60" t="str">
        <f>STUDATA!F527</f>
        <v/>
      </c>
      <c r="D525" s="60" t="str">
        <f>'School Intro'!$A$1</f>
        <v>Government Senior Secondary School, Rooppura</v>
      </c>
      <c r="E525" s="60" t="str">
        <f>STUDATA!C527</f>
        <v/>
      </c>
      <c r="F525" s="60" t="str">
        <f>STUDATA!H527</f>
        <v/>
      </c>
    </row>
    <row r="526" spans="1:6" ht="15">
      <c r="A526" s="60" t="str">
        <f>B526&amp;"_"&amp;COUNTIF($B$2:B526,B526)</f>
        <v>_390</v>
      </c>
      <c r="B526" s="60" t="str">
        <f>STUDATA!E528</f>
        <v/>
      </c>
      <c r="C526" s="60" t="str">
        <f>STUDATA!F528</f>
        <v/>
      </c>
      <c r="D526" s="60" t="str">
        <f>'School Intro'!$A$1</f>
        <v>Government Senior Secondary School, Rooppura</v>
      </c>
      <c r="E526" s="60" t="str">
        <f>STUDATA!C528</f>
        <v/>
      </c>
      <c r="F526" s="60" t="str">
        <f>STUDATA!H528</f>
        <v/>
      </c>
    </row>
    <row r="527" spans="1:6" ht="15">
      <c r="A527" s="60" t="str">
        <f>B527&amp;"_"&amp;COUNTIF($B$2:B527,B527)</f>
        <v>_391</v>
      </c>
      <c r="B527" s="60" t="str">
        <f>STUDATA!E529</f>
        <v/>
      </c>
      <c r="C527" s="60" t="str">
        <f>STUDATA!F529</f>
        <v/>
      </c>
      <c r="D527" s="60" t="str">
        <f>'School Intro'!$A$1</f>
        <v>Government Senior Secondary School, Rooppura</v>
      </c>
      <c r="E527" s="60" t="str">
        <f>STUDATA!C529</f>
        <v/>
      </c>
      <c r="F527" s="60" t="str">
        <f>STUDATA!H529</f>
        <v/>
      </c>
    </row>
    <row r="528" spans="1:6" ht="15">
      <c r="A528" s="60" t="str">
        <f>B528&amp;"_"&amp;COUNTIF($B$2:B528,B528)</f>
        <v>_392</v>
      </c>
      <c r="B528" s="60" t="str">
        <f>STUDATA!E530</f>
        <v/>
      </c>
      <c r="C528" s="60" t="str">
        <f>STUDATA!F530</f>
        <v/>
      </c>
      <c r="D528" s="60" t="str">
        <f>'School Intro'!$A$1</f>
        <v>Government Senior Secondary School, Rooppura</v>
      </c>
      <c r="E528" s="60" t="str">
        <f>STUDATA!C530</f>
        <v/>
      </c>
      <c r="F528" s="60" t="str">
        <f>STUDATA!H530</f>
        <v/>
      </c>
    </row>
    <row r="529" spans="1:6" ht="15">
      <c r="A529" s="60" t="str">
        <f>B529&amp;"_"&amp;COUNTIF($B$2:B529,B529)</f>
        <v>_393</v>
      </c>
      <c r="B529" s="60" t="str">
        <f>STUDATA!E531</f>
        <v/>
      </c>
      <c r="C529" s="60" t="str">
        <f>STUDATA!F531</f>
        <v/>
      </c>
      <c r="D529" s="60" t="str">
        <f>'School Intro'!$A$1</f>
        <v>Government Senior Secondary School, Rooppura</v>
      </c>
      <c r="E529" s="60" t="str">
        <f>STUDATA!C531</f>
        <v/>
      </c>
      <c r="F529" s="60" t="str">
        <f>STUDATA!H531</f>
        <v/>
      </c>
    </row>
    <row r="530" spans="1:6" ht="15">
      <c r="A530" s="60" t="str">
        <f>B530&amp;"_"&amp;COUNTIF($B$2:B530,B530)</f>
        <v>_394</v>
      </c>
      <c r="B530" s="60" t="str">
        <f>STUDATA!E532</f>
        <v/>
      </c>
      <c r="C530" s="60" t="str">
        <f>STUDATA!F532</f>
        <v/>
      </c>
      <c r="D530" s="60" t="str">
        <f>'School Intro'!$A$1</f>
        <v>Government Senior Secondary School, Rooppura</v>
      </c>
      <c r="E530" s="60" t="str">
        <f>STUDATA!C532</f>
        <v/>
      </c>
      <c r="F530" s="60" t="str">
        <f>STUDATA!H532</f>
        <v/>
      </c>
    </row>
    <row r="531" spans="1:6" ht="15">
      <c r="A531" s="60" t="str">
        <f>B531&amp;"_"&amp;COUNTIF($B$2:B531,B531)</f>
        <v>_395</v>
      </c>
      <c r="B531" s="60" t="str">
        <f>STUDATA!E533</f>
        <v/>
      </c>
      <c r="C531" s="60" t="str">
        <f>STUDATA!F533</f>
        <v/>
      </c>
      <c r="D531" s="60" t="str">
        <f>'School Intro'!$A$1</f>
        <v>Government Senior Secondary School, Rooppura</v>
      </c>
      <c r="E531" s="60" t="str">
        <f>STUDATA!C533</f>
        <v/>
      </c>
      <c r="F531" s="60" t="str">
        <f>STUDATA!H533</f>
        <v/>
      </c>
    </row>
    <row r="532" spans="1:6" ht="15">
      <c r="A532" s="60" t="str">
        <f>B532&amp;"_"&amp;COUNTIF($B$2:B532,B532)</f>
        <v>_396</v>
      </c>
      <c r="B532" s="60" t="str">
        <f>STUDATA!E534</f>
        <v/>
      </c>
      <c r="C532" s="60" t="str">
        <f>STUDATA!F534</f>
        <v/>
      </c>
      <c r="D532" s="60" t="str">
        <f>'School Intro'!$A$1</f>
        <v>Government Senior Secondary School, Rooppura</v>
      </c>
      <c r="E532" s="60" t="str">
        <f>STUDATA!C534</f>
        <v/>
      </c>
      <c r="F532" s="60" t="str">
        <f>STUDATA!H534</f>
        <v/>
      </c>
    </row>
    <row r="533" spans="1:6" ht="15">
      <c r="A533" s="60" t="str">
        <f>B533&amp;"_"&amp;COUNTIF($B$2:B533,B533)</f>
        <v>_397</v>
      </c>
      <c r="B533" s="60" t="str">
        <f>STUDATA!E535</f>
        <v/>
      </c>
      <c r="C533" s="60" t="str">
        <f>STUDATA!F535</f>
        <v/>
      </c>
      <c r="D533" s="60" t="str">
        <f>'School Intro'!$A$1</f>
        <v>Government Senior Secondary School, Rooppura</v>
      </c>
      <c r="E533" s="60" t="str">
        <f>STUDATA!C535</f>
        <v/>
      </c>
      <c r="F533" s="60" t="str">
        <f>STUDATA!H535</f>
        <v/>
      </c>
    </row>
    <row r="534" spans="1:6" ht="15">
      <c r="A534" s="60" t="str">
        <f>B534&amp;"_"&amp;COUNTIF($B$2:B534,B534)</f>
        <v>_398</v>
      </c>
      <c r="B534" s="60" t="str">
        <f>STUDATA!E536</f>
        <v/>
      </c>
      <c r="C534" s="60" t="str">
        <f>STUDATA!F536</f>
        <v/>
      </c>
      <c r="D534" s="60" t="str">
        <f>'School Intro'!$A$1</f>
        <v>Government Senior Secondary School, Rooppura</v>
      </c>
      <c r="E534" s="60" t="str">
        <f>STUDATA!C536</f>
        <v/>
      </c>
      <c r="F534" s="60" t="str">
        <f>STUDATA!H536</f>
        <v/>
      </c>
    </row>
    <row r="535" spans="1:6" ht="15">
      <c r="A535" s="60" t="str">
        <f>B535&amp;"_"&amp;COUNTIF($B$2:B535,B535)</f>
        <v>_399</v>
      </c>
      <c r="B535" s="60" t="str">
        <f>STUDATA!E537</f>
        <v/>
      </c>
      <c r="C535" s="60" t="str">
        <f>STUDATA!F537</f>
        <v/>
      </c>
      <c r="D535" s="60" t="str">
        <f>'School Intro'!$A$1</f>
        <v>Government Senior Secondary School, Rooppura</v>
      </c>
      <c r="E535" s="60" t="str">
        <f>STUDATA!C537</f>
        <v/>
      </c>
      <c r="F535" s="60" t="str">
        <f>STUDATA!H537</f>
        <v/>
      </c>
    </row>
    <row r="536" spans="1:6" ht="15">
      <c r="A536" s="60" t="str">
        <f>B536&amp;"_"&amp;COUNTIF($B$2:B536,B536)</f>
        <v>_400</v>
      </c>
      <c r="B536" s="60" t="str">
        <f>STUDATA!E538</f>
        <v/>
      </c>
      <c r="C536" s="60" t="str">
        <f>STUDATA!F538</f>
        <v/>
      </c>
      <c r="D536" s="60" t="str">
        <f>'School Intro'!$A$1</f>
        <v>Government Senior Secondary School, Rooppura</v>
      </c>
      <c r="E536" s="60" t="str">
        <f>STUDATA!C538</f>
        <v/>
      </c>
      <c r="F536" s="60" t="str">
        <f>STUDATA!H538</f>
        <v/>
      </c>
    </row>
    <row r="537" spans="1:6" ht="15">
      <c r="A537" s="60" t="str">
        <f>B537&amp;"_"&amp;COUNTIF($B$2:B537,B537)</f>
        <v>_401</v>
      </c>
      <c r="B537" s="60" t="str">
        <f>STUDATA!E539</f>
        <v/>
      </c>
      <c r="C537" s="60" t="str">
        <f>STUDATA!F539</f>
        <v/>
      </c>
      <c r="D537" s="60" t="str">
        <f>'School Intro'!$A$1</f>
        <v>Government Senior Secondary School, Rooppura</v>
      </c>
      <c r="E537" s="60" t="str">
        <f>STUDATA!C539</f>
        <v/>
      </c>
      <c r="F537" s="60" t="str">
        <f>STUDATA!H539</f>
        <v/>
      </c>
    </row>
    <row r="538" spans="1:6" ht="15">
      <c r="A538" s="60" t="str">
        <f>B538&amp;"_"&amp;COUNTIF($B$2:B538,B538)</f>
        <v>_402</v>
      </c>
      <c r="B538" s="60" t="str">
        <f>STUDATA!E540</f>
        <v/>
      </c>
      <c r="C538" s="60" t="str">
        <f>STUDATA!F540</f>
        <v/>
      </c>
      <c r="D538" s="60" t="str">
        <f>'School Intro'!$A$1</f>
        <v>Government Senior Secondary School, Rooppura</v>
      </c>
      <c r="E538" s="60" t="str">
        <f>STUDATA!C540</f>
        <v/>
      </c>
      <c r="F538" s="60" t="str">
        <f>STUDATA!H540</f>
        <v/>
      </c>
    </row>
    <row r="539" spans="1:6" ht="15">
      <c r="A539" s="60" t="str">
        <f>B539&amp;"_"&amp;COUNTIF($B$2:B539,B539)</f>
        <v>_403</v>
      </c>
      <c r="B539" s="60" t="str">
        <f>STUDATA!E541</f>
        <v/>
      </c>
      <c r="C539" s="60" t="str">
        <f>STUDATA!F541</f>
        <v/>
      </c>
      <c r="D539" s="60" t="str">
        <f>'School Intro'!$A$1</f>
        <v>Government Senior Secondary School, Rooppura</v>
      </c>
      <c r="E539" s="60" t="str">
        <f>STUDATA!C541</f>
        <v/>
      </c>
      <c r="F539" s="60" t="str">
        <f>STUDATA!H541</f>
        <v/>
      </c>
    </row>
    <row r="540" spans="1:6" ht="15">
      <c r="A540" s="60" t="str">
        <f>B540&amp;"_"&amp;COUNTIF($B$2:B540,B540)</f>
        <v>_404</v>
      </c>
      <c r="B540" s="60" t="str">
        <f>STUDATA!E542</f>
        <v/>
      </c>
      <c r="C540" s="60" t="str">
        <f>STUDATA!F542</f>
        <v/>
      </c>
      <c r="D540" s="60" t="str">
        <f>'School Intro'!$A$1</f>
        <v>Government Senior Secondary School, Rooppura</v>
      </c>
      <c r="E540" s="60" t="str">
        <f>STUDATA!C542</f>
        <v/>
      </c>
      <c r="F540" s="60" t="str">
        <f>STUDATA!H542</f>
        <v/>
      </c>
    </row>
    <row r="541" spans="1:6" ht="15">
      <c r="A541" s="60" t="str">
        <f>B541&amp;"_"&amp;COUNTIF($B$2:B541,B541)</f>
        <v>_405</v>
      </c>
      <c r="B541" s="60" t="str">
        <f>STUDATA!E543</f>
        <v/>
      </c>
      <c r="C541" s="60" t="str">
        <f>STUDATA!F543</f>
        <v/>
      </c>
      <c r="D541" s="60" t="str">
        <f>'School Intro'!$A$1</f>
        <v>Government Senior Secondary School, Rooppura</v>
      </c>
      <c r="E541" s="60" t="str">
        <f>STUDATA!C543</f>
        <v/>
      </c>
      <c r="F541" s="60" t="str">
        <f>STUDATA!H543</f>
        <v/>
      </c>
    </row>
    <row r="542" spans="1:6" ht="15">
      <c r="A542" s="60" t="str">
        <f>B542&amp;"_"&amp;COUNTIF($B$2:B542,B542)</f>
        <v>_406</v>
      </c>
      <c r="B542" s="60" t="str">
        <f>STUDATA!E544</f>
        <v/>
      </c>
      <c r="C542" s="60" t="str">
        <f>STUDATA!F544</f>
        <v/>
      </c>
      <c r="D542" s="60" t="str">
        <f>'School Intro'!$A$1</f>
        <v>Government Senior Secondary School, Rooppura</v>
      </c>
      <c r="E542" s="60" t="str">
        <f>STUDATA!C544</f>
        <v/>
      </c>
      <c r="F542" s="60" t="str">
        <f>STUDATA!H544</f>
        <v/>
      </c>
    </row>
    <row r="543" spans="1:6" ht="15">
      <c r="A543" s="60" t="str">
        <f>B543&amp;"_"&amp;COUNTIF($B$2:B543,B543)</f>
        <v>_407</v>
      </c>
      <c r="B543" s="60" t="str">
        <f>STUDATA!E545</f>
        <v/>
      </c>
      <c r="C543" s="60" t="str">
        <f>STUDATA!F545</f>
        <v/>
      </c>
      <c r="D543" s="60" t="str">
        <f>'School Intro'!$A$1</f>
        <v>Government Senior Secondary School, Rooppura</v>
      </c>
      <c r="E543" s="60" t="str">
        <f>STUDATA!C545</f>
        <v/>
      </c>
      <c r="F543" s="60" t="str">
        <f>STUDATA!H545</f>
        <v/>
      </c>
    </row>
    <row r="544" spans="1:6" ht="15">
      <c r="A544" s="60" t="str">
        <f>B544&amp;"_"&amp;COUNTIF($B$2:B544,B544)</f>
        <v>_408</v>
      </c>
      <c r="B544" s="60" t="str">
        <f>STUDATA!E546</f>
        <v/>
      </c>
      <c r="C544" s="60" t="str">
        <f>STUDATA!F546</f>
        <v/>
      </c>
      <c r="D544" s="60" t="str">
        <f>'School Intro'!$A$1</f>
        <v>Government Senior Secondary School, Rooppura</v>
      </c>
      <c r="E544" s="60" t="str">
        <f>STUDATA!C546</f>
        <v/>
      </c>
      <c r="F544" s="60" t="str">
        <f>STUDATA!H546</f>
        <v/>
      </c>
    </row>
    <row r="545" spans="1:6" ht="15">
      <c r="A545" s="60" t="str">
        <f>B545&amp;"_"&amp;COUNTIF($B$2:B545,B545)</f>
        <v>_409</v>
      </c>
      <c r="B545" s="60" t="str">
        <f>STUDATA!E547</f>
        <v/>
      </c>
      <c r="C545" s="60" t="str">
        <f>STUDATA!F547</f>
        <v/>
      </c>
      <c r="D545" s="60" t="str">
        <f>'School Intro'!$A$1</f>
        <v>Government Senior Secondary School, Rooppura</v>
      </c>
      <c r="E545" s="60" t="str">
        <f>STUDATA!C547</f>
        <v/>
      </c>
      <c r="F545" s="60" t="str">
        <f>STUDATA!H547</f>
        <v/>
      </c>
    </row>
    <row r="546" spans="1:6" ht="15">
      <c r="A546" s="60" t="str">
        <f>B546&amp;"_"&amp;COUNTIF($B$2:B546,B546)</f>
        <v>_410</v>
      </c>
      <c r="B546" s="60" t="str">
        <f>STUDATA!E548</f>
        <v/>
      </c>
      <c r="C546" s="60" t="str">
        <f>STUDATA!F548</f>
        <v/>
      </c>
      <c r="D546" s="60" t="str">
        <f>'School Intro'!$A$1</f>
        <v>Government Senior Secondary School, Rooppura</v>
      </c>
      <c r="E546" s="60" t="str">
        <f>STUDATA!C548</f>
        <v/>
      </c>
      <c r="F546" s="60" t="str">
        <f>STUDATA!H548</f>
        <v/>
      </c>
    </row>
    <row r="547" spans="1:6" ht="15">
      <c r="A547" s="60" t="str">
        <f>B547&amp;"_"&amp;COUNTIF($B$2:B547,B547)</f>
        <v>_411</v>
      </c>
      <c r="B547" s="60" t="str">
        <f>STUDATA!E549</f>
        <v/>
      </c>
      <c r="C547" s="60" t="str">
        <f>STUDATA!F549</f>
        <v/>
      </c>
      <c r="D547" s="60" t="str">
        <f>'School Intro'!$A$1</f>
        <v>Government Senior Secondary School, Rooppura</v>
      </c>
      <c r="E547" s="60" t="str">
        <f>STUDATA!C549</f>
        <v/>
      </c>
      <c r="F547" s="60" t="str">
        <f>STUDATA!H549</f>
        <v/>
      </c>
    </row>
    <row r="548" spans="1:6" ht="15">
      <c r="A548" s="60" t="str">
        <f>B548&amp;"_"&amp;COUNTIF($B$2:B548,B548)</f>
        <v>_412</v>
      </c>
      <c r="B548" s="60" t="str">
        <f>STUDATA!E550</f>
        <v/>
      </c>
      <c r="C548" s="60" t="str">
        <f>STUDATA!F550</f>
        <v/>
      </c>
      <c r="D548" s="60" t="str">
        <f>'School Intro'!$A$1</f>
        <v>Government Senior Secondary School, Rooppura</v>
      </c>
      <c r="E548" s="60" t="str">
        <f>STUDATA!C550</f>
        <v/>
      </c>
      <c r="F548" s="60" t="str">
        <f>STUDATA!H550</f>
        <v/>
      </c>
    </row>
    <row r="549" spans="1:6" ht="15">
      <c r="A549" s="60" t="str">
        <f>B549&amp;"_"&amp;COUNTIF($B$2:B549,B549)</f>
        <v>_413</v>
      </c>
      <c r="B549" s="60" t="str">
        <f>STUDATA!E551</f>
        <v/>
      </c>
      <c r="C549" s="60" t="str">
        <f>STUDATA!F551</f>
        <v/>
      </c>
      <c r="D549" s="60" t="str">
        <f>'School Intro'!$A$1</f>
        <v>Government Senior Secondary School, Rooppura</v>
      </c>
      <c r="E549" s="60" t="str">
        <f>STUDATA!C551</f>
        <v/>
      </c>
      <c r="F549" s="60" t="str">
        <f>STUDATA!H551</f>
        <v/>
      </c>
    </row>
    <row r="550" spans="1:6" ht="15">
      <c r="A550" s="60" t="str">
        <f>B550&amp;"_"&amp;COUNTIF($B$2:B550,B550)</f>
        <v>_414</v>
      </c>
      <c r="B550" s="60" t="str">
        <f>STUDATA!E552</f>
        <v/>
      </c>
      <c r="C550" s="60" t="str">
        <f>STUDATA!F552</f>
        <v/>
      </c>
      <c r="D550" s="60" t="str">
        <f>'School Intro'!$A$1</f>
        <v>Government Senior Secondary School, Rooppura</v>
      </c>
      <c r="E550" s="60" t="str">
        <f>STUDATA!C552</f>
        <v/>
      </c>
      <c r="F550" s="60" t="str">
        <f>STUDATA!H552</f>
        <v/>
      </c>
    </row>
    <row r="551" spans="1:6" ht="15">
      <c r="A551" s="60" t="str">
        <f>B551&amp;"_"&amp;COUNTIF($B$2:B551,B551)</f>
        <v>_415</v>
      </c>
      <c r="B551" s="60" t="str">
        <f>STUDATA!E553</f>
        <v/>
      </c>
      <c r="C551" s="60" t="str">
        <f>STUDATA!F553</f>
        <v/>
      </c>
      <c r="D551" s="60" t="str">
        <f>'School Intro'!$A$1</f>
        <v>Government Senior Secondary School, Rooppura</v>
      </c>
      <c r="E551" s="60" t="str">
        <f>STUDATA!C553</f>
        <v/>
      </c>
      <c r="F551" s="60" t="str">
        <f>STUDATA!H553</f>
        <v/>
      </c>
    </row>
    <row r="552" spans="1:6" ht="15">
      <c r="A552" s="60" t="str">
        <f>B552&amp;"_"&amp;COUNTIF($B$2:B552,B552)</f>
        <v>_416</v>
      </c>
      <c r="B552" s="60" t="str">
        <f>STUDATA!E554</f>
        <v/>
      </c>
      <c r="C552" s="60" t="str">
        <f>STUDATA!F554</f>
        <v/>
      </c>
      <c r="D552" s="60" t="str">
        <f>'School Intro'!$A$1</f>
        <v>Government Senior Secondary School, Rooppura</v>
      </c>
      <c r="E552" s="60" t="str">
        <f>STUDATA!C554</f>
        <v/>
      </c>
      <c r="F552" s="60" t="str">
        <f>STUDATA!H554</f>
        <v/>
      </c>
    </row>
    <row r="553" spans="1:6" ht="15">
      <c r="A553" s="60" t="str">
        <f>B553&amp;"_"&amp;COUNTIF($B$2:B553,B553)</f>
        <v>_417</v>
      </c>
      <c r="B553" s="60" t="str">
        <f>STUDATA!E555</f>
        <v/>
      </c>
      <c r="C553" s="60" t="str">
        <f>STUDATA!F555</f>
        <v/>
      </c>
      <c r="D553" s="60" t="str">
        <f>'School Intro'!$A$1</f>
        <v>Government Senior Secondary School, Rooppura</v>
      </c>
      <c r="E553" s="60" t="str">
        <f>STUDATA!C555</f>
        <v/>
      </c>
      <c r="F553" s="60" t="str">
        <f>STUDATA!H555</f>
        <v/>
      </c>
    </row>
    <row r="554" spans="1:6" ht="15">
      <c r="A554" s="60" t="str">
        <f>B554&amp;"_"&amp;COUNTIF($B$2:B554,B554)</f>
        <v>_418</v>
      </c>
      <c r="B554" s="60" t="str">
        <f>STUDATA!E556</f>
        <v/>
      </c>
      <c r="C554" s="60" t="str">
        <f>STUDATA!F556</f>
        <v/>
      </c>
      <c r="D554" s="60" t="str">
        <f>'School Intro'!$A$1</f>
        <v>Government Senior Secondary School, Rooppura</v>
      </c>
      <c r="E554" s="60" t="str">
        <f>STUDATA!C556</f>
        <v/>
      </c>
      <c r="F554" s="60" t="str">
        <f>STUDATA!H556</f>
        <v/>
      </c>
    </row>
    <row r="555" spans="1:6" ht="15">
      <c r="A555" s="60" t="str">
        <f>B555&amp;"_"&amp;COUNTIF($B$2:B555,B555)</f>
        <v>_419</v>
      </c>
      <c r="B555" s="60" t="str">
        <f>STUDATA!E557</f>
        <v/>
      </c>
      <c r="C555" s="60" t="str">
        <f>STUDATA!F557</f>
        <v/>
      </c>
      <c r="D555" s="60" t="str">
        <f>'School Intro'!$A$1</f>
        <v>Government Senior Secondary School, Rooppura</v>
      </c>
      <c r="E555" s="60" t="str">
        <f>STUDATA!C557</f>
        <v/>
      </c>
      <c r="F555" s="60" t="str">
        <f>STUDATA!H557</f>
        <v/>
      </c>
    </row>
    <row r="556" spans="1:6" ht="15">
      <c r="A556" s="60" t="str">
        <f>B556&amp;"_"&amp;COUNTIF($B$2:B556,B556)</f>
        <v>_420</v>
      </c>
      <c r="B556" s="60" t="str">
        <f>STUDATA!E558</f>
        <v/>
      </c>
      <c r="C556" s="60" t="str">
        <f>STUDATA!F558</f>
        <v/>
      </c>
      <c r="D556" s="60" t="str">
        <f>'School Intro'!$A$1</f>
        <v>Government Senior Secondary School, Rooppura</v>
      </c>
      <c r="E556" s="60" t="str">
        <f>STUDATA!C558</f>
        <v/>
      </c>
      <c r="F556" s="60" t="str">
        <f>STUDATA!H558</f>
        <v/>
      </c>
    </row>
    <row r="557" spans="1:6" ht="15">
      <c r="A557" s="60" t="str">
        <f>B557&amp;"_"&amp;COUNTIF($B$2:B557,B557)</f>
        <v>_421</v>
      </c>
      <c r="B557" s="60" t="str">
        <f>STUDATA!E559</f>
        <v/>
      </c>
      <c r="C557" s="60" t="str">
        <f>STUDATA!F559</f>
        <v/>
      </c>
      <c r="D557" s="60" t="str">
        <f>'School Intro'!$A$1</f>
        <v>Government Senior Secondary School, Rooppura</v>
      </c>
      <c r="E557" s="60" t="str">
        <f>STUDATA!C559</f>
        <v/>
      </c>
      <c r="F557" s="60" t="str">
        <f>STUDATA!H559</f>
        <v/>
      </c>
    </row>
    <row r="558" spans="1:6" ht="15">
      <c r="A558" s="60" t="str">
        <f>B558&amp;"_"&amp;COUNTIF($B$2:B558,B558)</f>
        <v>_422</v>
      </c>
      <c r="B558" s="60" t="str">
        <f>STUDATA!E560</f>
        <v/>
      </c>
      <c r="C558" s="60" t="str">
        <f>STUDATA!F560</f>
        <v/>
      </c>
      <c r="D558" s="60" t="str">
        <f>'School Intro'!$A$1</f>
        <v>Government Senior Secondary School, Rooppura</v>
      </c>
      <c r="E558" s="60" t="str">
        <f>STUDATA!C560</f>
        <v/>
      </c>
      <c r="F558" s="60" t="str">
        <f>STUDATA!H560</f>
        <v/>
      </c>
    </row>
    <row r="559" spans="1:6" ht="15">
      <c r="A559" s="60" t="str">
        <f>B559&amp;"_"&amp;COUNTIF($B$2:B559,B559)</f>
        <v>_423</v>
      </c>
      <c r="B559" s="60" t="str">
        <f>STUDATA!E561</f>
        <v/>
      </c>
      <c r="C559" s="60" t="str">
        <f>STUDATA!F561</f>
        <v/>
      </c>
      <c r="D559" s="60" t="str">
        <f>'School Intro'!$A$1</f>
        <v>Government Senior Secondary School, Rooppura</v>
      </c>
      <c r="E559" s="60" t="str">
        <f>STUDATA!C561</f>
        <v/>
      </c>
      <c r="F559" s="60" t="str">
        <f>STUDATA!H561</f>
        <v/>
      </c>
    </row>
    <row r="560" spans="1:6" ht="15">
      <c r="A560" s="60" t="str">
        <f>B560&amp;"_"&amp;COUNTIF($B$2:B560,B560)</f>
        <v>_424</v>
      </c>
      <c r="B560" s="60" t="str">
        <f>STUDATA!E562</f>
        <v/>
      </c>
      <c r="C560" s="60" t="str">
        <f>STUDATA!F562</f>
        <v/>
      </c>
      <c r="D560" s="60" t="str">
        <f>'School Intro'!$A$1</f>
        <v>Government Senior Secondary School, Rooppura</v>
      </c>
      <c r="E560" s="60" t="str">
        <f>STUDATA!C562</f>
        <v/>
      </c>
      <c r="F560" s="60" t="str">
        <f>STUDATA!H562</f>
        <v/>
      </c>
    </row>
    <row r="561" spans="1:6" ht="15">
      <c r="A561" s="60" t="str">
        <f>B561&amp;"_"&amp;COUNTIF($B$2:B561,B561)</f>
        <v>_425</v>
      </c>
      <c r="B561" s="60" t="str">
        <f>STUDATA!E563</f>
        <v/>
      </c>
      <c r="C561" s="60" t="str">
        <f>STUDATA!F563</f>
        <v/>
      </c>
      <c r="D561" s="60" t="str">
        <f>'School Intro'!$A$1</f>
        <v>Government Senior Secondary School, Rooppura</v>
      </c>
      <c r="E561" s="60" t="str">
        <f>STUDATA!C563</f>
        <v/>
      </c>
      <c r="F561" s="60" t="str">
        <f>STUDATA!H563</f>
        <v/>
      </c>
    </row>
    <row r="562" spans="1:6" ht="15">
      <c r="A562" s="60" t="str">
        <f>B562&amp;"_"&amp;COUNTIF($B$2:B562,B562)</f>
        <v>_426</v>
      </c>
      <c r="B562" s="60" t="str">
        <f>STUDATA!E564</f>
        <v/>
      </c>
      <c r="C562" s="60" t="str">
        <f>STUDATA!F564</f>
        <v/>
      </c>
      <c r="D562" s="60" t="str">
        <f>'School Intro'!$A$1</f>
        <v>Government Senior Secondary School, Rooppura</v>
      </c>
      <c r="E562" s="60" t="str">
        <f>STUDATA!C564</f>
        <v/>
      </c>
      <c r="F562" s="60" t="str">
        <f>STUDATA!H564</f>
        <v/>
      </c>
    </row>
    <row r="563" spans="1:6" ht="15">
      <c r="A563" s="60" t="str">
        <f>B563&amp;"_"&amp;COUNTIF($B$2:B563,B563)</f>
        <v>_427</v>
      </c>
      <c r="B563" s="60" t="str">
        <f>STUDATA!E565</f>
        <v/>
      </c>
      <c r="C563" s="60" t="str">
        <f>STUDATA!F565</f>
        <v/>
      </c>
      <c r="D563" s="60" t="str">
        <f>'School Intro'!$A$1</f>
        <v>Government Senior Secondary School, Rooppura</v>
      </c>
      <c r="E563" s="60" t="str">
        <f>STUDATA!C565</f>
        <v/>
      </c>
      <c r="F563" s="60" t="str">
        <f>STUDATA!H565</f>
        <v/>
      </c>
    </row>
    <row r="564" spans="1:6" ht="15">
      <c r="A564" s="60" t="str">
        <f>B564&amp;"_"&amp;COUNTIF($B$2:B564,B564)</f>
        <v>_428</v>
      </c>
      <c r="B564" s="60" t="str">
        <f>STUDATA!E566</f>
        <v/>
      </c>
      <c r="C564" s="60" t="str">
        <f>STUDATA!F566</f>
        <v/>
      </c>
      <c r="D564" s="60" t="str">
        <f>'School Intro'!$A$1</f>
        <v>Government Senior Secondary School, Rooppura</v>
      </c>
      <c r="E564" s="60" t="str">
        <f>STUDATA!C566</f>
        <v/>
      </c>
      <c r="F564" s="60" t="str">
        <f>STUDATA!H566</f>
        <v/>
      </c>
    </row>
    <row r="565" spans="1:6" ht="15">
      <c r="A565" s="60" t="str">
        <f>B565&amp;"_"&amp;COUNTIF($B$2:B565,B565)</f>
        <v>_429</v>
      </c>
      <c r="B565" s="60" t="str">
        <f>STUDATA!E567</f>
        <v/>
      </c>
      <c r="C565" s="60" t="str">
        <f>STUDATA!F567</f>
        <v/>
      </c>
      <c r="D565" s="60" t="str">
        <f>'School Intro'!$A$1</f>
        <v>Government Senior Secondary School, Rooppura</v>
      </c>
      <c r="E565" s="60" t="str">
        <f>STUDATA!C567</f>
        <v/>
      </c>
      <c r="F565" s="60" t="str">
        <f>STUDATA!H567</f>
        <v/>
      </c>
    </row>
    <row r="566" spans="1:6" ht="15">
      <c r="A566" s="60" t="str">
        <f>B566&amp;"_"&amp;COUNTIF($B$2:B566,B566)</f>
        <v>_430</v>
      </c>
      <c r="B566" s="60" t="str">
        <f>STUDATA!E568</f>
        <v/>
      </c>
      <c r="C566" s="60" t="str">
        <f>STUDATA!F568</f>
        <v/>
      </c>
      <c r="D566" s="60" t="str">
        <f>'School Intro'!$A$1</f>
        <v>Government Senior Secondary School, Rooppura</v>
      </c>
      <c r="E566" s="60" t="str">
        <f>STUDATA!C568</f>
        <v/>
      </c>
      <c r="F566" s="60" t="str">
        <f>STUDATA!H568</f>
        <v/>
      </c>
    </row>
    <row r="567" spans="1:6" ht="15">
      <c r="A567" s="60" t="str">
        <f>B567&amp;"_"&amp;COUNTIF($B$2:B567,B567)</f>
        <v>_431</v>
      </c>
      <c r="B567" s="60" t="str">
        <f>STUDATA!E569</f>
        <v/>
      </c>
      <c r="C567" s="60" t="str">
        <f>STUDATA!F569</f>
        <v/>
      </c>
      <c r="D567" s="60" t="str">
        <f>'School Intro'!$A$1</f>
        <v>Government Senior Secondary School, Rooppura</v>
      </c>
      <c r="E567" s="60" t="str">
        <f>STUDATA!C569</f>
        <v/>
      </c>
      <c r="F567" s="60" t="str">
        <f>STUDATA!H569</f>
        <v/>
      </c>
    </row>
    <row r="568" spans="1:6" ht="15">
      <c r="A568" s="60" t="str">
        <f>B568&amp;"_"&amp;COUNTIF($B$2:B568,B568)</f>
        <v>_432</v>
      </c>
      <c r="B568" s="60" t="str">
        <f>STUDATA!E570</f>
        <v/>
      </c>
      <c r="C568" s="60" t="str">
        <f>STUDATA!F570</f>
        <v/>
      </c>
      <c r="D568" s="60" t="str">
        <f>'School Intro'!$A$1</f>
        <v>Government Senior Secondary School, Rooppura</v>
      </c>
      <c r="E568" s="60" t="str">
        <f>STUDATA!C570</f>
        <v/>
      </c>
      <c r="F568" s="60" t="str">
        <f>STUDATA!H570</f>
        <v/>
      </c>
    </row>
    <row r="569" spans="1:6" ht="15">
      <c r="A569" s="60" t="str">
        <f>B569&amp;"_"&amp;COUNTIF($B$2:B569,B569)</f>
        <v>_433</v>
      </c>
      <c r="B569" s="60" t="str">
        <f>STUDATA!E571</f>
        <v/>
      </c>
      <c r="C569" s="60" t="str">
        <f>STUDATA!F571</f>
        <v/>
      </c>
      <c r="D569" s="60" t="str">
        <f>'School Intro'!$A$1</f>
        <v>Government Senior Secondary School, Rooppura</v>
      </c>
      <c r="E569" s="60" t="str">
        <f>STUDATA!C571</f>
        <v/>
      </c>
      <c r="F569" s="60" t="str">
        <f>STUDATA!H571</f>
        <v/>
      </c>
    </row>
    <row r="570" spans="1:6" ht="15">
      <c r="A570" s="60" t="str">
        <f>B570&amp;"_"&amp;COUNTIF($B$2:B570,B570)</f>
        <v>_434</v>
      </c>
      <c r="B570" s="60" t="str">
        <f>STUDATA!E572</f>
        <v/>
      </c>
      <c r="C570" s="60" t="str">
        <f>STUDATA!F572</f>
        <v/>
      </c>
      <c r="D570" s="60" t="str">
        <f>'School Intro'!$A$1</f>
        <v>Government Senior Secondary School, Rooppura</v>
      </c>
      <c r="E570" s="60" t="str">
        <f>STUDATA!C572</f>
        <v/>
      </c>
      <c r="F570" s="60" t="str">
        <f>STUDATA!H572</f>
        <v/>
      </c>
    </row>
    <row r="571" spans="1:6" ht="15">
      <c r="A571" s="60" t="str">
        <f>B571&amp;"_"&amp;COUNTIF($B$2:B571,B571)</f>
        <v>_435</v>
      </c>
      <c r="B571" s="60" t="str">
        <f>STUDATA!E573</f>
        <v/>
      </c>
      <c r="C571" s="60" t="str">
        <f>STUDATA!F573</f>
        <v/>
      </c>
      <c r="D571" s="60" t="str">
        <f>'School Intro'!$A$1</f>
        <v>Government Senior Secondary School, Rooppura</v>
      </c>
      <c r="E571" s="60" t="str">
        <f>STUDATA!C573</f>
        <v/>
      </c>
      <c r="F571" s="60" t="str">
        <f>STUDATA!H573</f>
        <v/>
      </c>
    </row>
    <row r="572" spans="1:6" ht="15">
      <c r="A572" s="60" t="str">
        <f>B572&amp;"_"&amp;COUNTIF($B$2:B572,B572)</f>
        <v>_436</v>
      </c>
      <c r="B572" s="60" t="str">
        <f>STUDATA!E574</f>
        <v/>
      </c>
      <c r="C572" s="60" t="str">
        <f>STUDATA!F574</f>
        <v/>
      </c>
      <c r="D572" s="60" t="str">
        <f>'School Intro'!$A$1</f>
        <v>Government Senior Secondary School, Rooppura</v>
      </c>
      <c r="E572" s="60" t="str">
        <f>STUDATA!C574</f>
        <v/>
      </c>
      <c r="F572" s="60" t="str">
        <f>STUDATA!H574</f>
        <v/>
      </c>
    </row>
    <row r="573" spans="1:6" ht="15">
      <c r="A573" s="60" t="str">
        <f>B573&amp;"_"&amp;COUNTIF($B$2:B573,B573)</f>
        <v>_437</v>
      </c>
      <c r="B573" s="60" t="str">
        <f>STUDATA!E575</f>
        <v/>
      </c>
      <c r="C573" s="60" t="str">
        <f>STUDATA!F575</f>
        <v/>
      </c>
      <c r="D573" s="60" t="str">
        <f>'School Intro'!$A$1</f>
        <v>Government Senior Secondary School, Rooppura</v>
      </c>
      <c r="E573" s="60" t="str">
        <f>STUDATA!C575</f>
        <v/>
      </c>
      <c r="F573" s="60" t="str">
        <f>STUDATA!H575</f>
        <v/>
      </c>
    </row>
    <row r="574" spans="1:6" ht="15">
      <c r="A574" s="60" t="str">
        <f>B574&amp;"_"&amp;COUNTIF($B$2:B574,B574)</f>
        <v>_438</v>
      </c>
      <c r="B574" s="60" t="str">
        <f>STUDATA!E576</f>
        <v/>
      </c>
      <c r="C574" s="60" t="str">
        <f>STUDATA!F576</f>
        <v/>
      </c>
      <c r="D574" s="60" t="str">
        <f>'School Intro'!$A$1</f>
        <v>Government Senior Secondary School, Rooppura</v>
      </c>
      <c r="E574" s="60" t="str">
        <f>STUDATA!C576</f>
        <v/>
      </c>
      <c r="F574" s="60" t="str">
        <f>STUDATA!H576</f>
        <v/>
      </c>
    </row>
    <row r="575" spans="1:6" ht="15">
      <c r="A575" s="60" t="str">
        <f>B575&amp;"_"&amp;COUNTIF($B$2:B575,B575)</f>
        <v>_439</v>
      </c>
      <c r="B575" s="60" t="str">
        <f>STUDATA!E577</f>
        <v/>
      </c>
      <c r="C575" s="60" t="str">
        <f>STUDATA!F577</f>
        <v/>
      </c>
      <c r="D575" s="60" t="str">
        <f>'School Intro'!$A$1</f>
        <v>Government Senior Secondary School, Rooppura</v>
      </c>
      <c r="E575" s="60" t="str">
        <f>STUDATA!C577</f>
        <v/>
      </c>
      <c r="F575" s="60" t="str">
        <f>STUDATA!H577</f>
        <v/>
      </c>
    </row>
    <row r="576" spans="1:6" ht="15">
      <c r="A576" s="60" t="str">
        <f>B576&amp;"_"&amp;COUNTIF($B$2:B576,B576)</f>
        <v>_440</v>
      </c>
      <c r="B576" s="60" t="str">
        <f>STUDATA!E578</f>
        <v/>
      </c>
      <c r="C576" s="60" t="str">
        <f>STUDATA!F578</f>
        <v/>
      </c>
      <c r="D576" s="60" t="str">
        <f>'School Intro'!$A$1</f>
        <v>Government Senior Secondary School, Rooppura</v>
      </c>
      <c r="E576" s="60" t="str">
        <f>STUDATA!C578</f>
        <v/>
      </c>
      <c r="F576" s="60" t="str">
        <f>STUDATA!H578</f>
        <v/>
      </c>
    </row>
    <row r="577" spans="1:6" ht="15">
      <c r="A577" s="60" t="str">
        <f>B577&amp;"_"&amp;COUNTIF($B$2:B577,B577)</f>
        <v>_441</v>
      </c>
      <c r="B577" s="60" t="str">
        <f>STUDATA!E579</f>
        <v/>
      </c>
      <c r="C577" s="60" t="str">
        <f>STUDATA!F579</f>
        <v/>
      </c>
      <c r="D577" s="60" t="str">
        <f>'School Intro'!$A$1</f>
        <v>Government Senior Secondary School, Rooppura</v>
      </c>
      <c r="E577" s="60" t="str">
        <f>STUDATA!C579</f>
        <v/>
      </c>
      <c r="F577" s="60" t="str">
        <f>STUDATA!H579</f>
        <v/>
      </c>
    </row>
    <row r="578" spans="1:6" ht="15">
      <c r="A578" s="60" t="str">
        <f>B578&amp;"_"&amp;COUNTIF($B$2:B578,B578)</f>
        <v>_442</v>
      </c>
      <c r="B578" s="60" t="str">
        <f>STUDATA!E580</f>
        <v/>
      </c>
      <c r="C578" s="60" t="str">
        <f>STUDATA!F580</f>
        <v/>
      </c>
      <c r="D578" s="60" t="str">
        <f>'School Intro'!$A$1</f>
        <v>Government Senior Secondary School, Rooppura</v>
      </c>
      <c r="E578" s="60" t="str">
        <f>STUDATA!C580</f>
        <v/>
      </c>
      <c r="F578" s="60" t="str">
        <f>STUDATA!H580</f>
        <v/>
      </c>
    </row>
    <row r="579" spans="1:6" ht="15">
      <c r="A579" s="60" t="str">
        <f>B579&amp;"_"&amp;COUNTIF($B$2:B579,B579)</f>
        <v>_443</v>
      </c>
      <c r="B579" s="60" t="str">
        <f>STUDATA!E581</f>
        <v/>
      </c>
      <c r="C579" s="60" t="str">
        <f>STUDATA!F581</f>
        <v/>
      </c>
      <c r="D579" s="60" t="str">
        <f>'School Intro'!$A$1</f>
        <v>Government Senior Secondary School, Rooppura</v>
      </c>
      <c r="E579" s="60" t="str">
        <f>STUDATA!C581</f>
        <v/>
      </c>
      <c r="F579" s="60" t="str">
        <f>STUDATA!H581</f>
        <v/>
      </c>
    </row>
    <row r="580" spans="1:6" ht="15">
      <c r="A580" s="60" t="str">
        <f>B580&amp;"_"&amp;COUNTIF($B$2:B580,B580)</f>
        <v>_444</v>
      </c>
      <c r="B580" s="60" t="str">
        <f>STUDATA!E582</f>
        <v/>
      </c>
      <c r="C580" s="60" t="str">
        <f>STUDATA!F582</f>
        <v/>
      </c>
      <c r="D580" s="60" t="str">
        <f>'School Intro'!$A$1</f>
        <v>Government Senior Secondary School, Rooppura</v>
      </c>
      <c r="E580" s="60" t="str">
        <f>STUDATA!C582</f>
        <v/>
      </c>
      <c r="F580" s="60" t="str">
        <f>STUDATA!H582</f>
        <v/>
      </c>
    </row>
    <row r="581" spans="1:6" ht="15">
      <c r="A581" s="60" t="str">
        <f>B581&amp;"_"&amp;COUNTIF($B$2:B581,B581)</f>
        <v>_445</v>
      </c>
      <c r="B581" s="60" t="str">
        <f>STUDATA!E583</f>
        <v/>
      </c>
      <c r="C581" s="60" t="str">
        <f>STUDATA!F583</f>
        <v/>
      </c>
      <c r="D581" s="60" t="str">
        <f>'School Intro'!$A$1</f>
        <v>Government Senior Secondary School, Rooppura</v>
      </c>
      <c r="E581" s="60" t="str">
        <f>STUDATA!C583</f>
        <v/>
      </c>
      <c r="F581" s="60" t="str">
        <f>STUDATA!H583</f>
        <v/>
      </c>
    </row>
    <row r="582" spans="1:6" ht="15">
      <c r="A582" s="60" t="str">
        <f>B582&amp;"_"&amp;COUNTIF($B$2:B582,B582)</f>
        <v>_446</v>
      </c>
      <c r="B582" s="60" t="str">
        <f>STUDATA!E584</f>
        <v/>
      </c>
      <c r="C582" s="60" t="str">
        <f>STUDATA!F584</f>
        <v/>
      </c>
      <c r="D582" s="60" t="str">
        <f>'School Intro'!$A$1</f>
        <v>Government Senior Secondary School, Rooppura</v>
      </c>
      <c r="E582" s="60" t="str">
        <f>STUDATA!C584</f>
        <v/>
      </c>
      <c r="F582" s="60" t="str">
        <f>STUDATA!H584</f>
        <v/>
      </c>
    </row>
    <row r="583" spans="1:6" ht="15">
      <c r="A583" s="60" t="str">
        <f>B583&amp;"_"&amp;COUNTIF($B$2:B583,B583)</f>
        <v>_447</v>
      </c>
      <c r="B583" s="60" t="str">
        <f>STUDATA!E585</f>
        <v/>
      </c>
      <c r="C583" s="60" t="str">
        <f>STUDATA!F585</f>
        <v/>
      </c>
      <c r="D583" s="60" t="str">
        <f>'School Intro'!$A$1</f>
        <v>Government Senior Secondary School, Rooppura</v>
      </c>
      <c r="E583" s="60" t="str">
        <f>STUDATA!C585</f>
        <v/>
      </c>
      <c r="F583" s="60" t="str">
        <f>STUDATA!H585</f>
        <v/>
      </c>
    </row>
    <row r="584" spans="1:6" ht="15">
      <c r="A584" s="60" t="str">
        <f>B584&amp;"_"&amp;COUNTIF($B$2:B584,B584)</f>
        <v>_448</v>
      </c>
      <c r="B584" s="60" t="str">
        <f>STUDATA!E586</f>
        <v/>
      </c>
      <c r="C584" s="60" t="str">
        <f>STUDATA!F586</f>
        <v/>
      </c>
      <c r="D584" s="60" t="str">
        <f>'School Intro'!$A$1</f>
        <v>Government Senior Secondary School, Rooppura</v>
      </c>
      <c r="E584" s="60" t="str">
        <f>STUDATA!C586</f>
        <v/>
      </c>
      <c r="F584" s="60" t="str">
        <f>STUDATA!H586</f>
        <v/>
      </c>
    </row>
    <row r="585" spans="1:6" ht="15">
      <c r="A585" s="60" t="str">
        <f>B585&amp;"_"&amp;COUNTIF($B$2:B585,B585)</f>
        <v>_449</v>
      </c>
      <c r="B585" s="60" t="str">
        <f>STUDATA!E587</f>
        <v/>
      </c>
      <c r="C585" s="60" t="str">
        <f>STUDATA!F587</f>
        <v/>
      </c>
      <c r="D585" s="60" t="str">
        <f>'School Intro'!$A$1</f>
        <v>Government Senior Secondary School, Rooppura</v>
      </c>
      <c r="E585" s="60" t="str">
        <f>STUDATA!C587</f>
        <v/>
      </c>
      <c r="F585" s="60" t="str">
        <f>STUDATA!H587</f>
        <v/>
      </c>
    </row>
    <row r="586" spans="1:6" ht="15">
      <c r="A586" s="60" t="str">
        <f>B586&amp;"_"&amp;COUNTIF($B$2:B586,B586)</f>
        <v>_450</v>
      </c>
      <c r="B586" s="60" t="str">
        <f>STUDATA!E588</f>
        <v/>
      </c>
      <c r="C586" s="60" t="str">
        <f>STUDATA!F588</f>
        <v/>
      </c>
      <c r="D586" s="60" t="str">
        <f>'School Intro'!$A$1</f>
        <v>Government Senior Secondary School, Rooppura</v>
      </c>
      <c r="E586" s="60" t="str">
        <f>STUDATA!C588</f>
        <v/>
      </c>
      <c r="F586" s="60" t="str">
        <f>STUDATA!H588</f>
        <v/>
      </c>
    </row>
    <row r="587" spans="1:6" ht="15">
      <c r="A587" s="60" t="str">
        <f>B587&amp;"_"&amp;COUNTIF($B$2:B587,B587)</f>
        <v>_451</v>
      </c>
      <c r="B587" s="60" t="str">
        <f>STUDATA!E589</f>
        <v/>
      </c>
      <c r="C587" s="60" t="str">
        <f>STUDATA!F589</f>
        <v/>
      </c>
      <c r="D587" s="60" t="str">
        <f>'School Intro'!$A$1</f>
        <v>Government Senior Secondary School, Rooppura</v>
      </c>
      <c r="E587" s="60" t="str">
        <f>STUDATA!C589</f>
        <v/>
      </c>
      <c r="F587" s="60" t="str">
        <f>STUDATA!H589</f>
        <v/>
      </c>
    </row>
    <row r="588" spans="1:6" ht="15">
      <c r="A588" s="60" t="str">
        <f>B588&amp;"_"&amp;COUNTIF($B$2:B588,B588)</f>
        <v>_452</v>
      </c>
      <c r="B588" s="60" t="str">
        <f>STUDATA!E590</f>
        <v/>
      </c>
      <c r="C588" s="60" t="str">
        <f>STUDATA!F590</f>
        <v/>
      </c>
      <c r="D588" s="60" t="str">
        <f>'School Intro'!$A$1</f>
        <v>Government Senior Secondary School, Rooppura</v>
      </c>
      <c r="E588" s="60" t="str">
        <f>STUDATA!C590</f>
        <v/>
      </c>
      <c r="F588" s="60" t="str">
        <f>STUDATA!H590</f>
        <v/>
      </c>
    </row>
    <row r="589" spans="1:6" ht="15">
      <c r="A589" s="60" t="str">
        <f>B589&amp;"_"&amp;COUNTIF($B$2:B589,B589)</f>
        <v>_453</v>
      </c>
      <c r="B589" s="60" t="str">
        <f>STUDATA!E591</f>
        <v/>
      </c>
      <c r="C589" s="60" t="str">
        <f>STUDATA!F591</f>
        <v/>
      </c>
      <c r="D589" s="60" t="str">
        <f>'School Intro'!$A$1</f>
        <v>Government Senior Secondary School, Rooppura</v>
      </c>
      <c r="E589" s="60" t="str">
        <f>STUDATA!C591</f>
        <v/>
      </c>
      <c r="F589" s="60" t="str">
        <f>STUDATA!H591</f>
        <v/>
      </c>
    </row>
    <row r="590" spans="1:6" ht="15">
      <c r="A590" s="60" t="str">
        <f>B590&amp;"_"&amp;COUNTIF($B$2:B590,B590)</f>
        <v>_454</v>
      </c>
      <c r="B590" s="60" t="str">
        <f>STUDATA!E592</f>
        <v/>
      </c>
      <c r="C590" s="60" t="str">
        <f>STUDATA!F592</f>
        <v/>
      </c>
      <c r="D590" s="60" t="str">
        <f>'School Intro'!$A$1</f>
        <v>Government Senior Secondary School, Rooppura</v>
      </c>
      <c r="E590" s="60" t="str">
        <f>STUDATA!C592</f>
        <v/>
      </c>
      <c r="F590" s="60" t="str">
        <f>STUDATA!H592</f>
        <v/>
      </c>
    </row>
    <row r="591" spans="1:6" ht="15">
      <c r="A591" s="60" t="str">
        <f>B591&amp;"_"&amp;COUNTIF($B$2:B591,B591)</f>
        <v>_455</v>
      </c>
      <c r="B591" s="60" t="str">
        <f>STUDATA!E593</f>
        <v/>
      </c>
      <c r="C591" s="60" t="str">
        <f>STUDATA!F593</f>
        <v/>
      </c>
      <c r="D591" s="60" t="str">
        <f>'School Intro'!$A$1</f>
        <v>Government Senior Secondary School, Rooppura</v>
      </c>
      <c r="E591" s="60" t="str">
        <f>STUDATA!C593</f>
        <v/>
      </c>
      <c r="F591" s="60" t="str">
        <f>STUDATA!H593</f>
        <v/>
      </c>
    </row>
    <row r="592" spans="1:6" ht="15">
      <c r="A592" s="60" t="str">
        <f>B592&amp;"_"&amp;COUNTIF($B$2:B592,B592)</f>
        <v>_456</v>
      </c>
      <c r="B592" s="60" t="str">
        <f>STUDATA!E594</f>
        <v/>
      </c>
      <c r="C592" s="60" t="str">
        <f>STUDATA!F594</f>
        <v/>
      </c>
      <c r="D592" s="60" t="str">
        <f>'School Intro'!$A$1</f>
        <v>Government Senior Secondary School, Rooppura</v>
      </c>
      <c r="E592" s="60" t="str">
        <f>STUDATA!C594</f>
        <v/>
      </c>
      <c r="F592" s="60" t="str">
        <f>STUDATA!H594</f>
        <v/>
      </c>
    </row>
    <row r="593" spans="1:6" ht="15">
      <c r="A593" s="60" t="str">
        <f>B593&amp;"_"&amp;COUNTIF($B$2:B593,B593)</f>
        <v>_457</v>
      </c>
      <c r="B593" s="60" t="str">
        <f>STUDATA!E595</f>
        <v/>
      </c>
      <c r="C593" s="60" t="str">
        <f>STUDATA!F595</f>
        <v/>
      </c>
      <c r="D593" s="60" t="str">
        <f>'School Intro'!$A$1</f>
        <v>Government Senior Secondary School, Rooppura</v>
      </c>
      <c r="E593" s="60" t="str">
        <f>STUDATA!C595</f>
        <v/>
      </c>
      <c r="F593" s="60" t="str">
        <f>STUDATA!H595</f>
        <v/>
      </c>
    </row>
    <row r="594" spans="1:6" ht="15">
      <c r="A594" s="60" t="str">
        <f>B594&amp;"_"&amp;COUNTIF($B$2:B594,B594)</f>
        <v>_458</v>
      </c>
      <c r="B594" s="60" t="str">
        <f>STUDATA!E596</f>
        <v/>
      </c>
      <c r="C594" s="60" t="str">
        <f>STUDATA!F596</f>
        <v/>
      </c>
      <c r="D594" s="60" t="str">
        <f>'School Intro'!$A$1</f>
        <v>Government Senior Secondary School, Rooppura</v>
      </c>
      <c r="E594" s="60" t="str">
        <f>STUDATA!C596</f>
        <v/>
      </c>
      <c r="F594" s="60" t="str">
        <f>STUDATA!H596</f>
        <v/>
      </c>
    </row>
    <row r="595" spans="1:6" ht="15">
      <c r="A595" s="60" t="str">
        <f>B595&amp;"_"&amp;COUNTIF($B$2:B595,B595)</f>
        <v>_459</v>
      </c>
      <c r="B595" s="60" t="str">
        <f>STUDATA!E597</f>
        <v/>
      </c>
      <c r="C595" s="60" t="str">
        <f>STUDATA!F597</f>
        <v/>
      </c>
      <c r="D595" s="60" t="str">
        <f>'School Intro'!$A$1</f>
        <v>Government Senior Secondary School, Rooppura</v>
      </c>
      <c r="E595" s="60" t="str">
        <f>STUDATA!C597</f>
        <v/>
      </c>
      <c r="F595" s="60" t="str">
        <f>STUDATA!H597</f>
        <v/>
      </c>
    </row>
    <row r="596" spans="1:6" ht="15">
      <c r="A596" s="60" t="str">
        <f>B596&amp;"_"&amp;COUNTIF($B$2:B596,B596)</f>
        <v>_460</v>
      </c>
      <c r="B596" s="60" t="str">
        <f>STUDATA!E598</f>
        <v/>
      </c>
      <c r="C596" s="60" t="str">
        <f>STUDATA!F598</f>
        <v/>
      </c>
      <c r="D596" s="60" t="str">
        <f>'School Intro'!$A$1</f>
        <v>Government Senior Secondary School, Rooppura</v>
      </c>
      <c r="E596" s="60" t="str">
        <f>STUDATA!C598</f>
        <v/>
      </c>
      <c r="F596" s="60" t="str">
        <f>STUDATA!H598</f>
        <v/>
      </c>
    </row>
    <row r="597" spans="1:6" ht="15">
      <c r="A597" s="60" t="str">
        <f>B597&amp;"_"&amp;COUNTIF($B$2:B597,B597)</f>
        <v>_461</v>
      </c>
      <c r="B597" s="60" t="str">
        <f>STUDATA!E599</f>
        <v/>
      </c>
      <c r="C597" s="60" t="str">
        <f>STUDATA!F599</f>
        <v/>
      </c>
      <c r="D597" s="60" t="str">
        <f>'School Intro'!$A$1</f>
        <v>Government Senior Secondary School, Rooppura</v>
      </c>
      <c r="E597" s="60" t="str">
        <f>STUDATA!C599</f>
        <v/>
      </c>
      <c r="F597" s="60" t="str">
        <f>STUDATA!H599</f>
        <v/>
      </c>
    </row>
    <row r="598" spans="1:6" ht="15">
      <c r="A598" s="60" t="str">
        <f>B598&amp;"_"&amp;COUNTIF($B$2:B598,B598)</f>
        <v>_462</v>
      </c>
      <c r="B598" s="60" t="str">
        <f>STUDATA!E600</f>
        <v/>
      </c>
      <c r="C598" s="60" t="str">
        <f>STUDATA!F600</f>
        <v/>
      </c>
      <c r="D598" s="60" t="str">
        <f>'School Intro'!$A$1</f>
        <v>Government Senior Secondary School, Rooppura</v>
      </c>
      <c r="E598" s="60" t="str">
        <f>STUDATA!C600</f>
        <v/>
      </c>
      <c r="F598" s="60" t="str">
        <f>STUDATA!H600</f>
        <v/>
      </c>
    </row>
    <row r="599" spans="1:6" ht="15">
      <c r="A599" s="60" t="str">
        <f>B599&amp;"_"&amp;COUNTIF($B$2:B599,B599)</f>
        <v>_463</v>
      </c>
      <c r="B599" s="60" t="str">
        <f>STUDATA!E601</f>
        <v/>
      </c>
      <c r="C599" s="60" t="str">
        <f>STUDATA!F601</f>
        <v/>
      </c>
      <c r="D599" s="60" t="str">
        <f>'School Intro'!$A$1</f>
        <v>Government Senior Secondary School, Rooppura</v>
      </c>
      <c r="E599" s="60" t="str">
        <f>STUDATA!C601</f>
        <v/>
      </c>
      <c r="F599" s="60" t="str">
        <f>STUDATA!H601</f>
        <v/>
      </c>
    </row>
    <row r="600" spans="1:6" ht="15">
      <c r="A600" s="60" t="str">
        <f>B600&amp;"_"&amp;COUNTIF($B$2:B600,B600)</f>
        <v>_464</v>
      </c>
      <c r="B600" s="60" t="str">
        <f>STUDATA!E602</f>
        <v/>
      </c>
      <c r="C600" s="60" t="str">
        <f>STUDATA!F602</f>
        <v/>
      </c>
      <c r="D600" s="60" t="str">
        <f>'School Intro'!$A$1</f>
        <v>Government Senior Secondary School, Rooppura</v>
      </c>
      <c r="E600" s="60" t="str">
        <f>STUDATA!C602</f>
        <v/>
      </c>
      <c r="F600" s="60" t="str">
        <f>STUDATA!H602</f>
        <v/>
      </c>
    </row>
    <row r="601" spans="1:6" ht="15">
      <c r="A601" s="60" t="str">
        <f>B601&amp;"_"&amp;COUNTIF($B$2:B601,B601)</f>
        <v>_465</v>
      </c>
      <c r="B601" s="60" t="str">
        <f>STUDATA!E603</f>
        <v/>
      </c>
      <c r="C601" s="60" t="str">
        <f>STUDATA!F603</f>
        <v/>
      </c>
      <c r="D601" s="60" t="str">
        <f>'School Intro'!$A$1</f>
        <v>Government Senior Secondary School, Rooppura</v>
      </c>
      <c r="E601" s="60" t="str">
        <f>STUDATA!C603</f>
        <v/>
      </c>
      <c r="F601" s="60" t="str">
        <f>STUDATA!H603</f>
        <v/>
      </c>
    </row>
    <row r="602" spans="1:6" ht="15">
      <c r="A602" s="60" t="str">
        <f>B602&amp;"_"&amp;COUNTIF($B$2:B602,B602)</f>
        <v>_466</v>
      </c>
      <c r="B602" s="60" t="str">
        <f>STUDATA!E604</f>
        <v/>
      </c>
      <c r="C602" s="60" t="str">
        <f>STUDATA!F604</f>
        <v/>
      </c>
      <c r="D602" s="60" t="str">
        <f>'School Intro'!$A$1</f>
        <v>Government Senior Secondary School, Rooppura</v>
      </c>
      <c r="E602" s="60" t="str">
        <f>STUDATA!C604</f>
        <v/>
      </c>
      <c r="F602" s="60" t="str">
        <f>STUDATA!H604</f>
        <v/>
      </c>
    </row>
    <row r="603" spans="1:6" ht="15">
      <c r="A603" s="60" t="str">
        <f>B603&amp;"_"&amp;COUNTIF($B$2:B603,B603)</f>
        <v>_467</v>
      </c>
      <c r="B603" s="60" t="str">
        <f>STUDATA!E605</f>
        <v/>
      </c>
      <c r="C603" s="60" t="str">
        <f>STUDATA!F605</f>
        <v/>
      </c>
      <c r="D603" s="60" t="str">
        <f>'School Intro'!$A$1</f>
        <v>Government Senior Secondary School, Rooppura</v>
      </c>
      <c r="E603" s="60" t="str">
        <f>STUDATA!C605</f>
        <v/>
      </c>
      <c r="F603" s="60" t="str">
        <f>STUDATA!H605</f>
        <v/>
      </c>
    </row>
    <row r="604" spans="1:6" ht="15">
      <c r="A604" s="60" t="str">
        <f>B604&amp;"_"&amp;COUNTIF($B$2:B604,B604)</f>
        <v>_468</v>
      </c>
      <c r="B604" s="60" t="str">
        <f>STUDATA!E606</f>
        <v/>
      </c>
      <c r="C604" s="60" t="str">
        <f>STUDATA!F606</f>
        <v/>
      </c>
      <c r="D604" s="60" t="str">
        <f>'School Intro'!$A$1</f>
        <v>Government Senior Secondary School, Rooppura</v>
      </c>
      <c r="E604" s="60" t="str">
        <f>STUDATA!C606</f>
        <v/>
      </c>
      <c r="F604" s="60" t="str">
        <f>STUDATA!H606</f>
        <v/>
      </c>
    </row>
    <row r="605" spans="1:6" ht="15">
      <c r="A605" s="60" t="str">
        <f>B605&amp;"_"&amp;COUNTIF($B$2:B605,B605)</f>
        <v>_469</v>
      </c>
      <c r="B605" s="60" t="str">
        <f>STUDATA!E607</f>
        <v/>
      </c>
      <c r="C605" s="60" t="str">
        <f>STUDATA!F607</f>
        <v/>
      </c>
      <c r="D605" s="60" t="str">
        <f>'School Intro'!$A$1</f>
        <v>Government Senior Secondary School, Rooppura</v>
      </c>
      <c r="E605" s="60" t="str">
        <f>STUDATA!C607</f>
        <v/>
      </c>
      <c r="F605" s="60" t="str">
        <f>STUDATA!H607</f>
        <v/>
      </c>
    </row>
    <row r="606" spans="1:6" ht="15">
      <c r="A606" s="60" t="str">
        <f>B606&amp;"_"&amp;COUNTIF($B$2:B606,B606)</f>
        <v>_470</v>
      </c>
      <c r="B606" s="60" t="str">
        <f>STUDATA!E608</f>
        <v/>
      </c>
      <c r="C606" s="60" t="str">
        <f>STUDATA!F608</f>
        <v/>
      </c>
      <c r="D606" s="60" t="str">
        <f>'School Intro'!$A$1</f>
        <v>Government Senior Secondary School, Rooppura</v>
      </c>
      <c r="E606" s="60" t="str">
        <f>STUDATA!C608</f>
        <v/>
      </c>
      <c r="F606" s="60" t="str">
        <f>STUDATA!H608</f>
        <v/>
      </c>
    </row>
    <row r="607" spans="1:6" ht="15">
      <c r="A607" s="60" t="str">
        <f>B607&amp;"_"&amp;COUNTIF($B$2:B607,B607)</f>
        <v>_471</v>
      </c>
      <c r="B607" s="60" t="str">
        <f>STUDATA!E609</f>
        <v/>
      </c>
      <c r="C607" s="60" t="str">
        <f>STUDATA!F609</f>
        <v/>
      </c>
      <c r="D607" s="60" t="str">
        <f>'School Intro'!$A$1</f>
        <v>Government Senior Secondary School, Rooppura</v>
      </c>
      <c r="E607" s="60" t="str">
        <f>STUDATA!C609</f>
        <v/>
      </c>
      <c r="F607" s="60" t="str">
        <f>STUDATA!H609</f>
        <v/>
      </c>
    </row>
    <row r="608" spans="1:6" ht="15">
      <c r="A608" s="60" t="str">
        <f>B608&amp;"_"&amp;COUNTIF($B$2:B608,B608)</f>
        <v>_472</v>
      </c>
      <c r="B608" s="60" t="str">
        <f>STUDATA!E610</f>
        <v/>
      </c>
      <c r="C608" s="60" t="str">
        <f>STUDATA!F610</f>
        <v/>
      </c>
      <c r="D608" s="60" t="str">
        <f>'School Intro'!$A$1</f>
        <v>Government Senior Secondary School, Rooppura</v>
      </c>
      <c r="E608" s="60" t="str">
        <f>STUDATA!C610</f>
        <v/>
      </c>
      <c r="F608" s="60" t="str">
        <f>STUDATA!H610</f>
        <v/>
      </c>
    </row>
    <row r="609" spans="1:6" ht="15">
      <c r="A609" s="60" t="str">
        <f>B609&amp;"_"&amp;COUNTIF($B$2:B609,B609)</f>
        <v>_473</v>
      </c>
      <c r="B609" s="60" t="str">
        <f>STUDATA!E611</f>
        <v/>
      </c>
      <c r="C609" s="60" t="str">
        <f>STUDATA!F611</f>
        <v/>
      </c>
      <c r="D609" s="60" t="str">
        <f>'School Intro'!$A$1</f>
        <v>Government Senior Secondary School, Rooppura</v>
      </c>
      <c r="E609" s="60" t="str">
        <f>STUDATA!C611</f>
        <v/>
      </c>
      <c r="F609" s="60" t="str">
        <f>STUDATA!H611</f>
        <v/>
      </c>
    </row>
    <row r="610" spans="1:6" ht="15">
      <c r="A610" s="60" t="str">
        <f>B610&amp;"_"&amp;COUNTIF($B$2:B610,B610)</f>
        <v>_474</v>
      </c>
      <c r="B610" s="60" t="str">
        <f>STUDATA!E612</f>
        <v/>
      </c>
      <c r="C610" s="60" t="str">
        <f>STUDATA!F612</f>
        <v/>
      </c>
      <c r="D610" s="60" t="str">
        <f>'School Intro'!$A$1</f>
        <v>Government Senior Secondary School, Rooppura</v>
      </c>
      <c r="E610" s="60" t="str">
        <f>STUDATA!C612</f>
        <v/>
      </c>
      <c r="F610" s="60" t="str">
        <f>STUDATA!H612</f>
        <v/>
      </c>
    </row>
    <row r="611" spans="1:6" ht="15">
      <c r="A611" s="60" t="str">
        <f>B611&amp;"_"&amp;COUNTIF($B$2:B611,B611)</f>
        <v>_475</v>
      </c>
      <c r="B611" s="60" t="str">
        <f>STUDATA!E613</f>
        <v/>
      </c>
      <c r="C611" s="60" t="str">
        <f>STUDATA!F613</f>
        <v/>
      </c>
      <c r="D611" s="60" t="str">
        <f>'School Intro'!$A$1</f>
        <v>Government Senior Secondary School, Rooppura</v>
      </c>
      <c r="E611" s="60" t="str">
        <f>STUDATA!C613</f>
        <v/>
      </c>
      <c r="F611" s="60" t="str">
        <f>STUDATA!H613</f>
        <v/>
      </c>
    </row>
    <row r="612" spans="1:6" ht="15">
      <c r="A612" s="60" t="str">
        <f>B612&amp;"_"&amp;COUNTIF($B$2:B612,B612)</f>
        <v>_476</v>
      </c>
      <c r="B612" s="60" t="str">
        <f>STUDATA!E614</f>
        <v/>
      </c>
      <c r="C612" s="60" t="str">
        <f>STUDATA!F614</f>
        <v/>
      </c>
      <c r="D612" s="60" t="str">
        <f>'School Intro'!$A$1</f>
        <v>Government Senior Secondary School, Rooppura</v>
      </c>
      <c r="E612" s="60" t="str">
        <f>STUDATA!C614</f>
        <v/>
      </c>
      <c r="F612" s="60" t="str">
        <f>STUDATA!H614</f>
        <v/>
      </c>
    </row>
    <row r="613" spans="1:6" ht="15">
      <c r="A613" s="60" t="str">
        <f>B613&amp;"_"&amp;COUNTIF($B$2:B613,B613)</f>
        <v>_477</v>
      </c>
      <c r="B613" s="60" t="str">
        <f>STUDATA!E615</f>
        <v/>
      </c>
      <c r="C613" s="60" t="str">
        <f>STUDATA!F615</f>
        <v/>
      </c>
      <c r="D613" s="60" t="str">
        <f>'School Intro'!$A$1</f>
        <v>Government Senior Secondary School, Rooppura</v>
      </c>
      <c r="E613" s="60" t="str">
        <f>STUDATA!C615</f>
        <v/>
      </c>
      <c r="F613" s="60" t="str">
        <f>STUDATA!H615</f>
        <v/>
      </c>
    </row>
    <row r="614" spans="1:6" ht="15">
      <c r="A614" s="60" t="str">
        <f>B614&amp;"_"&amp;COUNTIF($B$2:B614,B614)</f>
        <v>_478</v>
      </c>
      <c r="B614" s="60" t="str">
        <f>STUDATA!E616</f>
        <v/>
      </c>
      <c r="C614" s="60" t="str">
        <f>STUDATA!F616</f>
        <v/>
      </c>
      <c r="D614" s="60" t="str">
        <f>'School Intro'!$A$1</f>
        <v>Government Senior Secondary School, Rooppura</v>
      </c>
      <c r="E614" s="60" t="str">
        <f>STUDATA!C616</f>
        <v/>
      </c>
      <c r="F614" s="60" t="str">
        <f>STUDATA!H616</f>
        <v/>
      </c>
    </row>
    <row r="615" spans="1:6" ht="15">
      <c r="A615" s="60" t="str">
        <f>B615&amp;"_"&amp;COUNTIF($B$2:B615,B615)</f>
        <v>_479</v>
      </c>
      <c r="B615" s="60" t="str">
        <f>STUDATA!E617</f>
        <v/>
      </c>
      <c r="C615" s="60" t="str">
        <f>STUDATA!F617</f>
        <v/>
      </c>
      <c r="D615" s="60" t="str">
        <f>'School Intro'!$A$1</f>
        <v>Government Senior Secondary School, Rooppura</v>
      </c>
      <c r="E615" s="60" t="str">
        <f>STUDATA!C617</f>
        <v/>
      </c>
      <c r="F615" s="60" t="str">
        <f>STUDATA!H617</f>
        <v/>
      </c>
    </row>
    <row r="616" spans="1:6" ht="15">
      <c r="A616" s="60" t="str">
        <f>B616&amp;"_"&amp;COUNTIF($B$2:B616,B616)</f>
        <v>_480</v>
      </c>
      <c r="B616" s="60" t="str">
        <f>STUDATA!E618</f>
        <v/>
      </c>
      <c r="C616" s="60" t="str">
        <f>STUDATA!F618</f>
        <v/>
      </c>
      <c r="D616" s="60" t="str">
        <f>'School Intro'!$A$1</f>
        <v>Government Senior Secondary School, Rooppura</v>
      </c>
      <c r="E616" s="60" t="str">
        <f>STUDATA!C618</f>
        <v/>
      </c>
      <c r="F616" s="60" t="str">
        <f>STUDATA!H618</f>
        <v/>
      </c>
    </row>
    <row r="617" spans="1:6" ht="15">
      <c r="A617" s="60" t="str">
        <f>B617&amp;"_"&amp;COUNTIF($B$2:B617,B617)</f>
        <v>_481</v>
      </c>
      <c r="B617" s="60" t="str">
        <f>STUDATA!E619</f>
        <v/>
      </c>
      <c r="C617" s="60" t="str">
        <f>STUDATA!F619</f>
        <v/>
      </c>
      <c r="D617" s="60" t="str">
        <f>'School Intro'!$A$1</f>
        <v>Government Senior Secondary School, Rooppura</v>
      </c>
      <c r="E617" s="60" t="str">
        <f>STUDATA!C619</f>
        <v/>
      </c>
      <c r="F617" s="60" t="str">
        <f>STUDATA!H619</f>
        <v/>
      </c>
    </row>
    <row r="618" spans="1:6" ht="15">
      <c r="A618" s="60" t="str">
        <f>B618&amp;"_"&amp;COUNTIF($B$2:B618,B618)</f>
        <v>_482</v>
      </c>
      <c r="B618" s="60" t="str">
        <f>STUDATA!E620</f>
        <v/>
      </c>
      <c r="C618" s="60" t="str">
        <f>STUDATA!F620</f>
        <v/>
      </c>
      <c r="D618" s="60" t="str">
        <f>'School Intro'!$A$1</f>
        <v>Government Senior Secondary School, Rooppura</v>
      </c>
      <c r="E618" s="60" t="str">
        <f>STUDATA!C620</f>
        <v/>
      </c>
      <c r="F618" s="60" t="str">
        <f>STUDATA!H620</f>
        <v/>
      </c>
    </row>
    <row r="619" spans="1:6" ht="15">
      <c r="A619" s="60" t="str">
        <f>B619&amp;"_"&amp;COUNTIF($B$2:B619,B619)</f>
        <v>_483</v>
      </c>
      <c r="B619" s="60" t="str">
        <f>STUDATA!E621</f>
        <v/>
      </c>
      <c r="C619" s="60" t="str">
        <f>STUDATA!F621</f>
        <v/>
      </c>
      <c r="D619" s="60" t="str">
        <f>'School Intro'!$A$1</f>
        <v>Government Senior Secondary School, Rooppura</v>
      </c>
      <c r="E619" s="60" t="str">
        <f>STUDATA!C621</f>
        <v/>
      </c>
      <c r="F619" s="60" t="str">
        <f>STUDATA!H621</f>
        <v/>
      </c>
    </row>
    <row r="620" spans="1:6" ht="15">
      <c r="A620" s="60" t="str">
        <f>B620&amp;"_"&amp;COUNTIF($B$2:B620,B620)</f>
        <v>_484</v>
      </c>
      <c r="B620" s="60" t="str">
        <f>STUDATA!E622</f>
        <v/>
      </c>
      <c r="C620" s="60" t="str">
        <f>STUDATA!F622</f>
        <v/>
      </c>
      <c r="D620" s="60" t="str">
        <f>'School Intro'!$A$1</f>
        <v>Government Senior Secondary School, Rooppura</v>
      </c>
      <c r="E620" s="60" t="str">
        <f>STUDATA!C622</f>
        <v/>
      </c>
      <c r="F620" s="60" t="str">
        <f>STUDATA!H622</f>
        <v/>
      </c>
    </row>
    <row r="621" spans="1:6" ht="15">
      <c r="A621" s="60" t="str">
        <f>B621&amp;"_"&amp;COUNTIF($B$2:B621,B621)</f>
        <v>_485</v>
      </c>
      <c r="B621" s="60" t="str">
        <f>STUDATA!E623</f>
        <v/>
      </c>
      <c r="C621" s="60" t="str">
        <f>STUDATA!F623</f>
        <v/>
      </c>
      <c r="D621" s="60" t="str">
        <f>'School Intro'!$A$1</f>
        <v>Government Senior Secondary School, Rooppura</v>
      </c>
      <c r="E621" s="60" t="str">
        <f>STUDATA!C623</f>
        <v/>
      </c>
      <c r="F621" s="60" t="str">
        <f>STUDATA!H623</f>
        <v/>
      </c>
    </row>
    <row r="622" spans="1:6" ht="15">
      <c r="A622" s="60" t="str">
        <f>B622&amp;"_"&amp;COUNTIF($B$2:B622,B622)</f>
        <v>_486</v>
      </c>
      <c r="B622" s="60" t="str">
        <f>STUDATA!E624</f>
        <v/>
      </c>
      <c r="C622" s="60" t="str">
        <f>STUDATA!F624</f>
        <v/>
      </c>
      <c r="D622" s="60" t="str">
        <f>'School Intro'!$A$1</f>
        <v>Government Senior Secondary School, Rooppura</v>
      </c>
      <c r="E622" s="60" t="str">
        <f>STUDATA!C624</f>
        <v/>
      </c>
      <c r="F622" s="60" t="str">
        <f>STUDATA!H624</f>
        <v/>
      </c>
    </row>
    <row r="623" spans="1:6" ht="15">
      <c r="A623" s="60" t="str">
        <f>B623&amp;"_"&amp;COUNTIF($B$2:B623,B623)</f>
        <v>_487</v>
      </c>
      <c r="B623" s="60" t="str">
        <f>STUDATA!E625</f>
        <v/>
      </c>
      <c r="C623" s="60" t="str">
        <f>STUDATA!F625</f>
        <v/>
      </c>
      <c r="D623" s="60" t="str">
        <f>'School Intro'!$A$1</f>
        <v>Government Senior Secondary School, Rooppura</v>
      </c>
      <c r="E623" s="60" t="str">
        <f>STUDATA!C625</f>
        <v/>
      </c>
      <c r="F623" s="60" t="str">
        <f>STUDATA!H625</f>
        <v/>
      </c>
    </row>
    <row r="624" spans="1:6" ht="15">
      <c r="A624" s="60" t="str">
        <f>B624&amp;"_"&amp;COUNTIF($B$2:B624,B624)</f>
        <v>_488</v>
      </c>
      <c r="B624" s="60" t="str">
        <f>STUDATA!E626</f>
        <v/>
      </c>
      <c r="C624" s="60" t="str">
        <f>STUDATA!F626</f>
        <v/>
      </c>
      <c r="D624" s="60" t="str">
        <f>'School Intro'!$A$1</f>
        <v>Government Senior Secondary School, Rooppura</v>
      </c>
      <c r="E624" s="60" t="str">
        <f>STUDATA!C626</f>
        <v/>
      </c>
      <c r="F624" s="60" t="str">
        <f>STUDATA!H626</f>
        <v/>
      </c>
    </row>
    <row r="625" spans="1:6" ht="15">
      <c r="A625" s="60" t="str">
        <f>B625&amp;"_"&amp;COUNTIF($B$2:B625,B625)</f>
        <v>_489</v>
      </c>
      <c r="B625" s="60" t="str">
        <f>STUDATA!E627</f>
        <v/>
      </c>
      <c r="C625" s="60" t="str">
        <f>STUDATA!F627</f>
        <v/>
      </c>
      <c r="D625" s="60" t="str">
        <f>'School Intro'!$A$1</f>
        <v>Government Senior Secondary School, Rooppura</v>
      </c>
      <c r="E625" s="60" t="str">
        <f>STUDATA!C627</f>
        <v/>
      </c>
      <c r="F625" s="60" t="str">
        <f>STUDATA!H627</f>
        <v/>
      </c>
    </row>
    <row r="626" spans="1:6" ht="15">
      <c r="A626" s="60" t="str">
        <f>B626&amp;"_"&amp;COUNTIF($B$2:B626,B626)</f>
        <v>_490</v>
      </c>
      <c r="B626" s="60" t="str">
        <f>STUDATA!E628</f>
        <v/>
      </c>
      <c r="C626" s="60" t="str">
        <f>STUDATA!F628</f>
        <v/>
      </c>
      <c r="D626" s="60" t="str">
        <f>'School Intro'!$A$1</f>
        <v>Government Senior Secondary School, Rooppura</v>
      </c>
      <c r="E626" s="60" t="str">
        <f>STUDATA!C628</f>
        <v/>
      </c>
      <c r="F626" s="60" t="str">
        <f>STUDATA!H628</f>
        <v/>
      </c>
    </row>
    <row r="627" spans="1:6" ht="15">
      <c r="A627" s="60" t="str">
        <f>B627&amp;"_"&amp;COUNTIF($B$2:B627,B627)</f>
        <v>_491</v>
      </c>
      <c r="B627" s="60" t="str">
        <f>STUDATA!E629</f>
        <v/>
      </c>
      <c r="C627" s="60" t="str">
        <f>STUDATA!F629</f>
        <v/>
      </c>
      <c r="D627" s="60" t="str">
        <f>'School Intro'!$A$1</f>
        <v>Government Senior Secondary School, Rooppura</v>
      </c>
      <c r="E627" s="60" t="str">
        <f>STUDATA!C629</f>
        <v/>
      </c>
      <c r="F627" s="60" t="str">
        <f>STUDATA!H629</f>
        <v/>
      </c>
    </row>
    <row r="628" spans="1:6" ht="15">
      <c r="A628" s="60" t="str">
        <f>B628&amp;"_"&amp;COUNTIF($B$2:B628,B628)</f>
        <v>_492</v>
      </c>
      <c r="B628" s="60" t="str">
        <f>STUDATA!E630</f>
        <v/>
      </c>
      <c r="C628" s="60" t="str">
        <f>STUDATA!F630</f>
        <v/>
      </c>
      <c r="D628" s="60" t="str">
        <f>'School Intro'!$A$1</f>
        <v>Government Senior Secondary School, Rooppura</v>
      </c>
      <c r="E628" s="60" t="str">
        <f>STUDATA!C630</f>
        <v/>
      </c>
      <c r="F628" s="60" t="str">
        <f>STUDATA!H630</f>
        <v/>
      </c>
    </row>
    <row r="629" spans="1:6" ht="15">
      <c r="A629" s="60" t="str">
        <f>B629&amp;"_"&amp;COUNTIF($B$2:B629,B629)</f>
        <v>_493</v>
      </c>
      <c r="B629" s="60" t="str">
        <f>STUDATA!E631</f>
        <v/>
      </c>
      <c r="C629" s="60" t="str">
        <f>STUDATA!F631</f>
        <v/>
      </c>
      <c r="D629" s="60" t="str">
        <f>'School Intro'!$A$1</f>
        <v>Government Senior Secondary School, Rooppura</v>
      </c>
      <c r="E629" s="60" t="str">
        <f>STUDATA!C631</f>
        <v/>
      </c>
      <c r="F629" s="60" t="str">
        <f>STUDATA!H631</f>
        <v/>
      </c>
    </row>
    <row r="630" spans="1:6" ht="15">
      <c r="A630" s="60" t="str">
        <f>B630&amp;"_"&amp;COUNTIF($B$2:B630,B630)</f>
        <v>_494</v>
      </c>
      <c r="B630" s="60" t="str">
        <f>STUDATA!E632</f>
        <v/>
      </c>
      <c r="C630" s="60" t="str">
        <f>STUDATA!F632</f>
        <v/>
      </c>
      <c r="D630" s="60" t="str">
        <f>'School Intro'!$A$1</f>
        <v>Government Senior Secondary School, Rooppura</v>
      </c>
      <c r="E630" s="60" t="str">
        <f>STUDATA!C632</f>
        <v/>
      </c>
      <c r="F630" s="60" t="str">
        <f>STUDATA!H632</f>
        <v/>
      </c>
    </row>
    <row r="631" spans="1:6" ht="15">
      <c r="A631" s="60" t="str">
        <f>B631&amp;"_"&amp;COUNTIF($B$2:B631,B631)</f>
        <v>_495</v>
      </c>
      <c r="B631" s="60" t="str">
        <f>STUDATA!E633</f>
        <v/>
      </c>
      <c r="C631" s="60" t="str">
        <f>STUDATA!F633</f>
        <v/>
      </c>
      <c r="D631" s="60" t="str">
        <f>'School Intro'!$A$1</f>
        <v>Government Senior Secondary School, Rooppura</v>
      </c>
      <c r="E631" s="60" t="str">
        <f>STUDATA!C633</f>
        <v/>
      </c>
      <c r="F631" s="60" t="str">
        <f>STUDATA!H633</f>
        <v/>
      </c>
    </row>
    <row r="632" spans="1:6" ht="15">
      <c r="A632" s="60" t="str">
        <f>B632&amp;"_"&amp;COUNTIF($B$2:B632,B632)</f>
        <v>_496</v>
      </c>
      <c r="B632" s="60" t="str">
        <f>STUDATA!E634</f>
        <v/>
      </c>
      <c r="C632" s="60" t="str">
        <f>STUDATA!F634</f>
        <v/>
      </c>
      <c r="D632" s="60" t="str">
        <f>'School Intro'!$A$1</f>
        <v>Government Senior Secondary School, Rooppura</v>
      </c>
      <c r="E632" s="60" t="str">
        <f>STUDATA!C634</f>
        <v/>
      </c>
      <c r="F632" s="60" t="str">
        <f>STUDATA!H634</f>
        <v/>
      </c>
    </row>
    <row r="633" spans="1:6" ht="15">
      <c r="A633" s="60" t="str">
        <f>B633&amp;"_"&amp;COUNTIF($B$2:B633,B633)</f>
        <v>_497</v>
      </c>
      <c r="B633" s="60" t="str">
        <f>STUDATA!E635</f>
        <v/>
      </c>
      <c r="C633" s="60" t="str">
        <f>STUDATA!F635</f>
        <v/>
      </c>
      <c r="D633" s="60" t="str">
        <f>'School Intro'!$A$1</f>
        <v>Government Senior Secondary School, Rooppura</v>
      </c>
      <c r="E633" s="60" t="str">
        <f>STUDATA!C635</f>
        <v/>
      </c>
      <c r="F633" s="60" t="str">
        <f>STUDATA!H635</f>
        <v/>
      </c>
    </row>
    <row r="634" spans="1:6" ht="15">
      <c r="A634" s="60" t="str">
        <f>B634&amp;"_"&amp;COUNTIF($B$2:B634,B634)</f>
        <v>_498</v>
      </c>
      <c r="B634" s="60" t="str">
        <f>STUDATA!E636</f>
        <v/>
      </c>
      <c r="C634" s="60" t="str">
        <f>STUDATA!F636</f>
        <v/>
      </c>
      <c r="D634" s="60" t="str">
        <f>'School Intro'!$A$1</f>
        <v>Government Senior Secondary School, Rooppura</v>
      </c>
      <c r="E634" s="60" t="str">
        <f>STUDATA!C636</f>
        <v/>
      </c>
      <c r="F634" s="60" t="str">
        <f>STUDATA!H636</f>
        <v/>
      </c>
    </row>
    <row r="635" spans="1:6" ht="15">
      <c r="A635" s="60" t="str">
        <f>B635&amp;"_"&amp;COUNTIF($B$2:B635,B635)</f>
        <v>_499</v>
      </c>
      <c r="B635" s="60" t="str">
        <f>STUDATA!E637</f>
        <v/>
      </c>
      <c r="C635" s="60" t="str">
        <f>STUDATA!F637</f>
        <v/>
      </c>
      <c r="D635" s="60" t="str">
        <f>'School Intro'!$A$1</f>
        <v>Government Senior Secondary School, Rooppura</v>
      </c>
      <c r="E635" s="60" t="str">
        <f>STUDATA!C637</f>
        <v/>
      </c>
      <c r="F635" s="60" t="str">
        <f>STUDATA!H637</f>
        <v/>
      </c>
    </row>
    <row r="636" spans="1:6" ht="15">
      <c r="A636" s="60" t="str">
        <f>B636&amp;"_"&amp;COUNTIF($B$2:B636,B636)</f>
        <v>_500</v>
      </c>
      <c r="B636" s="60" t="str">
        <f>STUDATA!E638</f>
        <v/>
      </c>
      <c r="C636" s="60" t="str">
        <f>STUDATA!F638</f>
        <v/>
      </c>
      <c r="D636" s="60" t="str">
        <f>'School Intro'!$A$1</f>
        <v>Government Senior Secondary School, Rooppura</v>
      </c>
      <c r="E636" s="60" t="str">
        <f>STUDATA!C638</f>
        <v/>
      </c>
      <c r="F636" s="60" t="str">
        <f>STUDATA!H638</f>
        <v/>
      </c>
    </row>
    <row r="637" spans="1:6" ht="15">
      <c r="A637" s="60" t="str">
        <f>B637&amp;"_"&amp;COUNTIF($B$2:B637,B637)</f>
        <v>_501</v>
      </c>
      <c r="B637" s="60" t="str">
        <f>STUDATA!E639</f>
        <v/>
      </c>
      <c r="C637" s="60" t="str">
        <f>STUDATA!F639</f>
        <v/>
      </c>
      <c r="D637" s="60" t="str">
        <f>'School Intro'!$A$1</f>
        <v>Government Senior Secondary School, Rooppura</v>
      </c>
      <c r="E637" s="60" t="str">
        <f>STUDATA!C639</f>
        <v/>
      </c>
      <c r="F637" s="60" t="str">
        <f>STUDATA!H639</f>
        <v/>
      </c>
    </row>
    <row r="638" spans="1:6" ht="15">
      <c r="A638" s="60" t="str">
        <f>B638&amp;"_"&amp;COUNTIF($B$2:B638,B638)</f>
        <v>_502</v>
      </c>
      <c r="B638" s="60" t="str">
        <f>STUDATA!E640</f>
        <v/>
      </c>
      <c r="C638" s="60" t="str">
        <f>STUDATA!F640</f>
        <v/>
      </c>
      <c r="D638" s="60" t="str">
        <f>'School Intro'!$A$1</f>
        <v>Government Senior Secondary School, Rooppura</v>
      </c>
      <c r="E638" s="60" t="str">
        <f>STUDATA!C640</f>
        <v/>
      </c>
      <c r="F638" s="60" t="str">
        <f>STUDATA!H640</f>
        <v/>
      </c>
    </row>
    <row r="639" spans="1:6" ht="15">
      <c r="A639" s="60" t="str">
        <f>B639&amp;"_"&amp;COUNTIF($B$2:B639,B639)</f>
        <v>_503</v>
      </c>
      <c r="B639" s="60" t="str">
        <f>STUDATA!E641</f>
        <v/>
      </c>
      <c r="C639" s="60" t="str">
        <f>STUDATA!F641</f>
        <v/>
      </c>
      <c r="D639" s="60" t="str">
        <f>'School Intro'!$A$1</f>
        <v>Government Senior Secondary School, Rooppura</v>
      </c>
      <c r="E639" s="60" t="str">
        <f>STUDATA!C641</f>
        <v/>
      </c>
      <c r="F639" s="60" t="str">
        <f>STUDATA!H641</f>
        <v/>
      </c>
    </row>
    <row r="640" spans="1:6" ht="15">
      <c r="A640" s="60" t="str">
        <f>B640&amp;"_"&amp;COUNTIF($B$2:B640,B640)</f>
        <v>_504</v>
      </c>
      <c r="B640" s="60" t="str">
        <f>STUDATA!E642</f>
        <v/>
      </c>
      <c r="C640" s="60" t="str">
        <f>STUDATA!F642</f>
        <v/>
      </c>
      <c r="D640" s="60" t="str">
        <f>'School Intro'!$A$1</f>
        <v>Government Senior Secondary School, Rooppura</v>
      </c>
      <c r="E640" s="60" t="str">
        <f>STUDATA!C642</f>
        <v/>
      </c>
      <c r="F640" s="60" t="str">
        <f>STUDATA!H642</f>
        <v/>
      </c>
    </row>
    <row r="641" spans="1:6" ht="15">
      <c r="A641" s="60" t="str">
        <f>B641&amp;"_"&amp;COUNTIF($B$2:B641,B641)</f>
        <v>_505</v>
      </c>
      <c r="B641" s="60" t="str">
        <f>STUDATA!E643</f>
        <v/>
      </c>
      <c r="C641" s="60" t="str">
        <f>STUDATA!F643</f>
        <v/>
      </c>
      <c r="D641" s="60" t="str">
        <f>'School Intro'!$A$1</f>
        <v>Government Senior Secondary School, Rooppura</v>
      </c>
      <c r="E641" s="60" t="str">
        <f>STUDATA!C643</f>
        <v/>
      </c>
      <c r="F641" s="60" t="str">
        <f>STUDATA!H643</f>
        <v/>
      </c>
    </row>
    <row r="642" spans="1:6" ht="15">
      <c r="A642" s="60" t="str">
        <f>B642&amp;"_"&amp;COUNTIF($B$2:B642,B642)</f>
        <v>_506</v>
      </c>
      <c r="B642" s="60" t="str">
        <f>STUDATA!E644</f>
        <v/>
      </c>
      <c r="C642" s="60" t="str">
        <f>STUDATA!F644</f>
        <v/>
      </c>
      <c r="D642" s="60" t="str">
        <f>'School Intro'!$A$1</f>
        <v>Government Senior Secondary School, Rooppura</v>
      </c>
      <c r="E642" s="60" t="str">
        <f>STUDATA!C644</f>
        <v/>
      </c>
      <c r="F642" s="60" t="str">
        <f>STUDATA!H644</f>
        <v/>
      </c>
    </row>
    <row r="643" spans="1:6" ht="15">
      <c r="A643" s="60" t="str">
        <f>B643&amp;"_"&amp;COUNTIF($B$2:B643,B643)</f>
        <v>_507</v>
      </c>
      <c r="B643" s="60" t="str">
        <f>STUDATA!E645</f>
        <v/>
      </c>
      <c r="C643" s="60" t="str">
        <f>STUDATA!F645</f>
        <v/>
      </c>
      <c r="D643" s="60" t="str">
        <f>'School Intro'!$A$1</f>
        <v>Government Senior Secondary School, Rooppura</v>
      </c>
      <c r="E643" s="60" t="str">
        <f>STUDATA!C645</f>
        <v/>
      </c>
      <c r="F643" s="60" t="str">
        <f>STUDATA!H645</f>
        <v/>
      </c>
    </row>
    <row r="644" spans="1:6" ht="15">
      <c r="A644" s="60" t="str">
        <f>B644&amp;"_"&amp;COUNTIF($B$2:B644,B644)</f>
        <v>_508</v>
      </c>
      <c r="B644" s="60" t="str">
        <f>STUDATA!E646</f>
        <v/>
      </c>
      <c r="C644" s="60" t="str">
        <f>STUDATA!F646</f>
        <v/>
      </c>
      <c r="D644" s="60" t="str">
        <f>'School Intro'!$A$1</f>
        <v>Government Senior Secondary School, Rooppura</v>
      </c>
      <c r="E644" s="60" t="str">
        <f>STUDATA!C646</f>
        <v/>
      </c>
      <c r="F644" s="60" t="str">
        <f>STUDATA!H646</f>
        <v/>
      </c>
    </row>
    <row r="645" spans="1:6" ht="15">
      <c r="A645" s="60" t="str">
        <f>B645&amp;"_"&amp;COUNTIF($B$2:B645,B645)</f>
        <v>_509</v>
      </c>
      <c r="B645" s="60" t="str">
        <f>STUDATA!E647</f>
        <v/>
      </c>
      <c r="C645" s="60" t="str">
        <f>STUDATA!F647</f>
        <v/>
      </c>
      <c r="D645" s="60" t="str">
        <f>'School Intro'!$A$1</f>
        <v>Government Senior Secondary School, Rooppura</v>
      </c>
      <c r="E645" s="60" t="str">
        <f>STUDATA!C647</f>
        <v/>
      </c>
      <c r="F645" s="60" t="str">
        <f>STUDATA!H647</f>
        <v/>
      </c>
    </row>
    <row r="646" spans="1:6" ht="15">
      <c r="A646" s="60" t="str">
        <f>B646&amp;"_"&amp;COUNTIF($B$2:B646,B646)</f>
        <v>_510</v>
      </c>
      <c r="B646" s="60" t="str">
        <f>STUDATA!E648</f>
        <v/>
      </c>
      <c r="C646" s="60" t="str">
        <f>STUDATA!F648</f>
        <v/>
      </c>
      <c r="D646" s="60" t="str">
        <f>'School Intro'!$A$1</f>
        <v>Government Senior Secondary School, Rooppura</v>
      </c>
      <c r="E646" s="60" t="str">
        <f>STUDATA!C648</f>
        <v/>
      </c>
      <c r="F646" s="60" t="str">
        <f>STUDATA!H648</f>
        <v/>
      </c>
    </row>
    <row r="647" spans="1:6" ht="15">
      <c r="A647" s="60" t="str">
        <f>B647&amp;"_"&amp;COUNTIF($B$2:B647,B647)</f>
        <v>_511</v>
      </c>
      <c r="B647" s="60" t="str">
        <f>STUDATA!E649</f>
        <v/>
      </c>
      <c r="C647" s="60" t="str">
        <f>STUDATA!F649</f>
        <v/>
      </c>
      <c r="D647" s="60" t="str">
        <f>'School Intro'!$A$1</f>
        <v>Government Senior Secondary School, Rooppura</v>
      </c>
      <c r="E647" s="60" t="str">
        <f>STUDATA!C649</f>
        <v/>
      </c>
      <c r="F647" s="60" t="str">
        <f>STUDATA!H649</f>
        <v/>
      </c>
    </row>
    <row r="648" spans="1:6" ht="15">
      <c r="A648" s="60" t="str">
        <f>B648&amp;"_"&amp;COUNTIF($B$2:B648,B648)</f>
        <v>_512</v>
      </c>
      <c r="B648" s="60" t="str">
        <f>STUDATA!E650</f>
        <v/>
      </c>
      <c r="C648" s="60" t="str">
        <f>STUDATA!F650</f>
        <v/>
      </c>
      <c r="D648" s="60" t="str">
        <f>'School Intro'!$A$1</f>
        <v>Government Senior Secondary School, Rooppura</v>
      </c>
      <c r="E648" s="60" t="str">
        <f>STUDATA!C650</f>
        <v/>
      </c>
      <c r="F648" s="60" t="str">
        <f>STUDATA!H650</f>
        <v/>
      </c>
    </row>
    <row r="649" spans="1:6" ht="15">
      <c r="A649" s="60" t="str">
        <f>B649&amp;"_"&amp;COUNTIF($B$2:B649,B649)</f>
        <v>_513</v>
      </c>
      <c r="B649" s="60" t="str">
        <f>STUDATA!E651</f>
        <v/>
      </c>
      <c r="C649" s="60" t="str">
        <f>STUDATA!F651</f>
        <v/>
      </c>
      <c r="D649" s="60" t="str">
        <f>'School Intro'!$A$1</f>
        <v>Government Senior Secondary School, Rooppura</v>
      </c>
      <c r="E649" s="60" t="str">
        <f>STUDATA!C651</f>
        <v/>
      </c>
      <c r="F649" s="60" t="str">
        <f>STUDATA!H651</f>
        <v/>
      </c>
    </row>
    <row r="650" spans="1:6" ht="15">
      <c r="A650" s="60" t="str">
        <f>B650&amp;"_"&amp;COUNTIF($B$2:B650,B650)</f>
        <v>_514</v>
      </c>
      <c r="B650" s="60" t="str">
        <f>STUDATA!E652</f>
        <v/>
      </c>
      <c r="C650" s="60" t="str">
        <f>STUDATA!F652</f>
        <v/>
      </c>
      <c r="D650" s="60" t="str">
        <f>'School Intro'!$A$1</f>
        <v>Government Senior Secondary School, Rooppura</v>
      </c>
      <c r="E650" s="60" t="str">
        <f>STUDATA!C652</f>
        <v/>
      </c>
      <c r="F650" s="60" t="str">
        <f>STUDATA!H652</f>
        <v/>
      </c>
    </row>
    <row r="651" spans="1:6" ht="15">
      <c r="A651" s="60" t="str">
        <f>B651&amp;"_"&amp;COUNTIF($B$2:B651,B651)</f>
        <v>_515</v>
      </c>
      <c r="B651" s="60" t="str">
        <f>STUDATA!E653</f>
        <v/>
      </c>
      <c r="C651" s="60" t="str">
        <f>STUDATA!F653</f>
        <v/>
      </c>
      <c r="D651" s="60" t="str">
        <f>'School Intro'!$A$1</f>
        <v>Government Senior Secondary School, Rooppura</v>
      </c>
      <c r="E651" s="60" t="str">
        <f>STUDATA!C653</f>
        <v/>
      </c>
      <c r="F651" s="60" t="str">
        <f>STUDATA!H653</f>
        <v/>
      </c>
    </row>
    <row r="652" spans="1:6" ht="15">
      <c r="A652" s="60" t="str">
        <f>B652&amp;"_"&amp;COUNTIF($B$2:B652,B652)</f>
        <v>_516</v>
      </c>
      <c r="B652" s="60" t="str">
        <f>STUDATA!E654</f>
        <v/>
      </c>
      <c r="C652" s="60" t="str">
        <f>STUDATA!F654</f>
        <v/>
      </c>
      <c r="D652" s="60" t="str">
        <f>'School Intro'!$A$1</f>
        <v>Government Senior Secondary School, Rooppura</v>
      </c>
      <c r="E652" s="60" t="str">
        <f>STUDATA!C654</f>
        <v/>
      </c>
      <c r="F652" s="60" t="str">
        <f>STUDATA!H654</f>
        <v/>
      </c>
    </row>
    <row r="653" spans="1:6" ht="15">
      <c r="A653" s="60" t="str">
        <f>B653&amp;"_"&amp;COUNTIF($B$2:B653,B653)</f>
        <v>_517</v>
      </c>
      <c r="B653" s="60" t="str">
        <f>STUDATA!E655</f>
        <v/>
      </c>
      <c r="C653" s="60" t="str">
        <f>STUDATA!F655</f>
        <v/>
      </c>
      <c r="D653" s="60" t="str">
        <f>'School Intro'!$A$1</f>
        <v>Government Senior Secondary School, Rooppura</v>
      </c>
      <c r="E653" s="60" t="str">
        <f>STUDATA!C655</f>
        <v/>
      </c>
      <c r="F653" s="60" t="str">
        <f>STUDATA!H655</f>
        <v/>
      </c>
    </row>
    <row r="654" spans="1:6" ht="15">
      <c r="A654" s="60" t="str">
        <f>B654&amp;"_"&amp;COUNTIF($B$2:B654,B654)</f>
        <v>_518</v>
      </c>
      <c r="B654" s="60" t="str">
        <f>STUDATA!E656</f>
        <v/>
      </c>
      <c r="C654" s="60" t="str">
        <f>STUDATA!F656</f>
        <v/>
      </c>
      <c r="D654" s="60" t="str">
        <f>'School Intro'!$A$1</f>
        <v>Government Senior Secondary School, Rooppura</v>
      </c>
      <c r="E654" s="60" t="str">
        <f>STUDATA!C656</f>
        <v/>
      </c>
      <c r="F654" s="60" t="str">
        <f>STUDATA!H656</f>
        <v/>
      </c>
    </row>
    <row r="655" spans="1:6" ht="15">
      <c r="A655" s="60" t="str">
        <f>B655&amp;"_"&amp;COUNTIF($B$2:B655,B655)</f>
        <v>_519</v>
      </c>
      <c r="B655" s="60" t="str">
        <f>STUDATA!E657</f>
        <v/>
      </c>
      <c r="C655" s="60" t="str">
        <f>STUDATA!F657</f>
        <v/>
      </c>
      <c r="D655" s="60" t="str">
        <f>'School Intro'!$A$1</f>
        <v>Government Senior Secondary School, Rooppura</v>
      </c>
      <c r="E655" s="60" t="str">
        <f>STUDATA!C657</f>
        <v/>
      </c>
      <c r="F655" s="60" t="str">
        <f>STUDATA!H657</f>
        <v/>
      </c>
    </row>
    <row r="656" spans="1:6" ht="15">
      <c r="A656" s="60" t="str">
        <f>B656&amp;"_"&amp;COUNTIF($B$2:B656,B656)</f>
        <v>_520</v>
      </c>
      <c r="B656" s="60" t="str">
        <f>STUDATA!E658</f>
        <v/>
      </c>
      <c r="C656" s="60" t="str">
        <f>STUDATA!F658</f>
        <v/>
      </c>
      <c r="D656" s="60" t="str">
        <f>'School Intro'!$A$1</f>
        <v>Government Senior Secondary School, Rooppura</v>
      </c>
      <c r="E656" s="60" t="str">
        <f>STUDATA!C658</f>
        <v/>
      </c>
      <c r="F656" s="60" t="str">
        <f>STUDATA!H658</f>
        <v/>
      </c>
    </row>
    <row r="657" spans="1:6" ht="15">
      <c r="A657" s="60" t="str">
        <f>B657&amp;"_"&amp;COUNTIF($B$2:B657,B657)</f>
        <v>_521</v>
      </c>
      <c r="B657" s="60" t="str">
        <f>STUDATA!E659</f>
        <v/>
      </c>
      <c r="C657" s="60" t="str">
        <f>STUDATA!F659</f>
        <v/>
      </c>
      <c r="D657" s="60" t="str">
        <f>'School Intro'!$A$1</f>
        <v>Government Senior Secondary School, Rooppura</v>
      </c>
      <c r="E657" s="60" t="str">
        <f>STUDATA!C659</f>
        <v/>
      </c>
      <c r="F657" s="60" t="str">
        <f>STUDATA!H659</f>
        <v/>
      </c>
    </row>
    <row r="658" spans="1:6" ht="15">
      <c r="A658" s="60" t="str">
        <f>B658&amp;"_"&amp;COUNTIF($B$2:B658,B658)</f>
        <v>_522</v>
      </c>
      <c r="B658" s="60" t="str">
        <f>STUDATA!E660</f>
        <v/>
      </c>
      <c r="C658" s="60" t="str">
        <f>STUDATA!F660</f>
        <v/>
      </c>
      <c r="D658" s="60" t="str">
        <f>'School Intro'!$A$1</f>
        <v>Government Senior Secondary School, Rooppura</v>
      </c>
      <c r="E658" s="60" t="str">
        <f>STUDATA!C660</f>
        <v/>
      </c>
      <c r="F658" s="60" t="str">
        <f>STUDATA!H660</f>
        <v/>
      </c>
    </row>
    <row r="659" spans="1:6" ht="15">
      <c r="A659" s="60" t="str">
        <f>B659&amp;"_"&amp;COUNTIF($B$2:B659,B659)</f>
        <v>_523</v>
      </c>
      <c r="B659" s="60" t="str">
        <f>STUDATA!E661</f>
        <v/>
      </c>
      <c r="C659" s="60" t="str">
        <f>STUDATA!F661</f>
        <v/>
      </c>
      <c r="D659" s="60" t="str">
        <f>'School Intro'!$A$1</f>
        <v>Government Senior Secondary School, Rooppura</v>
      </c>
      <c r="E659" s="60" t="str">
        <f>STUDATA!C661</f>
        <v/>
      </c>
      <c r="F659" s="60" t="str">
        <f>STUDATA!H661</f>
        <v/>
      </c>
    </row>
    <row r="660" spans="1:6" ht="15">
      <c r="A660" s="60" t="str">
        <f>B660&amp;"_"&amp;COUNTIF($B$2:B660,B660)</f>
        <v>_524</v>
      </c>
      <c r="B660" s="60" t="str">
        <f>STUDATA!E662</f>
        <v/>
      </c>
      <c r="C660" s="60" t="str">
        <f>STUDATA!F662</f>
        <v/>
      </c>
      <c r="D660" s="60" t="str">
        <f>'School Intro'!$A$1</f>
        <v>Government Senior Secondary School, Rooppura</v>
      </c>
      <c r="E660" s="60" t="str">
        <f>STUDATA!C662</f>
        <v/>
      </c>
      <c r="F660" s="60" t="str">
        <f>STUDATA!H662</f>
        <v/>
      </c>
    </row>
    <row r="661" spans="1:6" ht="15">
      <c r="A661" s="60" t="str">
        <f>B661&amp;"_"&amp;COUNTIF($B$2:B661,B661)</f>
        <v>_525</v>
      </c>
      <c r="B661" s="60" t="str">
        <f>STUDATA!E663</f>
        <v/>
      </c>
      <c r="C661" s="60" t="str">
        <f>STUDATA!F663</f>
        <v/>
      </c>
      <c r="D661" s="60" t="str">
        <f>'School Intro'!$A$1</f>
        <v>Government Senior Secondary School, Rooppura</v>
      </c>
      <c r="E661" s="60" t="str">
        <f>STUDATA!C663</f>
        <v/>
      </c>
      <c r="F661" s="60" t="str">
        <f>STUDATA!H663</f>
        <v/>
      </c>
    </row>
    <row r="662" spans="1:6" ht="15">
      <c r="A662" s="60" t="str">
        <f>B662&amp;"_"&amp;COUNTIF($B$2:B662,B662)</f>
        <v>_526</v>
      </c>
      <c r="B662" s="60" t="str">
        <f>STUDATA!E664</f>
        <v/>
      </c>
      <c r="C662" s="60" t="str">
        <f>STUDATA!F664</f>
        <v/>
      </c>
      <c r="D662" s="60" t="str">
        <f>'School Intro'!$A$1</f>
        <v>Government Senior Secondary School, Rooppura</v>
      </c>
      <c r="E662" s="60" t="str">
        <f>STUDATA!C664</f>
        <v/>
      </c>
      <c r="F662" s="60" t="str">
        <f>STUDATA!H664</f>
        <v/>
      </c>
    </row>
    <row r="663" spans="1:6" ht="15">
      <c r="A663" s="60" t="str">
        <f>B663&amp;"_"&amp;COUNTIF($B$2:B663,B663)</f>
        <v>_527</v>
      </c>
      <c r="B663" s="60" t="str">
        <f>STUDATA!E665</f>
        <v/>
      </c>
      <c r="C663" s="60" t="str">
        <f>STUDATA!F665</f>
        <v/>
      </c>
      <c r="D663" s="60" t="str">
        <f>'School Intro'!$A$1</f>
        <v>Government Senior Secondary School, Rooppura</v>
      </c>
      <c r="E663" s="60" t="str">
        <f>STUDATA!C665</f>
        <v/>
      </c>
      <c r="F663" s="60" t="str">
        <f>STUDATA!H665</f>
        <v/>
      </c>
    </row>
    <row r="664" spans="1:6" ht="15">
      <c r="A664" s="60" t="str">
        <f>B664&amp;"_"&amp;COUNTIF($B$2:B664,B664)</f>
        <v>_528</v>
      </c>
      <c r="B664" s="60" t="str">
        <f>STUDATA!E666</f>
        <v/>
      </c>
      <c r="C664" s="60" t="str">
        <f>STUDATA!F666</f>
        <v/>
      </c>
      <c r="D664" s="60" t="str">
        <f>'School Intro'!$A$1</f>
        <v>Government Senior Secondary School, Rooppura</v>
      </c>
      <c r="E664" s="60" t="str">
        <f>STUDATA!C666</f>
        <v/>
      </c>
      <c r="F664" s="60" t="str">
        <f>STUDATA!H666</f>
        <v/>
      </c>
    </row>
    <row r="665" spans="1:6" ht="15">
      <c r="A665" s="60" t="str">
        <f>B665&amp;"_"&amp;COUNTIF($B$2:B665,B665)</f>
        <v>_529</v>
      </c>
      <c r="B665" s="60" t="str">
        <f>STUDATA!E667</f>
        <v/>
      </c>
      <c r="C665" s="60" t="str">
        <f>STUDATA!F667</f>
        <v/>
      </c>
      <c r="D665" s="60" t="str">
        <f>'School Intro'!$A$1</f>
        <v>Government Senior Secondary School, Rooppura</v>
      </c>
      <c r="E665" s="60" t="str">
        <f>STUDATA!C667</f>
        <v/>
      </c>
      <c r="F665" s="60" t="str">
        <f>STUDATA!H667</f>
        <v/>
      </c>
    </row>
    <row r="666" spans="1:6" ht="15">
      <c r="A666" s="60" t="str">
        <f>B666&amp;"_"&amp;COUNTIF($B$2:B666,B666)</f>
        <v>_530</v>
      </c>
      <c r="B666" s="60" t="str">
        <f>STUDATA!E668</f>
        <v/>
      </c>
      <c r="C666" s="60" t="str">
        <f>STUDATA!F668</f>
        <v/>
      </c>
      <c r="D666" s="60" t="str">
        <f>'School Intro'!$A$1</f>
        <v>Government Senior Secondary School, Rooppura</v>
      </c>
      <c r="E666" s="60" t="str">
        <f>STUDATA!C668</f>
        <v/>
      </c>
      <c r="F666" s="60" t="str">
        <f>STUDATA!H668</f>
        <v/>
      </c>
    </row>
    <row r="667" spans="1:6" ht="15">
      <c r="A667" s="60" t="str">
        <f>B667&amp;"_"&amp;COUNTIF($B$2:B667,B667)</f>
        <v>_531</v>
      </c>
      <c r="B667" s="60" t="str">
        <f>STUDATA!E669</f>
        <v/>
      </c>
      <c r="C667" s="60" t="str">
        <f>STUDATA!F669</f>
        <v/>
      </c>
      <c r="D667" s="60" t="str">
        <f>'School Intro'!$A$1</f>
        <v>Government Senior Secondary School, Rooppura</v>
      </c>
      <c r="E667" s="60" t="str">
        <f>STUDATA!C669</f>
        <v/>
      </c>
      <c r="F667" s="60" t="str">
        <f>STUDATA!H669</f>
        <v/>
      </c>
    </row>
    <row r="668" spans="1:6" ht="15">
      <c r="A668" s="60" t="str">
        <f>B668&amp;"_"&amp;COUNTIF($B$2:B668,B668)</f>
        <v>_532</v>
      </c>
      <c r="B668" s="60" t="str">
        <f>STUDATA!E670</f>
        <v/>
      </c>
      <c r="C668" s="60" t="str">
        <f>STUDATA!F670</f>
        <v/>
      </c>
      <c r="D668" s="60" t="str">
        <f>'School Intro'!$A$1</f>
        <v>Government Senior Secondary School, Rooppura</v>
      </c>
      <c r="E668" s="60" t="str">
        <f>STUDATA!C670</f>
        <v/>
      </c>
      <c r="F668" s="60" t="str">
        <f>STUDATA!H670</f>
        <v/>
      </c>
    </row>
    <row r="669" spans="1:6" ht="15">
      <c r="A669" s="60" t="str">
        <f>B669&amp;"_"&amp;COUNTIF($B$2:B669,B669)</f>
        <v>_533</v>
      </c>
      <c r="B669" s="60" t="str">
        <f>STUDATA!E671</f>
        <v/>
      </c>
      <c r="C669" s="60" t="str">
        <f>STUDATA!F671</f>
        <v/>
      </c>
      <c r="D669" s="60" t="str">
        <f>'School Intro'!$A$1</f>
        <v>Government Senior Secondary School, Rooppura</v>
      </c>
      <c r="E669" s="60" t="str">
        <f>STUDATA!C671</f>
        <v/>
      </c>
      <c r="F669" s="60" t="str">
        <f>STUDATA!H671</f>
        <v/>
      </c>
    </row>
    <row r="670" spans="1:6" ht="15">
      <c r="A670" s="60" t="str">
        <f>B670&amp;"_"&amp;COUNTIF($B$2:B670,B670)</f>
        <v>_534</v>
      </c>
      <c r="B670" s="60" t="str">
        <f>STUDATA!E672</f>
        <v/>
      </c>
      <c r="C670" s="60" t="str">
        <f>STUDATA!F672</f>
        <v/>
      </c>
      <c r="D670" s="60" t="str">
        <f>'School Intro'!$A$1</f>
        <v>Government Senior Secondary School, Rooppura</v>
      </c>
      <c r="E670" s="60" t="str">
        <f>STUDATA!C672</f>
        <v/>
      </c>
      <c r="F670" s="60" t="str">
        <f>STUDATA!H672</f>
        <v/>
      </c>
    </row>
    <row r="671" spans="1:6" ht="15">
      <c r="A671" s="60" t="str">
        <f>B671&amp;"_"&amp;COUNTIF($B$2:B671,B671)</f>
        <v>_535</v>
      </c>
      <c r="B671" s="60" t="str">
        <f>STUDATA!E673</f>
        <v/>
      </c>
      <c r="C671" s="60" t="str">
        <f>STUDATA!F673</f>
        <v/>
      </c>
      <c r="D671" s="60" t="str">
        <f>'School Intro'!$A$1</f>
        <v>Government Senior Secondary School, Rooppura</v>
      </c>
      <c r="E671" s="60" t="str">
        <f>STUDATA!C673</f>
        <v/>
      </c>
      <c r="F671" s="60" t="str">
        <f>STUDATA!H673</f>
        <v/>
      </c>
    </row>
    <row r="672" spans="1:6" ht="15">
      <c r="A672" s="60" t="str">
        <f>B672&amp;"_"&amp;COUNTIF($B$2:B672,B672)</f>
        <v>_536</v>
      </c>
      <c r="B672" s="60" t="str">
        <f>STUDATA!E674</f>
        <v/>
      </c>
      <c r="C672" s="60" t="str">
        <f>STUDATA!F674</f>
        <v/>
      </c>
      <c r="D672" s="60" t="str">
        <f>'School Intro'!$A$1</f>
        <v>Government Senior Secondary School, Rooppura</v>
      </c>
      <c r="E672" s="60" t="str">
        <f>STUDATA!C674</f>
        <v/>
      </c>
      <c r="F672" s="60" t="str">
        <f>STUDATA!H674</f>
        <v/>
      </c>
    </row>
    <row r="673" spans="1:6" ht="15">
      <c r="A673" s="60" t="str">
        <f>B673&amp;"_"&amp;COUNTIF($B$2:B673,B673)</f>
        <v>_537</v>
      </c>
      <c r="B673" s="60" t="str">
        <f>STUDATA!E675</f>
        <v/>
      </c>
      <c r="C673" s="60" t="str">
        <f>STUDATA!F675</f>
        <v/>
      </c>
      <c r="D673" s="60" t="str">
        <f>'School Intro'!$A$1</f>
        <v>Government Senior Secondary School, Rooppura</v>
      </c>
      <c r="E673" s="60" t="str">
        <f>STUDATA!C675</f>
        <v/>
      </c>
      <c r="F673" s="60" t="str">
        <f>STUDATA!H675</f>
        <v/>
      </c>
    </row>
    <row r="674" spans="1:6" ht="15">
      <c r="A674" s="60" t="str">
        <f>B674&amp;"_"&amp;COUNTIF($B$2:B674,B674)</f>
        <v>_538</v>
      </c>
      <c r="B674" s="60" t="str">
        <f>STUDATA!E676</f>
        <v/>
      </c>
      <c r="C674" s="60" t="str">
        <f>STUDATA!F676</f>
        <v/>
      </c>
      <c r="D674" s="60" t="str">
        <f>'School Intro'!$A$1</f>
        <v>Government Senior Secondary School, Rooppura</v>
      </c>
      <c r="E674" s="60" t="str">
        <f>STUDATA!C676</f>
        <v/>
      </c>
      <c r="F674" s="60" t="str">
        <f>STUDATA!H676</f>
        <v/>
      </c>
    </row>
    <row r="675" spans="1:6" ht="15">
      <c r="A675" s="60" t="str">
        <f>B675&amp;"_"&amp;COUNTIF($B$2:B675,B675)</f>
        <v>_539</v>
      </c>
      <c r="B675" s="60" t="str">
        <f>STUDATA!E677</f>
        <v/>
      </c>
      <c r="C675" s="60" t="str">
        <f>STUDATA!F677</f>
        <v/>
      </c>
      <c r="D675" s="60" t="str">
        <f>'School Intro'!$A$1</f>
        <v>Government Senior Secondary School, Rooppura</v>
      </c>
      <c r="E675" s="60" t="str">
        <f>STUDATA!C677</f>
        <v/>
      </c>
      <c r="F675" s="60" t="str">
        <f>STUDATA!H677</f>
        <v/>
      </c>
    </row>
    <row r="676" spans="1:6" ht="15">
      <c r="A676" s="60" t="str">
        <f>B676&amp;"_"&amp;COUNTIF($B$2:B676,B676)</f>
        <v>_540</v>
      </c>
      <c r="B676" s="60" t="str">
        <f>STUDATA!E678</f>
        <v/>
      </c>
      <c r="C676" s="60" t="str">
        <f>STUDATA!F678</f>
        <v/>
      </c>
      <c r="D676" s="60" t="str">
        <f>'School Intro'!$A$1</f>
        <v>Government Senior Secondary School, Rooppura</v>
      </c>
      <c r="E676" s="60" t="str">
        <f>STUDATA!C678</f>
        <v/>
      </c>
      <c r="F676" s="60" t="str">
        <f>STUDATA!H678</f>
        <v/>
      </c>
    </row>
    <row r="677" spans="1:6" ht="15">
      <c r="A677" s="60" t="str">
        <f>B677&amp;"_"&amp;COUNTIF($B$2:B677,B677)</f>
        <v>_541</v>
      </c>
      <c r="B677" s="60" t="str">
        <f>STUDATA!E679</f>
        <v/>
      </c>
      <c r="C677" s="60" t="str">
        <f>STUDATA!F679</f>
        <v/>
      </c>
      <c r="D677" s="60" t="str">
        <f>'School Intro'!$A$1</f>
        <v>Government Senior Secondary School, Rooppura</v>
      </c>
      <c r="E677" s="60" t="str">
        <f>STUDATA!C679</f>
        <v/>
      </c>
      <c r="F677" s="60" t="str">
        <f>STUDATA!H679</f>
        <v/>
      </c>
    </row>
    <row r="678" spans="1:6" ht="15">
      <c r="A678" s="60" t="str">
        <f>B678&amp;"_"&amp;COUNTIF($B$2:B678,B678)</f>
        <v>_542</v>
      </c>
      <c r="B678" s="60" t="str">
        <f>STUDATA!E680</f>
        <v/>
      </c>
      <c r="C678" s="60" t="str">
        <f>STUDATA!F680</f>
        <v/>
      </c>
      <c r="D678" s="60" t="str">
        <f>'School Intro'!$A$1</f>
        <v>Government Senior Secondary School, Rooppura</v>
      </c>
      <c r="E678" s="60" t="str">
        <f>STUDATA!C680</f>
        <v/>
      </c>
      <c r="F678" s="60" t="str">
        <f>STUDATA!H680</f>
        <v/>
      </c>
    </row>
    <row r="679" spans="1:6" ht="15">
      <c r="A679" s="60" t="str">
        <f>B679&amp;"_"&amp;COUNTIF($B$2:B679,B679)</f>
        <v>_543</v>
      </c>
      <c r="B679" s="60" t="str">
        <f>STUDATA!E681</f>
        <v/>
      </c>
      <c r="C679" s="60" t="str">
        <f>STUDATA!F681</f>
        <v/>
      </c>
      <c r="D679" s="60" t="str">
        <f>'School Intro'!$A$1</f>
        <v>Government Senior Secondary School, Rooppura</v>
      </c>
      <c r="E679" s="60" t="str">
        <f>STUDATA!C681</f>
        <v/>
      </c>
      <c r="F679" s="60" t="str">
        <f>STUDATA!H681</f>
        <v/>
      </c>
    </row>
    <row r="680" spans="1:6" ht="15">
      <c r="A680" s="60" t="str">
        <f>B680&amp;"_"&amp;COUNTIF($B$2:B680,B680)</f>
        <v>_544</v>
      </c>
      <c r="B680" s="60" t="str">
        <f>STUDATA!E682</f>
        <v/>
      </c>
      <c r="C680" s="60" t="str">
        <f>STUDATA!F682</f>
        <v/>
      </c>
      <c r="D680" s="60" t="str">
        <f>'School Intro'!$A$1</f>
        <v>Government Senior Secondary School, Rooppura</v>
      </c>
      <c r="E680" s="60" t="str">
        <f>STUDATA!C682</f>
        <v/>
      </c>
      <c r="F680" s="60" t="str">
        <f>STUDATA!H682</f>
        <v/>
      </c>
    </row>
    <row r="681" spans="1:6" ht="15">
      <c r="A681" s="60" t="str">
        <f>B681&amp;"_"&amp;COUNTIF($B$2:B681,B681)</f>
        <v>_545</v>
      </c>
      <c r="B681" s="60" t="str">
        <f>STUDATA!E683</f>
        <v/>
      </c>
      <c r="C681" s="60" t="str">
        <f>STUDATA!F683</f>
        <v/>
      </c>
      <c r="D681" s="60" t="str">
        <f>'School Intro'!$A$1</f>
        <v>Government Senior Secondary School, Rooppura</v>
      </c>
      <c r="E681" s="60" t="str">
        <f>STUDATA!C683</f>
        <v/>
      </c>
      <c r="F681" s="60" t="str">
        <f>STUDATA!H683</f>
        <v/>
      </c>
    </row>
    <row r="682" spans="1:6" ht="15">
      <c r="A682" s="60" t="str">
        <f>B682&amp;"_"&amp;COUNTIF($B$2:B682,B682)</f>
        <v>_546</v>
      </c>
      <c r="B682" s="60" t="str">
        <f>STUDATA!E684</f>
        <v/>
      </c>
      <c r="C682" s="60" t="str">
        <f>STUDATA!F684</f>
        <v/>
      </c>
      <c r="D682" s="60" t="str">
        <f>'School Intro'!$A$1</f>
        <v>Government Senior Secondary School, Rooppura</v>
      </c>
      <c r="E682" s="60" t="str">
        <f>STUDATA!C684</f>
        <v/>
      </c>
      <c r="F682" s="60" t="str">
        <f>STUDATA!H684</f>
        <v/>
      </c>
    </row>
    <row r="683" spans="1:6" ht="15">
      <c r="A683" s="60" t="str">
        <f>B683&amp;"_"&amp;COUNTIF($B$2:B683,B683)</f>
        <v>_547</v>
      </c>
      <c r="B683" s="60" t="str">
        <f>STUDATA!E685</f>
        <v/>
      </c>
      <c r="C683" s="60" t="str">
        <f>STUDATA!F685</f>
        <v/>
      </c>
      <c r="D683" s="60" t="str">
        <f>'School Intro'!$A$1</f>
        <v>Government Senior Secondary School, Rooppura</v>
      </c>
      <c r="E683" s="60" t="str">
        <f>STUDATA!C685</f>
        <v/>
      </c>
      <c r="F683" s="60" t="str">
        <f>STUDATA!H685</f>
        <v/>
      </c>
    </row>
    <row r="684" spans="1:6" ht="15">
      <c r="A684" s="60" t="str">
        <f>B684&amp;"_"&amp;COUNTIF($B$2:B684,B684)</f>
        <v>_548</v>
      </c>
      <c r="B684" s="60" t="str">
        <f>STUDATA!E686</f>
        <v/>
      </c>
      <c r="C684" s="60" t="str">
        <f>STUDATA!F686</f>
        <v/>
      </c>
      <c r="D684" s="60" t="str">
        <f>'School Intro'!$A$1</f>
        <v>Government Senior Secondary School, Rooppura</v>
      </c>
      <c r="E684" s="60" t="str">
        <f>STUDATA!C686</f>
        <v/>
      </c>
      <c r="F684" s="60" t="str">
        <f>STUDATA!H686</f>
        <v/>
      </c>
    </row>
    <row r="685" spans="1:6" ht="15">
      <c r="A685" s="60" t="str">
        <f>B685&amp;"_"&amp;COUNTIF($B$2:B685,B685)</f>
        <v>_549</v>
      </c>
      <c r="B685" s="60" t="str">
        <f>STUDATA!E687</f>
        <v/>
      </c>
      <c r="C685" s="60" t="str">
        <f>STUDATA!F687</f>
        <v/>
      </c>
      <c r="D685" s="60" t="str">
        <f>'School Intro'!$A$1</f>
        <v>Government Senior Secondary School, Rooppura</v>
      </c>
      <c r="E685" s="60" t="str">
        <f>STUDATA!C687</f>
        <v/>
      </c>
      <c r="F685" s="60" t="str">
        <f>STUDATA!H687</f>
        <v/>
      </c>
    </row>
    <row r="686" spans="1:6" ht="15">
      <c r="A686" s="60" t="str">
        <f>B686&amp;"_"&amp;COUNTIF($B$2:B686,B686)</f>
        <v>_550</v>
      </c>
      <c r="B686" s="60" t="str">
        <f>STUDATA!E688</f>
        <v/>
      </c>
      <c r="C686" s="60" t="str">
        <f>STUDATA!F688</f>
        <v/>
      </c>
      <c r="D686" s="60" t="str">
        <f>'School Intro'!$A$1</f>
        <v>Government Senior Secondary School, Rooppura</v>
      </c>
      <c r="E686" s="60" t="str">
        <f>STUDATA!C688</f>
        <v/>
      </c>
      <c r="F686" s="60" t="str">
        <f>STUDATA!H688</f>
        <v/>
      </c>
    </row>
    <row r="687" spans="1:6" ht="15">
      <c r="A687" s="60" t="str">
        <f>B687&amp;"_"&amp;COUNTIF($B$2:B687,B687)</f>
        <v>_551</v>
      </c>
      <c r="B687" s="60" t="str">
        <f>STUDATA!E689</f>
        <v/>
      </c>
      <c r="C687" s="60" t="str">
        <f>STUDATA!F689</f>
        <v/>
      </c>
      <c r="D687" s="60" t="str">
        <f>'School Intro'!$A$1</f>
        <v>Government Senior Secondary School, Rooppura</v>
      </c>
      <c r="E687" s="60" t="str">
        <f>STUDATA!C689</f>
        <v/>
      </c>
      <c r="F687" s="60" t="str">
        <f>STUDATA!H689</f>
        <v/>
      </c>
    </row>
    <row r="688" spans="1:6" ht="15">
      <c r="A688" s="60" t="str">
        <f>B688&amp;"_"&amp;COUNTIF($B$2:B688,B688)</f>
        <v>_552</v>
      </c>
      <c r="B688" s="60" t="str">
        <f>STUDATA!E690</f>
        <v/>
      </c>
      <c r="C688" s="60" t="str">
        <f>STUDATA!F690</f>
        <v/>
      </c>
      <c r="D688" s="60" t="str">
        <f>'School Intro'!$A$1</f>
        <v>Government Senior Secondary School, Rooppura</v>
      </c>
      <c r="E688" s="60" t="str">
        <f>STUDATA!C690</f>
        <v/>
      </c>
      <c r="F688" s="60" t="str">
        <f>STUDATA!H690</f>
        <v/>
      </c>
    </row>
    <row r="689" spans="1:6" ht="15">
      <c r="A689" s="60" t="str">
        <f>B689&amp;"_"&amp;COUNTIF($B$2:B689,B689)</f>
        <v>_553</v>
      </c>
      <c r="B689" s="60" t="str">
        <f>STUDATA!E691</f>
        <v/>
      </c>
      <c r="C689" s="60" t="str">
        <f>STUDATA!F691</f>
        <v/>
      </c>
      <c r="D689" s="60" t="str">
        <f>'School Intro'!$A$1</f>
        <v>Government Senior Secondary School, Rooppura</v>
      </c>
      <c r="E689" s="60" t="str">
        <f>STUDATA!C691</f>
        <v/>
      </c>
      <c r="F689" s="60" t="str">
        <f>STUDATA!H691</f>
        <v/>
      </c>
    </row>
    <row r="690" spans="1:6" ht="15">
      <c r="A690" s="60" t="str">
        <f>B690&amp;"_"&amp;COUNTIF($B$2:B690,B690)</f>
        <v>_554</v>
      </c>
      <c r="B690" s="60" t="str">
        <f>STUDATA!E692</f>
        <v/>
      </c>
      <c r="C690" s="60" t="str">
        <f>STUDATA!F692</f>
        <v/>
      </c>
      <c r="D690" s="60" t="str">
        <f>'School Intro'!$A$1</f>
        <v>Government Senior Secondary School, Rooppura</v>
      </c>
      <c r="E690" s="60" t="str">
        <f>STUDATA!C692</f>
        <v/>
      </c>
      <c r="F690" s="60" t="str">
        <f>STUDATA!H692</f>
        <v/>
      </c>
    </row>
    <row r="691" spans="1:6" ht="15">
      <c r="A691" s="60" t="str">
        <f>B691&amp;"_"&amp;COUNTIF($B$2:B691,B691)</f>
        <v>_555</v>
      </c>
      <c r="B691" s="60" t="str">
        <f>STUDATA!E693</f>
        <v/>
      </c>
      <c r="C691" s="60" t="str">
        <f>STUDATA!F693</f>
        <v/>
      </c>
      <c r="D691" s="60" t="str">
        <f>'School Intro'!$A$1</f>
        <v>Government Senior Secondary School, Rooppura</v>
      </c>
      <c r="E691" s="60" t="str">
        <f>STUDATA!C693</f>
        <v/>
      </c>
      <c r="F691" s="60" t="str">
        <f>STUDATA!H693</f>
        <v/>
      </c>
    </row>
    <row r="692" spans="1:6" ht="15">
      <c r="A692" s="60" t="str">
        <f>B692&amp;"_"&amp;COUNTIF($B$2:B692,B692)</f>
        <v>_556</v>
      </c>
      <c r="B692" s="60" t="str">
        <f>STUDATA!E694</f>
        <v/>
      </c>
      <c r="C692" s="60" t="str">
        <f>STUDATA!F694</f>
        <v/>
      </c>
      <c r="D692" s="60" t="str">
        <f>'School Intro'!$A$1</f>
        <v>Government Senior Secondary School, Rooppura</v>
      </c>
      <c r="E692" s="60" t="str">
        <f>STUDATA!C694</f>
        <v/>
      </c>
      <c r="F692" s="60" t="str">
        <f>STUDATA!H694</f>
        <v/>
      </c>
    </row>
    <row r="693" spans="1:6" ht="15">
      <c r="A693" s="60" t="str">
        <f>B693&amp;"_"&amp;COUNTIF($B$2:B693,B693)</f>
        <v>_557</v>
      </c>
      <c r="B693" s="60" t="str">
        <f>STUDATA!E695</f>
        <v/>
      </c>
      <c r="C693" s="60" t="str">
        <f>STUDATA!F695</f>
        <v/>
      </c>
      <c r="D693" s="60" t="str">
        <f>'School Intro'!$A$1</f>
        <v>Government Senior Secondary School, Rooppura</v>
      </c>
      <c r="E693" s="60" t="str">
        <f>STUDATA!C695</f>
        <v/>
      </c>
      <c r="F693" s="60" t="str">
        <f>STUDATA!H695</f>
        <v/>
      </c>
    </row>
    <row r="694" spans="1:6" ht="15">
      <c r="A694" s="60" t="str">
        <f>B694&amp;"_"&amp;COUNTIF($B$2:B694,B694)</f>
        <v>_558</v>
      </c>
      <c r="B694" s="60" t="str">
        <f>STUDATA!E696</f>
        <v/>
      </c>
      <c r="C694" s="60" t="str">
        <f>STUDATA!F696</f>
        <v/>
      </c>
      <c r="D694" s="60" t="str">
        <f>'School Intro'!$A$1</f>
        <v>Government Senior Secondary School, Rooppura</v>
      </c>
      <c r="E694" s="60" t="str">
        <f>STUDATA!C696</f>
        <v/>
      </c>
      <c r="F694" s="60" t="str">
        <f>STUDATA!H696</f>
        <v/>
      </c>
    </row>
    <row r="695" spans="1:6" ht="15">
      <c r="A695" s="60" t="str">
        <f>B695&amp;"_"&amp;COUNTIF($B$2:B695,B695)</f>
        <v>_559</v>
      </c>
      <c r="B695" s="60" t="str">
        <f>STUDATA!E697</f>
        <v/>
      </c>
      <c r="C695" s="60" t="str">
        <f>STUDATA!F697</f>
        <v/>
      </c>
      <c r="D695" s="60" t="str">
        <f>'School Intro'!$A$1</f>
        <v>Government Senior Secondary School, Rooppura</v>
      </c>
      <c r="E695" s="60" t="str">
        <f>STUDATA!C697</f>
        <v/>
      </c>
      <c r="F695" s="60" t="str">
        <f>STUDATA!H697</f>
        <v/>
      </c>
    </row>
    <row r="696" spans="1:6" ht="15">
      <c r="A696" s="60" t="str">
        <f>B696&amp;"_"&amp;COUNTIF($B$2:B696,B696)</f>
        <v>_560</v>
      </c>
      <c r="B696" s="60" t="str">
        <f>STUDATA!E698</f>
        <v/>
      </c>
      <c r="C696" s="60" t="str">
        <f>STUDATA!F698</f>
        <v/>
      </c>
      <c r="D696" s="60" t="str">
        <f>'School Intro'!$A$1</f>
        <v>Government Senior Secondary School, Rooppura</v>
      </c>
      <c r="E696" s="60" t="str">
        <f>STUDATA!C698</f>
        <v/>
      </c>
      <c r="F696" s="60" t="str">
        <f>STUDATA!H698</f>
        <v/>
      </c>
    </row>
    <row r="697" spans="1:6" ht="15">
      <c r="A697" s="60" t="str">
        <f>B697&amp;"_"&amp;COUNTIF($B$2:B697,B697)</f>
        <v>_561</v>
      </c>
      <c r="B697" s="60" t="str">
        <f>STUDATA!E699</f>
        <v/>
      </c>
      <c r="C697" s="60" t="str">
        <f>STUDATA!F699</f>
        <v/>
      </c>
      <c r="D697" s="60" t="str">
        <f>'School Intro'!$A$1</f>
        <v>Government Senior Secondary School, Rooppura</v>
      </c>
      <c r="E697" s="60" t="str">
        <f>STUDATA!C699</f>
        <v/>
      </c>
      <c r="F697" s="60" t="str">
        <f>STUDATA!H699</f>
        <v/>
      </c>
    </row>
    <row r="698" spans="1:6" ht="15">
      <c r="A698" s="60" t="str">
        <f>B698&amp;"_"&amp;COUNTIF($B$2:B698,B698)</f>
        <v>_562</v>
      </c>
      <c r="B698" s="60" t="str">
        <f>STUDATA!E700</f>
        <v/>
      </c>
      <c r="C698" s="60" t="str">
        <f>STUDATA!F700</f>
        <v/>
      </c>
      <c r="D698" s="60" t="str">
        <f>'School Intro'!$A$1</f>
        <v>Government Senior Secondary School, Rooppura</v>
      </c>
      <c r="E698" s="60" t="str">
        <f>STUDATA!C700</f>
        <v/>
      </c>
      <c r="F698" s="60" t="str">
        <f>STUDATA!H700</f>
        <v/>
      </c>
    </row>
    <row r="699" spans="1:6" ht="15">
      <c r="A699" s="60" t="str">
        <f>B699&amp;"_"&amp;COUNTIF($B$2:B699,B699)</f>
        <v>_563</v>
      </c>
      <c r="B699" s="60" t="str">
        <f>STUDATA!E701</f>
        <v/>
      </c>
      <c r="C699" s="60" t="str">
        <f>STUDATA!F701</f>
        <v/>
      </c>
      <c r="D699" s="60" t="str">
        <f>'School Intro'!$A$1</f>
        <v>Government Senior Secondary School, Rooppura</v>
      </c>
      <c r="E699" s="60" t="str">
        <f>STUDATA!C701</f>
        <v/>
      </c>
      <c r="F699" s="60" t="str">
        <f>STUDATA!H701</f>
        <v/>
      </c>
    </row>
    <row r="700" spans="1:6" ht="15">
      <c r="A700" s="60" t="str">
        <f>B700&amp;"_"&amp;COUNTIF($B$2:B700,B700)</f>
        <v>_564</v>
      </c>
      <c r="B700" s="60" t="str">
        <f>STUDATA!E702</f>
        <v/>
      </c>
      <c r="C700" s="60" t="str">
        <f>STUDATA!F702</f>
        <v/>
      </c>
      <c r="D700" s="60" t="str">
        <f>'School Intro'!$A$1</f>
        <v>Government Senior Secondary School, Rooppura</v>
      </c>
      <c r="E700" s="60" t="str">
        <f>STUDATA!C702</f>
        <v/>
      </c>
      <c r="F700" s="60" t="str">
        <f>STUDATA!H702</f>
        <v/>
      </c>
    </row>
    <row r="701" spans="1:6" ht="15">
      <c r="A701" s="60" t="str">
        <f>B701&amp;"_"&amp;COUNTIF($B$2:B701,B701)</f>
        <v>_565</v>
      </c>
      <c r="B701" s="60" t="str">
        <f>STUDATA!E703</f>
        <v/>
      </c>
      <c r="C701" s="60" t="str">
        <f>STUDATA!F703</f>
        <v/>
      </c>
      <c r="D701" s="60" t="str">
        <f>'School Intro'!$A$1</f>
        <v>Government Senior Secondary School, Rooppura</v>
      </c>
      <c r="E701" s="60" t="str">
        <f>STUDATA!C703</f>
        <v/>
      </c>
      <c r="F701" s="60" t="str">
        <f>STUDATA!H703</f>
        <v/>
      </c>
    </row>
    <row r="702" spans="1:6" ht="15">
      <c r="A702" s="60" t="str">
        <f>B702&amp;"_"&amp;COUNTIF($B$2:B702,B702)</f>
        <v>_566</v>
      </c>
      <c r="B702" s="60" t="str">
        <f>STUDATA!E704</f>
        <v/>
      </c>
      <c r="C702" s="60" t="str">
        <f>STUDATA!F704</f>
        <v/>
      </c>
      <c r="D702" s="60" t="str">
        <f>'School Intro'!$A$1</f>
        <v>Government Senior Secondary School, Rooppura</v>
      </c>
      <c r="E702" s="60" t="str">
        <f>STUDATA!C704</f>
        <v/>
      </c>
      <c r="F702" s="60" t="str">
        <f>STUDATA!H704</f>
        <v/>
      </c>
    </row>
    <row r="703" spans="1:6" ht="15">
      <c r="A703" s="60" t="str">
        <f>B703&amp;"_"&amp;COUNTIF($B$2:B703,B703)</f>
        <v>_567</v>
      </c>
      <c r="B703" s="60" t="str">
        <f>STUDATA!E705</f>
        <v/>
      </c>
      <c r="C703" s="60" t="str">
        <f>STUDATA!F705</f>
        <v/>
      </c>
      <c r="D703" s="60" t="str">
        <f>'School Intro'!$A$1</f>
        <v>Government Senior Secondary School, Rooppura</v>
      </c>
      <c r="E703" s="60" t="str">
        <f>STUDATA!C705</f>
        <v/>
      </c>
      <c r="F703" s="60" t="str">
        <f>STUDATA!H705</f>
        <v/>
      </c>
    </row>
    <row r="704" spans="1:6" ht="15">
      <c r="A704" s="60" t="str">
        <f>B704&amp;"_"&amp;COUNTIF($B$2:B704,B704)</f>
        <v>_568</v>
      </c>
      <c r="B704" s="60" t="str">
        <f>STUDATA!E706</f>
        <v/>
      </c>
      <c r="C704" s="60" t="str">
        <f>STUDATA!F706</f>
        <v/>
      </c>
      <c r="D704" s="60" t="str">
        <f>'School Intro'!$A$1</f>
        <v>Government Senior Secondary School, Rooppura</v>
      </c>
      <c r="E704" s="60" t="str">
        <f>STUDATA!C706</f>
        <v/>
      </c>
      <c r="F704" s="60" t="str">
        <f>STUDATA!H706</f>
        <v/>
      </c>
    </row>
    <row r="705" spans="1:6" ht="15">
      <c r="A705" s="60" t="str">
        <f>B705&amp;"_"&amp;COUNTIF($B$2:B705,B705)</f>
        <v>_569</v>
      </c>
      <c r="B705" s="60" t="str">
        <f>STUDATA!E707</f>
        <v/>
      </c>
      <c r="C705" s="60" t="str">
        <f>STUDATA!F707</f>
        <v/>
      </c>
      <c r="D705" s="60" t="str">
        <f>'School Intro'!$A$1</f>
        <v>Government Senior Secondary School, Rooppura</v>
      </c>
      <c r="E705" s="60" t="str">
        <f>STUDATA!C707</f>
        <v/>
      </c>
      <c r="F705" s="60" t="str">
        <f>STUDATA!H707</f>
        <v/>
      </c>
    </row>
    <row r="706" spans="1:6" ht="15">
      <c r="A706" s="60" t="str">
        <f>B706&amp;"_"&amp;COUNTIF($B$2:B706,B706)</f>
        <v>_570</v>
      </c>
      <c r="B706" s="60" t="str">
        <f>STUDATA!E708</f>
        <v/>
      </c>
      <c r="C706" s="60" t="str">
        <f>STUDATA!F708</f>
        <v/>
      </c>
      <c r="D706" s="60" t="str">
        <f>'School Intro'!$A$1</f>
        <v>Government Senior Secondary School, Rooppura</v>
      </c>
      <c r="E706" s="60" t="str">
        <f>STUDATA!C708</f>
        <v/>
      </c>
      <c r="F706" s="60" t="str">
        <f>STUDATA!H708</f>
        <v/>
      </c>
    </row>
    <row r="707" spans="1:6" ht="15">
      <c r="A707" s="60" t="str">
        <f>B707&amp;"_"&amp;COUNTIF($B$2:B707,B707)</f>
        <v>_571</v>
      </c>
      <c r="B707" s="60" t="str">
        <f>STUDATA!E709</f>
        <v/>
      </c>
      <c r="C707" s="60" t="str">
        <f>STUDATA!F709</f>
        <v/>
      </c>
      <c r="D707" s="60" t="str">
        <f>'School Intro'!$A$1</f>
        <v>Government Senior Secondary School, Rooppura</v>
      </c>
      <c r="E707" s="60" t="str">
        <f>STUDATA!C709</f>
        <v/>
      </c>
      <c r="F707" s="60" t="str">
        <f>STUDATA!H709</f>
        <v/>
      </c>
    </row>
    <row r="708" spans="1:6" ht="15">
      <c r="A708" s="60" t="str">
        <f>B708&amp;"_"&amp;COUNTIF($B$2:B708,B708)</f>
        <v>_572</v>
      </c>
      <c r="B708" s="60" t="str">
        <f>STUDATA!E710</f>
        <v/>
      </c>
      <c r="C708" s="60" t="str">
        <f>STUDATA!F710</f>
        <v/>
      </c>
      <c r="D708" s="60" t="str">
        <f>'School Intro'!$A$1</f>
        <v>Government Senior Secondary School, Rooppura</v>
      </c>
      <c r="E708" s="60" t="str">
        <f>STUDATA!C710</f>
        <v/>
      </c>
      <c r="F708" s="60" t="str">
        <f>STUDATA!H710</f>
        <v/>
      </c>
    </row>
    <row r="709" spans="1:6" ht="15">
      <c r="A709" s="60" t="str">
        <f>B709&amp;"_"&amp;COUNTIF($B$2:B709,B709)</f>
        <v>_573</v>
      </c>
      <c r="B709" s="60" t="str">
        <f>STUDATA!E711</f>
        <v/>
      </c>
      <c r="C709" s="60" t="str">
        <f>STUDATA!F711</f>
        <v/>
      </c>
      <c r="D709" s="60" t="str">
        <f>'School Intro'!$A$1</f>
        <v>Government Senior Secondary School, Rooppura</v>
      </c>
      <c r="E709" s="60" t="str">
        <f>STUDATA!C711</f>
        <v/>
      </c>
      <c r="F709" s="60" t="str">
        <f>STUDATA!H711</f>
        <v/>
      </c>
    </row>
    <row r="710" spans="1:6" ht="15">
      <c r="A710" s="60" t="str">
        <f>B710&amp;"_"&amp;COUNTIF($B$2:B710,B710)</f>
        <v>_574</v>
      </c>
      <c r="B710" s="60" t="str">
        <f>STUDATA!E712</f>
        <v/>
      </c>
      <c r="C710" s="60" t="str">
        <f>STUDATA!F712</f>
        <v/>
      </c>
      <c r="D710" s="60" t="str">
        <f>'School Intro'!$A$1</f>
        <v>Government Senior Secondary School, Rooppura</v>
      </c>
      <c r="E710" s="60" t="str">
        <f>STUDATA!C712</f>
        <v/>
      </c>
      <c r="F710" s="60" t="str">
        <f>STUDATA!H712</f>
        <v/>
      </c>
    </row>
    <row r="711" spans="1:6" ht="15">
      <c r="A711" s="60" t="str">
        <f>B711&amp;"_"&amp;COUNTIF($B$2:B711,B711)</f>
        <v>_575</v>
      </c>
      <c r="B711" s="60" t="str">
        <f>STUDATA!E713</f>
        <v/>
      </c>
      <c r="C711" s="60" t="str">
        <f>STUDATA!F713</f>
        <v/>
      </c>
      <c r="D711" s="60" t="str">
        <f>'School Intro'!$A$1</f>
        <v>Government Senior Secondary School, Rooppura</v>
      </c>
      <c r="E711" s="60" t="str">
        <f>STUDATA!C713</f>
        <v/>
      </c>
      <c r="F711" s="60" t="str">
        <f>STUDATA!H713</f>
        <v/>
      </c>
    </row>
    <row r="712" spans="1:6" ht="15">
      <c r="A712" s="60" t="str">
        <f>B712&amp;"_"&amp;COUNTIF($B$2:B712,B712)</f>
        <v>_576</v>
      </c>
      <c r="B712" s="60" t="str">
        <f>STUDATA!E714</f>
        <v/>
      </c>
      <c r="C712" s="60" t="str">
        <f>STUDATA!F714</f>
        <v/>
      </c>
      <c r="D712" s="60" t="str">
        <f>'School Intro'!$A$1</f>
        <v>Government Senior Secondary School, Rooppura</v>
      </c>
      <c r="E712" s="60" t="str">
        <f>STUDATA!C714</f>
        <v/>
      </c>
      <c r="F712" s="60" t="str">
        <f>STUDATA!H714</f>
        <v/>
      </c>
    </row>
    <row r="713" spans="1:6" ht="15">
      <c r="A713" s="60" t="str">
        <f>B713&amp;"_"&amp;COUNTIF($B$2:B713,B713)</f>
        <v>_577</v>
      </c>
      <c r="B713" s="60" t="str">
        <f>STUDATA!E715</f>
        <v/>
      </c>
      <c r="C713" s="60" t="str">
        <f>STUDATA!F715</f>
        <v/>
      </c>
      <c r="D713" s="60" t="str">
        <f>'School Intro'!$A$1</f>
        <v>Government Senior Secondary School, Rooppura</v>
      </c>
      <c r="E713" s="60" t="str">
        <f>STUDATA!C715</f>
        <v/>
      </c>
      <c r="F713" s="60" t="str">
        <f>STUDATA!H715</f>
        <v/>
      </c>
    </row>
    <row r="714" spans="1:6" ht="15">
      <c r="A714" s="60" t="str">
        <f>B714&amp;"_"&amp;COUNTIF($B$2:B714,B714)</f>
        <v>_578</v>
      </c>
      <c r="B714" s="60" t="str">
        <f>STUDATA!E716</f>
        <v/>
      </c>
      <c r="C714" s="60" t="str">
        <f>STUDATA!F716</f>
        <v/>
      </c>
      <c r="D714" s="60" t="str">
        <f>'School Intro'!$A$1</f>
        <v>Government Senior Secondary School, Rooppura</v>
      </c>
      <c r="E714" s="60" t="str">
        <f>STUDATA!C716</f>
        <v/>
      </c>
      <c r="F714" s="60" t="str">
        <f>STUDATA!H716</f>
        <v/>
      </c>
    </row>
    <row r="715" spans="1:6" ht="15">
      <c r="A715" s="60" t="str">
        <f>B715&amp;"_"&amp;COUNTIF($B$2:B715,B715)</f>
        <v>_579</v>
      </c>
      <c r="B715" s="60" t="str">
        <f>STUDATA!E717</f>
        <v/>
      </c>
      <c r="C715" s="60" t="str">
        <f>STUDATA!F717</f>
        <v/>
      </c>
      <c r="D715" s="60" t="str">
        <f>'School Intro'!$A$1</f>
        <v>Government Senior Secondary School, Rooppura</v>
      </c>
      <c r="E715" s="60" t="str">
        <f>STUDATA!C717</f>
        <v/>
      </c>
      <c r="F715" s="60" t="str">
        <f>STUDATA!H717</f>
        <v/>
      </c>
    </row>
    <row r="716" spans="1:6" ht="15">
      <c r="A716" s="60" t="str">
        <f>B716&amp;"_"&amp;COUNTIF($B$2:B716,B716)</f>
        <v>_580</v>
      </c>
      <c r="B716" s="60" t="str">
        <f>STUDATA!E718</f>
        <v/>
      </c>
      <c r="C716" s="60" t="str">
        <f>STUDATA!F718</f>
        <v/>
      </c>
      <c r="D716" s="60" t="str">
        <f>'School Intro'!$A$1</f>
        <v>Government Senior Secondary School, Rooppura</v>
      </c>
      <c r="E716" s="60" t="str">
        <f>STUDATA!C718</f>
        <v/>
      </c>
      <c r="F716" s="60" t="str">
        <f>STUDATA!H718</f>
        <v/>
      </c>
    </row>
    <row r="717" spans="1:6" ht="15">
      <c r="A717" s="60" t="str">
        <f>B717&amp;"_"&amp;COUNTIF($B$2:B717,B717)</f>
        <v>_581</v>
      </c>
      <c r="B717" s="60" t="str">
        <f>STUDATA!E719</f>
        <v/>
      </c>
      <c r="C717" s="60" t="str">
        <f>STUDATA!F719</f>
        <v/>
      </c>
      <c r="D717" s="60" t="str">
        <f>'School Intro'!$A$1</f>
        <v>Government Senior Secondary School, Rooppura</v>
      </c>
      <c r="E717" s="60" t="str">
        <f>STUDATA!C719</f>
        <v/>
      </c>
      <c r="F717" s="60" t="str">
        <f>STUDATA!H719</f>
        <v/>
      </c>
    </row>
    <row r="718" spans="1:6" ht="15">
      <c r="A718" s="60" t="str">
        <f>B718&amp;"_"&amp;COUNTIF($B$2:B718,B718)</f>
        <v>_582</v>
      </c>
      <c r="B718" s="60" t="str">
        <f>STUDATA!E720</f>
        <v/>
      </c>
      <c r="C718" s="60" t="str">
        <f>STUDATA!F720</f>
        <v/>
      </c>
      <c r="D718" s="60" t="str">
        <f>'School Intro'!$A$1</f>
        <v>Government Senior Secondary School, Rooppura</v>
      </c>
      <c r="E718" s="60" t="str">
        <f>STUDATA!C720</f>
        <v/>
      </c>
      <c r="F718" s="60" t="str">
        <f>STUDATA!H720</f>
        <v/>
      </c>
    </row>
    <row r="719" spans="1:6" ht="15">
      <c r="A719" s="60" t="str">
        <f>B719&amp;"_"&amp;COUNTIF($B$2:B719,B719)</f>
        <v>_583</v>
      </c>
      <c r="B719" s="60" t="str">
        <f>STUDATA!E721</f>
        <v/>
      </c>
      <c r="C719" s="60" t="str">
        <f>STUDATA!F721</f>
        <v/>
      </c>
      <c r="D719" s="60" t="str">
        <f>'School Intro'!$A$1</f>
        <v>Government Senior Secondary School, Rooppura</v>
      </c>
      <c r="E719" s="60" t="str">
        <f>STUDATA!C721</f>
        <v/>
      </c>
      <c r="F719" s="60" t="str">
        <f>STUDATA!H721</f>
        <v/>
      </c>
    </row>
    <row r="720" spans="1:6" ht="15">
      <c r="A720" s="60" t="str">
        <f>B720&amp;"_"&amp;COUNTIF($B$2:B720,B720)</f>
        <v>_584</v>
      </c>
      <c r="B720" s="60" t="str">
        <f>STUDATA!E722</f>
        <v/>
      </c>
      <c r="C720" s="60" t="str">
        <f>STUDATA!F722</f>
        <v/>
      </c>
      <c r="D720" s="60" t="str">
        <f>'School Intro'!$A$1</f>
        <v>Government Senior Secondary School, Rooppura</v>
      </c>
      <c r="E720" s="60" t="str">
        <f>STUDATA!C722</f>
        <v/>
      </c>
      <c r="F720" s="60" t="str">
        <f>STUDATA!H722</f>
        <v/>
      </c>
    </row>
    <row r="721" spans="1:6" ht="15">
      <c r="A721" s="60" t="str">
        <f>B721&amp;"_"&amp;COUNTIF($B$2:B721,B721)</f>
        <v>_585</v>
      </c>
      <c r="B721" s="60" t="str">
        <f>STUDATA!E723</f>
        <v/>
      </c>
      <c r="C721" s="60" t="str">
        <f>STUDATA!F723</f>
        <v/>
      </c>
      <c r="D721" s="60" t="str">
        <f>'School Intro'!$A$1</f>
        <v>Government Senior Secondary School, Rooppura</v>
      </c>
      <c r="E721" s="60" t="str">
        <f>STUDATA!C723</f>
        <v/>
      </c>
      <c r="F721" s="60" t="str">
        <f>STUDATA!H723</f>
        <v/>
      </c>
    </row>
    <row r="722" spans="1:6" ht="15">
      <c r="A722" s="60" t="str">
        <f>B722&amp;"_"&amp;COUNTIF($B$2:B722,B722)</f>
        <v>_586</v>
      </c>
      <c r="B722" s="60" t="str">
        <f>STUDATA!E724</f>
        <v/>
      </c>
      <c r="C722" s="60" t="str">
        <f>STUDATA!F724</f>
        <v/>
      </c>
      <c r="D722" s="60" t="str">
        <f>'School Intro'!$A$1</f>
        <v>Government Senior Secondary School, Rooppura</v>
      </c>
      <c r="E722" s="60" t="str">
        <f>STUDATA!C724</f>
        <v/>
      </c>
      <c r="F722" s="60" t="str">
        <f>STUDATA!H724</f>
        <v/>
      </c>
    </row>
    <row r="723" spans="1:6" ht="15">
      <c r="A723" s="60" t="str">
        <f>B723&amp;"_"&amp;COUNTIF($B$2:B723,B723)</f>
        <v>_587</v>
      </c>
      <c r="B723" s="60" t="str">
        <f>STUDATA!E725</f>
        <v/>
      </c>
      <c r="C723" s="60" t="str">
        <f>STUDATA!F725</f>
        <v/>
      </c>
      <c r="D723" s="60" t="str">
        <f>'School Intro'!$A$1</f>
        <v>Government Senior Secondary School, Rooppura</v>
      </c>
      <c r="E723" s="60" t="str">
        <f>STUDATA!C725</f>
        <v/>
      </c>
      <c r="F723" s="60" t="str">
        <f>STUDATA!H725</f>
        <v/>
      </c>
    </row>
    <row r="724" spans="1:6" ht="15">
      <c r="A724" s="60" t="str">
        <f>B724&amp;"_"&amp;COUNTIF($B$2:B724,B724)</f>
        <v>_588</v>
      </c>
      <c r="B724" s="60" t="str">
        <f>STUDATA!E726</f>
        <v/>
      </c>
      <c r="C724" s="60" t="str">
        <f>STUDATA!F726</f>
        <v/>
      </c>
      <c r="D724" s="60" t="str">
        <f>'School Intro'!$A$1</f>
        <v>Government Senior Secondary School, Rooppura</v>
      </c>
      <c r="E724" s="60" t="str">
        <f>STUDATA!C726</f>
        <v/>
      </c>
      <c r="F724" s="60" t="str">
        <f>STUDATA!H726</f>
        <v/>
      </c>
    </row>
    <row r="725" spans="1:6" ht="15">
      <c r="A725" s="60" t="str">
        <f>B725&amp;"_"&amp;COUNTIF($B$2:B725,B725)</f>
        <v>_589</v>
      </c>
      <c r="B725" s="60" t="str">
        <f>STUDATA!E727</f>
        <v/>
      </c>
      <c r="C725" s="60" t="str">
        <f>STUDATA!F727</f>
        <v/>
      </c>
      <c r="D725" s="60" t="str">
        <f>'School Intro'!$A$1</f>
        <v>Government Senior Secondary School, Rooppura</v>
      </c>
      <c r="E725" s="60" t="str">
        <f>STUDATA!C727</f>
        <v/>
      </c>
      <c r="F725" s="60" t="str">
        <f>STUDATA!H727</f>
        <v/>
      </c>
    </row>
    <row r="726" spans="1:6" ht="15">
      <c r="A726" s="60" t="str">
        <f>B726&amp;"_"&amp;COUNTIF($B$2:B726,B726)</f>
        <v>_590</v>
      </c>
      <c r="B726" s="60" t="str">
        <f>STUDATA!E728</f>
        <v/>
      </c>
      <c r="C726" s="60" t="str">
        <f>STUDATA!F728</f>
        <v/>
      </c>
      <c r="D726" s="60" t="str">
        <f>'School Intro'!$A$1</f>
        <v>Government Senior Secondary School, Rooppura</v>
      </c>
      <c r="E726" s="60" t="str">
        <f>STUDATA!C728</f>
        <v/>
      </c>
      <c r="F726" s="60" t="str">
        <f>STUDATA!H728</f>
        <v/>
      </c>
    </row>
    <row r="727" spans="1:6" ht="15">
      <c r="A727" s="60" t="str">
        <f>B727&amp;"_"&amp;COUNTIF($B$2:B727,B727)</f>
        <v>_591</v>
      </c>
      <c r="B727" s="60" t="str">
        <f>STUDATA!E729</f>
        <v/>
      </c>
      <c r="C727" s="60" t="str">
        <f>STUDATA!F729</f>
        <v/>
      </c>
      <c r="D727" s="60" t="str">
        <f>'School Intro'!$A$1</f>
        <v>Government Senior Secondary School, Rooppura</v>
      </c>
      <c r="E727" s="60" t="str">
        <f>STUDATA!C729</f>
        <v/>
      </c>
      <c r="F727" s="60" t="str">
        <f>STUDATA!H729</f>
        <v/>
      </c>
    </row>
    <row r="728" spans="1:6" ht="15">
      <c r="A728" s="60" t="str">
        <f>B728&amp;"_"&amp;COUNTIF($B$2:B728,B728)</f>
        <v>_592</v>
      </c>
      <c r="B728" s="60" t="str">
        <f>STUDATA!E730</f>
        <v/>
      </c>
      <c r="C728" s="60" t="str">
        <f>STUDATA!F730</f>
        <v/>
      </c>
      <c r="D728" s="60" t="str">
        <f>'School Intro'!$A$1</f>
        <v>Government Senior Secondary School, Rooppura</v>
      </c>
      <c r="E728" s="60" t="str">
        <f>STUDATA!C730</f>
        <v/>
      </c>
      <c r="F728" s="60" t="str">
        <f>STUDATA!H730</f>
        <v/>
      </c>
    </row>
    <row r="729" spans="1:6" ht="15">
      <c r="A729" s="60" t="str">
        <f>B729&amp;"_"&amp;COUNTIF($B$2:B729,B729)</f>
        <v>_593</v>
      </c>
      <c r="B729" s="60" t="str">
        <f>STUDATA!E731</f>
        <v/>
      </c>
      <c r="C729" s="60" t="str">
        <f>STUDATA!F731</f>
        <v/>
      </c>
      <c r="D729" s="60" t="str">
        <f>'School Intro'!$A$1</f>
        <v>Government Senior Secondary School, Rooppura</v>
      </c>
      <c r="E729" s="60" t="str">
        <f>STUDATA!C731</f>
        <v/>
      </c>
      <c r="F729" s="60" t="str">
        <f>STUDATA!H731</f>
        <v/>
      </c>
    </row>
    <row r="730" spans="1:6" ht="15">
      <c r="A730" s="60" t="str">
        <f>B730&amp;"_"&amp;COUNTIF($B$2:B730,B730)</f>
        <v>_594</v>
      </c>
      <c r="B730" s="60" t="str">
        <f>STUDATA!E732</f>
        <v/>
      </c>
      <c r="C730" s="60" t="str">
        <f>STUDATA!F732</f>
        <v/>
      </c>
      <c r="D730" s="60" t="str">
        <f>'School Intro'!$A$1</f>
        <v>Government Senior Secondary School, Rooppura</v>
      </c>
      <c r="E730" s="60" t="str">
        <f>STUDATA!C732</f>
        <v/>
      </c>
      <c r="F730" s="60" t="str">
        <f>STUDATA!H732</f>
        <v/>
      </c>
    </row>
    <row r="731" spans="1:6" ht="15">
      <c r="A731" s="60" t="str">
        <f>B731&amp;"_"&amp;COUNTIF($B$2:B731,B731)</f>
        <v>_595</v>
      </c>
      <c r="B731" s="60" t="str">
        <f>STUDATA!E733</f>
        <v/>
      </c>
      <c r="C731" s="60" t="str">
        <f>STUDATA!F733</f>
        <v/>
      </c>
      <c r="D731" s="60" t="str">
        <f>'School Intro'!$A$1</f>
        <v>Government Senior Secondary School, Rooppura</v>
      </c>
      <c r="E731" s="60" t="str">
        <f>STUDATA!C733</f>
        <v/>
      </c>
      <c r="F731" s="60" t="str">
        <f>STUDATA!H733</f>
        <v/>
      </c>
    </row>
    <row r="732" spans="1:6" ht="15">
      <c r="A732" s="60" t="str">
        <f>B732&amp;"_"&amp;COUNTIF($B$2:B732,B732)</f>
        <v>_596</v>
      </c>
      <c r="B732" s="60" t="str">
        <f>STUDATA!E734</f>
        <v/>
      </c>
      <c r="C732" s="60" t="str">
        <f>STUDATA!F734</f>
        <v/>
      </c>
      <c r="D732" s="60" t="str">
        <f>'School Intro'!$A$1</f>
        <v>Government Senior Secondary School, Rooppura</v>
      </c>
      <c r="E732" s="60" t="str">
        <f>STUDATA!C734</f>
        <v/>
      </c>
      <c r="F732" s="60" t="str">
        <f>STUDATA!H734</f>
        <v/>
      </c>
    </row>
    <row r="733" spans="1:6" ht="15">
      <c r="A733" s="60" t="str">
        <f>B733&amp;"_"&amp;COUNTIF($B$2:B733,B733)</f>
        <v>_597</v>
      </c>
      <c r="B733" s="60" t="str">
        <f>STUDATA!E735</f>
        <v/>
      </c>
      <c r="C733" s="60" t="str">
        <f>STUDATA!F735</f>
        <v/>
      </c>
      <c r="D733" s="60" t="str">
        <f>'School Intro'!$A$1</f>
        <v>Government Senior Secondary School, Rooppura</v>
      </c>
      <c r="E733" s="60" t="str">
        <f>STUDATA!C735</f>
        <v/>
      </c>
      <c r="F733" s="60" t="str">
        <f>STUDATA!H735</f>
        <v/>
      </c>
    </row>
    <row r="734" spans="1:6" ht="15">
      <c r="A734" s="60" t="str">
        <f>B734&amp;"_"&amp;COUNTIF($B$2:B734,B734)</f>
        <v>_598</v>
      </c>
      <c r="B734" s="60" t="str">
        <f>STUDATA!E736</f>
        <v/>
      </c>
      <c r="C734" s="60" t="str">
        <f>STUDATA!F736</f>
        <v/>
      </c>
      <c r="D734" s="60" t="str">
        <f>'School Intro'!$A$1</f>
        <v>Government Senior Secondary School, Rooppura</v>
      </c>
      <c r="E734" s="60" t="str">
        <f>STUDATA!C736</f>
        <v/>
      </c>
      <c r="F734" s="60" t="str">
        <f>STUDATA!H736</f>
        <v/>
      </c>
    </row>
    <row r="735" spans="1:6" ht="15">
      <c r="A735" s="60" t="str">
        <f>B735&amp;"_"&amp;COUNTIF($B$2:B735,B735)</f>
        <v>_599</v>
      </c>
      <c r="B735" s="60" t="str">
        <f>STUDATA!E737</f>
        <v/>
      </c>
      <c r="C735" s="60" t="str">
        <f>STUDATA!F737</f>
        <v/>
      </c>
      <c r="D735" s="60" t="str">
        <f>'School Intro'!$A$1</f>
        <v>Government Senior Secondary School, Rooppura</v>
      </c>
      <c r="E735" s="60" t="str">
        <f>STUDATA!C737</f>
        <v/>
      </c>
      <c r="F735" s="60" t="str">
        <f>STUDATA!H737</f>
        <v/>
      </c>
    </row>
    <row r="736" spans="1:6" ht="15">
      <c r="A736" s="60" t="str">
        <f>B736&amp;"_"&amp;COUNTIF($B$2:B736,B736)</f>
        <v>_600</v>
      </c>
      <c r="B736" s="60" t="str">
        <f>STUDATA!E738</f>
        <v/>
      </c>
      <c r="C736" s="60" t="str">
        <f>STUDATA!F738</f>
        <v/>
      </c>
      <c r="D736" s="60" t="str">
        <f>'School Intro'!$A$1</f>
        <v>Government Senior Secondary School, Rooppura</v>
      </c>
      <c r="E736" s="60" t="str">
        <f>STUDATA!C738</f>
        <v/>
      </c>
      <c r="F736" s="60" t="str">
        <f>STUDATA!H738</f>
        <v/>
      </c>
    </row>
    <row r="737" spans="1:6" ht="15">
      <c r="A737" s="60" t="str">
        <f>B737&amp;"_"&amp;COUNTIF($B$2:B737,B737)</f>
        <v>_601</v>
      </c>
      <c r="B737" s="60" t="str">
        <f>STUDATA!E739</f>
        <v/>
      </c>
      <c r="C737" s="60" t="str">
        <f>STUDATA!F739</f>
        <v/>
      </c>
      <c r="D737" s="60" t="str">
        <f>'School Intro'!$A$1</f>
        <v>Government Senior Secondary School, Rooppura</v>
      </c>
      <c r="E737" s="60" t="str">
        <f>STUDATA!C739</f>
        <v/>
      </c>
      <c r="F737" s="60" t="str">
        <f>STUDATA!H739</f>
        <v/>
      </c>
    </row>
    <row r="738" spans="1:6" ht="15">
      <c r="A738" s="60" t="str">
        <f>B738&amp;"_"&amp;COUNTIF($B$2:B738,B738)</f>
        <v>_602</v>
      </c>
      <c r="B738" s="60" t="str">
        <f>STUDATA!E740</f>
        <v/>
      </c>
      <c r="C738" s="60" t="str">
        <f>STUDATA!F740</f>
        <v/>
      </c>
      <c r="D738" s="60" t="str">
        <f>'School Intro'!$A$1</f>
        <v>Government Senior Secondary School, Rooppura</v>
      </c>
      <c r="E738" s="60" t="str">
        <f>STUDATA!C740</f>
        <v/>
      </c>
      <c r="F738" s="60" t="str">
        <f>STUDATA!H740</f>
        <v/>
      </c>
    </row>
    <row r="739" spans="1:6" ht="15">
      <c r="A739" s="60" t="str">
        <f>B739&amp;"_"&amp;COUNTIF($B$2:B739,B739)</f>
        <v>_603</v>
      </c>
      <c r="B739" s="60" t="str">
        <f>STUDATA!E741</f>
        <v/>
      </c>
      <c r="C739" s="60" t="str">
        <f>STUDATA!F741</f>
        <v/>
      </c>
      <c r="D739" s="60" t="str">
        <f>'School Intro'!$A$1</f>
        <v>Government Senior Secondary School, Rooppura</v>
      </c>
      <c r="E739" s="60" t="str">
        <f>STUDATA!C741</f>
        <v/>
      </c>
      <c r="F739" s="60" t="str">
        <f>STUDATA!H741</f>
        <v/>
      </c>
    </row>
    <row r="740" spans="1:6" ht="15">
      <c r="A740" s="60" t="str">
        <f>B740&amp;"_"&amp;COUNTIF($B$2:B740,B740)</f>
        <v>_604</v>
      </c>
      <c r="B740" s="60" t="str">
        <f>STUDATA!E742</f>
        <v/>
      </c>
      <c r="C740" s="60" t="str">
        <f>STUDATA!F742</f>
        <v/>
      </c>
      <c r="D740" s="60" t="str">
        <f>'School Intro'!$A$1</f>
        <v>Government Senior Secondary School, Rooppura</v>
      </c>
      <c r="E740" s="60" t="str">
        <f>STUDATA!C742</f>
        <v/>
      </c>
      <c r="F740" s="60" t="str">
        <f>STUDATA!H742</f>
        <v/>
      </c>
    </row>
    <row r="741" spans="1:6" ht="15">
      <c r="A741" s="60" t="str">
        <f>B741&amp;"_"&amp;COUNTIF($B$2:B741,B741)</f>
        <v>_605</v>
      </c>
      <c r="B741" s="60" t="str">
        <f>STUDATA!E743</f>
        <v/>
      </c>
      <c r="C741" s="60" t="str">
        <f>STUDATA!F743</f>
        <v/>
      </c>
      <c r="D741" s="60" t="str">
        <f>'School Intro'!$A$1</f>
        <v>Government Senior Secondary School, Rooppura</v>
      </c>
      <c r="E741" s="60" t="str">
        <f>STUDATA!C743</f>
        <v/>
      </c>
      <c r="F741" s="60" t="str">
        <f>STUDATA!H743</f>
        <v/>
      </c>
    </row>
    <row r="742" spans="1:6" ht="15">
      <c r="A742" s="60" t="str">
        <f>B742&amp;"_"&amp;COUNTIF($B$2:B742,B742)</f>
        <v>_606</v>
      </c>
      <c r="B742" s="60" t="str">
        <f>STUDATA!E744</f>
        <v/>
      </c>
      <c r="C742" s="60" t="str">
        <f>STUDATA!F744</f>
        <v/>
      </c>
      <c r="D742" s="60" t="str">
        <f>'School Intro'!$A$1</f>
        <v>Government Senior Secondary School, Rooppura</v>
      </c>
      <c r="E742" s="60" t="str">
        <f>STUDATA!C744</f>
        <v/>
      </c>
      <c r="F742" s="60" t="str">
        <f>STUDATA!H744</f>
        <v/>
      </c>
    </row>
    <row r="743" spans="1:6" ht="15">
      <c r="A743" s="60" t="str">
        <f>B743&amp;"_"&amp;COUNTIF($B$2:B743,B743)</f>
        <v>_607</v>
      </c>
      <c r="B743" s="60" t="str">
        <f>STUDATA!E745</f>
        <v/>
      </c>
      <c r="C743" s="60" t="str">
        <f>STUDATA!F745</f>
        <v/>
      </c>
      <c r="D743" s="60" t="str">
        <f>'School Intro'!$A$1</f>
        <v>Government Senior Secondary School, Rooppura</v>
      </c>
      <c r="E743" s="60" t="str">
        <f>STUDATA!C745</f>
        <v/>
      </c>
      <c r="F743" s="60" t="str">
        <f>STUDATA!H745</f>
        <v/>
      </c>
    </row>
    <row r="744" spans="1:6" ht="15">
      <c r="A744" s="60" t="str">
        <f>B744&amp;"_"&amp;COUNTIF($B$2:B744,B744)</f>
        <v>_608</v>
      </c>
      <c r="B744" s="60" t="str">
        <f>STUDATA!E746</f>
        <v/>
      </c>
      <c r="C744" s="60" t="str">
        <f>STUDATA!F746</f>
        <v/>
      </c>
      <c r="D744" s="60" t="str">
        <f>'School Intro'!$A$1</f>
        <v>Government Senior Secondary School, Rooppura</v>
      </c>
      <c r="E744" s="60" t="str">
        <f>STUDATA!C746</f>
        <v/>
      </c>
      <c r="F744" s="60" t="str">
        <f>STUDATA!H746</f>
        <v/>
      </c>
    </row>
    <row r="745" spans="1:6" ht="15">
      <c r="A745" s="60" t="str">
        <f>B745&amp;"_"&amp;COUNTIF($B$2:B745,B745)</f>
        <v>_609</v>
      </c>
      <c r="B745" s="60" t="str">
        <f>STUDATA!E747</f>
        <v/>
      </c>
      <c r="C745" s="60" t="str">
        <f>STUDATA!F747</f>
        <v/>
      </c>
      <c r="D745" s="60" t="str">
        <f>'School Intro'!$A$1</f>
        <v>Government Senior Secondary School, Rooppura</v>
      </c>
      <c r="E745" s="60" t="str">
        <f>STUDATA!C747</f>
        <v/>
      </c>
      <c r="F745" s="60" t="str">
        <f>STUDATA!H747</f>
        <v/>
      </c>
    </row>
    <row r="746" spans="1:6" ht="15">
      <c r="A746" s="60" t="str">
        <f>B746&amp;"_"&amp;COUNTIF($B$2:B746,B746)</f>
        <v>_610</v>
      </c>
      <c r="B746" s="60" t="str">
        <f>STUDATA!E748</f>
        <v/>
      </c>
      <c r="C746" s="60" t="str">
        <f>STUDATA!F748</f>
        <v/>
      </c>
      <c r="D746" s="60" t="str">
        <f>'School Intro'!$A$1</f>
        <v>Government Senior Secondary School, Rooppura</v>
      </c>
      <c r="E746" s="60" t="str">
        <f>STUDATA!C748</f>
        <v/>
      </c>
      <c r="F746" s="60" t="str">
        <f>STUDATA!H748</f>
        <v/>
      </c>
    </row>
    <row r="747" spans="1:6" ht="15">
      <c r="A747" s="60" t="str">
        <f>B747&amp;"_"&amp;COUNTIF($B$2:B747,B747)</f>
        <v>_611</v>
      </c>
      <c r="B747" s="60" t="str">
        <f>STUDATA!E749</f>
        <v/>
      </c>
      <c r="C747" s="60" t="str">
        <f>STUDATA!F749</f>
        <v/>
      </c>
      <c r="D747" s="60" t="str">
        <f>'School Intro'!$A$1</f>
        <v>Government Senior Secondary School, Rooppura</v>
      </c>
      <c r="E747" s="60" t="str">
        <f>STUDATA!C749</f>
        <v/>
      </c>
      <c r="F747" s="60" t="str">
        <f>STUDATA!H749</f>
        <v/>
      </c>
    </row>
    <row r="748" spans="1:6" ht="15">
      <c r="A748" s="60" t="str">
        <f>B748&amp;"_"&amp;COUNTIF($B$2:B748,B748)</f>
        <v>_612</v>
      </c>
      <c r="B748" s="60" t="str">
        <f>STUDATA!E750</f>
        <v/>
      </c>
      <c r="C748" s="60" t="str">
        <f>STUDATA!F750</f>
        <v/>
      </c>
      <c r="D748" s="60" t="str">
        <f>'School Intro'!$A$1</f>
        <v>Government Senior Secondary School, Rooppura</v>
      </c>
      <c r="E748" s="60" t="str">
        <f>STUDATA!C750</f>
        <v/>
      </c>
      <c r="F748" s="60" t="str">
        <f>STUDATA!H750</f>
        <v/>
      </c>
    </row>
    <row r="749" spans="1:6" ht="15">
      <c r="A749" s="60" t="str">
        <f>B749&amp;"_"&amp;COUNTIF($B$2:B749,B749)</f>
        <v>_613</v>
      </c>
      <c r="B749" s="60" t="str">
        <f>STUDATA!E751</f>
        <v/>
      </c>
      <c r="C749" s="60" t="str">
        <f>STUDATA!F751</f>
        <v/>
      </c>
      <c r="D749" s="60" t="str">
        <f>'School Intro'!$A$1</f>
        <v>Government Senior Secondary School, Rooppura</v>
      </c>
      <c r="E749" s="60" t="str">
        <f>STUDATA!C751</f>
        <v/>
      </c>
      <c r="F749" s="60" t="str">
        <f>STUDATA!H751</f>
        <v/>
      </c>
    </row>
    <row r="750" spans="1:6" ht="15">
      <c r="A750" s="60" t="str">
        <f>B750&amp;"_"&amp;COUNTIF($B$2:B750,B750)</f>
        <v>_614</v>
      </c>
      <c r="B750" s="60" t="str">
        <f>STUDATA!E752</f>
        <v/>
      </c>
      <c r="C750" s="60" t="str">
        <f>STUDATA!F752</f>
        <v/>
      </c>
      <c r="D750" s="60" t="str">
        <f>'School Intro'!$A$1</f>
        <v>Government Senior Secondary School, Rooppura</v>
      </c>
      <c r="E750" s="60" t="str">
        <f>STUDATA!C752</f>
        <v/>
      </c>
      <c r="F750" s="60" t="str">
        <f>STUDATA!H752</f>
        <v/>
      </c>
    </row>
    <row r="751" spans="1:6" ht="15">
      <c r="A751" s="60" t="str">
        <f>B751&amp;"_"&amp;COUNTIF($B$2:B751,B751)</f>
        <v>_615</v>
      </c>
      <c r="B751" s="60" t="str">
        <f>STUDATA!E753</f>
        <v/>
      </c>
      <c r="C751" s="60" t="str">
        <f>STUDATA!F753</f>
        <v/>
      </c>
      <c r="D751" s="60" t="str">
        <f>'School Intro'!$A$1</f>
        <v>Government Senior Secondary School, Rooppura</v>
      </c>
      <c r="E751" s="60" t="str">
        <f>STUDATA!C753</f>
        <v/>
      </c>
      <c r="F751" s="60" t="str">
        <f>STUDATA!H753</f>
        <v/>
      </c>
    </row>
    <row r="752" spans="1:6" ht="15">
      <c r="A752" s="60" t="str">
        <f>B752&amp;"_"&amp;COUNTIF($B$2:B752,B752)</f>
        <v>_616</v>
      </c>
      <c r="B752" s="60" t="str">
        <f>STUDATA!E754</f>
        <v/>
      </c>
      <c r="C752" s="60" t="str">
        <f>STUDATA!F754</f>
        <v/>
      </c>
      <c r="D752" s="60" t="str">
        <f>'School Intro'!$A$1</f>
        <v>Government Senior Secondary School, Rooppura</v>
      </c>
      <c r="E752" s="60" t="str">
        <f>STUDATA!C754</f>
        <v/>
      </c>
      <c r="F752" s="60" t="str">
        <f>STUDATA!H754</f>
        <v/>
      </c>
    </row>
    <row r="753" spans="1:6" ht="15">
      <c r="A753" s="60" t="str">
        <f>B753&amp;"_"&amp;COUNTIF($B$2:B753,B753)</f>
        <v>_617</v>
      </c>
      <c r="B753" s="60" t="str">
        <f>STUDATA!E755</f>
        <v/>
      </c>
      <c r="C753" s="60" t="str">
        <f>STUDATA!F755</f>
        <v/>
      </c>
      <c r="D753" s="60" t="str">
        <f>'School Intro'!$A$1</f>
        <v>Government Senior Secondary School, Rooppura</v>
      </c>
      <c r="E753" s="60" t="str">
        <f>STUDATA!C755</f>
        <v/>
      </c>
      <c r="F753" s="60" t="str">
        <f>STUDATA!H755</f>
        <v/>
      </c>
    </row>
    <row r="754" spans="1:6" ht="15">
      <c r="A754" s="60" t="str">
        <f>B754&amp;"_"&amp;COUNTIF($B$2:B754,B754)</f>
        <v>_618</v>
      </c>
      <c r="B754" s="60" t="str">
        <f>STUDATA!E756</f>
        <v/>
      </c>
      <c r="C754" s="60" t="str">
        <f>STUDATA!F756</f>
        <v/>
      </c>
      <c r="D754" s="60" t="str">
        <f>'School Intro'!$A$1</f>
        <v>Government Senior Secondary School, Rooppura</v>
      </c>
      <c r="E754" s="60" t="str">
        <f>STUDATA!C756</f>
        <v/>
      </c>
      <c r="F754" s="60" t="str">
        <f>STUDATA!H756</f>
        <v/>
      </c>
    </row>
    <row r="755" spans="1:6" ht="15">
      <c r="A755" s="60" t="str">
        <f>B755&amp;"_"&amp;COUNTIF($B$2:B755,B755)</f>
        <v>_619</v>
      </c>
      <c r="B755" s="60" t="str">
        <f>STUDATA!E757</f>
        <v/>
      </c>
      <c r="C755" s="60" t="str">
        <f>STUDATA!F757</f>
        <v/>
      </c>
      <c r="D755" s="60" t="str">
        <f>'School Intro'!$A$1</f>
        <v>Government Senior Secondary School, Rooppura</v>
      </c>
      <c r="E755" s="60" t="str">
        <f>STUDATA!C757</f>
        <v/>
      </c>
      <c r="F755" s="60" t="str">
        <f>STUDATA!H757</f>
        <v/>
      </c>
    </row>
    <row r="756" spans="1:6" ht="15">
      <c r="A756" s="60" t="str">
        <f>B756&amp;"_"&amp;COUNTIF($B$2:B756,B756)</f>
        <v>_620</v>
      </c>
      <c r="B756" s="60" t="str">
        <f>STUDATA!E758</f>
        <v/>
      </c>
      <c r="C756" s="60" t="str">
        <f>STUDATA!F758</f>
        <v/>
      </c>
      <c r="D756" s="60" t="str">
        <f>'School Intro'!$A$1</f>
        <v>Government Senior Secondary School, Rooppura</v>
      </c>
      <c r="E756" s="60" t="str">
        <f>STUDATA!C758</f>
        <v/>
      </c>
      <c r="F756" s="60" t="str">
        <f>STUDATA!H758</f>
        <v/>
      </c>
    </row>
    <row r="757" spans="1:6" ht="15">
      <c r="A757" s="60" t="str">
        <f>B757&amp;"_"&amp;COUNTIF($B$2:B757,B757)</f>
        <v>_621</v>
      </c>
      <c r="B757" s="60" t="str">
        <f>STUDATA!E759</f>
        <v/>
      </c>
      <c r="C757" s="60" t="str">
        <f>STUDATA!F759</f>
        <v/>
      </c>
      <c r="D757" s="60" t="str">
        <f>'School Intro'!$A$1</f>
        <v>Government Senior Secondary School, Rooppura</v>
      </c>
      <c r="E757" s="60" t="str">
        <f>STUDATA!C759</f>
        <v/>
      </c>
      <c r="F757" s="60" t="str">
        <f>STUDATA!H759</f>
        <v/>
      </c>
    </row>
    <row r="758" spans="1:6" ht="15">
      <c r="A758" s="60" t="str">
        <f>B758&amp;"_"&amp;COUNTIF($B$2:B758,B758)</f>
        <v>_622</v>
      </c>
      <c r="B758" s="60" t="str">
        <f>STUDATA!E760</f>
        <v/>
      </c>
      <c r="C758" s="60" t="str">
        <f>STUDATA!F760</f>
        <v/>
      </c>
      <c r="D758" s="60" t="str">
        <f>'School Intro'!$A$1</f>
        <v>Government Senior Secondary School, Rooppura</v>
      </c>
      <c r="E758" s="60" t="str">
        <f>STUDATA!C760</f>
        <v/>
      </c>
      <c r="F758" s="60" t="str">
        <f>STUDATA!H760</f>
        <v/>
      </c>
    </row>
    <row r="759" spans="1:6" ht="15">
      <c r="A759" s="60" t="str">
        <f>B759&amp;"_"&amp;COUNTIF($B$2:B759,B759)</f>
        <v>_623</v>
      </c>
      <c r="B759" s="60" t="str">
        <f>STUDATA!E761</f>
        <v/>
      </c>
      <c r="C759" s="60" t="str">
        <f>STUDATA!F761</f>
        <v/>
      </c>
      <c r="D759" s="60" t="str">
        <f>'School Intro'!$A$1</f>
        <v>Government Senior Secondary School, Rooppura</v>
      </c>
      <c r="E759" s="60" t="str">
        <f>STUDATA!C761</f>
        <v/>
      </c>
      <c r="F759" s="60" t="str">
        <f>STUDATA!H761</f>
        <v/>
      </c>
    </row>
    <row r="760" spans="1:6" ht="15">
      <c r="A760" s="60" t="str">
        <f>B760&amp;"_"&amp;COUNTIF($B$2:B760,B760)</f>
        <v>_624</v>
      </c>
      <c r="B760" s="60" t="str">
        <f>STUDATA!E762</f>
        <v/>
      </c>
      <c r="C760" s="60" t="str">
        <f>STUDATA!F762</f>
        <v/>
      </c>
      <c r="D760" s="60" t="str">
        <f>'School Intro'!$A$1</f>
        <v>Government Senior Secondary School, Rooppura</v>
      </c>
      <c r="E760" s="60" t="str">
        <f>STUDATA!C762</f>
        <v/>
      </c>
      <c r="F760" s="60" t="str">
        <f>STUDATA!H762</f>
        <v/>
      </c>
    </row>
    <row r="761" spans="1:6" ht="15">
      <c r="A761" s="60" t="str">
        <f>B761&amp;"_"&amp;COUNTIF($B$2:B761,B761)</f>
        <v>_625</v>
      </c>
      <c r="B761" s="60" t="str">
        <f>STUDATA!E763</f>
        <v/>
      </c>
      <c r="C761" s="60" t="str">
        <f>STUDATA!F763</f>
        <v/>
      </c>
      <c r="D761" s="60" t="str">
        <f>'School Intro'!$A$1</f>
        <v>Government Senior Secondary School, Rooppura</v>
      </c>
      <c r="E761" s="60" t="str">
        <f>STUDATA!C763</f>
        <v/>
      </c>
      <c r="F761" s="60" t="str">
        <f>STUDATA!H763</f>
        <v/>
      </c>
    </row>
    <row r="762" spans="1:6" ht="15">
      <c r="A762" s="60" t="str">
        <f>B762&amp;"_"&amp;COUNTIF($B$2:B762,B762)</f>
        <v>_626</v>
      </c>
      <c r="B762" s="60" t="str">
        <f>STUDATA!E764</f>
        <v/>
      </c>
      <c r="C762" s="60" t="str">
        <f>STUDATA!F764</f>
        <v/>
      </c>
      <c r="D762" s="60" t="str">
        <f>'School Intro'!$A$1</f>
        <v>Government Senior Secondary School, Rooppura</v>
      </c>
      <c r="E762" s="60" t="str">
        <f>STUDATA!C764</f>
        <v/>
      </c>
      <c r="F762" s="60" t="str">
        <f>STUDATA!H764</f>
        <v/>
      </c>
    </row>
    <row r="763" spans="1:6" ht="15">
      <c r="A763" s="60" t="str">
        <f>B763&amp;"_"&amp;COUNTIF($B$2:B763,B763)</f>
        <v>_627</v>
      </c>
      <c r="B763" s="60" t="str">
        <f>STUDATA!E765</f>
        <v/>
      </c>
      <c r="C763" s="60" t="str">
        <f>STUDATA!F765</f>
        <v/>
      </c>
      <c r="D763" s="60" t="str">
        <f>'School Intro'!$A$1</f>
        <v>Government Senior Secondary School, Rooppura</v>
      </c>
      <c r="E763" s="60" t="str">
        <f>STUDATA!C765</f>
        <v/>
      </c>
      <c r="F763" s="60" t="str">
        <f>STUDATA!H765</f>
        <v/>
      </c>
    </row>
    <row r="764" spans="1:6" ht="15">
      <c r="A764" s="60" t="str">
        <f>B764&amp;"_"&amp;COUNTIF($B$2:B764,B764)</f>
        <v>_628</v>
      </c>
      <c r="B764" s="60" t="str">
        <f>STUDATA!E766</f>
        <v/>
      </c>
      <c r="C764" s="60" t="str">
        <f>STUDATA!F766</f>
        <v/>
      </c>
      <c r="D764" s="60" t="str">
        <f>'School Intro'!$A$1</f>
        <v>Government Senior Secondary School, Rooppura</v>
      </c>
      <c r="E764" s="60" t="str">
        <f>STUDATA!C766</f>
        <v/>
      </c>
      <c r="F764" s="60" t="str">
        <f>STUDATA!H766</f>
        <v/>
      </c>
    </row>
    <row r="765" spans="1:6" ht="15">
      <c r="A765" s="60" t="str">
        <f>B765&amp;"_"&amp;COUNTIF($B$2:B765,B765)</f>
        <v>_629</v>
      </c>
      <c r="B765" s="60" t="str">
        <f>STUDATA!E767</f>
        <v/>
      </c>
      <c r="C765" s="60" t="str">
        <f>STUDATA!F767</f>
        <v/>
      </c>
      <c r="D765" s="60" t="str">
        <f>'School Intro'!$A$1</f>
        <v>Government Senior Secondary School, Rooppura</v>
      </c>
      <c r="E765" s="60" t="str">
        <f>STUDATA!C767</f>
        <v/>
      </c>
      <c r="F765" s="60" t="str">
        <f>STUDATA!H767</f>
        <v/>
      </c>
    </row>
    <row r="766" spans="1:6" ht="15">
      <c r="A766" s="60" t="str">
        <f>B766&amp;"_"&amp;COUNTIF($B$2:B766,B766)</f>
        <v>_630</v>
      </c>
      <c r="B766" s="60" t="str">
        <f>STUDATA!E768</f>
        <v/>
      </c>
      <c r="C766" s="60" t="str">
        <f>STUDATA!F768</f>
        <v/>
      </c>
      <c r="D766" s="60" t="str">
        <f>'School Intro'!$A$1</f>
        <v>Government Senior Secondary School, Rooppura</v>
      </c>
      <c r="E766" s="60" t="str">
        <f>STUDATA!C768</f>
        <v/>
      </c>
      <c r="F766" s="60" t="str">
        <f>STUDATA!H768</f>
        <v/>
      </c>
    </row>
    <row r="767" spans="1:6" ht="15">
      <c r="A767" s="60" t="str">
        <f>B767&amp;"_"&amp;COUNTIF($B$2:B767,B767)</f>
        <v>_631</v>
      </c>
      <c r="B767" s="60" t="str">
        <f>STUDATA!E769</f>
        <v/>
      </c>
      <c r="C767" s="60" t="str">
        <f>STUDATA!F769</f>
        <v/>
      </c>
      <c r="D767" s="60" t="str">
        <f>'School Intro'!$A$1</f>
        <v>Government Senior Secondary School, Rooppura</v>
      </c>
      <c r="E767" s="60" t="str">
        <f>STUDATA!C769</f>
        <v/>
      </c>
      <c r="F767" s="60" t="str">
        <f>STUDATA!H769</f>
        <v/>
      </c>
    </row>
    <row r="768" spans="1:6" ht="15">
      <c r="A768" s="60" t="str">
        <f>B768&amp;"_"&amp;COUNTIF($B$2:B768,B768)</f>
        <v>_632</v>
      </c>
      <c r="B768" s="60" t="str">
        <f>STUDATA!E770</f>
        <v/>
      </c>
      <c r="C768" s="60" t="str">
        <f>STUDATA!F770</f>
        <v/>
      </c>
      <c r="D768" s="60" t="str">
        <f>'School Intro'!$A$1</f>
        <v>Government Senior Secondary School, Rooppura</v>
      </c>
      <c r="E768" s="60" t="str">
        <f>STUDATA!C770</f>
        <v/>
      </c>
      <c r="F768" s="60" t="str">
        <f>STUDATA!H770</f>
        <v/>
      </c>
    </row>
    <row r="769" spans="1:6" ht="15">
      <c r="A769" s="60" t="str">
        <f>B769&amp;"_"&amp;COUNTIF($B$2:B769,B769)</f>
        <v>_633</v>
      </c>
      <c r="B769" s="60" t="str">
        <f>STUDATA!E771</f>
        <v/>
      </c>
      <c r="C769" s="60" t="str">
        <f>STUDATA!F771</f>
        <v/>
      </c>
      <c r="D769" s="60" t="str">
        <f>'School Intro'!$A$1</f>
        <v>Government Senior Secondary School, Rooppura</v>
      </c>
      <c r="E769" s="60" t="str">
        <f>STUDATA!C771</f>
        <v/>
      </c>
      <c r="F769" s="60" t="str">
        <f>STUDATA!H771</f>
        <v/>
      </c>
    </row>
    <row r="770" spans="1:6" ht="15">
      <c r="A770" s="60" t="str">
        <f>B770&amp;"_"&amp;COUNTIF($B$2:B770,B770)</f>
        <v>_634</v>
      </c>
      <c r="B770" s="60" t="str">
        <f>STUDATA!E772</f>
        <v/>
      </c>
      <c r="C770" s="60" t="str">
        <f>STUDATA!F772</f>
        <v/>
      </c>
      <c r="D770" s="60" t="str">
        <f>'School Intro'!$A$1</f>
        <v>Government Senior Secondary School, Rooppura</v>
      </c>
      <c r="E770" s="60" t="str">
        <f>STUDATA!C772</f>
        <v/>
      </c>
      <c r="F770" s="60" t="str">
        <f>STUDATA!H772</f>
        <v/>
      </c>
    </row>
    <row r="771" spans="1:6" ht="15">
      <c r="A771" s="60" t="str">
        <f>B771&amp;"_"&amp;COUNTIF($B$2:B771,B771)</f>
        <v>_635</v>
      </c>
      <c r="B771" s="60" t="str">
        <f>STUDATA!E773</f>
        <v/>
      </c>
      <c r="C771" s="60" t="str">
        <f>STUDATA!F773</f>
        <v/>
      </c>
      <c r="D771" s="60" t="str">
        <f>'School Intro'!$A$1</f>
        <v>Government Senior Secondary School, Rooppura</v>
      </c>
      <c r="E771" s="60" t="str">
        <f>STUDATA!C773</f>
        <v/>
      </c>
      <c r="F771" s="60" t="str">
        <f>STUDATA!H773</f>
        <v/>
      </c>
    </row>
    <row r="772" spans="1:6" ht="15">
      <c r="A772" s="60" t="str">
        <f>B772&amp;"_"&amp;COUNTIF($B$2:B772,B772)</f>
        <v>_636</v>
      </c>
      <c r="B772" s="60" t="str">
        <f>STUDATA!E774</f>
        <v/>
      </c>
      <c r="C772" s="60" t="str">
        <f>STUDATA!F774</f>
        <v/>
      </c>
      <c r="D772" s="60" t="str">
        <f>'School Intro'!$A$1</f>
        <v>Government Senior Secondary School, Rooppura</v>
      </c>
      <c r="E772" s="60" t="str">
        <f>STUDATA!C774</f>
        <v/>
      </c>
      <c r="F772" s="60" t="str">
        <f>STUDATA!H774</f>
        <v/>
      </c>
    </row>
    <row r="773" spans="1:6" ht="15">
      <c r="A773" s="60" t="str">
        <f>B773&amp;"_"&amp;COUNTIF($B$2:B773,B773)</f>
        <v>_637</v>
      </c>
      <c r="B773" s="60" t="str">
        <f>STUDATA!E775</f>
        <v/>
      </c>
      <c r="C773" s="60" t="str">
        <f>STUDATA!F775</f>
        <v/>
      </c>
      <c r="D773" s="60" t="str">
        <f>'School Intro'!$A$1</f>
        <v>Government Senior Secondary School, Rooppura</v>
      </c>
      <c r="E773" s="60" t="str">
        <f>STUDATA!C775</f>
        <v/>
      </c>
      <c r="F773" s="60" t="str">
        <f>STUDATA!H775</f>
        <v/>
      </c>
    </row>
    <row r="774" spans="1:6" ht="15">
      <c r="A774" s="60" t="str">
        <f>B774&amp;"_"&amp;COUNTIF($B$2:B774,B774)</f>
        <v>_638</v>
      </c>
      <c r="B774" s="60" t="str">
        <f>STUDATA!E776</f>
        <v/>
      </c>
      <c r="C774" s="60" t="str">
        <f>STUDATA!F776</f>
        <v/>
      </c>
      <c r="D774" s="60" t="str">
        <f>'School Intro'!$A$1</f>
        <v>Government Senior Secondary School, Rooppura</v>
      </c>
      <c r="E774" s="60" t="str">
        <f>STUDATA!C776</f>
        <v/>
      </c>
      <c r="F774" s="60" t="str">
        <f>STUDATA!H776</f>
        <v/>
      </c>
    </row>
    <row r="775" spans="1:6" ht="15">
      <c r="A775" s="60" t="str">
        <f>B775&amp;"_"&amp;COUNTIF($B$2:B775,B775)</f>
        <v>_639</v>
      </c>
      <c r="B775" s="60" t="str">
        <f>STUDATA!E777</f>
        <v/>
      </c>
      <c r="C775" s="60" t="str">
        <f>STUDATA!F777</f>
        <v/>
      </c>
      <c r="D775" s="60" t="str">
        <f>'School Intro'!$A$1</f>
        <v>Government Senior Secondary School, Rooppura</v>
      </c>
      <c r="E775" s="60" t="str">
        <f>STUDATA!C777</f>
        <v/>
      </c>
      <c r="F775" s="60" t="str">
        <f>STUDATA!H777</f>
        <v/>
      </c>
    </row>
    <row r="776" spans="1:6" ht="15">
      <c r="A776" s="60" t="str">
        <f>B776&amp;"_"&amp;COUNTIF($B$2:B776,B776)</f>
        <v>_640</v>
      </c>
      <c r="B776" s="60" t="str">
        <f>STUDATA!E778</f>
        <v/>
      </c>
      <c r="C776" s="60" t="str">
        <f>STUDATA!F778</f>
        <v/>
      </c>
      <c r="D776" s="60" t="str">
        <f>'School Intro'!$A$1</f>
        <v>Government Senior Secondary School, Rooppura</v>
      </c>
      <c r="E776" s="60" t="str">
        <f>STUDATA!C778</f>
        <v/>
      </c>
      <c r="F776" s="60" t="str">
        <f>STUDATA!H778</f>
        <v/>
      </c>
    </row>
    <row r="777" spans="1:6" ht="15">
      <c r="A777" s="60" t="str">
        <f>B777&amp;"_"&amp;COUNTIF($B$2:B777,B777)</f>
        <v>_641</v>
      </c>
      <c r="B777" s="60" t="str">
        <f>STUDATA!E779</f>
        <v/>
      </c>
      <c r="C777" s="60" t="str">
        <f>STUDATA!F779</f>
        <v/>
      </c>
      <c r="D777" s="60" t="str">
        <f>'School Intro'!$A$1</f>
        <v>Government Senior Secondary School, Rooppura</v>
      </c>
      <c r="E777" s="60" t="str">
        <f>STUDATA!C779</f>
        <v/>
      </c>
      <c r="F777" s="60" t="str">
        <f>STUDATA!H779</f>
        <v/>
      </c>
    </row>
    <row r="778" spans="1:6" ht="15">
      <c r="A778" s="60" t="str">
        <f>B778&amp;"_"&amp;COUNTIF($B$2:B778,B778)</f>
        <v>_642</v>
      </c>
      <c r="B778" s="60" t="str">
        <f>STUDATA!E780</f>
        <v/>
      </c>
      <c r="C778" s="60" t="str">
        <f>STUDATA!F780</f>
        <v/>
      </c>
      <c r="D778" s="60" t="str">
        <f>'School Intro'!$A$1</f>
        <v>Government Senior Secondary School, Rooppura</v>
      </c>
      <c r="E778" s="60" t="str">
        <f>STUDATA!C780</f>
        <v/>
      </c>
      <c r="F778" s="60" t="str">
        <f>STUDATA!H780</f>
        <v/>
      </c>
    </row>
    <row r="779" spans="1:6" ht="15">
      <c r="A779" s="60" t="str">
        <f>B779&amp;"_"&amp;COUNTIF($B$2:B779,B779)</f>
        <v>_643</v>
      </c>
      <c r="B779" s="60" t="str">
        <f>STUDATA!E781</f>
        <v/>
      </c>
      <c r="C779" s="60" t="str">
        <f>STUDATA!F781</f>
        <v/>
      </c>
      <c r="D779" s="60" t="str">
        <f>'School Intro'!$A$1</f>
        <v>Government Senior Secondary School, Rooppura</v>
      </c>
      <c r="E779" s="60" t="str">
        <f>STUDATA!C781</f>
        <v/>
      </c>
      <c r="F779" s="60" t="str">
        <f>STUDATA!H781</f>
        <v/>
      </c>
    </row>
    <row r="780" spans="1:6" ht="15">
      <c r="A780" s="60" t="str">
        <f>B780&amp;"_"&amp;COUNTIF($B$2:B780,B780)</f>
        <v>_644</v>
      </c>
      <c r="B780" s="60" t="str">
        <f>STUDATA!E782</f>
        <v/>
      </c>
      <c r="C780" s="60" t="str">
        <f>STUDATA!F782</f>
        <v/>
      </c>
      <c r="D780" s="60" t="str">
        <f>'School Intro'!$A$1</f>
        <v>Government Senior Secondary School, Rooppura</v>
      </c>
      <c r="E780" s="60" t="str">
        <f>STUDATA!C782</f>
        <v/>
      </c>
      <c r="F780" s="60" t="str">
        <f>STUDATA!H782</f>
        <v/>
      </c>
    </row>
    <row r="781" spans="1:6" ht="15">
      <c r="A781" s="60" t="str">
        <f>B781&amp;"_"&amp;COUNTIF($B$2:B781,B781)</f>
        <v>_645</v>
      </c>
      <c r="B781" s="60" t="str">
        <f>STUDATA!E783</f>
        <v/>
      </c>
      <c r="C781" s="60" t="str">
        <f>STUDATA!F783</f>
        <v/>
      </c>
      <c r="D781" s="60" t="str">
        <f>'School Intro'!$A$1</f>
        <v>Government Senior Secondary School, Rooppura</v>
      </c>
      <c r="E781" s="60" t="str">
        <f>STUDATA!C783</f>
        <v/>
      </c>
      <c r="F781" s="60" t="str">
        <f>STUDATA!H783</f>
        <v/>
      </c>
    </row>
    <row r="782" spans="1:6" ht="15">
      <c r="A782" s="60" t="str">
        <f>B782&amp;"_"&amp;COUNTIF($B$2:B782,B782)</f>
        <v>_646</v>
      </c>
      <c r="B782" s="60" t="str">
        <f>STUDATA!E784</f>
        <v/>
      </c>
      <c r="C782" s="60" t="str">
        <f>STUDATA!F784</f>
        <v/>
      </c>
      <c r="D782" s="60" t="str">
        <f>'School Intro'!$A$1</f>
        <v>Government Senior Secondary School, Rooppura</v>
      </c>
      <c r="E782" s="60" t="str">
        <f>STUDATA!C784</f>
        <v/>
      </c>
      <c r="F782" s="60" t="str">
        <f>STUDATA!H784</f>
        <v/>
      </c>
    </row>
    <row r="783" spans="1:6" ht="15">
      <c r="A783" s="60" t="str">
        <f>B783&amp;"_"&amp;COUNTIF($B$2:B783,B783)</f>
        <v>_647</v>
      </c>
      <c r="B783" s="60" t="str">
        <f>STUDATA!E785</f>
        <v/>
      </c>
      <c r="C783" s="60" t="str">
        <f>STUDATA!F785</f>
        <v/>
      </c>
      <c r="D783" s="60" t="str">
        <f>'School Intro'!$A$1</f>
        <v>Government Senior Secondary School, Rooppura</v>
      </c>
      <c r="E783" s="60" t="str">
        <f>STUDATA!C785</f>
        <v/>
      </c>
      <c r="F783" s="60" t="str">
        <f>STUDATA!H785</f>
        <v/>
      </c>
    </row>
    <row r="784" spans="1:6" ht="15">
      <c r="A784" s="60" t="str">
        <f>B784&amp;"_"&amp;COUNTIF($B$2:B784,B784)</f>
        <v>_648</v>
      </c>
      <c r="B784" s="60" t="str">
        <f>STUDATA!E786</f>
        <v/>
      </c>
      <c r="C784" s="60" t="str">
        <f>STUDATA!F786</f>
        <v/>
      </c>
      <c r="D784" s="60" t="str">
        <f>'School Intro'!$A$1</f>
        <v>Government Senior Secondary School, Rooppura</v>
      </c>
      <c r="E784" s="60" t="str">
        <f>STUDATA!C786</f>
        <v/>
      </c>
      <c r="F784" s="60" t="str">
        <f>STUDATA!H786</f>
        <v/>
      </c>
    </row>
    <row r="785" spans="1:6" ht="15">
      <c r="A785" s="60" t="str">
        <f>B785&amp;"_"&amp;COUNTIF($B$2:B785,B785)</f>
        <v>_649</v>
      </c>
      <c r="B785" s="60" t="str">
        <f>STUDATA!E787</f>
        <v/>
      </c>
      <c r="C785" s="60" t="str">
        <f>STUDATA!F787</f>
        <v/>
      </c>
      <c r="D785" s="60" t="str">
        <f>'School Intro'!$A$1</f>
        <v>Government Senior Secondary School, Rooppura</v>
      </c>
      <c r="E785" s="60" t="str">
        <f>STUDATA!C787</f>
        <v/>
      </c>
      <c r="F785" s="60" t="str">
        <f>STUDATA!H787</f>
        <v/>
      </c>
    </row>
    <row r="786" spans="1:6" ht="15">
      <c r="A786" s="60" t="str">
        <f>B786&amp;"_"&amp;COUNTIF($B$2:B786,B786)</f>
        <v>_650</v>
      </c>
      <c r="B786" s="60" t="str">
        <f>STUDATA!E788</f>
        <v/>
      </c>
      <c r="C786" s="60" t="str">
        <f>STUDATA!F788</f>
        <v/>
      </c>
      <c r="D786" s="60" t="str">
        <f>'School Intro'!$A$1</f>
        <v>Government Senior Secondary School, Rooppura</v>
      </c>
      <c r="E786" s="60" t="str">
        <f>STUDATA!C788</f>
        <v/>
      </c>
      <c r="F786" s="60" t="str">
        <f>STUDATA!H788</f>
        <v/>
      </c>
    </row>
    <row r="787" spans="1:6" ht="15">
      <c r="A787" s="60" t="str">
        <f>B787&amp;"_"&amp;COUNTIF($B$2:B787,B787)</f>
        <v>_651</v>
      </c>
      <c r="B787" s="60" t="str">
        <f>STUDATA!E789</f>
        <v/>
      </c>
      <c r="C787" s="60" t="str">
        <f>STUDATA!F789</f>
        <v/>
      </c>
      <c r="D787" s="60" t="str">
        <f>'School Intro'!$A$1</f>
        <v>Government Senior Secondary School, Rooppura</v>
      </c>
      <c r="E787" s="60" t="str">
        <f>STUDATA!C789</f>
        <v/>
      </c>
      <c r="F787" s="60" t="str">
        <f>STUDATA!H789</f>
        <v/>
      </c>
    </row>
    <row r="788" spans="1:6" ht="15">
      <c r="A788" s="60" t="str">
        <f>B788&amp;"_"&amp;COUNTIF($B$2:B788,B788)</f>
        <v>_652</v>
      </c>
      <c r="B788" s="60" t="str">
        <f>STUDATA!E790</f>
        <v/>
      </c>
      <c r="C788" s="60" t="str">
        <f>STUDATA!F790</f>
        <v/>
      </c>
      <c r="D788" s="60" t="str">
        <f>'School Intro'!$A$1</f>
        <v>Government Senior Secondary School, Rooppura</v>
      </c>
      <c r="E788" s="60" t="str">
        <f>STUDATA!C790</f>
        <v/>
      </c>
      <c r="F788" s="60" t="str">
        <f>STUDATA!H790</f>
        <v/>
      </c>
    </row>
    <row r="789" spans="1:6" ht="15">
      <c r="A789" s="60" t="str">
        <f>B789&amp;"_"&amp;COUNTIF($B$2:B789,B789)</f>
        <v>_653</v>
      </c>
      <c r="B789" s="60" t="str">
        <f>STUDATA!E791</f>
        <v/>
      </c>
      <c r="C789" s="60" t="str">
        <f>STUDATA!F791</f>
        <v/>
      </c>
      <c r="D789" s="60" t="str">
        <f>'School Intro'!$A$1</f>
        <v>Government Senior Secondary School, Rooppura</v>
      </c>
      <c r="E789" s="60" t="str">
        <f>STUDATA!C791</f>
        <v/>
      </c>
      <c r="F789" s="60" t="str">
        <f>STUDATA!H791</f>
        <v/>
      </c>
    </row>
    <row r="790" spans="1:6" ht="15">
      <c r="A790" s="60" t="str">
        <f>B790&amp;"_"&amp;COUNTIF($B$2:B790,B790)</f>
        <v>_654</v>
      </c>
      <c r="B790" s="60" t="str">
        <f>STUDATA!E792</f>
        <v/>
      </c>
      <c r="C790" s="60" t="str">
        <f>STUDATA!F792</f>
        <v/>
      </c>
      <c r="D790" s="60" t="str">
        <f>'School Intro'!$A$1</f>
        <v>Government Senior Secondary School, Rooppura</v>
      </c>
      <c r="E790" s="60" t="str">
        <f>STUDATA!C792</f>
        <v/>
      </c>
      <c r="F790" s="60" t="str">
        <f>STUDATA!H792</f>
        <v/>
      </c>
    </row>
    <row r="791" spans="1:6" ht="15">
      <c r="A791" s="60" t="str">
        <f>B791&amp;"_"&amp;COUNTIF($B$2:B791,B791)</f>
        <v>_655</v>
      </c>
      <c r="B791" s="60" t="str">
        <f>STUDATA!E793</f>
        <v/>
      </c>
      <c r="C791" s="60" t="str">
        <f>STUDATA!F793</f>
        <v/>
      </c>
      <c r="D791" s="60" t="str">
        <f>'School Intro'!$A$1</f>
        <v>Government Senior Secondary School, Rooppura</v>
      </c>
      <c r="E791" s="60" t="str">
        <f>STUDATA!C793</f>
        <v/>
      </c>
      <c r="F791" s="60" t="str">
        <f>STUDATA!H793</f>
        <v/>
      </c>
    </row>
    <row r="792" spans="1:6" ht="15">
      <c r="A792" s="60" t="str">
        <f>B792&amp;"_"&amp;COUNTIF($B$2:B792,B792)</f>
        <v>_656</v>
      </c>
      <c r="B792" s="60" t="str">
        <f>STUDATA!E794</f>
        <v/>
      </c>
      <c r="C792" s="60" t="str">
        <f>STUDATA!F794</f>
        <v/>
      </c>
      <c r="D792" s="60" t="str">
        <f>'School Intro'!$A$1</f>
        <v>Government Senior Secondary School, Rooppura</v>
      </c>
      <c r="E792" s="60" t="str">
        <f>STUDATA!C794</f>
        <v/>
      </c>
      <c r="F792" s="60" t="str">
        <f>STUDATA!H794</f>
        <v/>
      </c>
    </row>
    <row r="793" spans="1:6" ht="15">
      <c r="A793" s="60" t="str">
        <f>B793&amp;"_"&amp;COUNTIF($B$2:B793,B793)</f>
        <v>_657</v>
      </c>
      <c r="B793" s="60" t="str">
        <f>STUDATA!E795</f>
        <v/>
      </c>
      <c r="C793" s="60" t="str">
        <f>STUDATA!F795</f>
        <v/>
      </c>
      <c r="D793" s="60" t="str">
        <f>'School Intro'!$A$1</f>
        <v>Government Senior Secondary School, Rooppura</v>
      </c>
      <c r="E793" s="60" t="str">
        <f>STUDATA!C795</f>
        <v/>
      </c>
      <c r="F793" s="60" t="str">
        <f>STUDATA!H795</f>
        <v/>
      </c>
    </row>
    <row r="794" spans="1:6" ht="15">
      <c r="A794" s="60" t="str">
        <f>B794&amp;"_"&amp;COUNTIF($B$2:B794,B794)</f>
        <v>_658</v>
      </c>
      <c r="B794" s="60" t="str">
        <f>STUDATA!E796</f>
        <v/>
      </c>
      <c r="C794" s="60" t="str">
        <f>STUDATA!F796</f>
        <v/>
      </c>
      <c r="D794" s="60" t="str">
        <f>'School Intro'!$A$1</f>
        <v>Government Senior Secondary School, Rooppura</v>
      </c>
      <c r="E794" s="60" t="str">
        <f>STUDATA!C796</f>
        <v/>
      </c>
      <c r="F794" s="60" t="str">
        <f>STUDATA!H796</f>
        <v/>
      </c>
    </row>
    <row r="795" spans="1:6" ht="15">
      <c r="A795" s="60" t="str">
        <f>B795&amp;"_"&amp;COUNTIF($B$2:B795,B795)</f>
        <v>_659</v>
      </c>
      <c r="B795" s="60" t="str">
        <f>STUDATA!E797</f>
        <v/>
      </c>
      <c r="C795" s="60" t="str">
        <f>STUDATA!F797</f>
        <v/>
      </c>
      <c r="D795" s="60" t="str">
        <f>'School Intro'!$A$1</f>
        <v>Government Senior Secondary School, Rooppura</v>
      </c>
      <c r="E795" s="60" t="str">
        <f>STUDATA!C797</f>
        <v/>
      </c>
      <c r="F795" s="60" t="str">
        <f>STUDATA!H797</f>
        <v/>
      </c>
    </row>
    <row r="796" spans="1:6" ht="15">
      <c r="A796" s="60" t="str">
        <f>B796&amp;"_"&amp;COUNTIF($B$2:B796,B796)</f>
        <v>_660</v>
      </c>
      <c r="B796" s="60" t="str">
        <f>STUDATA!E798</f>
        <v/>
      </c>
      <c r="C796" s="60" t="str">
        <f>STUDATA!F798</f>
        <v/>
      </c>
      <c r="D796" s="60" t="str">
        <f>'School Intro'!$A$1</f>
        <v>Government Senior Secondary School, Rooppura</v>
      </c>
      <c r="E796" s="60" t="str">
        <f>STUDATA!C798</f>
        <v/>
      </c>
      <c r="F796" s="60" t="str">
        <f>STUDATA!H798</f>
        <v/>
      </c>
    </row>
    <row r="797" spans="1:6" ht="15">
      <c r="A797" s="60" t="str">
        <f>B797&amp;"_"&amp;COUNTIF($B$2:B797,B797)</f>
        <v>_661</v>
      </c>
      <c r="B797" s="60" t="str">
        <f>STUDATA!E799</f>
        <v/>
      </c>
      <c r="C797" s="60" t="str">
        <f>STUDATA!F799</f>
        <v/>
      </c>
      <c r="D797" s="60" t="str">
        <f>'School Intro'!$A$1</f>
        <v>Government Senior Secondary School, Rooppura</v>
      </c>
      <c r="E797" s="60" t="str">
        <f>STUDATA!C799</f>
        <v/>
      </c>
      <c r="F797" s="60" t="str">
        <f>STUDATA!H799</f>
        <v/>
      </c>
    </row>
    <row r="798" spans="1:6" ht="15">
      <c r="A798" s="60" t="str">
        <f>B798&amp;"_"&amp;COUNTIF($B$2:B798,B798)</f>
        <v>_662</v>
      </c>
      <c r="B798" s="60" t="str">
        <f>STUDATA!E800</f>
        <v/>
      </c>
      <c r="C798" s="60" t="str">
        <f>STUDATA!F800</f>
        <v/>
      </c>
      <c r="D798" s="60" t="str">
        <f>'School Intro'!$A$1</f>
        <v>Government Senior Secondary School, Rooppura</v>
      </c>
      <c r="E798" s="60" t="str">
        <f>STUDATA!C800</f>
        <v/>
      </c>
      <c r="F798" s="60" t="str">
        <f>STUDATA!H800</f>
        <v/>
      </c>
    </row>
    <row r="799" spans="1:6" ht="15">
      <c r="A799" s="60" t="str">
        <f>B799&amp;"_"&amp;COUNTIF($B$2:B799,B799)</f>
        <v>_663</v>
      </c>
      <c r="B799" s="60" t="str">
        <f>STUDATA!E801</f>
        <v/>
      </c>
      <c r="C799" s="60" t="str">
        <f>STUDATA!F801</f>
        <v/>
      </c>
      <c r="D799" s="60" t="str">
        <f>'School Intro'!$A$1</f>
        <v>Government Senior Secondary School, Rooppura</v>
      </c>
      <c r="E799" s="60" t="str">
        <f>STUDATA!C801</f>
        <v/>
      </c>
      <c r="F799" s="60" t="str">
        <f>STUDATA!H801</f>
        <v/>
      </c>
    </row>
    <row r="800" spans="1:6" ht="15">
      <c r="A800" s="60" t="str">
        <f>B800&amp;"_"&amp;COUNTIF($B$2:B800,B800)</f>
        <v>_664</v>
      </c>
      <c r="B800" s="60" t="str">
        <f>STUDATA!E802</f>
        <v/>
      </c>
      <c r="C800" s="60" t="str">
        <f>STUDATA!F802</f>
        <v/>
      </c>
      <c r="D800" s="60" t="str">
        <f>'School Intro'!$A$1</f>
        <v>Government Senior Secondary School, Rooppura</v>
      </c>
      <c r="E800" s="60" t="str">
        <f>STUDATA!C802</f>
        <v/>
      </c>
      <c r="F800" s="60" t="str">
        <f>STUDATA!H802</f>
        <v/>
      </c>
    </row>
    <row r="801" spans="1:6" ht="15">
      <c r="A801" s="60" t="str">
        <f>B801&amp;"_"&amp;COUNTIF($B$2:B801,B801)</f>
        <v>_665</v>
      </c>
      <c r="B801" s="60" t="str">
        <f>STUDATA!E803</f>
        <v/>
      </c>
      <c r="C801" s="60" t="str">
        <f>STUDATA!F803</f>
        <v/>
      </c>
      <c r="D801" s="60" t="str">
        <f>'School Intro'!$A$1</f>
        <v>Government Senior Secondary School, Rooppura</v>
      </c>
      <c r="E801" s="60" t="str">
        <f>STUDATA!C803</f>
        <v/>
      </c>
      <c r="F801" s="60" t="str">
        <f>STUDATA!H803</f>
        <v/>
      </c>
    </row>
    <row r="802" spans="1:6" ht="15">
      <c r="A802" s="60" t="str">
        <f>B802&amp;"_"&amp;COUNTIF($B$2:B802,B802)</f>
        <v>_666</v>
      </c>
      <c r="B802" s="60" t="str">
        <f>STUDATA!E804</f>
        <v/>
      </c>
      <c r="C802" s="60" t="str">
        <f>STUDATA!F804</f>
        <v/>
      </c>
      <c r="D802" s="60" t="str">
        <f>'School Intro'!$A$1</f>
        <v>Government Senior Secondary School, Rooppura</v>
      </c>
      <c r="E802" s="60" t="str">
        <f>STUDATA!C804</f>
        <v/>
      </c>
      <c r="F802" s="60" t="str">
        <f>STUDATA!H804</f>
        <v/>
      </c>
    </row>
    <row r="803" spans="1:6" ht="15">
      <c r="A803" s="60" t="str">
        <f>B803&amp;"_"&amp;COUNTIF($B$2:B803,B803)</f>
        <v>_667</v>
      </c>
      <c r="B803" s="60" t="str">
        <f>STUDATA!E805</f>
        <v/>
      </c>
      <c r="C803" s="60" t="str">
        <f>STUDATA!F805</f>
        <v/>
      </c>
      <c r="D803" s="60" t="str">
        <f>'School Intro'!$A$1</f>
        <v>Government Senior Secondary School, Rooppura</v>
      </c>
      <c r="E803" s="60" t="str">
        <f>STUDATA!C805</f>
        <v/>
      </c>
      <c r="F803" s="60" t="str">
        <f>STUDATA!H805</f>
        <v/>
      </c>
    </row>
    <row r="804" spans="1:6" ht="15">
      <c r="A804" s="60" t="str">
        <f>B804&amp;"_"&amp;COUNTIF($B$2:B804,B804)</f>
        <v>_668</v>
      </c>
      <c r="B804" s="60" t="str">
        <f>STUDATA!E806</f>
        <v/>
      </c>
      <c r="C804" s="60" t="str">
        <f>STUDATA!F806</f>
        <v/>
      </c>
      <c r="D804" s="60" t="str">
        <f>'School Intro'!$A$1</f>
        <v>Government Senior Secondary School, Rooppura</v>
      </c>
      <c r="E804" s="60" t="str">
        <f>STUDATA!C806</f>
        <v/>
      </c>
      <c r="F804" s="60" t="str">
        <f>STUDATA!H806</f>
        <v/>
      </c>
    </row>
    <row r="805" spans="1:6" ht="15">
      <c r="A805" s="60" t="str">
        <f>B805&amp;"_"&amp;COUNTIF($B$2:B805,B805)</f>
        <v>_669</v>
      </c>
      <c r="B805" s="60" t="str">
        <f>STUDATA!E807</f>
        <v/>
      </c>
      <c r="C805" s="60" t="str">
        <f>STUDATA!F807</f>
        <v/>
      </c>
      <c r="D805" s="60" t="str">
        <f>'School Intro'!$A$1</f>
        <v>Government Senior Secondary School, Rooppura</v>
      </c>
      <c r="E805" s="60" t="str">
        <f>STUDATA!C807</f>
        <v/>
      </c>
      <c r="F805" s="60" t="str">
        <f>STUDATA!H807</f>
        <v/>
      </c>
    </row>
    <row r="806" spans="1:6" ht="15">
      <c r="A806" s="60" t="str">
        <f>B806&amp;"_"&amp;COUNTIF($B$2:B806,B806)</f>
        <v>_670</v>
      </c>
      <c r="B806" s="60" t="str">
        <f>STUDATA!E808</f>
        <v/>
      </c>
      <c r="C806" s="60" t="str">
        <f>STUDATA!F808</f>
        <v/>
      </c>
      <c r="D806" s="60" t="str">
        <f>'School Intro'!$A$1</f>
        <v>Government Senior Secondary School, Rooppura</v>
      </c>
      <c r="E806" s="60" t="str">
        <f>STUDATA!C808</f>
        <v/>
      </c>
      <c r="F806" s="60" t="str">
        <f>STUDATA!H808</f>
        <v/>
      </c>
    </row>
    <row r="807" spans="1:6" ht="15">
      <c r="A807" s="60" t="str">
        <f>B807&amp;"_"&amp;COUNTIF($B$2:B807,B807)</f>
        <v>_671</v>
      </c>
      <c r="B807" s="60" t="str">
        <f>STUDATA!E809</f>
        <v/>
      </c>
      <c r="C807" s="60" t="str">
        <f>STUDATA!F809</f>
        <v/>
      </c>
      <c r="D807" s="60" t="str">
        <f>'School Intro'!$A$1</f>
        <v>Government Senior Secondary School, Rooppura</v>
      </c>
      <c r="E807" s="60" t="str">
        <f>STUDATA!C809</f>
        <v/>
      </c>
      <c r="F807" s="60" t="str">
        <f>STUDATA!H809</f>
        <v/>
      </c>
    </row>
    <row r="808" spans="1:6" ht="15">
      <c r="A808" s="60" t="str">
        <f>B808&amp;"_"&amp;COUNTIF($B$2:B808,B808)</f>
        <v>_672</v>
      </c>
      <c r="B808" s="60" t="str">
        <f>STUDATA!E810</f>
        <v/>
      </c>
      <c r="C808" s="60" t="str">
        <f>STUDATA!F810</f>
        <v/>
      </c>
      <c r="D808" s="60" t="str">
        <f>'School Intro'!$A$1</f>
        <v>Government Senior Secondary School, Rooppura</v>
      </c>
      <c r="E808" s="60" t="str">
        <f>STUDATA!C810</f>
        <v/>
      </c>
      <c r="F808" s="60" t="str">
        <f>STUDATA!H810</f>
        <v/>
      </c>
    </row>
    <row r="809" spans="1:6" ht="15">
      <c r="A809" s="60" t="str">
        <f>B809&amp;"_"&amp;COUNTIF($B$2:B809,B809)</f>
        <v>_673</v>
      </c>
      <c r="B809" s="60" t="str">
        <f>STUDATA!E811</f>
        <v/>
      </c>
      <c r="C809" s="60" t="str">
        <f>STUDATA!F811</f>
        <v/>
      </c>
      <c r="D809" s="60" t="str">
        <f>'School Intro'!$A$1</f>
        <v>Government Senior Secondary School, Rooppura</v>
      </c>
      <c r="E809" s="60" t="str">
        <f>STUDATA!C811</f>
        <v/>
      </c>
      <c r="F809" s="60" t="str">
        <f>STUDATA!H811</f>
        <v/>
      </c>
    </row>
    <row r="810" spans="1:6" ht="15">
      <c r="A810" s="60" t="str">
        <f>B810&amp;"_"&amp;COUNTIF($B$2:B810,B810)</f>
        <v>_674</v>
      </c>
      <c r="B810" s="60" t="str">
        <f>STUDATA!E812</f>
        <v/>
      </c>
      <c r="C810" s="60" t="str">
        <f>STUDATA!F812</f>
        <v/>
      </c>
      <c r="D810" s="60" t="str">
        <f>'School Intro'!$A$1</f>
        <v>Government Senior Secondary School, Rooppura</v>
      </c>
      <c r="E810" s="60" t="str">
        <f>STUDATA!C812</f>
        <v/>
      </c>
      <c r="F810" s="60" t="str">
        <f>STUDATA!H812</f>
        <v/>
      </c>
    </row>
    <row r="811" spans="1:6" ht="15">
      <c r="A811" s="60" t="str">
        <f>B811&amp;"_"&amp;COUNTIF($B$2:B811,B811)</f>
        <v>_675</v>
      </c>
      <c r="B811" s="60" t="str">
        <f>STUDATA!E813</f>
        <v/>
      </c>
      <c r="C811" s="60" t="str">
        <f>STUDATA!F813</f>
        <v/>
      </c>
      <c r="D811" s="60" t="str">
        <f>'School Intro'!$A$1</f>
        <v>Government Senior Secondary School, Rooppura</v>
      </c>
      <c r="E811" s="60" t="str">
        <f>STUDATA!C813</f>
        <v/>
      </c>
      <c r="F811" s="60" t="str">
        <f>STUDATA!H813</f>
        <v/>
      </c>
    </row>
    <row r="812" spans="1:6" ht="15">
      <c r="A812" s="60" t="str">
        <f>B812&amp;"_"&amp;COUNTIF($B$2:B812,B812)</f>
        <v>_676</v>
      </c>
      <c r="B812" s="60" t="str">
        <f>STUDATA!E814</f>
        <v/>
      </c>
      <c r="C812" s="60" t="str">
        <f>STUDATA!F814</f>
        <v/>
      </c>
      <c r="D812" s="60" t="str">
        <f>'School Intro'!$A$1</f>
        <v>Government Senior Secondary School, Rooppura</v>
      </c>
      <c r="E812" s="60" t="str">
        <f>STUDATA!C814</f>
        <v/>
      </c>
      <c r="F812" s="60" t="str">
        <f>STUDATA!H814</f>
        <v/>
      </c>
    </row>
    <row r="813" spans="1:6" ht="15">
      <c r="A813" s="60" t="str">
        <f>B813&amp;"_"&amp;COUNTIF($B$2:B813,B813)</f>
        <v>_677</v>
      </c>
      <c r="B813" s="60" t="str">
        <f>STUDATA!E815</f>
        <v/>
      </c>
      <c r="C813" s="60" t="str">
        <f>STUDATA!F815</f>
        <v/>
      </c>
      <c r="D813" s="60" t="str">
        <f>'School Intro'!$A$1</f>
        <v>Government Senior Secondary School, Rooppura</v>
      </c>
      <c r="E813" s="60" t="str">
        <f>STUDATA!C815</f>
        <v/>
      </c>
      <c r="F813" s="60" t="str">
        <f>STUDATA!H815</f>
        <v/>
      </c>
    </row>
    <row r="814" spans="1:6" ht="15">
      <c r="A814" s="60" t="str">
        <f>B814&amp;"_"&amp;COUNTIF($B$2:B814,B814)</f>
        <v>_678</v>
      </c>
      <c r="B814" s="60" t="str">
        <f>STUDATA!E816</f>
        <v/>
      </c>
      <c r="C814" s="60" t="str">
        <f>STUDATA!F816</f>
        <v/>
      </c>
      <c r="D814" s="60" t="str">
        <f>'School Intro'!$A$1</f>
        <v>Government Senior Secondary School, Rooppura</v>
      </c>
      <c r="E814" s="60" t="str">
        <f>STUDATA!C816</f>
        <v/>
      </c>
      <c r="F814" s="60" t="str">
        <f>STUDATA!H816</f>
        <v/>
      </c>
    </row>
    <row r="815" spans="1:6" ht="15">
      <c r="A815" s="60" t="str">
        <f>B815&amp;"_"&amp;COUNTIF($B$2:B815,B815)</f>
        <v>_679</v>
      </c>
      <c r="B815" s="60" t="str">
        <f>STUDATA!E817</f>
        <v/>
      </c>
      <c r="C815" s="60" t="str">
        <f>STUDATA!F817</f>
        <v/>
      </c>
      <c r="D815" s="60" t="str">
        <f>'School Intro'!$A$1</f>
        <v>Government Senior Secondary School, Rooppura</v>
      </c>
      <c r="E815" s="60" t="str">
        <f>STUDATA!C817</f>
        <v/>
      </c>
      <c r="F815" s="60" t="str">
        <f>STUDATA!H817</f>
        <v/>
      </c>
    </row>
    <row r="816" spans="1:6" ht="15">
      <c r="A816" s="60" t="str">
        <f>B816&amp;"_"&amp;COUNTIF($B$2:B816,B816)</f>
        <v>_680</v>
      </c>
      <c r="B816" s="60" t="str">
        <f>STUDATA!E818</f>
        <v/>
      </c>
      <c r="C816" s="60" t="str">
        <f>STUDATA!F818</f>
        <v/>
      </c>
      <c r="D816" s="60" t="str">
        <f>'School Intro'!$A$1</f>
        <v>Government Senior Secondary School, Rooppura</v>
      </c>
      <c r="E816" s="60" t="str">
        <f>STUDATA!C818</f>
        <v/>
      </c>
      <c r="F816" s="60" t="str">
        <f>STUDATA!H818</f>
        <v/>
      </c>
    </row>
    <row r="817" spans="1:6" ht="15">
      <c r="A817" s="60" t="str">
        <f>B817&amp;"_"&amp;COUNTIF($B$2:B817,B817)</f>
        <v>_681</v>
      </c>
      <c r="B817" s="60" t="str">
        <f>STUDATA!E819</f>
        <v/>
      </c>
      <c r="C817" s="60" t="str">
        <f>STUDATA!F819</f>
        <v/>
      </c>
      <c r="D817" s="60" t="str">
        <f>'School Intro'!$A$1</f>
        <v>Government Senior Secondary School, Rooppura</v>
      </c>
      <c r="E817" s="60" t="str">
        <f>STUDATA!C819</f>
        <v/>
      </c>
      <c r="F817" s="60" t="str">
        <f>STUDATA!H819</f>
        <v/>
      </c>
    </row>
    <row r="818" spans="1:6" ht="15">
      <c r="A818" s="60" t="str">
        <f>B818&amp;"_"&amp;COUNTIF($B$2:B818,B818)</f>
        <v>_682</v>
      </c>
      <c r="B818" s="60" t="str">
        <f>STUDATA!E820</f>
        <v/>
      </c>
      <c r="C818" s="60" t="str">
        <f>STUDATA!F820</f>
        <v/>
      </c>
      <c r="D818" s="60" t="str">
        <f>'School Intro'!$A$1</f>
        <v>Government Senior Secondary School, Rooppura</v>
      </c>
      <c r="E818" s="60" t="str">
        <f>STUDATA!C820</f>
        <v/>
      </c>
      <c r="F818" s="60" t="str">
        <f>STUDATA!H820</f>
        <v/>
      </c>
    </row>
    <row r="819" spans="1:6" ht="15">
      <c r="A819" s="60" t="str">
        <f>B819&amp;"_"&amp;COUNTIF($B$2:B819,B819)</f>
        <v>_683</v>
      </c>
      <c r="B819" s="60" t="str">
        <f>STUDATA!E821</f>
        <v/>
      </c>
      <c r="C819" s="60" t="str">
        <f>STUDATA!F821</f>
        <v/>
      </c>
      <c r="D819" s="60" t="str">
        <f>'School Intro'!$A$1</f>
        <v>Government Senior Secondary School, Rooppura</v>
      </c>
      <c r="E819" s="60" t="str">
        <f>STUDATA!C821</f>
        <v/>
      </c>
      <c r="F819" s="60" t="str">
        <f>STUDATA!H821</f>
        <v/>
      </c>
    </row>
    <row r="820" spans="1:6" ht="15">
      <c r="A820" s="60" t="str">
        <f>B820&amp;"_"&amp;COUNTIF($B$2:B820,B820)</f>
        <v>_684</v>
      </c>
      <c r="B820" s="60" t="str">
        <f>STUDATA!E822</f>
        <v/>
      </c>
      <c r="C820" s="60" t="str">
        <f>STUDATA!F822</f>
        <v/>
      </c>
      <c r="D820" s="60" t="str">
        <f>'School Intro'!$A$1</f>
        <v>Government Senior Secondary School, Rooppura</v>
      </c>
      <c r="E820" s="60" t="str">
        <f>STUDATA!C822</f>
        <v/>
      </c>
      <c r="F820" s="60" t="str">
        <f>STUDATA!H822</f>
        <v/>
      </c>
    </row>
    <row r="821" spans="1:6" ht="15">
      <c r="A821" s="60" t="str">
        <f>B821&amp;"_"&amp;COUNTIF($B$2:B821,B821)</f>
        <v>_685</v>
      </c>
      <c r="B821" s="60" t="str">
        <f>STUDATA!E823</f>
        <v/>
      </c>
      <c r="C821" s="60" t="str">
        <f>STUDATA!F823</f>
        <v/>
      </c>
      <c r="D821" s="60" t="str">
        <f>'School Intro'!$A$1</f>
        <v>Government Senior Secondary School, Rooppura</v>
      </c>
      <c r="E821" s="60" t="str">
        <f>STUDATA!C823</f>
        <v/>
      </c>
      <c r="F821" s="60" t="str">
        <f>STUDATA!H823</f>
        <v/>
      </c>
    </row>
    <row r="822" spans="1:6" ht="15">
      <c r="A822" s="60" t="str">
        <f>B822&amp;"_"&amp;COUNTIF($B$2:B822,B822)</f>
        <v>_686</v>
      </c>
      <c r="B822" s="60" t="str">
        <f>STUDATA!E824</f>
        <v/>
      </c>
      <c r="C822" s="60" t="str">
        <f>STUDATA!F824</f>
        <v/>
      </c>
      <c r="D822" s="60" t="str">
        <f>'School Intro'!$A$1</f>
        <v>Government Senior Secondary School, Rooppura</v>
      </c>
      <c r="E822" s="60" t="str">
        <f>STUDATA!C824</f>
        <v/>
      </c>
      <c r="F822" s="60" t="str">
        <f>STUDATA!H824</f>
        <v/>
      </c>
    </row>
    <row r="823" spans="1:6" ht="15">
      <c r="A823" s="60" t="str">
        <f>B823&amp;"_"&amp;COUNTIF($B$2:B823,B823)</f>
        <v>_687</v>
      </c>
      <c r="B823" s="60" t="str">
        <f>STUDATA!E825</f>
        <v/>
      </c>
      <c r="C823" s="60" t="str">
        <f>STUDATA!F825</f>
        <v/>
      </c>
      <c r="D823" s="60" t="str">
        <f>'School Intro'!$A$1</f>
        <v>Government Senior Secondary School, Rooppura</v>
      </c>
      <c r="E823" s="60" t="str">
        <f>STUDATA!C825</f>
        <v/>
      </c>
      <c r="F823" s="60" t="str">
        <f>STUDATA!H825</f>
        <v/>
      </c>
    </row>
    <row r="824" spans="1:6" ht="15">
      <c r="A824" s="60" t="str">
        <f>B824&amp;"_"&amp;COUNTIF($B$2:B824,B824)</f>
        <v>_688</v>
      </c>
      <c r="B824" s="60" t="str">
        <f>STUDATA!E826</f>
        <v/>
      </c>
      <c r="C824" s="60" t="str">
        <f>STUDATA!F826</f>
        <v/>
      </c>
      <c r="D824" s="60" t="str">
        <f>'School Intro'!$A$1</f>
        <v>Government Senior Secondary School, Rooppura</v>
      </c>
      <c r="E824" s="60" t="str">
        <f>STUDATA!C826</f>
        <v/>
      </c>
      <c r="F824" s="60" t="str">
        <f>STUDATA!H826</f>
        <v/>
      </c>
    </row>
    <row r="825" spans="1:6" ht="15">
      <c r="A825" s="60" t="str">
        <f>B825&amp;"_"&amp;COUNTIF($B$2:B825,B825)</f>
        <v>_689</v>
      </c>
      <c r="B825" s="60" t="str">
        <f>STUDATA!E827</f>
        <v/>
      </c>
      <c r="C825" s="60" t="str">
        <f>STUDATA!F827</f>
        <v/>
      </c>
      <c r="D825" s="60" t="str">
        <f>'School Intro'!$A$1</f>
        <v>Government Senior Secondary School, Rooppura</v>
      </c>
      <c r="E825" s="60" t="str">
        <f>STUDATA!C827</f>
        <v/>
      </c>
      <c r="F825" s="60" t="str">
        <f>STUDATA!H827</f>
        <v/>
      </c>
    </row>
    <row r="826" spans="1:6" ht="15">
      <c r="A826" s="60" t="str">
        <f>B826&amp;"_"&amp;COUNTIF($B$2:B826,B826)</f>
        <v>_690</v>
      </c>
      <c r="B826" s="60" t="str">
        <f>STUDATA!E828</f>
        <v/>
      </c>
      <c r="C826" s="60" t="str">
        <f>STUDATA!F828</f>
        <v/>
      </c>
      <c r="D826" s="60" t="str">
        <f>'School Intro'!$A$1</f>
        <v>Government Senior Secondary School, Rooppura</v>
      </c>
      <c r="E826" s="60" t="str">
        <f>STUDATA!C828</f>
        <v/>
      </c>
      <c r="F826" s="60" t="str">
        <f>STUDATA!H828</f>
        <v/>
      </c>
    </row>
    <row r="827" spans="1:6" ht="15">
      <c r="A827" s="60" t="str">
        <f>B827&amp;"_"&amp;COUNTIF($B$2:B827,B827)</f>
        <v>_691</v>
      </c>
      <c r="B827" s="60" t="str">
        <f>STUDATA!E829</f>
        <v/>
      </c>
      <c r="C827" s="60" t="str">
        <f>STUDATA!F829</f>
        <v/>
      </c>
      <c r="D827" s="60" t="str">
        <f>'School Intro'!$A$1</f>
        <v>Government Senior Secondary School, Rooppura</v>
      </c>
      <c r="E827" s="60" t="str">
        <f>STUDATA!C829</f>
        <v/>
      </c>
      <c r="F827" s="60" t="str">
        <f>STUDATA!H829</f>
        <v/>
      </c>
    </row>
    <row r="828" spans="1:6" ht="15">
      <c r="A828" s="60" t="str">
        <f>B828&amp;"_"&amp;COUNTIF($B$2:B828,B828)</f>
        <v>_692</v>
      </c>
      <c r="B828" s="60" t="str">
        <f>STUDATA!E830</f>
        <v/>
      </c>
      <c r="C828" s="60" t="str">
        <f>STUDATA!F830</f>
        <v/>
      </c>
      <c r="D828" s="60" t="str">
        <f>'School Intro'!$A$1</f>
        <v>Government Senior Secondary School, Rooppura</v>
      </c>
      <c r="E828" s="60" t="str">
        <f>STUDATA!C830</f>
        <v/>
      </c>
      <c r="F828" s="60" t="str">
        <f>STUDATA!H830</f>
        <v/>
      </c>
    </row>
    <row r="829" spans="1:6" ht="15">
      <c r="A829" s="60" t="str">
        <f>B829&amp;"_"&amp;COUNTIF($B$2:B829,B829)</f>
        <v>_693</v>
      </c>
      <c r="B829" s="60" t="str">
        <f>STUDATA!E831</f>
        <v/>
      </c>
      <c r="C829" s="60" t="str">
        <f>STUDATA!F831</f>
        <v/>
      </c>
      <c r="D829" s="60" t="str">
        <f>'School Intro'!$A$1</f>
        <v>Government Senior Secondary School, Rooppura</v>
      </c>
      <c r="E829" s="60" t="str">
        <f>STUDATA!C831</f>
        <v/>
      </c>
      <c r="F829" s="60" t="str">
        <f>STUDATA!H831</f>
        <v/>
      </c>
    </row>
    <row r="830" spans="1:6" ht="15">
      <c r="A830" s="60" t="str">
        <f>B830&amp;"_"&amp;COUNTIF($B$2:B830,B830)</f>
        <v>_694</v>
      </c>
      <c r="B830" s="60" t="str">
        <f>STUDATA!E832</f>
        <v/>
      </c>
      <c r="C830" s="60" t="str">
        <f>STUDATA!F832</f>
        <v/>
      </c>
      <c r="D830" s="60" t="str">
        <f>'School Intro'!$A$1</f>
        <v>Government Senior Secondary School, Rooppura</v>
      </c>
      <c r="E830" s="60" t="str">
        <f>STUDATA!C832</f>
        <v/>
      </c>
      <c r="F830" s="60" t="str">
        <f>STUDATA!H832</f>
        <v/>
      </c>
    </row>
    <row r="831" spans="1:6" ht="15">
      <c r="A831" s="60" t="str">
        <f>B831&amp;"_"&amp;COUNTIF($B$2:B831,B831)</f>
        <v>_695</v>
      </c>
      <c r="B831" s="60" t="str">
        <f>STUDATA!E833</f>
        <v/>
      </c>
      <c r="C831" s="60" t="str">
        <f>STUDATA!F833</f>
        <v/>
      </c>
      <c r="D831" s="60" t="str">
        <f>'School Intro'!$A$1</f>
        <v>Government Senior Secondary School, Rooppura</v>
      </c>
      <c r="E831" s="60" t="str">
        <f>STUDATA!C833</f>
        <v/>
      </c>
      <c r="F831" s="60" t="str">
        <f>STUDATA!H833</f>
        <v/>
      </c>
    </row>
    <row r="832" spans="1:6" ht="15">
      <c r="A832" s="60" t="str">
        <f>B832&amp;"_"&amp;COUNTIF($B$2:B832,B832)</f>
        <v>_696</v>
      </c>
      <c r="B832" s="60" t="str">
        <f>STUDATA!E834</f>
        <v/>
      </c>
      <c r="C832" s="60" t="str">
        <f>STUDATA!F834</f>
        <v/>
      </c>
      <c r="D832" s="60" t="str">
        <f>'School Intro'!$A$1</f>
        <v>Government Senior Secondary School, Rooppura</v>
      </c>
      <c r="E832" s="60" t="str">
        <f>STUDATA!C834</f>
        <v/>
      </c>
      <c r="F832" s="60" t="str">
        <f>STUDATA!H834</f>
        <v/>
      </c>
    </row>
    <row r="833" spans="1:6" ht="15">
      <c r="A833" s="60" t="str">
        <f>B833&amp;"_"&amp;COUNTIF($B$2:B833,B833)</f>
        <v>_697</v>
      </c>
      <c r="B833" s="60" t="str">
        <f>STUDATA!E835</f>
        <v/>
      </c>
      <c r="C833" s="60" t="str">
        <f>STUDATA!F835</f>
        <v/>
      </c>
      <c r="D833" s="60" t="str">
        <f>'School Intro'!$A$1</f>
        <v>Government Senior Secondary School, Rooppura</v>
      </c>
      <c r="E833" s="60" t="str">
        <f>STUDATA!C835</f>
        <v/>
      </c>
      <c r="F833" s="60" t="str">
        <f>STUDATA!H835</f>
        <v/>
      </c>
    </row>
    <row r="834" spans="1:6" ht="15">
      <c r="A834" s="60" t="str">
        <f>B834&amp;"_"&amp;COUNTIF($B$2:B834,B834)</f>
        <v>_698</v>
      </c>
      <c r="B834" s="60" t="str">
        <f>STUDATA!E836</f>
        <v/>
      </c>
      <c r="C834" s="60" t="str">
        <f>STUDATA!F836</f>
        <v/>
      </c>
      <c r="D834" s="60" t="str">
        <f>'School Intro'!$A$1</f>
        <v>Government Senior Secondary School, Rooppura</v>
      </c>
      <c r="E834" s="60" t="str">
        <f>STUDATA!C836</f>
        <v/>
      </c>
      <c r="F834" s="60" t="str">
        <f>STUDATA!H836</f>
        <v/>
      </c>
    </row>
    <row r="835" spans="1:6" ht="15">
      <c r="A835" s="60" t="str">
        <f>B835&amp;"_"&amp;COUNTIF($B$2:B835,B835)</f>
        <v>_699</v>
      </c>
      <c r="B835" s="60" t="str">
        <f>STUDATA!E837</f>
        <v/>
      </c>
      <c r="C835" s="60" t="str">
        <f>STUDATA!F837</f>
        <v/>
      </c>
      <c r="D835" s="60" t="str">
        <f>'School Intro'!$A$1</f>
        <v>Government Senior Secondary School, Rooppura</v>
      </c>
      <c r="E835" s="60" t="str">
        <f>STUDATA!C837</f>
        <v/>
      </c>
      <c r="F835" s="60" t="str">
        <f>STUDATA!H837</f>
        <v/>
      </c>
    </row>
    <row r="836" spans="1:6" ht="15">
      <c r="A836" s="60" t="str">
        <f>B836&amp;"_"&amp;COUNTIF($B$2:B836,B836)</f>
        <v>_700</v>
      </c>
      <c r="B836" s="60" t="str">
        <f>STUDATA!E838</f>
        <v/>
      </c>
      <c r="C836" s="60" t="str">
        <f>STUDATA!F838</f>
        <v/>
      </c>
      <c r="D836" s="60" t="str">
        <f>'School Intro'!$A$1</f>
        <v>Government Senior Secondary School, Rooppura</v>
      </c>
      <c r="E836" s="60" t="str">
        <f>STUDATA!C838</f>
        <v/>
      </c>
      <c r="F836" s="60" t="str">
        <f>STUDATA!H838</f>
        <v/>
      </c>
    </row>
    <row r="837" spans="1:6" ht="15">
      <c r="A837" s="60" t="str">
        <f>B837&amp;"_"&amp;COUNTIF($B$2:B837,B837)</f>
        <v>_701</v>
      </c>
      <c r="B837" s="60" t="str">
        <f>STUDATA!E839</f>
        <v/>
      </c>
      <c r="C837" s="60" t="str">
        <f>STUDATA!F839</f>
        <v/>
      </c>
      <c r="D837" s="60" t="str">
        <f>'School Intro'!$A$1</f>
        <v>Government Senior Secondary School, Rooppura</v>
      </c>
      <c r="E837" s="60" t="str">
        <f>STUDATA!C839</f>
        <v/>
      </c>
      <c r="F837" s="60" t="str">
        <f>STUDATA!H839</f>
        <v/>
      </c>
    </row>
    <row r="838" spans="1:6" ht="15">
      <c r="A838" s="60" t="str">
        <f>B838&amp;"_"&amp;COUNTIF($B$2:B838,B838)</f>
        <v>_702</v>
      </c>
      <c r="B838" s="60" t="str">
        <f>STUDATA!E840</f>
        <v/>
      </c>
      <c r="C838" s="60" t="str">
        <f>STUDATA!F840</f>
        <v/>
      </c>
      <c r="D838" s="60" t="str">
        <f>'School Intro'!$A$1</f>
        <v>Government Senior Secondary School, Rooppura</v>
      </c>
      <c r="E838" s="60" t="str">
        <f>STUDATA!C840</f>
        <v/>
      </c>
      <c r="F838" s="60" t="str">
        <f>STUDATA!H840</f>
        <v/>
      </c>
    </row>
    <row r="839" spans="1:6" ht="15">
      <c r="A839" s="60" t="str">
        <f>B839&amp;"_"&amp;COUNTIF($B$2:B839,B839)</f>
        <v>_703</v>
      </c>
      <c r="B839" s="60" t="str">
        <f>STUDATA!E841</f>
        <v/>
      </c>
      <c r="C839" s="60" t="str">
        <f>STUDATA!F841</f>
        <v/>
      </c>
      <c r="D839" s="60" t="str">
        <f>'School Intro'!$A$1</f>
        <v>Government Senior Secondary School, Rooppura</v>
      </c>
      <c r="E839" s="60" t="str">
        <f>STUDATA!C841</f>
        <v/>
      </c>
      <c r="F839" s="60" t="str">
        <f>STUDATA!H841</f>
        <v/>
      </c>
    </row>
    <row r="840" spans="1:6" ht="15">
      <c r="A840" s="60" t="str">
        <f>B840&amp;"_"&amp;COUNTIF($B$2:B840,B840)</f>
        <v>_704</v>
      </c>
      <c r="B840" s="60" t="str">
        <f>STUDATA!E842</f>
        <v/>
      </c>
      <c r="C840" s="60" t="str">
        <f>STUDATA!F842</f>
        <v/>
      </c>
      <c r="D840" s="60" t="str">
        <f>'School Intro'!$A$1</f>
        <v>Government Senior Secondary School, Rooppura</v>
      </c>
      <c r="E840" s="60" t="str">
        <f>STUDATA!C842</f>
        <v/>
      </c>
      <c r="F840" s="60" t="str">
        <f>STUDATA!H842</f>
        <v/>
      </c>
    </row>
    <row r="841" spans="1:6" ht="15">
      <c r="A841" s="60" t="str">
        <f>B841&amp;"_"&amp;COUNTIF($B$2:B841,B841)</f>
        <v>_705</v>
      </c>
      <c r="B841" s="60" t="str">
        <f>STUDATA!E843</f>
        <v/>
      </c>
      <c r="C841" s="60" t="str">
        <f>STUDATA!F843</f>
        <v/>
      </c>
      <c r="D841" s="60" t="str">
        <f>'School Intro'!$A$1</f>
        <v>Government Senior Secondary School, Rooppura</v>
      </c>
      <c r="E841" s="60" t="str">
        <f>STUDATA!C843</f>
        <v/>
      </c>
      <c r="F841" s="60" t="str">
        <f>STUDATA!H843</f>
        <v/>
      </c>
    </row>
    <row r="842" spans="1:6" ht="15">
      <c r="A842" s="60" t="str">
        <f>B842&amp;"_"&amp;COUNTIF($B$2:B842,B842)</f>
        <v>_706</v>
      </c>
      <c r="B842" s="60" t="str">
        <f>STUDATA!E844</f>
        <v/>
      </c>
      <c r="C842" s="60" t="str">
        <f>STUDATA!F844</f>
        <v/>
      </c>
      <c r="D842" s="60" t="str">
        <f>'School Intro'!$A$1</f>
        <v>Government Senior Secondary School, Rooppura</v>
      </c>
      <c r="E842" s="60" t="str">
        <f>STUDATA!C844</f>
        <v/>
      </c>
      <c r="F842" s="60" t="str">
        <f>STUDATA!H844</f>
        <v/>
      </c>
    </row>
    <row r="843" spans="1:6" ht="15">
      <c r="A843" s="60" t="str">
        <f>B843&amp;"_"&amp;COUNTIF($B$2:B843,B843)</f>
        <v>_707</v>
      </c>
      <c r="B843" s="60" t="str">
        <f>STUDATA!E845</f>
        <v/>
      </c>
      <c r="C843" s="60" t="str">
        <f>STUDATA!F845</f>
        <v/>
      </c>
      <c r="D843" s="60" t="str">
        <f>'School Intro'!$A$1</f>
        <v>Government Senior Secondary School, Rooppura</v>
      </c>
      <c r="E843" s="60" t="str">
        <f>STUDATA!C845</f>
        <v/>
      </c>
      <c r="F843" s="60" t="str">
        <f>STUDATA!H845</f>
        <v/>
      </c>
    </row>
    <row r="844" spans="1:6" ht="15">
      <c r="A844" s="60" t="str">
        <f>B844&amp;"_"&amp;COUNTIF($B$2:B844,B844)</f>
        <v>_708</v>
      </c>
      <c r="B844" s="60" t="str">
        <f>STUDATA!E846</f>
        <v/>
      </c>
      <c r="C844" s="60" t="str">
        <f>STUDATA!F846</f>
        <v/>
      </c>
      <c r="D844" s="60" t="str">
        <f>'School Intro'!$A$1</f>
        <v>Government Senior Secondary School, Rooppura</v>
      </c>
      <c r="E844" s="60" t="str">
        <f>STUDATA!C846</f>
        <v/>
      </c>
      <c r="F844" s="60" t="str">
        <f>STUDATA!H846</f>
        <v/>
      </c>
    </row>
    <row r="845" spans="1:6" ht="15">
      <c r="A845" s="60" t="str">
        <f>B845&amp;"_"&amp;COUNTIF($B$2:B845,B845)</f>
        <v>_709</v>
      </c>
      <c r="B845" s="60" t="str">
        <f>STUDATA!E847</f>
        <v/>
      </c>
      <c r="C845" s="60" t="str">
        <f>STUDATA!F847</f>
        <v/>
      </c>
      <c r="D845" s="60" t="str">
        <f>'School Intro'!$A$1</f>
        <v>Government Senior Secondary School, Rooppura</v>
      </c>
      <c r="E845" s="60" t="str">
        <f>STUDATA!C847</f>
        <v/>
      </c>
      <c r="F845" s="60" t="str">
        <f>STUDATA!H847</f>
        <v/>
      </c>
    </row>
    <row r="846" spans="1:6" ht="15">
      <c r="A846" s="60" t="str">
        <f>B846&amp;"_"&amp;COUNTIF($B$2:B846,B846)</f>
        <v>_710</v>
      </c>
      <c r="B846" s="60" t="str">
        <f>STUDATA!E848</f>
        <v/>
      </c>
      <c r="C846" s="60" t="str">
        <f>STUDATA!F848</f>
        <v/>
      </c>
      <c r="D846" s="60" t="str">
        <f>'School Intro'!$A$1</f>
        <v>Government Senior Secondary School, Rooppura</v>
      </c>
      <c r="E846" s="60" t="str">
        <f>STUDATA!C848</f>
        <v/>
      </c>
      <c r="F846" s="60" t="str">
        <f>STUDATA!H848</f>
        <v/>
      </c>
    </row>
    <row r="847" spans="1:6" ht="15">
      <c r="A847" s="60" t="str">
        <f>B847&amp;"_"&amp;COUNTIF($B$2:B847,B847)</f>
        <v>_711</v>
      </c>
      <c r="B847" s="60" t="str">
        <f>STUDATA!E849</f>
        <v/>
      </c>
      <c r="C847" s="60" t="str">
        <f>STUDATA!F849</f>
        <v/>
      </c>
      <c r="D847" s="60" t="str">
        <f>'School Intro'!$A$1</f>
        <v>Government Senior Secondary School, Rooppura</v>
      </c>
      <c r="E847" s="60" t="str">
        <f>STUDATA!C849</f>
        <v/>
      </c>
      <c r="F847" s="60" t="str">
        <f>STUDATA!H849</f>
        <v/>
      </c>
    </row>
    <row r="848" spans="1:6" ht="15">
      <c r="A848" s="60" t="str">
        <f>B848&amp;"_"&amp;COUNTIF($B$2:B848,B848)</f>
        <v>_712</v>
      </c>
      <c r="B848" s="60" t="str">
        <f>STUDATA!E850</f>
        <v/>
      </c>
      <c r="C848" s="60" t="str">
        <f>STUDATA!F850</f>
        <v/>
      </c>
      <c r="D848" s="60" t="str">
        <f>'School Intro'!$A$1</f>
        <v>Government Senior Secondary School, Rooppura</v>
      </c>
      <c r="E848" s="60" t="str">
        <f>STUDATA!C850</f>
        <v/>
      </c>
      <c r="F848" s="60" t="str">
        <f>STUDATA!H850</f>
        <v/>
      </c>
    </row>
    <row r="849" spans="1:6" ht="15">
      <c r="A849" s="60" t="str">
        <f>B849&amp;"_"&amp;COUNTIF($B$2:B849,B849)</f>
        <v>_713</v>
      </c>
      <c r="B849" s="60" t="str">
        <f>STUDATA!E851</f>
        <v/>
      </c>
      <c r="C849" s="60" t="str">
        <f>STUDATA!F851</f>
        <v/>
      </c>
      <c r="D849" s="60" t="str">
        <f>'School Intro'!$A$1</f>
        <v>Government Senior Secondary School, Rooppura</v>
      </c>
      <c r="E849" s="60" t="str">
        <f>STUDATA!C851</f>
        <v/>
      </c>
      <c r="F849" s="60" t="str">
        <f>STUDATA!H851</f>
        <v/>
      </c>
    </row>
    <row r="850" spans="1:6" ht="15">
      <c r="A850" s="60" t="str">
        <f>B850&amp;"_"&amp;COUNTIF($B$2:B850,B850)</f>
        <v>_714</v>
      </c>
      <c r="B850" s="60" t="str">
        <f>STUDATA!E852</f>
        <v/>
      </c>
      <c r="C850" s="60" t="str">
        <f>STUDATA!F852</f>
        <v/>
      </c>
      <c r="D850" s="60" t="str">
        <f>'School Intro'!$A$1</f>
        <v>Government Senior Secondary School, Rooppura</v>
      </c>
      <c r="E850" s="60" t="str">
        <f>STUDATA!C852</f>
        <v/>
      </c>
      <c r="F850" s="60" t="str">
        <f>STUDATA!H852</f>
        <v/>
      </c>
    </row>
    <row r="851" spans="1:6" ht="15">
      <c r="A851" s="60" t="str">
        <f>B851&amp;"_"&amp;COUNTIF($B$2:B851,B851)</f>
        <v>_715</v>
      </c>
      <c r="B851" s="60" t="str">
        <f>STUDATA!E853</f>
        <v/>
      </c>
      <c r="C851" s="60" t="str">
        <f>STUDATA!F853</f>
        <v/>
      </c>
      <c r="D851" s="60" t="str">
        <f>'School Intro'!$A$1</f>
        <v>Government Senior Secondary School, Rooppura</v>
      </c>
      <c r="E851" s="60" t="str">
        <f>STUDATA!C853</f>
        <v/>
      </c>
      <c r="F851" s="60" t="str">
        <f>STUDATA!H853</f>
        <v/>
      </c>
    </row>
    <row r="852" spans="1:6" ht="15">
      <c r="A852" s="60" t="str">
        <f>B852&amp;"_"&amp;COUNTIF($B$2:B852,B852)</f>
        <v>_716</v>
      </c>
      <c r="B852" s="60" t="str">
        <f>STUDATA!E854</f>
        <v/>
      </c>
      <c r="C852" s="60" t="str">
        <f>STUDATA!F854</f>
        <v/>
      </c>
      <c r="D852" s="60" t="str">
        <f>'School Intro'!$A$1</f>
        <v>Government Senior Secondary School, Rooppura</v>
      </c>
      <c r="E852" s="60" t="str">
        <f>STUDATA!C854</f>
        <v/>
      </c>
      <c r="F852" s="60" t="str">
        <f>STUDATA!H854</f>
        <v/>
      </c>
    </row>
    <row r="853" spans="1:6" ht="15">
      <c r="A853" s="60" t="str">
        <f>B853&amp;"_"&amp;COUNTIF($B$2:B853,B853)</f>
        <v>_717</v>
      </c>
      <c r="B853" s="60" t="str">
        <f>STUDATA!E855</f>
        <v/>
      </c>
      <c r="C853" s="60" t="str">
        <f>STUDATA!F855</f>
        <v/>
      </c>
      <c r="D853" s="60" t="str">
        <f>'School Intro'!$A$1</f>
        <v>Government Senior Secondary School, Rooppura</v>
      </c>
      <c r="E853" s="60" t="str">
        <f>STUDATA!C855</f>
        <v/>
      </c>
      <c r="F853" s="60" t="str">
        <f>STUDATA!H855</f>
        <v/>
      </c>
    </row>
    <row r="854" spans="1:6" ht="15">
      <c r="A854" s="60" t="str">
        <f>B854&amp;"_"&amp;COUNTIF($B$2:B854,B854)</f>
        <v>_718</v>
      </c>
      <c r="B854" s="60" t="str">
        <f>STUDATA!E856</f>
        <v/>
      </c>
      <c r="C854" s="60" t="str">
        <f>STUDATA!F856</f>
        <v/>
      </c>
      <c r="D854" s="60" t="str">
        <f>'School Intro'!$A$1</f>
        <v>Government Senior Secondary School, Rooppura</v>
      </c>
      <c r="E854" s="60" t="str">
        <f>STUDATA!C856</f>
        <v/>
      </c>
      <c r="F854" s="60" t="str">
        <f>STUDATA!H856</f>
        <v/>
      </c>
    </row>
    <row r="855" spans="1:6" ht="15">
      <c r="A855" s="60" t="str">
        <f>B855&amp;"_"&amp;COUNTIF($B$2:B855,B855)</f>
        <v>_719</v>
      </c>
      <c r="B855" s="60" t="str">
        <f>STUDATA!E857</f>
        <v/>
      </c>
      <c r="C855" s="60" t="str">
        <f>STUDATA!F857</f>
        <v/>
      </c>
      <c r="D855" s="60" t="str">
        <f>'School Intro'!$A$1</f>
        <v>Government Senior Secondary School, Rooppura</v>
      </c>
      <c r="E855" s="60" t="str">
        <f>STUDATA!C857</f>
        <v/>
      </c>
      <c r="F855" s="60" t="str">
        <f>STUDATA!H857</f>
        <v/>
      </c>
    </row>
    <row r="856" spans="1:6" ht="15">
      <c r="A856" s="60" t="str">
        <f>B856&amp;"_"&amp;COUNTIF($B$2:B856,B856)</f>
        <v>_720</v>
      </c>
      <c r="B856" s="60" t="str">
        <f>STUDATA!E858</f>
        <v/>
      </c>
      <c r="C856" s="60" t="str">
        <f>STUDATA!F858</f>
        <v/>
      </c>
      <c r="D856" s="60" t="str">
        <f>'School Intro'!$A$1</f>
        <v>Government Senior Secondary School, Rooppura</v>
      </c>
      <c r="E856" s="60" t="str">
        <f>STUDATA!C858</f>
        <v/>
      </c>
      <c r="F856" s="60" t="str">
        <f>STUDATA!H858</f>
        <v/>
      </c>
    </row>
    <row r="857" spans="1:6" ht="15">
      <c r="A857" s="60" t="str">
        <f>B857&amp;"_"&amp;COUNTIF($B$2:B857,B857)</f>
        <v>_721</v>
      </c>
      <c r="B857" s="60" t="str">
        <f>STUDATA!E859</f>
        <v/>
      </c>
      <c r="C857" s="60" t="str">
        <f>STUDATA!F859</f>
        <v/>
      </c>
      <c r="D857" s="60" t="str">
        <f>'School Intro'!$A$1</f>
        <v>Government Senior Secondary School, Rooppura</v>
      </c>
      <c r="E857" s="60" t="str">
        <f>STUDATA!C859</f>
        <v/>
      </c>
      <c r="F857" s="60" t="str">
        <f>STUDATA!H859</f>
        <v/>
      </c>
    </row>
    <row r="858" spans="1:6" ht="15">
      <c r="A858" s="60" t="str">
        <f>B858&amp;"_"&amp;COUNTIF($B$2:B858,B858)</f>
        <v>_722</v>
      </c>
      <c r="B858" s="60" t="str">
        <f>STUDATA!E860</f>
        <v/>
      </c>
      <c r="C858" s="60" t="str">
        <f>STUDATA!F860</f>
        <v/>
      </c>
      <c r="D858" s="60" t="str">
        <f>'School Intro'!$A$1</f>
        <v>Government Senior Secondary School, Rooppura</v>
      </c>
      <c r="E858" s="60" t="str">
        <f>STUDATA!C860</f>
        <v/>
      </c>
      <c r="F858" s="60" t="str">
        <f>STUDATA!H860</f>
        <v/>
      </c>
    </row>
    <row r="859" spans="1:6" ht="15">
      <c r="A859" s="60" t="str">
        <f>B859&amp;"_"&amp;COUNTIF($B$2:B859,B859)</f>
        <v>_723</v>
      </c>
      <c r="B859" s="60" t="str">
        <f>STUDATA!E861</f>
        <v/>
      </c>
      <c r="C859" s="60" t="str">
        <f>STUDATA!F861</f>
        <v/>
      </c>
      <c r="D859" s="60" t="str">
        <f>'School Intro'!$A$1</f>
        <v>Government Senior Secondary School, Rooppura</v>
      </c>
      <c r="E859" s="60" t="str">
        <f>STUDATA!C861</f>
        <v/>
      </c>
      <c r="F859" s="60" t="str">
        <f>STUDATA!H861</f>
        <v/>
      </c>
    </row>
    <row r="860" spans="1:6" ht="15">
      <c r="A860" s="60" t="str">
        <f>B860&amp;"_"&amp;COUNTIF($B$2:B860,B860)</f>
        <v>_724</v>
      </c>
      <c r="B860" s="60" t="str">
        <f>STUDATA!E862</f>
        <v/>
      </c>
      <c r="C860" s="60" t="str">
        <f>STUDATA!F862</f>
        <v/>
      </c>
      <c r="D860" s="60" t="str">
        <f>'School Intro'!$A$1</f>
        <v>Government Senior Secondary School, Rooppura</v>
      </c>
      <c r="E860" s="60" t="str">
        <f>STUDATA!C862</f>
        <v/>
      </c>
      <c r="F860" s="60" t="str">
        <f>STUDATA!H862</f>
        <v/>
      </c>
    </row>
    <row r="861" spans="1:6" ht="15">
      <c r="A861" s="60" t="str">
        <f>B861&amp;"_"&amp;COUNTIF($B$2:B861,B861)</f>
        <v>_725</v>
      </c>
      <c r="B861" s="60" t="str">
        <f>STUDATA!E863</f>
        <v/>
      </c>
      <c r="C861" s="60" t="str">
        <f>STUDATA!F863</f>
        <v/>
      </c>
      <c r="D861" s="60" t="str">
        <f>'School Intro'!$A$1</f>
        <v>Government Senior Secondary School, Rooppura</v>
      </c>
      <c r="E861" s="60" t="str">
        <f>STUDATA!C863</f>
        <v/>
      </c>
      <c r="F861" s="60" t="str">
        <f>STUDATA!H863</f>
        <v/>
      </c>
    </row>
    <row r="862" spans="1:6" ht="15">
      <c r="A862" s="60" t="str">
        <f>B862&amp;"_"&amp;COUNTIF($B$2:B862,B862)</f>
        <v>_726</v>
      </c>
      <c r="B862" s="60" t="str">
        <f>STUDATA!E864</f>
        <v/>
      </c>
      <c r="C862" s="60" t="str">
        <f>STUDATA!F864</f>
        <v/>
      </c>
      <c r="D862" s="60" t="str">
        <f>'School Intro'!$A$1</f>
        <v>Government Senior Secondary School, Rooppura</v>
      </c>
      <c r="E862" s="60" t="str">
        <f>STUDATA!C864</f>
        <v/>
      </c>
      <c r="F862" s="60" t="str">
        <f>STUDATA!H864</f>
        <v/>
      </c>
    </row>
    <row r="863" spans="1:6" ht="15">
      <c r="A863" s="60" t="str">
        <f>B863&amp;"_"&amp;COUNTIF($B$2:B863,B863)</f>
        <v>_727</v>
      </c>
      <c r="B863" s="60" t="str">
        <f>STUDATA!E865</f>
        <v/>
      </c>
      <c r="C863" s="60" t="str">
        <f>STUDATA!F865</f>
        <v/>
      </c>
      <c r="D863" s="60" t="str">
        <f>'School Intro'!$A$1</f>
        <v>Government Senior Secondary School, Rooppura</v>
      </c>
      <c r="E863" s="60" t="str">
        <f>STUDATA!C865</f>
        <v/>
      </c>
      <c r="F863" s="60" t="str">
        <f>STUDATA!H865</f>
        <v/>
      </c>
    </row>
    <row r="864" spans="1:6" ht="15">
      <c r="A864" s="60" t="str">
        <f>B864&amp;"_"&amp;COUNTIF($B$2:B864,B864)</f>
        <v>_728</v>
      </c>
      <c r="B864" s="60" t="str">
        <f>STUDATA!E866</f>
        <v/>
      </c>
      <c r="C864" s="60" t="str">
        <f>STUDATA!F866</f>
        <v/>
      </c>
      <c r="D864" s="60" t="str">
        <f>'School Intro'!$A$1</f>
        <v>Government Senior Secondary School, Rooppura</v>
      </c>
      <c r="E864" s="60" t="str">
        <f>STUDATA!C866</f>
        <v/>
      </c>
      <c r="F864" s="60" t="str">
        <f>STUDATA!H866</f>
        <v/>
      </c>
    </row>
    <row r="865" spans="1:6" ht="15">
      <c r="A865" s="60" t="str">
        <f>B865&amp;"_"&amp;COUNTIF($B$2:B865,B865)</f>
        <v>_729</v>
      </c>
      <c r="B865" s="60" t="str">
        <f>STUDATA!E867</f>
        <v/>
      </c>
      <c r="C865" s="60" t="str">
        <f>STUDATA!F867</f>
        <v/>
      </c>
      <c r="D865" s="60" t="str">
        <f>'School Intro'!$A$1</f>
        <v>Government Senior Secondary School, Rooppura</v>
      </c>
      <c r="E865" s="60" t="str">
        <f>STUDATA!C867</f>
        <v/>
      </c>
      <c r="F865" s="60" t="str">
        <f>STUDATA!H867</f>
        <v/>
      </c>
    </row>
    <row r="866" spans="1:6" ht="15">
      <c r="A866" s="60" t="str">
        <f>B866&amp;"_"&amp;COUNTIF($B$2:B866,B866)</f>
        <v>_730</v>
      </c>
      <c r="B866" s="60" t="str">
        <f>STUDATA!E868</f>
        <v/>
      </c>
      <c r="C866" s="60" t="str">
        <f>STUDATA!F868</f>
        <v/>
      </c>
      <c r="D866" s="60" t="str">
        <f>'School Intro'!$A$1</f>
        <v>Government Senior Secondary School, Rooppura</v>
      </c>
      <c r="E866" s="60" t="str">
        <f>STUDATA!C868</f>
        <v/>
      </c>
      <c r="F866" s="60" t="str">
        <f>STUDATA!H868</f>
        <v/>
      </c>
    </row>
    <row r="867" spans="1:6" ht="15">
      <c r="A867" s="60" t="str">
        <f>B867&amp;"_"&amp;COUNTIF($B$2:B867,B867)</f>
        <v>_731</v>
      </c>
      <c r="B867" s="60" t="str">
        <f>STUDATA!E869</f>
        <v/>
      </c>
      <c r="C867" s="60" t="str">
        <f>STUDATA!F869</f>
        <v/>
      </c>
      <c r="D867" s="60" t="str">
        <f>'School Intro'!$A$1</f>
        <v>Government Senior Secondary School, Rooppura</v>
      </c>
      <c r="E867" s="60" t="str">
        <f>STUDATA!C869</f>
        <v/>
      </c>
      <c r="F867" s="60" t="str">
        <f>STUDATA!H869</f>
        <v/>
      </c>
    </row>
    <row r="868" spans="1:6" ht="15">
      <c r="A868" s="60" t="str">
        <f>B868&amp;"_"&amp;COUNTIF($B$2:B868,B868)</f>
        <v>_732</v>
      </c>
      <c r="B868" s="60" t="str">
        <f>STUDATA!E870</f>
        <v/>
      </c>
      <c r="C868" s="60" t="str">
        <f>STUDATA!F870</f>
        <v/>
      </c>
      <c r="D868" s="60" t="str">
        <f>'School Intro'!$A$1</f>
        <v>Government Senior Secondary School, Rooppura</v>
      </c>
      <c r="E868" s="60" t="str">
        <f>STUDATA!C870</f>
        <v/>
      </c>
      <c r="F868" s="60" t="str">
        <f>STUDATA!H870</f>
        <v/>
      </c>
    </row>
    <row r="869" spans="1:6" ht="15">
      <c r="A869" s="60" t="str">
        <f>B869&amp;"_"&amp;COUNTIF($B$2:B869,B869)</f>
        <v>_733</v>
      </c>
      <c r="B869" s="60" t="str">
        <f>STUDATA!E871</f>
        <v/>
      </c>
      <c r="C869" s="60" t="str">
        <f>STUDATA!F871</f>
        <v/>
      </c>
      <c r="D869" s="60" t="str">
        <f>'School Intro'!$A$1</f>
        <v>Government Senior Secondary School, Rooppura</v>
      </c>
      <c r="E869" s="60" t="str">
        <f>STUDATA!C871</f>
        <v/>
      </c>
      <c r="F869" s="60" t="str">
        <f>STUDATA!H871</f>
        <v/>
      </c>
    </row>
    <row r="870" spans="1:6" ht="15">
      <c r="A870" s="60" t="str">
        <f>B870&amp;"_"&amp;COUNTIF($B$2:B870,B870)</f>
        <v>_734</v>
      </c>
      <c r="B870" s="60" t="str">
        <f>STUDATA!E872</f>
        <v/>
      </c>
      <c r="C870" s="60" t="str">
        <f>STUDATA!F872</f>
        <v/>
      </c>
      <c r="D870" s="60" t="str">
        <f>'School Intro'!$A$1</f>
        <v>Government Senior Secondary School, Rooppura</v>
      </c>
      <c r="E870" s="60" t="str">
        <f>STUDATA!C872</f>
        <v/>
      </c>
      <c r="F870" s="60" t="str">
        <f>STUDATA!H872</f>
        <v/>
      </c>
    </row>
    <row r="871" spans="1:6" ht="15">
      <c r="A871" s="60" t="str">
        <f>B871&amp;"_"&amp;COUNTIF($B$2:B871,B871)</f>
        <v>_735</v>
      </c>
      <c r="B871" s="60" t="str">
        <f>STUDATA!E873</f>
        <v/>
      </c>
      <c r="C871" s="60" t="str">
        <f>STUDATA!F873</f>
        <v/>
      </c>
      <c r="D871" s="60" t="str">
        <f>'School Intro'!$A$1</f>
        <v>Government Senior Secondary School, Rooppura</v>
      </c>
      <c r="E871" s="60" t="str">
        <f>STUDATA!C873</f>
        <v/>
      </c>
      <c r="F871" s="60" t="str">
        <f>STUDATA!H873</f>
        <v/>
      </c>
    </row>
    <row r="872" spans="1:6" ht="15">
      <c r="A872" s="60" t="str">
        <f>B872&amp;"_"&amp;COUNTIF($B$2:B872,B872)</f>
        <v>_736</v>
      </c>
      <c r="B872" s="60" t="str">
        <f>STUDATA!E874</f>
        <v/>
      </c>
      <c r="C872" s="60" t="str">
        <f>STUDATA!F874</f>
        <v/>
      </c>
      <c r="D872" s="60" t="str">
        <f>'School Intro'!$A$1</f>
        <v>Government Senior Secondary School, Rooppura</v>
      </c>
      <c r="E872" s="60" t="str">
        <f>STUDATA!C874</f>
        <v/>
      </c>
      <c r="F872" s="60" t="str">
        <f>STUDATA!H874</f>
        <v/>
      </c>
    </row>
    <row r="873" spans="1:6" ht="15">
      <c r="A873" s="60" t="str">
        <f>B873&amp;"_"&amp;COUNTIF($B$2:B873,B873)</f>
        <v>_737</v>
      </c>
      <c r="B873" s="60" t="str">
        <f>STUDATA!E875</f>
        <v/>
      </c>
      <c r="C873" s="60" t="str">
        <f>STUDATA!F875</f>
        <v/>
      </c>
      <c r="D873" s="60" t="str">
        <f>'School Intro'!$A$1</f>
        <v>Government Senior Secondary School, Rooppura</v>
      </c>
      <c r="E873" s="60" t="str">
        <f>STUDATA!C875</f>
        <v/>
      </c>
      <c r="F873" s="60" t="str">
        <f>STUDATA!H875</f>
        <v/>
      </c>
    </row>
    <row r="874" spans="1:6" ht="15">
      <c r="A874" s="60" t="str">
        <f>B874&amp;"_"&amp;COUNTIF($B$2:B874,B874)</f>
        <v>_738</v>
      </c>
      <c r="B874" s="60" t="str">
        <f>STUDATA!E876</f>
        <v/>
      </c>
      <c r="C874" s="60" t="str">
        <f>STUDATA!F876</f>
        <v/>
      </c>
      <c r="D874" s="60" t="str">
        <f>'School Intro'!$A$1</f>
        <v>Government Senior Secondary School, Rooppura</v>
      </c>
      <c r="E874" s="60" t="str">
        <f>STUDATA!C876</f>
        <v/>
      </c>
      <c r="F874" s="60" t="str">
        <f>STUDATA!H876</f>
        <v/>
      </c>
    </row>
    <row r="875" spans="1:6" ht="15">
      <c r="A875" s="60" t="str">
        <f>B875&amp;"_"&amp;COUNTIF($B$2:B875,B875)</f>
        <v>_739</v>
      </c>
      <c r="B875" s="60" t="str">
        <f>STUDATA!E877</f>
        <v/>
      </c>
      <c r="C875" s="60" t="str">
        <f>STUDATA!F877</f>
        <v/>
      </c>
      <c r="D875" s="60" t="str">
        <f>'School Intro'!$A$1</f>
        <v>Government Senior Secondary School, Rooppura</v>
      </c>
      <c r="E875" s="60" t="str">
        <f>STUDATA!C877</f>
        <v/>
      </c>
      <c r="F875" s="60" t="str">
        <f>STUDATA!H877</f>
        <v/>
      </c>
    </row>
    <row r="876" spans="1:6" ht="15">
      <c r="A876" s="60" t="str">
        <f>B876&amp;"_"&amp;COUNTIF($B$2:B876,B876)</f>
        <v>_740</v>
      </c>
      <c r="B876" s="60" t="str">
        <f>STUDATA!E878</f>
        <v/>
      </c>
      <c r="C876" s="60" t="str">
        <f>STUDATA!F878</f>
        <v/>
      </c>
      <c r="D876" s="60" t="str">
        <f>'School Intro'!$A$1</f>
        <v>Government Senior Secondary School, Rooppura</v>
      </c>
      <c r="E876" s="60" t="str">
        <f>STUDATA!C878</f>
        <v/>
      </c>
      <c r="F876" s="60" t="str">
        <f>STUDATA!H878</f>
        <v/>
      </c>
    </row>
    <row r="877" spans="1:6" ht="15">
      <c r="A877" s="60" t="str">
        <f>B877&amp;"_"&amp;COUNTIF($B$2:B877,B877)</f>
        <v>_741</v>
      </c>
      <c r="B877" s="60" t="str">
        <f>STUDATA!E879</f>
        <v/>
      </c>
      <c r="C877" s="60" t="str">
        <f>STUDATA!F879</f>
        <v/>
      </c>
      <c r="D877" s="60" t="str">
        <f>'School Intro'!$A$1</f>
        <v>Government Senior Secondary School, Rooppura</v>
      </c>
      <c r="E877" s="60" t="str">
        <f>STUDATA!C879</f>
        <v/>
      </c>
      <c r="F877" s="60" t="str">
        <f>STUDATA!H879</f>
        <v/>
      </c>
    </row>
    <row r="878" spans="1:6" ht="15">
      <c r="A878" s="60" t="str">
        <f>B878&amp;"_"&amp;COUNTIF($B$2:B878,B878)</f>
        <v>_742</v>
      </c>
      <c r="B878" s="60" t="str">
        <f>STUDATA!E880</f>
        <v/>
      </c>
      <c r="C878" s="60" t="str">
        <f>STUDATA!F880</f>
        <v/>
      </c>
      <c r="D878" s="60" t="str">
        <f>'School Intro'!$A$1</f>
        <v>Government Senior Secondary School, Rooppura</v>
      </c>
      <c r="E878" s="60" t="str">
        <f>STUDATA!C880</f>
        <v/>
      </c>
      <c r="F878" s="60" t="str">
        <f>STUDATA!H880</f>
        <v/>
      </c>
    </row>
    <row r="879" spans="1:6" ht="15">
      <c r="A879" s="60" t="str">
        <f>B879&amp;"_"&amp;COUNTIF($B$2:B879,B879)</f>
        <v>_743</v>
      </c>
      <c r="B879" s="60" t="str">
        <f>STUDATA!E881</f>
        <v/>
      </c>
      <c r="C879" s="60" t="str">
        <f>STUDATA!F881</f>
        <v/>
      </c>
      <c r="D879" s="60" t="str">
        <f>'School Intro'!$A$1</f>
        <v>Government Senior Secondary School, Rooppura</v>
      </c>
      <c r="E879" s="60" t="str">
        <f>STUDATA!C881</f>
        <v/>
      </c>
      <c r="F879" s="60" t="str">
        <f>STUDATA!H881</f>
        <v/>
      </c>
    </row>
    <row r="880" spans="1:6" ht="15">
      <c r="A880" s="60" t="str">
        <f>B880&amp;"_"&amp;COUNTIF($B$2:B880,B880)</f>
        <v>_744</v>
      </c>
      <c r="B880" s="60" t="str">
        <f>STUDATA!E882</f>
        <v/>
      </c>
      <c r="C880" s="60" t="str">
        <f>STUDATA!F882</f>
        <v/>
      </c>
      <c r="D880" s="60" t="str">
        <f>'School Intro'!$A$1</f>
        <v>Government Senior Secondary School, Rooppura</v>
      </c>
      <c r="E880" s="60" t="str">
        <f>STUDATA!C882</f>
        <v/>
      </c>
      <c r="F880" s="60" t="str">
        <f>STUDATA!H882</f>
        <v/>
      </c>
    </row>
    <row r="881" spans="1:6" ht="15">
      <c r="A881" s="60" t="str">
        <f>B881&amp;"_"&amp;COUNTIF($B$2:B881,B881)</f>
        <v>_745</v>
      </c>
      <c r="B881" s="60" t="str">
        <f>STUDATA!E883</f>
        <v/>
      </c>
      <c r="C881" s="60" t="str">
        <f>STUDATA!F883</f>
        <v/>
      </c>
      <c r="D881" s="60" t="str">
        <f>'School Intro'!$A$1</f>
        <v>Government Senior Secondary School, Rooppura</v>
      </c>
      <c r="E881" s="60" t="str">
        <f>STUDATA!C883</f>
        <v/>
      </c>
      <c r="F881" s="60" t="str">
        <f>STUDATA!H883</f>
        <v/>
      </c>
    </row>
    <row r="882" spans="1:6" ht="15">
      <c r="A882" s="60" t="str">
        <f>B882&amp;"_"&amp;COUNTIF($B$2:B882,B882)</f>
        <v>_746</v>
      </c>
      <c r="B882" s="60" t="str">
        <f>STUDATA!E884</f>
        <v/>
      </c>
      <c r="C882" s="60" t="str">
        <f>STUDATA!F884</f>
        <v/>
      </c>
      <c r="D882" s="60" t="str">
        <f>'School Intro'!$A$1</f>
        <v>Government Senior Secondary School, Rooppura</v>
      </c>
      <c r="E882" s="60" t="str">
        <f>STUDATA!C884</f>
        <v/>
      </c>
      <c r="F882" s="60" t="str">
        <f>STUDATA!H884</f>
        <v/>
      </c>
    </row>
    <row r="883" spans="1:6" ht="15">
      <c r="A883" s="60" t="str">
        <f>B883&amp;"_"&amp;COUNTIF($B$2:B883,B883)</f>
        <v>_747</v>
      </c>
      <c r="B883" s="60" t="str">
        <f>STUDATA!E885</f>
        <v/>
      </c>
      <c r="C883" s="60" t="str">
        <f>STUDATA!F885</f>
        <v/>
      </c>
      <c r="D883" s="60" t="str">
        <f>'School Intro'!$A$1</f>
        <v>Government Senior Secondary School, Rooppura</v>
      </c>
      <c r="E883" s="60" t="str">
        <f>STUDATA!C885</f>
        <v/>
      </c>
      <c r="F883" s="60" t="str">
        <f>STUDATA!H885</f>
        <v/>
      </c>
    </row>
    <row r="884" spans="1:6" ht="15">
      <c r="A884" s="60" t="str">
        <f>B884&amp;"_"&amp;COUNTIF($B$2:B884,B884)</f>
        <v>_748</v>
      </c>
      <c r="B884" s="60" t="str">
        <f>STUDATA!E886</f>
        <v/>
      </c>
      <c r="C884" s="60" t="str">
        <f>STUDATA!F886</f>
        <v/>
      </c>
      <c r="D884" s="60" t="str">
        <f>'School Intro'!$A$1</f>
        <v>Government Senior Secondary School, Rooppura</v>
      </c>
      <c r="E884" s="60" t="str">
        <f>STUDATA!C886</f>
        <v/>
      </c>
      <c r="F884" s="60" t="str">
        <f>STUDATA!H886</f>
        <v/>
      </c>
    </row>
    <row r="885" spans="1:6" ht="15">
      <c r="A885" s="60" t="str">
        <f>B885&amp;"_"&amp;COUNTIF($B$2:B885,B885)</f>
        <v>_749</v>
      </c>
      <c r="B885" s="60" t="str">
        <f>STUDATA!E887</f>
        <v/>
      </c>
      <c r="C885" s="60" t="str">
        <f>STUDATA!F887</f>
        <v/>
      </c>
      <c r="D885" s="60" t="str">
        <f>'School Intro'!$A$1</f>
        <v>Government Senior Secondary School, Rooppura</v>
      </c>
      <c r="E885" s="60" t="str">
        <f>STUDATA!C887</f>
        <v/>
      </c>
      <c r="F885" s="60" t="str">
        <f>STUDATA!H887</f>
        <v/>
      </c>
    </row>
    <row r="886" spans="1:6" ht="15">
      <c r="A886" s="60" t="str">
        <f>B886&amp;"_"&amp;COUNTIF($B$2:B886,B886)</f>
        <v>_750</v>
      </c>
      <c r="B886" s="60" t="str">
        <f>STUDATA!E888</f>
        <v/>
      </c>
      <c r="C886" s="60" t="str">
        <f>STUDATA!F888</f>
        <v/>
      </c>
      <c r="D886" s="60" t="str">
        <f>'School Intro'!$A$1</f>
        <v>Government Senior Secondary School, Rooppura</v>
      </c>
      <c r="E886" s="60" t="str">
        <f>STUDATA!C888</f>
        <v/>
      </c>
      <c r="F886" s="60" t="str">
        <f>STUDATA!H888</f>
        <v/>
      </c>
    </row>
    <row r="887" spans="1:6" ht="15">
      <c r="A887" s="60" t="str">
        <f>B887&amp;"_"&amp;COUNTIF($B$2:B887,B887)</f>
        <v>_751</v>
      </c>
      <c r="B887" s="60" t="str">
        <f>STUDATA!E889</f>
        <v/>
      </c>
      <c r="C887" s="60" t="str">
        <f>STUDATA!F889</f>
        <v/>
      </c>
      <c r="D887" s="60" t="str">
        <f>'School Intro'!$A$1</f>
        <v>Government Senior Secondary School, Rooppura</v>
      </c>
      <c r="E887" s="60" t="str">
        <f>STUDATA!C889</f>
        <v/>
      </c>
      <c r="F887" s="60" t="str">
        <f>STUDATA!H889</f>
        <v/>
      </c>
    </row>
    <row r="888" spans="1:6" ht="15">
      <c r="A888" s="60" t="str">
        <f>B888&amp;"_"&amp;COUNTIF($B$2:B888,B888)</f>
        <v>_752</v>
      </c>
      <c r="B888" s="60" t="str">
        <f>STUDATA!E890</f>
        <v/>
      </c>
      <c r="C888" s="60" t="str">
        <f>STUDATA!F890</f>
        <v/>
      </c>
      <c r="D888" s="60" t="str">
        <f>'School Intro'!$A$1</f>
        <v>Government Senior Secondary School, Rooppura</v>
      </c>
      <c r="E888" s="60" t="str">
        <f>STUDATA!C890</f>
        <v/>
      </c>
      <c r="F888" s="60" t="str">
        <f>STUDATA!H890</f>
        <v/>
      </c>
    </row>
    <row r="889" spans="1:6" ht="15">
      <c r="A889" s="60" t="str">
        <f>B889&amp;"_"&amp;COUNTIF($B$2:B889,B889)</f>
        <v>_753</v>
      </c>
      <c r="B889" s="60" t="str">
        <f>STUDATA!E891</f>
        <v/>
      </c>
      <c r="C889" s="60" t="str">
        <f>STUDATA!F891</f>
        <v/>
      </c>
      <c r="D889" s="60" t="str">
        <f>'School Intro'!$A$1</f>
        <v>Government Senior Secondary School, Rooppura</v>
      </c>
      <c r="E889" s="60" t="str">
        <f>STUDATA!C891</f>
        <v/>
      </c>
      <c r="F889" s="60" t="str">
        <f>STUDATA!H891</f>
        <v/>
      </c>
    </row>
    <row r="890" spans="1:6" ht="15">
      <c r="A890" s="60" t="str">
        <f>B890&amp;"_"&amp;COUNTIF($B$2:B890,B890)</f>
        <v>_754</v>
      </c>
      <c r="B890" s="60" t="str">
        <f>STUDATA!E892</f>
        <v/>
      </c>
      <c r="C890" s="60" t="str">
        <f>STUDATA!F892</f>
        <v/>
      </c>
      <c r="D890" s="60" t="str">
        <f>'School Intro'!$A$1</f>
        <v>Government Senior Secondary School, Rooppura</v>
      </c>
      <c r="E890" s="60" t="str">
        <f>STUDATA!C892</f>
        <v/>
      </c>
      <c r="F890" s="60" t="str">
        <f>STUDATA!H892</f>
        <v/>
      </c>
    </row>
    <row r="891" spans="1:6" ht="15">
      <c r="A891" s="60" t="str">
        <f>B891&amp;"_"&amp;COUNTIF($B$2:B891,B891)</f>
        <v>_755</v>
      </c>
      <c r="B891" s="60" t="str">
        <f>STUDATA!E893</f>
        <v/>
      </c>
      <c r="C891" s="60" t="str">
        <f>STUDATA!F893</f>
        <v/>
      </c>
      <c r="D891" s="60" t="str">
        <f>'School Intro'!$A$1</f>
        <v>Government Senior Secondary School, Rooppura</v>
      </c>
      <c r="E891" s="60" t="str">
        <f>STUDATA!C893</f>
        <v/>
      </c>
      <c r="F891" s="60" t="str">
        <f>STUDATA!H893</f>
        <v/>
      </c>
    </row>
    <row r="892" spans="1:6" ht="15">
      <c r="A892" s="60" t="str">
        <f>B892&amp;"_"&amp;COUNTIF($B$2:B892,B892)</f>
        <v>_756</v>
      </c>
      <c r="B892" s="60" t="str">
        <f>STUDATA!E894</f>
        <v/>
      </c>
      <c r="C892" s="60" t="str">
        <f>STUDATA!F894</f>
        <v/>
      </c>
      <c r="D892" s="60" t="str">
        <f>'School Intro'!$A$1</f>
        <v>Government Senior Secondary School, Rooppura</v>
      </c>
      <c r="E892" s="60" t="str">
        <f>STUDATA!C894</f>
        <v/>
      </c>
      <c r="F892" s="60" t="str">
        <f>STUDATA!H894</f>
        <v/>
      </c>
    </row>
    <row r="893" spans="1:6" ht="15">
      <c r="A893" s="60" t="str">
        <f>B893&amp;"_"&amp;COUNTIF($B$2:B893,B893)</f>
        <v>_757</v>
      </c>
      <c r="B893" s="60" t="str">
        <f>STUDATA!E895</f>
        <v/>
      </c>
      <c r="C893" s="60" t="str">
        <f>STUDATA!F895</f>
        <v/>
      </c>
      <c r="D893" s="60" t="str">
        <f>'School Intro'!$A$1</f>
        <v>Government Senior Secondary School, Rooppura</v>
      </c>
      <c r="E893" s="60" t="str">
        <f>STUDATA!C895</f>
        <v/>
      </c>
      <c r="F893" s="60" t="str">
        <f>STUDATA!H895</f>
        <v/>
      </c>
    </row>
    <row r="894" spans="1:6" ht="15">
      <c r="A894" s="60" t="str">
        <f>B894&amp;"_"&amp;COUNTIF($B$2:B894,B894)</f>
        <v>_758</v>
      </c>
      <c r="B894" s="60" t="str">
        <f>STUDATA!E896</f>
        <v/>
      </c>
      <c r="C894" s="60" t="str">
        <f>STUDATA!F896</f>
        <v/>
      </c>
      <c r="D894" s="60" t="str">
        <f>'School Intro'!$A$1</f>
        <v>Government Senior Secondary School, Rooppura</v>
      </c>
      <c r="E894" s="60" t="str">
        <f>STUDATA!C896</f>
        <v/>
      </c>
      <c r="F894" s="60" t="str">
        <f>STUDATA!H896</f>
        <v/>
      </c>
    </row>
    <row r="895" spans="1:6" ht="15">
      <c r="A895" s="60" t="str">
        <f>B895&amp;"_"&amp;COUNTIF($B$2:B895,B895)</f>
        <v>_759</v>
      </c>
      <c r="B895" s="60" t="str">
        <f>STUDATA!E897</f>
        <v/>
      </c>
      <c r="C895" s="60" t="str">
        <f>STUDATA!F897</f>
        <v/>
      </c>
      <c r="D895" s="60" t="str">
        <f>'School Intro'!$A$1</f>
        <v>Government Senior Secondary School, Rooppura</v>
      </c>
      <c r="E895" s="60" t="str">
        <f>STUDATA!C897</f>
        <v/>
      </c>
      <c r="F895" s="60" t="str">
        <f>STUDATA!H897</f>
        <v/>
      </c>
    </row>
    <row r="896" spans="1:6" ht="15">
      <c r="A896" s="60" t="str">
        <f>B896&amp;"_"&amp;COUNTIF($B$2:B896,B896)</f>
        <v>_760</v>
      </c>
      <c r="B896" s="60" t="str">
        <f>STUDATA!E898</f>
        <v/>
      </c>
      <c r="C896" s="60" t="str">
        <f>STUDATA!F898</f>
        <v/>
      </c>
      <c r="D896" s="60" t="str">
        <f>'School Intro'!$A$1</f>
        <v>Government Senior Secondary School, Rooppura</v>
      </c>
      <c r="E896" s="60" t="str">
        <f>STUDATA!C898</f>
        <v/>
      </c>
      <c r="F896" s="60" t="str">
        <f>STUDATA!H898</f>
        <v/>
      </c>
    </row>
    <row r="897" spans="1:6" ht="15">
      <c r="A897" s="60" t="str">
        <f>B897&amp;"_"&amp;COUNTIF($B$2:B897,B897)</f>
        <v>_761</v>
      </c>
      <c r="B897" s="60" t="str">
        <f>STUDATA!E899</f>
        <v/>
      </c>
      <c r="C897" s="60" t="str">
        <f>STUDATA!F899</f>
        <v/>
      </c>
      <c r="D897" s="60" t="str">
        <f>'School Intro'!$A$1</f>
        <v>Government Senior Secondary School, Rooppura</v>
      </c>
      <c r="E897" s="60" t="str">
        <f>STUDATA!C899</f>
        <v/>
      </c>
      <c r="F897" s="60" t="str">
        <f>STUDATA!H899</f>
        <v/>
      </c>
    </row>
    <row r="898" spans="1:6" ht="15">
      <c r="A898" s="60" t="str">
        <f>B898&amp;"_"&amp;COUNTIF($B$2:B898,B898)</f>
        <v>_762</v>
      </c>
      <c r="B898" s="60" t="str">
        <f>STUDATA!E900</f>
        <v/>
      </c>
      <c r="C898" s="60" t="str">
        <f>STUDATA!F900</f>
        <v/>
      </c>
      <c r="D898" s="60" t="str">
        <f>'School Intro'!$A$1</f>
        <v>Government Senior Secondary School, Rooppura</v>
      </c>
      <c r="E898" s="60" t="str">
        <f>STUDATA!C900</f>
        <v/>
      </c>
      <c r="F898" s="60" t="str">
        <f>STUDATA!H900</f>
        <v/>
      </c>
    </row>
    <row r="899" spans="1:6" ht="15">
      <c r="A899" s="60" t="str">
        <f>B899&amp;"_"&amp;COUNTIF($B$2:B899,B899)</f>
        <v>_763</v>
      </c>
      <c r="B899" s="60" t="str">
        <f>STUDATA!E901</f>
        <v/>
      </c>
      <c r="C899" s="60" t="str">
        <f>STUDATA!F901</f>
        <v/>
      </c>
      <c r="D899" s="60" t="str">
        <f>'School Intro'!$A$1</f>
        <v>Government Senior Secondary School, Rooppura</v>
      </c>
      <c r="E899" s="60" t="str">
        <f>STUDATA!C901</f>
        <v/>
      </c>
      <c r="F899" s="60" t="str">
        <f>STUDATA!H901</f>
        <v/>
      </c>
    </row>
    <row r="900" spans="1:6" ht="15">
      <c r="A900" s="60" t="str">
        <f>B900&amp;"_"&amp;COUNTIF($B$2:B900,B900)</f>
        <v>_764</v>
      </c>
      <c r="B900" s="60" t="str">
        <f>STUDATA!E902</f>
        <v/>
      </c>
      <c r="C900" s="60" t="str">
        <f>STUDATA!F902</f>
        <v/>
      </c>
      <c r="D900" s="60" t="str">
        <f>'School Intro'!$A$1</f>
        <v>Government Senior Secondary School, Rooppura</v>
      </c>
      <c r="E900" s="60" t="str">
        <f>STUDATA!C902</f>
        <v/>
      </c>
      <c r="F900" s="60" t="str">
        <f>STUDATA!H902</f>
        <v/>
      </c>
    </row>
    <row r="901" spans="1:6" ht="15">
      <c r="A901" s="60" t="str">
        <f>B901&amp;"_"&amp;COUNTIF($B$2:B901,B901)</f>
        <v>_765</v>
      </c>
      <c r="B901" s="60" t="str">
        <f>STUDATA!E903</f>
        <v/>
      </c>
      <c r="C901" s="60" t="str">
        <f>STUDATA!F903</f>
        <v/>
      </c>
      <c r="D901" s="60" t="str">
        <f>'School Intro'!$A$1</f>
        <v>Government Senior Secondary School, Rooppura</v>
      </c>
      <c r="E901" s="60" t="str">
        <f>STUDATA!C903</f>
        <v/>
      </c>
      <c r="F901" s="60" t="str">
        <f>STUDATA!H903</f>
        <v/>
      </c>
    </row>
    <row r="902" spans="1:6" ht="15">
      <c r="A902" s="60" t="str">
        <f>B902&amp;"_"&amp;COUNTIF($B$2:B902,B902)</f>
        <v>_766</v>
      </c>
      <c r="B902" s="60" t="str">
        <f>STUDATA!E904</f>
        <v/>
      </c>
      <c r="C902" s="60" t="str">
        <f>STUDATA!F904</f>
        <v/>
      </c>
      <c r="D902" s="60" t="str">
        <f>'School Intro'!$A$1</f>
        <v>Government Senior Secondary School, Rooppura</v>
      </c>
      <c r="E902" s="60" t="str">
        <f>STUDATA!C904</f>
        <v/>
      </c>
      <c r="F902" s="60" t="str">
        <f>STUDATA!H904</f>
        <v/>
      </c>
    </row>
    <row r="903" spans="1:6" ht="15">
      <c r="A903" s="60" t="str">
        <f>B903&amp;"_"&amp;COUNTIF($B$2:B903,B903)</f>
        <v>_767</v>
      </c>
      <c r="B903" s="60" t="str">
        <f>STUDATA!E905</f>
        <v/>
      </c>
      <c r="C903" s="60" t="str">
        <f>STUDATA!F905</f>
        <v/>
      </c>
      <c r="D903" s="60" t="str">
        <f>'School Intro'!$A$1</f>
        <v>Government Senior Secondary School, Rooppura</v>
      </c>
      <c r="E903" s="60" t="str">
        <f>STUDATA!C905</f>
        <v/>
      </c>
      <c r="F903" s="60" t="str">
        <f>STUDATA!H905</f>
        <v/>
      </c>
    </row>
    <row r="904" spans="1:6" ht="15">
      <c r="A904" s="60" t="str">
        <f>B904&amp;"_"&amp;COUNTIF($B$2:B904,B904)</f>
        <v>_768</v>
      </c>
      <c r="B904" s="60" t="str">
        <f>STUDATA!E906</f>
        <v/>
      </c>
      <c r="C904" s="60" t="str">
        <f>STUDATA!F906</f>
        <v/>
      </c>
      <c r="D904" s="60" t="str">
        <f>'School Intro'!$A$1</f>
        <v>Government Senior Secondary School, Rooppura</v>
      </c>
      <c r="E904" s="60" t="str">
        <f>STUDATA!C906</f>
        <v/>
      </c>
      <c r="F904" s="60" t="str">
        <f>STUDATA!H906</f>
        <v/>
      </c>
    </row>
    <row r="905" spans="1:6" ht="15">
      <c r="A905" s="60" t="str">
        <f>B905&amp;"_"&amp;COUNTIF($B$2:B905,B905)</f>
        <v>_769</v>
      </c>
      <c r="B905" s="60" t="str">
        <f>STUDATA!E907</f>
        <v/>
      </c>
      <c r="C905" s="60" t="str">
        <f>STUDATA!F907</f>
        <v/>
      </c>
      <c r="D905" s="60" t="str">
        <f>'School Intro'!$A$1</f>
        <v>Government Senior Secondary School, Rooppura</v>
      </c>
      <c r="E905" s="60" t="str">
        <f>STUDATA!C907</f>
        <v/>
      </c>
      <c r="F905" s="60" t="str">
        <f>STUDATA!H907</f>
        <v/>
      </c>
    </row>
    <row r="906" spans="1:6" ht="15">
      <c r="A906" s="60" t="str">
        <f>B906&amp;"_"&amp;COUNTIF($B$2:B906,B906)</f>
        <v>_770</v>
      </c>
      <c r="B906" s="60" t="str">
        <f>STUDATA!E908</f>
        <v/>
      </c>
      <c r="C906" s="60" t="str">
        <f>STUDATA!F908</f>
        <v/>
      </c>
      <c r="D906" s="60" t="str">
        <f>'School Intro'!$A$1</f>
        <v>Government Senior Secondary School, Rooppura</v>
      </c>
      <c r="E906" s="60" t="str">
        <f>STUDATA!C908</f>
        <v/>
      </c>
      <c r="F906" s="60" t="str">
        <f>STUDATA!H908</f>
        <v/>
      </c>
    </row>
    <row r="907" spans="1:6" ht="15">
      <c r="A907" s="60" t="str">
        <f>B907&amp;"_"&amp;COUNTIF($B$2:B907,B907)</f>
        <v>_771</v>
      </c>
      <c r="B907" s="60" t="str">
        <f>STUDATA!E909</f>
        <v/>
      </c>
      <c r="C907" s="60" t="str">
        <f>STUDATA!F909</f>
        <v/>
      </c>
      <c r="D907" s="60" t="str">
        <f>'School Intro'!$A$1</f>
        <v>Government Senior Secondary School, Rooppura</v>
      </c>
      <c r="E907" s="60" t="str">
        <f>STUDATA!C909</f>
        <v/>
      </c>
      <c r="F907" s="60" t="str">
        <f>STUDATA!H909</f>
        <v/>
      </c>
    </row>
    <row r="908" spans="1:6" ht="15">
      <c r="A908" s="60" t="str">
        <f>B908&amp;"_"&amp;COUNTIF($B$2:B908,B908)</f>
        <v>_772</v>
      </c>
      <c r="B908" s="60" t="str">
        <f>STUDATA!E910</f>
        <v/>
      </c>
      <c r="C908" s="60" t="str">
        <f>STUDATA!F910</f>
        <v/>
      </c>
      <c r="D908" s="60" t="str">
        <f>'School Intro'!$A$1</f>
        <v>Government Senior Secondary School, Rooppura</v>
      </c>
      <c r="E908" s="60" t="str">
        <f>STUDATA!C910</f>
        <v/>
      </c>
      <c r="F908" s="60" t="str">
        <f>STUDATA!H910</f>
        <v/>
      </c>
    </row>
    <row r="909" spans="1:6" ht="15">
      <c r="A909" s="60" t="str">
        <f>B909&amp;"_"&amp;COUNTIF($B$2:B909,B909)</f>
        <v>_773</v>
      </c>
      <c r="B909" s="60" t="str">
        <f>STUDATA!E911</f>
        <v/>
      </c>
      <c r="C909" s="60" t="str">
        <f>STUDATA!F911</f>
        <v/>
      </c>
      <c r="D909" s="60" t="str">
        <f>'School Intro'!$A$1</f>
        <v>Government Senior Secondary School, Rooppura</v>
      </c>
      <c r="E909" s="60" t="str">
        <f>STUDATA!C911</f>
        <v/>
      </c>
      <c r="F909" s="60" t="str">
        <f>STUDATA!H911</f>
        <v/>
      </c>
    </row>
    <row r="910" spans="1:6" ht="15">
      <c r="A910" s="60" t="str">
        <f>B910&amp;"_"&amp;COUNTIF($B$2:B910,B910)</f>
        <v>_774</v>
      </c>
      <c r="B910" s="60" t="str">
        <f>STUDATA!E912</f>
        <v/>
      </c>
      <c r="C910" s="60" t="str">
        <f>STUDATA!F912</f>
        <v/>
      </c>
      <c r="D910" s="60" t="str">
        <f>'School Intro'!$A$1</f>
        <v>Government Senior Secondary School, Rooppura</v>
      </c>
      <c r="E910" s="60" t="str">
        <f>STUDATA!C912</f>
        <v/>
      </c>
      <c r="F910" s="60" t="str">
        <f>STUDATA!H912</f>
        <v/>
      </c>
    </row>
    <row r="911" spans="1:6" ht="15">
      <c r="A911" s="60" t="str">
        <f>B911&amp;"_"&amp;COUNTIF($B$2:B911,B911)</f>
        <v>_775</v>
      </c>
      <c r="B911" s="60" t="str">
        <f>STUDATA!E913</f>
        <v/>
      </c>
      <c r="C911" s="60" t="str">
        <f>STUDATA!F913</f>
        <v/>
      </c>
      <c r="D911" s="60" t="str">
        <f>'School Intro'!$A$1</f>
        <v>Government Senior Secondary School, Rooppura</v>
      </c>
      <c r="E911" s="60" t="str">
        <f>STUDATA!C913</f>
        <v/>
      </c>
      <c r="F911" s="60" t="str">
        <f>STUDATA!H913</f>
        <v/>
      </c>
    </row>
    <row r="912" spans="1:6" ht="15">
      <c r="A912" s="60" t="str">
        <f>B912&amp;"_"&amp;COUNTIF($B$2:B912,B912)</f>
        <v>_776</v>
      </c>
      <c r="B912" s="60" t="str">
        <f>STUDATA!E914</f>
        <v/>
      </c>
      <c r="C912" s="60" t="str">
        <f>STUDATA!F914</f>
        <v/>
      </c>
      <c r="D912" s="60" t="str">
        <f>'School Intro'!$A$1</f>
        <v>Government Senior Secondary School, Rooppura</v>
      </c>
      <c r="E912" s="60" t="str">
        <f>STUDATA!C914</f>
        <v/>
      </c>
      <c r="F912" s="60" t="str">
        <f>STUDATA!H914</f>
        <v/>
      </c>
    </row>
    <row r="913" spans="1:6" ht="15">
      <c r="A913" s="60" t="str">
        <f>B913&amp;"_"&amp;COUNTIF($B$2:B913,B913)</f>
        <v>_777</v>
      </c>
      <c r="B913" s="60" t="str">
        <f>STUDATA!E915</f>
        <v/>
      </c>
      <c r="C913" s="60" t="str">
        <f>STUDATA!F915</f>
        <v/>
      </c>
      <c r="D913" s="60" t="str">
        <f>'School Intro'!$A$1</f>
        <v>Government Senior Secondary School, Rooppura</v>
      </c>
      <c r="E913" s="60" t="str">
        <f>STUDATA!C915</f>
        <v/>
      </c>
      <c r="F913" s="60" t="str">
        <f>STUDATA!H915</f>
        <v/>
      </c>
    </row>
    <row r="914" spans="1:6" ht="15">
      <c r="A914" s="60" t="str">
        <f>B914&amp;"_"&amp;COUNTIF($B$2:B914,B914)</f>
        <v>_778</v>
      </c>
      <c r="B914" s="60" t="str">
        <f>STUDATA!E916</f>
        <v/>
      </c>
      <c r="C914" s="60" t="str">
        <f>STUDATA!F916</f>
        <v/>
      </c>
      <c r="D914" s="60" t="str">
        <f>'School Intro'!$A$1</f>
        <v>Government Senior Secondary School, Rooppura</v>
      </c>
      <c r="E914" s="60" t="str">
        <f>STUDATA!C916</f>
        <v/>
      </c>
      <c r="F914" s="60" t="str">
        <f>STUDATA!H916</f>
        <v/>
      </c>
    </row>
    <row r="915" spans="1:6" ht="15">
      <c r="A915" s="60" t="str">
        <f>B915&amp;"_"&amp;COUNTIF($B$2:B915,B915)</f>
        <v>_779</v>
      </c>
      <c r="B915" s="60" t="str">
        <f>STUDATA!E917</f>
        <v/>
      </c>
      <c r="C915" s="60" t="str">
        <f>STUDATA!F917</f>
        <v/>
      </c>
      <c r="D915" s="60" t="str">
        <f>'School Intro'!$A$1</f>
        <v>Government Senior Secondary School, Rooppura</v>
      </c>
      <c r="E915" s="60" t="str">
        <f>STUDATA!C917</f>
        <v/>
      </c>
      <c r="F915" s="60" t="str">
        <f>STUDATA!H917</f>
        <v/>
      </c>
    </row>
    <row r="916" spans="1:6" ht="15">
      <c r="A916" s="60" t="str">
        <f>B916&amp;"_"&amp;COUNTIF($B$2:B916,B916)</f>
        <v>_780</v>
      </c>
      <c r="B916" s="60" t="str">
        <f>STUDATA!E918</f>
        <v/>
      </c>
      <c r="C916" s="60" t="str">
        <f>STUDATA!F918</f>
        <v/>
      </c>
      <c r="D916" s="60" t="str">
        <f>'School Intro'!$A$1</f>
        <v>Government Senior Secondary School, Rooppura</v>
      </c>
      <c r="E916" s="60" t="str">
        <f>STUDATA!C918</f>
        <v/>
      </c>
      <c r="F916" s="60" t="str">
        <f>STUDATA!H918</f>
        <v/>
      </c>
    </row>
    <row r="917" spans="1:6" ht="15">
      <c r="A917" s="60" t="str">
        <f>B917&amp;"_"&amp;COUNTIF($B$2:B917,B917)</f>
        <v>_781</v>
      </c>
      <c r="B917" s="60" t="str">
        <f>STUDATA!E919</f>
        <v/>
      </c>
      <c r="C917" s="60" t="str">
        <f>STUDATA!F919</f>
        <v/>
      </c>
      <c r="D917" s="60" t="str">
        <f>'School Intro'!$A$1</f>
        <v>Government Senior Secondary School, Rooppura</v>
      </c>
      <c r="E917" s="60" t="str">
        <f>STUDATA!C919</f>
        <v/>
      </c>
      <c r="F917" s="60" t="str">
        <f>STUDATA!H919</f>
        <v/>
      </c>
    </row>
    <row r="918" spans="1:6" ht="15">
      <c r="A918" s="60" t="str">
        <f>B918&amp;"_"&amp;COUNTIF($B$2:B918,B918)</f>
        <v>_782</v>
      </c>
      <c r="B918" s="60" t="str">
        <f>STUDATA!E920</f>
        <v/>
      </c>
      <c r="C918" s="60" t="str">
        <f>STUDATA!F920</f>
        <v/>
      </c>
      <c r="D918" s="60" t="str">
        <f>'School Intro'!$A$1</f>
        <v>Government Senior Secondary School, Rooppura</v>
      </c>
      <c r="E918" s="60" t="str">
        <f>STUDATA!C920</f>
        <v/>
      </c>
      <c r="F918" s="60" t="str">
        <f>STUDATA!H920</f>
        <v/>
      </c>
    </row>
    <row r="919" spans="1:6" ht="15">
      <c r="A919" s="60" t="str">
        <f>B919&amp;"_"&amp;COUNTIF($B$2:B919,B919)</f>
        <v>_783</v>
      </c>
      <c r="B919" s="60" t="str">
        <f>STUDATA!E921</f>
        <v/>
      </c>
      <c r="C919" s="60" t="str">
        <f>STUDATA!F921</f>
        <v/>
      </c>
      <c r="D919" s="60" t="str">
        <f>'School Intro'!$A$1</f>
        <v>Government Senior Secondary School, Rooppura</v>
      </c>
      <c r="E919" s="60" t="str">
        <f>STUDATA!C921</f>
        <v/>
      </c>
      <c r="F919" s="60" t="str">
        <f>STUDATA!H921</f>
        <v/>
      </c>
    </row>
    <row r="920" spans="1:6" ht="15">
      <c r="A920" s="60" t="str">
        <f>B920&amp;"_"&amp;COUNTIF($B$2:B920,B920)</f>
        <v>_784</v>
      </c>
      <c r="B920" s="60" t="str">
        <f>STUDATA!E922</f>
        <v/>
      </c>
      <c r="C920" s="60" t="str">
        <f>STUDATA!F922</f>
        <v/>
      </c>
      <c r="D920" s="60" t="str">
        <f>'School Intro'!$A$1</f>
        <v>Government Senior Secondary School, Rooppura</v>
      </c>
      <c r="E920" s="60" t="str">
        <f>STUDATA!C922</f>
        <v/>
      </c>
      <c r="F920" s="60" t="str">
        <f>STUDATA!H922</f>
        <v/>
      </c>
    </row>
    <row r="921" spans="1:6" ht="15">
      <c r="A921" s="60" t="str">
        <f>B921&amp;"_"&amp;COUNTIF($B$2:B921,B921)</f>
        <v>_785</v>
      </c>
      <c r="B921" s="60" t="str">
        <f>STUDATA!E923</f>
        <v/>
      </c>
      <c r="C921" s="60" t="str">
        <f>STUDATA!F923</f>
        <v/>
      </c>
      <c r="D921" s="60" t="str">
        <f>'School Intro'!$A$1</f>
        <v>Government Senior Secondary School, Rooppura</v>
      </c>
      <c r="E921" s="60" t="str">
        <f>STUDATA!C923</f>
        <v/>
      </c>
      <c r="F921" s="60" t="str">
        <f>STUDATA!H923</f>
        <v/>
      </c>
    </row>
    <row r="922" spans="1:6" ht="15">
      <c r="A922" s="60" t="str">
        <f>B922&amp;"_"&amp;COUNTIF($B$2:B922,B922)</f>
        <v>_786</v>
      </c>
      <c r="B922" s="60" t="str">
        <f>STUDATA!E924</f>
        <v/>
      </c>
      <c r="C922" s="60" t="str">
        <f>STUDATA!F924</f>
        <v/>
      </c>
      <c r="D922" s="60" t="str">
        <f>'School Intro'!$A$1</f>
        <v>Government Senior Secondary School, Rooppura</v>
      </c>
      <c r="E922" s="60" t="str">
        <f>STUDATA!C924</f>
        <v/>
      </c>
      <c r="F922" s="60" t="str">
        <f>STUDATA!H924</f>
        <v/>
      </c>
    </row>
    <row r="923" spans="1:6" ht="15">
      <c r="A923" s="60" t="str">
        <f>B923&amp;"_"&amp;COUNTIF($B$2:B923,B923)</f>
        <v>_787</v>
      </c>
      <c r="B923" s="60" t="str">
        <f>STUDATA!E925</f>
        <v/>
      </c>
      <c r="C923" s="60" t="str">
        <f>STUDATA!F925</f>
        <v/>
      </c>
      <c r="D923" s="60" t="str">
        <f>'School Intro'!$A$1</f>
        <v>Government Senior Secondary School, Rooppura</v>
      </c>
      <c r="E923" s="60" t="str">
        <f>STUDATA!C925</f>
        <v/>
      </c>
      <c r="F923" s="60" t="str">
        <f>STUDATA!H925</f>
        <v/>
      </c>
    </row>
    <row r="924" spans="1:6" ht="15">
      <c r="A924" s="60" t="str">
        <f>B924&amp;"_"&amp;COUNTIF($B$2:B924,B924)</f>
        <v>_788</v>
      </c>
      <c r="B924" s="60" t="str">
        <f>STUDATA!E926</f>
        <v/>
      </c>
      <c r="C924" s="60" t="str">
        <f>STUDATA!F926</f>
        <v/>
      </c>
      <c r="D924" s="60" t="str">
        <f>'School Intro'!$A$1</f>
        <v>Government Senior Secondary School, Rooppura</v>
      </c>
      <c r="E924" s="60" t="str">
        <f>STUDATA!C926</f>
        <v/>
      </c>
      <c r="F924" s="60" t="str">
        <f>STUDATA!H926</f>
        <v/>
      </c>
    </row>
    <row r="925" spans="1:6" ht="15">
      <c r="A925" s="60" t="str">
        <f>B925&amp;"_"&amp;COUNTIF($B$2:B925,B925)</f>
        <v>_789</v>
      </c>
      <c r="B925" s="60" t="str">
        <f>STUDATA!E927</f>
        <v/>
      </c>
      <c r="C925" s="60" t="str">
        <f>STUDATA!F927</f>
        <v/>
      </c>
      <c r="D925" s="60" t="str">
        <f>'School Intro'!$A$1</f>
        <v>Government Senior Secondary School, Rooppura</v>
      </c>
      <c r="E925" s="60" t="str">
        <f>STUDATA!C927</f>
        <v/>
      </c>
      <c r="F925" s="60" t="str">
        <f>STUDATA!H927</f>
        <v/>
      </c>
    </row>
    <row r="926" spans="1:6" ht="15">
      <c r="A926" s="60" t="str">
        <f>B926&amp;"_"&amp;COUNTIF($B$2:B926,B926)</f>
        <v>_790</v>
      </c>
      <c r="B926" s="60" t="str">
        <f>STUDATA!E928</f>
        <v/>
      </c>
      <c r="C926" s="60" t="str">
        <f>STUDATA!F928</f>
        <v/>
      </c>
      <c r="D926" s="60" t="str">
        <f>'School Intro'!$A$1</f>
        <v>Government Senior Secondary School, Rooppura</v>
      </c>
      <c r="E926" s="60" t="str">
        <f>STUDATA!C928</f>
        <v/>
      </c>
      <c r="F926" s="60" t="str">
        <f>STUDATA!H928</f>
        <v/>
      </c>
    </row>
    <row r="927" spans="1:6" ht="15">
      <c r="A927" s="60" t="str">
        <f>B927&amp;"_"&amp;COUNTIF($B$2:B927,B927)</f>
        <v>_791</v>
      </c>
      <c r="B927" s="60" t="str">
        <f>STUDATA!E929</f>
        <v/>
      </c>
      <c r="C927" s="60" t="str">
        <f>STUDATA!F929</f>
        <v/>
      </c>
      <c r="D927" s="60" t="str">
        <f>'School Intro'!$A$1</f>
        <v>Government Senior Secondary School, Rooppura</v>
      </c>
      <c r="E927" s="60" t="str">
        <f>STUDATA!C929</f>
        <v/>
      </c>
      <c r="F927" s="60" t="str">
        <f>STUDATA!H929</f>
        <v/>
      </c>
    </row>
    <row r="928" spans="1:6" ht="15">
      <c r="A928" s="60" t="str">
        <f>B928&amp;"_"&amp;COUNTIF($B$2:B928,B928)</f>
        <v>_792</v>
      </c>
      <c r="B928" s="60" t="str">
        <f>STUDATA!E930</f>
        <v/>
      </c>
      <c r="C928" s="60" t="str">
        <f>STUDATA!F930</f>
        <v/>
      </c>
      <c r="D928" s="60" t="str">
        <f>'School Intro'!$A$1</f>
        <v>Government Senior Secondary School, Rooppura</v>
      </c>
      <c r="E928" s="60" t="str">
        <f>STUDATA!C930</f>
        <v/>
      </c>
      <c r="F928" s="60" t="str">
        <f>STUDATA!H930</f>
        <v/>
      </c>
    </row>
    <row r="929" spans="1:6" ht="15">
      <c r="A929" s="60" t="str">
        <f>B929&amp;"_"&amp;COUNTIF($B$2:B929,B929)</f>
        <v>_793</v>
      </c>
      <c r="B929" s="60" t="str">
        <f>STUDATA!E931</f>
        <v/>
      </c>
      <c r="C929" s="60" t="str">
        <f>STUDATA!F931</f>
        <v/>
      </c>
      <c r="D929" s="60" t="str">
        <f>'School Intro'!$A$1</f>
        <v>Government Senior Secondary School, Rooppura</v>
      </c>
      <c r="E929" s="60" t="str">
        <f>STUDATA!C931</f>
        <v/>
      </c>
      <c r="F929" s="60" t="str">
        <f>STUDATA!H931</f>
        <v/>
      </c>
    </row>
    <row r="930" spans="1:6" ht="15">
      <c r="A930" s="60" t="str">
        <f>B930&amp;"_"&amp;COUNTIF($B$2:B930,B930)</f>
        <v>_794</v>
      </c>
      <c r="B930" s="60" t="str">
        <f>STUDATA!E932</f>
        <v/>
      </c>
      <c r="C930" s="60" t="str">
        <f>STUDATA!F932</f>
        <v/>
      </c>
      <c r="D930" s="60" t="str">
        <f>'School Intro'!$A$1</f>
        <v>Government Senior Secondary School, Rooppura</v>
      </c>
      <c r="E930" s="60" t="str">
        <f>STUDATA!C932</f>
        <v/>
      </c>
      <c r="F930" s="60" t="str">
        <f>STUDATA!H932</f>
        <v/>
      </c>
    </row>
    <row r="931" spans="1:6" ht="15">
      <c r="A931" s="60" t="str">
        <f>B931&amp;"_"&amp;COUNTIF($B$2:B931,B931)</f>
        <v>_795</v>
      </c>
      <c r="B931" s="60" t="str">
        <f>STUDATA!E933</f>
        <v/>
      </c>
      <c r="C931" s="60" t="str">
        <f>STUDATA!F933</f>
        <v/>
      </c>
      <c r="D931" s="60" t="str">
        <f>'School Intro'!$A$1</f>
        <v>Government Senior Secondary School, Rooppura</v>
      </c>
      <c r="E931" s="60" t="str">
        <f>STUDATA!C933</f>
        <v/>
      </c>
      <c r="F931" s="60" t="str">
        <f>STUDATA!H933</f>
        <v/>
      </c>
    </row>
    <row r="932" spans="1:6" ht="15">
      <c r="A932" s="60" t="str">
        <f>B932&amp;"_"&amp;COUNTIF($B$2:B932,B932)</f>
        <v>_796</v>
      </c>
      <c r="B932" s="60" t="str">
        <f>STUDATA!E934</f>
        <v/>
      </c>
      <c r="C932" s="60" t="str">
        <f>STUDATA!F934</f>
        <v/>
      </c>
      <c r="D932" s="60" t="str">
        <f>'School Intro'!$A$1</f>
        <v>Government Senior Secondary School, Rooppura</v>
      </c>
      <c r="E932" s="60" t="str">
        <f>STUDATA!C934</f>
        <v/>
      </c>
      <c r="F932" s="60" t="str">
        <f>STUDATA!H934</f>
        <v/>
      </c>
    </row>
    <row r="933" spans="1:6" ht="15">
      <c r="A933" s="60" t="str">
        <f>B933&amp;"_"&amp;COUNTIF($B$2:B933,B933)</f>
        <v>_797</v>
      </c>
      <c r="B933" s="60" t="str">
        <f>STUDATA!E935</f>
        <v/>
      </c>
      <c r="C933" s="60" t="str">
        <f>STUDATA!F935</f>
        <v/>
      </c>
      <c r="D933" s="60" t="str">
        <f>'School Intro'!$A$1</f>
        <v>Government Senior Secondary School, Rooppura</v>
      </c>
      <c r="E933" s="60" t="str">
        <f>STUDATA!C935</f>
        <v/>
      </c>
      <c r="F933" s="60" t="str">
        <f>STUDATA!H935</f>
        <v/>
      </c>
    </row>
    <row r="934" spans="1:6" ht="15">
      <c r="A934" s="60" t="str">
        <f>B934&amp;"_"&amp;COUNTIF($B$2:B934,B934)</f>
        <v>_798</v>
      </c>
      <c r="B934" s="60" t="str">
        <f>STUDATA!E936</f>
        <v/>
      </c>
      <c r="C934" s="60" t="str">
        <f>STUDATA!F936</f>
        <v/>
      </c>
      <c r="D934" s="60" t="str">
        <f>'School Intro'!$A$1</f>
        <v>Government Senior Secondary School, Rooppura</v>
      </c>
      <c r="E934" s="60" t="str">
        <f>STUDATA!C936</f>
        <v/>
      </c>
      <c r="F934" s="60" t="str">
        <f>STUDATA!H936</f>
        <v/>
      </c>
    </row>
    <row r="935" spans="1:6" ht="15">
      <c r="A935" s="60" t="str">
        <f>B935&amp;"_"&amp;COUNTIF($B$2:B935,B935)</f>
        <v>_799</v>
      </c>
      <c r="B935" s="60" t="str">
        <f>STUDATA!E937</f>
        <v/>
      </c>
      <c r="C935" s="60" t="str">
        <f>STUDATA!F937</f>
        <v/>
      </c>
      <c r="D935" s="60" t="str">
        <f>'School Intro'!$A$1</f>
        <v>Government Senior Secondary School, Rooppura</v>
      </c>
      <c r="E935" s="60" t="str">
        <f>STUDATA!C937</f>
        <v/>
      </c>
      <c r="F935" s="60" t="str">
        <f>STUDATA!H937</f>
        <v/>
      </c>
    </row>
    <row r="936" spans="1:6" ht="15">
      <c r="A936" s="60" t="str">
        <f>B936&amp;"_"&amp;COUNTIF($B$2:B936,B936)</f>
        <v>_800</v>
      </c>
      <c r="B936" s="60" t="str">
        <f>STUDATA!E938</f>
        <v/>
      </c>
      <c r="C936" s="60" t="str">
        <f>STUDATA!F938</f>
        <v/>
      </c>
      <c r="D936" s="60" t="str">
        <f>'School Intro'!$A$1</f>
        <v>Government Senior Secondary School, Rooppura</v>
      </c>
      <c r="E936" s="60" t="str">
        <f>STUDATA!C938</f>
        <v/>
      </c>
      <c r="F936" s="60" t="str">
        <f>STUDATA!H938</f>
        <v/>
      </c>
    </row>
    <row r="937" spans="1:6" ht="15">
      <c r="A937" s="60" t="str">
        <f>B937&amp;"_"&amp;COUNTIF($B$2:B937,B937)</f>
        <v>_801</v>
      </c>
      <c r="B937" s="60" t="str">
        <f>STUDATA!E939</f>
        <v/>
      </c>
      <c r="C937" s="60" t="str">
        <f>STUDATA!F939</f>
        <v/>
      </c>
      <c r="D937" s="60" t="str">
        <f>'School Intro'!$A$1</f>
        <v>Government Senior Secondary School, Rooppura</v>
      </c>
      <c r="E937" s="60" t="str">
        <f>STUDATA!C939</f>
        <v/>
      </c>
      <c r="F937" s="60" t="str">
        <f>STUDATA!H939</f>
        <v/>
      </c>
    </row>
    <row r="938" spans="1:6" ht="15">
      <c r="A938" s="60" t="str">
        <f>B938&amp;"_"&amp;COUNTIF($B$2:B938,B938)</f>
        <v>_802</v>
      </c>
      <c r="B938" s="60" t="str">
        <f>STUDATA!E940</f>
        <v/>
      </c>
      <c r="C938" s="60" t="str">
        <f>STUDATA!F940</f>
        <v/>
      </c>
      <c r="D938" s="60" t="str">
        <f>'School Intro'!$A$1</f>
        <v>Government Senior Secondary School, Rooppura</v>
      </c>
      <c r="E938" s="60" t="str">
        <f>STUDATA!C940</f>
        <v/>
      </c>
      <c r="F938" s="60" t="str">
        <f>STUDATA!H940</f>
        <v/>
      </c>
    </row>
    <row r="939" spans="1:6" ht="15">
      <c r="A939" s="60" t="str">
        <f>B939&amp;"_"&amp;COUNTIF($B$2:B939,B939)</f>
        <v>_803</v>
      </c>
      <c r="B939" s="60" t="str">
        <f>STUDATA!E941</f>
        <v/>
      </c>
      <c r="C939" s="60" t="str">
        <f>STUDATA!F941</f>
        <v/>
      </c>
      <c r="D939" s="60" t="str">
        <f>'School Intro'!$A$1</f>
        <v>Government Senior Secondary School, Rooppura</v>
      </c>
      <c r="E939" s="60" t="str">
        <f>STUDATA!C941</f>
        <v/>
      </c>
      <c r="F939" s="60" t="str">
        <f>STUDATA!H941</f>
        <v/>
      </c>
    </row>
    <row r="940" spans="1:6" ht="15">
      <c r="A940" s="60" t="str">
        <f>B940&amp;"_"&amp;COUNTIF($B$2:B940,B940)</f>
        <v>_804</v>
      </c>
      <c r="B940" s="60" t="str">
        <f>STUDATA!E942</f>
        <v/>
      </c>
      <c r="C940" s="60" t="str">
        <f>STUDATA!F942</f>
        <v/>
      </c>
      <c r="D940" s="60" t="str">
        <f>'School Intro'!$A$1</f>
        <v>Government Senior Secondary School, Rooppura</v>
      </c>
      <c r="E940" s="60" t="str">
        <f>STUDATA!C942</f>
        <v/>
      </c>
      <c r="F940" s="60" t="str">
        <f>STUDATA!H942</f>
        <v/>
      </c>
    </row>
    <row r="941" spans="1:6" ht="15">
      <c r="A941" s="60" t="str">
        <f>B941&amp;"_"&amp;COUNTIF($B$2:B941,B941)</f>
        <v>_805</v>
      </c>
      <c r="B941" s="60" t="str">
        <f>STUDATA!E943</f>
        <v/>
      </c>
      <c r="C941" s="60" t="str">
        <f>STUDATA!F943</f>
        <v/>
      </c>
      <c r="D941" s="60" t="str">
        <f>'School Intro'!$A$1</f>
        <v>Government Senior Secondary School, Rooppura</v>
      </c>
      <c r="E941" s="60" t="str">
        <f>STUDATA!C943</f>
        <v/>
      </c>
      <c r="F941" s="60" t="str">
        <f>STUDATA!H943</f>
        <v/>
      </c>
    </row>
    <row r="942" spans="1:6" ht="15">
      <c r="A942" s="60" t="str">
        <f>B942&amp;"_"&amp;COUNTIF($B$2:B942,B942)</f>
        <v>_806</v>
      </c>
      <c r="B942" s="60" t="str">
        <f>STUDATA!E944</f>
        <v/>
      </c>
      <c r="C942" s="60" t="str">
        <f>STUDATA!F944</f>
        <v/>
      </c>
      <c r="D942" s="60" t="str">
        <f>'School Intro'!$A$1</f>
        <v>Government Senior Secondary School, Rooppura</v>
      </c>
      <c r="E942" s="60" t="str">
        <f>STUDATA!C944</f>
        <v/>
      </c>
      <c r="F942" s="60" t="str">
        <f>STUDATA!H944</f>
        <v/>
      </c>
    </row>
    <row r="943" spans="1:6" ht="15">
      <c r="A943" s="60" t="str">
        <f>B943&amp;"_"&amp;COUNTIF($B$2:B943,B943)</f>
        <v>_807</v>
      </c>
      <c r="B943" s="60" t="str">
        <f>STUDATA!E945</f>
        <v/>
      </c>
      <c r="C943" s="60" t="str">
        <f>STUDATA!F945</f>
        <v/>
      </c>
      <c r="D943" s="60" t="str">
        <f>'School Intro'!$A$1</f>
        <v>Government Senior Secondary School, Rooppura</v>
      </c>
      <c r="E943" s="60" t="str">
        <f>STUDATA!C945</f>
        <v/>
      </c>
      <c r="F943" s="60" t="str">
        <f>STUDATA!H945</f>
        <v/>
      </c>
    </row>
    <row r="944" spans="1:6" ht="15">
      <c r="A944" s="60" t="str">
        <f>B944&amp;"_"&amp;COUNTIF($B$2:B944,B944)</f>
        <v>_808</v>
      </c>
      <c r="B944" s="60" t="str">
        <f>STUDATA!E946</f>
        <v/>
      </c>
      <c r="C944" s="60" t="str">
        <f>STUDATA!F946</f>
        <v/>
      </c>
      <c r="D944" s="60" t="str">
        <f>'School Intro'!$A$1</f>
        <v>Government Senior Secondary School, Rooppura</v>
      </c>
      <c r="E944" s="60" t="str">
        <f>STUDATA!C946</f>
        <v/>
      </c>
      <c r="F944" s="60" t="str">
        <f>STUDATA!H946</f>
        <v/>
      </c>
    </row>
    <row r="945" spans="1:6" ht="15">
      <c r="A945" s="60" t="str">
        <f>B945&amp;"_"&amp;COUNTIF($B$2:B945,B945)</f>
        <v>_809</v>
      </c>
      <c r="B945" s="60" t="str">
        <f>STUDATA!E947</f>
        <v/>
      </c>
      <c r="C945" s="60" t="str">
        <f>STUDATA!F947</f>
        <v/>
      </c>
      <c r="D945" s="60" t="str">
        <f>'School Intro'!$A$1</f>
        <v>Government Senior Secondary School, Rooppura</v>
      </c>
      <c r="E945" s="60" t="str">
        <f>STUDATA!C947</f>
        <v/>
      </c>
      <c r="F945" s="60" t="str">
        <f>STUDATA!H947</f>
        <v/>
      </c>
    </row>
    <row r="946" spans="1:6" ht="15">
      <c r="A946" s="60" t="str">
        <f>B946&amp;"_"&amp;COUNTIF($B$2:B946,B946)</f>
        <v>_810</v>
      </c>
      <c r="B946" s="60" t="str">
        <f>STUDATA!E948</f>
        <v/>
      </c>
      <c r="C946" s="60" t="str">
        <f>STUDATA!F948</f>
        <v/>
      </c>
      <c r="D946" s="60" t="str">
        <f>'School Intro'!$A$1</f>
        <v>Government Senior Secondary School, Rooppura</v>
      </c>
      <c r="E946" s="60" t="str">
        <f>STUDATA!C948</f>
        <v/>
      </c>
      <c r="F946" s="60" t="str">
        <f>STUDATA!H948</f>
        <v/>
      </c>
    </row>
    <row r="947" spans="1:6" ht="15">
      <c r="A947" s="60" t="str">
        <f>B947&amp;"_"&amp;COUNTIF($B$2:B947,B947)</f>
        <v>_811</v>
      </c>
      <c r="B947" s="60" t="str">
        <f>STUDATA!E949</f>
        <v/>
      </c>
      <c r="C947" s="60" t="str">
        <f>STUDATA!F949</f>
        <v/>
      </c>
      <c r="D947" s="60" t="str">
        <f>'School Intro'!$A$1</f>
        <v>Government Senior Secondary School, Rooppura</v>
      </c>
      <c r="E947" s="60" t="str">
        <f>STUDATA!C949</f>
        <v/>
      </c>
      <c r="F947" s="60" t="str">
        <f>STUDATA!H949</f>
        <v/>
      </c>
    </row>
    <row r="948" spans="1:6" ht="15">
      <c r="A948" s="60" t="str">
        <f>B948&amp;"_"&amp;COUNTIF($B$2:B948,B948)</f>
        <v>_812</v>
      </c>
      <c r="B948" s="60" t="str">
        <f>STUDATA!E950</f>
        <v/>
      </c>
      <c r="C948" s="60" t="str">
        <f>STUDATA!F950</f>
        <v/>
      </c>
      <c r="D948" s="60" t="str">
        <f>'School Intro'!$A$1</f>
        <v>Government Senior Secondary School, Rooppura</v>
      </c>
      <c r="E948" s="60" t="str">
        <f>STUDATA!C950</f>
        <v/>
      </c>
      <c r="F948" s="60" t="str">
        <f>STUDATA!H950</f>
        <v/>
      </c>
    </row>
    <row r="949" spans="1:6" ht="15">
      <c r="A949" s="60" t="str">
        <f>B949&amp;"_"&amp;COUNTIF($B$2:B949,B949)</f>
        <v>_813</v>
      </c>
      <c r="B949" s="60" t="str">
        <f>STUDATA!E951</f>
        <v/>
      </c>
      <c r="C949" s="60" t="str">
        <f>STUDATA!F951</f>
        <v/>
      </c>
      <c r="D949" s="60" t="str">
        <f>'School Intro'!$A$1</f>
        <v>Government Senior Secondary School, Rooppura</v>
      </c>
      <c r="E949" s="60" t="str">
        <f>STUDATA!C951</f>
        <v/>
      </c>
      <c r="F949" s="60" t="str">
        <f>STUDATA!H951</f>
        <v/>
      </c>
    </row>
    <row r="950" spans="1:6" ht="15">
      <c r="A950" s="60" t="str">
        <f>B950&amp;"_"&amp;COUNTIF($B$2:B950,B950)</f>
        <v>_814</v>
      </c>
      <c r="B950" s="60" t="str">
        <f>STUDATA!E952</f>
        <v/>
      </c>
      <c r="C950" s="60" t="str">
        <f>STUDATA!F952</f>
        <v/>
      </c>
      <c r="D950" s="60" t="str">
        <f>'School Intro'!$A$1</f>
        <v>Government Senior Secondary School, Rooppura</v>
      </c>
      <c r="E950" s="60" t="str">
        <f>STUDATA!C952</f>
        <v/>
      </c>
      <c r="F950" s="60" t="str">
        <f>STUDATA!H952</f>
        <v/>
      </c>
    </row>
    <row r="951" spans="1:6" ht="15">
      <c r="A951" s="60" t="str">
        <f>B951&amp;"_"&amp;COUNTIF($B$2:B951,B951)</f>
        <v>_815</v>
      </c>
      <c r="B951" s="60" t="str">
        <f>STUDATA!E953</f>
        <v/>
      </c>
      <c r="C951" s="60" t="str">
        <f>STUDATA!F953</f>
        <v/>
      </c>
      <c r="D951" s="60" t="str">
        <f>'School Intro'!$A$1</f>
        <v>Government Senior Secondary School, Rooppura</v>
      </c>
      <c r="E951" s="60" t="str">
        <f>STUDATA!C953</f>
        <v/>
      </c>
      <c r="F951" s="60" t="str">
        <f>STUDATA!H953</f>
        <v/>
      </c>
    </row>
    <row r="952" spans="1:6" ht="15">
      <c r="A952" s="60" t="str">
        <f>B952&amp;"_"&amp;COUNTIF($B$2:B952,B952)</f>
        <v>_816</v>
      </c>
      <c r="B952" s="60" t="str">
        <f>STUDATA!E954</f>
        <v/>
      </c>
      <c r="C952" s="60" t="str">
        <f>STUDATA!F954</f>
        <v/>
      </c>
      <c r="D952" s="60" t="str">
        <f>'School Intro'!$A$1</f>
        <v>Government Senior Secondary School, Rooppura</v>
      </c>
      <c r="E952" s="60" t="str">
        <f>STUDATA!C954</f>
        <v/>
      </c>
      <c r="F952" s="60" t="str">
        <f>STUDATA!H954</f>
        <v/>
      </c>
    </row>
    <row r="953" spans="1:6" ht="15">
      <c r="A953" s="60" t="str">
        <f>B953&amp;"_"&amp;COUNTIF($B$2:B953,B953)</f>
        <v>_817</v>
      </c>
      <c r="B953" s="60" t="str">
        <f>STUDATA!E955</f>
        <v/>
      </c>
      <c r="C953" s="60" t="str">
        <f>STUDATA!F955</f>
        <v/>
      </c>
      <c r="D953" s="60" t="str">
        <f>'School Intro'!$A$1</f>
        <v>Government Senior Secondary School, Rooppura</v>
      </c>
      <c r="E953" s="60" t="str">
        <f>STUDATA!C955</f>
        <v/>
      </c>
      <c r="F953" s="60" t="str">
        <f>STUDATA!H955</f>
        <v/>
      </c>
    </row>
    <row r="954" spans="1:6" ht="15">
      <c r="A954" s="60" t="str">
        <f>B954&amp;"_"&amp;COUNTIF($B$2:B954,B954)</f>
        <v>_818</v>
      </c>
      <c r="B954" s="60" t="str">
        <f>STUDATA!E956</f>
        <v/>
      </c>
      <c r="C954" s="60" t="str">
        <f>STUDATA!F956</f>
        <v/>
      </c>
      <c r="D954" s="60" t="str">
        <f>'School Intro'!$A$1</f>
        <v>Government Senior Secondary School, Rooppura</v>
      </c>
      <c r="E954" s="60" t="str">
        <f>STUDATA!C956</f>
        <v/>
      </c>
      <c r="F954" s="60" t="str">
        <f>STUDATA!H956</f>
        <v/>
      </c>
    </row>
    <row r="955" spans="1:6" ht="15">
      <c r="A955" s="60" t="str">
        <f>B955&amp;"_"&amp;COUNTIF($B$2:B955,B955)</f>
        <v>_819</v>
      </c>
      <c r="B955" s="60" t="str">
        <f>STUDATA!E957</f>
        <v/>
      </c>
      <c r="C955" s="60" t="str">
        <f>STUDATA!F957</f>
        <v/>
      </c>
      <c r="D955" s="60" t="str">
        <f>'School Intro'!$A$1</f>
        <v>Government Senior Secondary School, Rooppura</v>
      </c>
      <c r="E955" s="60" t="str">
        <f>STUDATA!C957</f>
        <v/>
      </c>
      <c r="F955" s="60" t="str">
        <f>STUDATA!H957</f>
        <v/>
      </c>
    </row>
    <row r="956" spans="1:6" ht="15">
      <c r="A956" s="60" t="str">
        <f>B956&amp;"_"&amp;COUNTIF($B$2:B956,B956)</f>
        <v>_820</v>
      </c>
      <c r="B956" s="60" t="str">
        <f>STUDATA!E958</f>
        <v/>
      </c>
      <c r="C956" s="60" t="str">
        <f>STUDATA!F958</f>
        <v/>
      </c>
      <c r="D956" s="60" t="str">
        <f>'School Intro'!$A$1</f>
        <v>Government Senior Secondary School, Rooppura</v>
      </c>
      <c r="E956" s="60" t="str">
        <f>STUDATA!C958</f>
        <v/>
      </c>
      <c r="F956" s="60" t="str">
        <f>STUDATA!H958</f>
        <v/>
      </c>
    </row>
    <row r="957" spans="1:6" ht="15">
      <c r="A957" s="60" t="str">
        <f>B957&amp;"_"&amp;COUNTIF($B$2:B957,B957)</f>
        <v>_821</v>
      </c>
      <c r="B957" s="60" t="str">
        <f>STUDATA!E959</f>
        <v/>
      </c>
      <c r="C957" s="60" t="str">
        <f>STUDATA!F959</f>
        <v/>
      </c>
      <c r="D957" s="60" t="str">
        <f>'School Intro'!$A$1</f>
        <v>Government Senior Secondary School, Rooppura</v>
      </c>
      <c r="E957" s="60" t="str">
        <f>STUDATA!C959</f>
        <v/>
      </c>
      <c r="F957" s="60" t="str">
        <f>STUDATA!H959</f>
        <v/>
      </c>
    </row>
    <row r="958" spans="1:6" ht="15">
      <c r="A958" s="60" t="str">
        <f>B958&amp;"_"&amp;COUNTIF($B$2:B958,B958)</f>
        <v>_822</v>
      </c>
      <c r="B958" s="60" t="str">
        <f>STUDATA!E960</f>
        <v/>
      </c>
      <c r="C958" s="60" t="str">
        <f>STUDATA!F960</f>
        <v/>
      </c>
      <c r="D958" s="60" t="str">
        <f>'School Intro'!$A$1</f>
        <v>Government Senior Secondary School, Rooppura</v>
      </c>
      <c r="E958" s="60" t="str">
        <f>STUDATA!C960</f>
        <v/>
      </c>
      <c r="F958" s="60" t="str">
        <f>STUDATA!H960</f>
        <v/>
      </c>
    </row>
    <row r="959" spans="1:6" ht="15">
      <c r="A959" s="60" t="str">
        <f>B959&amp;"_"&amp;COUNTIF($B$2:B959,B959)</f>
        <v>_823</v>
      </c>
      <c r="B959" s="60" t="str">
        <f>STUDATA!E961</f>
        <v/>
      </c>
      <c r="C959" s="60" t="str">
        <f>STUDATA!F961</f>
        <v/>
      </c>
      <c r="D959" s="60" t="str">
        <f>'School Intro'!$A$1</f>
        <v>Government Senior Secondary School, Rooppura</v>
      </c>
      <c r="E959" s="60" t="str">
        <f>STUDATA!C961</f>
        <v/>
      </c>
      <c r="F959" s="60" t="str">
        <f>STUDATA!H961</f>
        <v/>
      </c>
    </row>
    <row r="960" spans="1:6" ht="15">
      <c r="A960" s="60" t="str">
        <f>B960&amp;"_"&amp;COUNTIF($B$2:B960,B960)</f>
        <v>_824</v>
      </c>
      <c r="B960" s="60" t="str">
        <f>STUDATA!E962</f>
        <v/>
      </c>
      <c r="C960" s="60" t="str">
        <f>STUDATA!F962</f>
        <v/>
      </c>
      <c r="D960" s="60" t="str">
        <f>'School Intro'!$A$1</f>
        <v>Government Senior Secondary School, Rooppura</v>
      </c>
      <c r="E960" s="60" t="str">
        <f>STUDATA!C962</f>
        <v/>
      </c>
      <c r="F960" s="60" t="str">
        <f>STUDATA!H962</f>
        <v/>
      </c>
    </row>
    <row r="961" spans="1:6" ht="15">
      <c r="A961" s="60" t="str">
        <f>B961&amp;"_"&amp;COUNTIF($B$2:B961,B961)</f>
        <v>_825</v>
      </c>
      <c r="B961" s="60" t="str">
        <f>STUDATA!E963</f>
        <v/>
      </c>
      <c r="C961" s="60" t="str">
        <f>STUDATA!F963</f>
        <v/>
      </c>
      <c r="D961" s="60" t="str">
        <f>'School Intro'!$A$1</f>
        <v>Government Senior Secondary School, Rooppura</v>
      </c>
      <c r="E961" s="60" t="str">
        <f>STUDATA!C963</f>
        <v/>
      </c>
      <c r="F961" s="60" t="str">
        <f>STUDATA!H963</f>
        <v/>
      </c>
    </row>
    <row r="962" spans="1:6" ht="15">
      <c r="A962" s="60" t="str">
        <f>B962&amp;"_"&amp;COUNTIF($B$2:B962,B962)</f>
        <v>_826</v>
      </c>
      <c r="B962" s="60" t="str">
        <f>STUDATA!E964</f>
        <v/>
      </c>
      <c r="C962" s="60" t="str">
        <f>STUDATA!F964</f>
        <v/>
      </c>
      <c r="D962" s="60" t="str">
        <f>'School Intro'!$A$1</f>
        <v>Government Senior Secondary School, Rooppura</v>
      </c>
      <c r="E962" s="60" t="str">
        <f>STUDATA!C964</f>
        <v/>
      </c>
      <c r="F962" s="60" t="str">
        <f>STUDATA!H964</f>
        <v/>
      </c>
    </row>
    <row r="963" spans="1:6" ht="15">
      <c r="A963" s="60" t="str">
        <f>B963&amp;"_"&amp;COUNTIF($B$2:B963,B963)</f>
        <v>_827</v>
      </c>
      <c r="B963" s="60" t="str">
        <f>STUDATA!E965</f>
        <v/>
      </c>
      <c r="C963" s="60" t="str">
        <f>STUDATA!F965</f>
        <v/>
      </c>
      <c r="D963" s="60" t="str">
        <f>'School Intro'!$A$1</f>
        <v>Government Senior Secondary School, Rooppura</v>
      </c>
      <c r="E963" s="60" t="str">
        <f>STUDATA!C965</f>
        <v/>
      </c>
      <c r="F963" s="60" t="str">
        <f>STUDATA!H965</f>
        <v/>
      </c>
    </row>
    <row r="964" spans="1:6" ht="15">
      <c r="A964" s="60" t="str">
        <f>B964&amp;"_"&amp;COUNTIF($B$2:B964,B964)</f>
        <v>_828</v>
      </c>
      <c r="B964" s="60" t="str">
        <f>STUDATA!E966</f>
        <v/>
      </c>
      <c r="C964" s="60" t="str">
        <f>STUDATA!F966</f>
        <v/>
      </c>
      <c r="D964" s="60" t="str">
        <f>'School Intro'!$A$1</f>
        <v>Government Senior Secondary School, Rooppura</v>
      </c>
      <c r="E964" s="60" t="str">
        <f>STUDATA!C966</f>
        <v/>
      </c>
      <c r="F964" s="60" t="str">
        <f>STUDATA!H966</f>
        <v/>
      </c>
    </row>
    <row r="965" spans="1:6" ht="15">
      <c r="A965" s="60" t="str">
        <f>B965&amp;"_"&amp;COUNTIF($B$2:B965,B965)</f>
        <v>_829</v>
      </c>
      <c r="B965" s="60" t="str">
        <f>STUDATA!E967</f>
        <v/>
      </c>
      <c r="C965" s="60" t="str">
        <f>STUDATA!F967</f>
        <v/>
      </c>
      <c r="D965" s="60" t="str">
        <f>'School Intro'!$A$1</f>
        <v>Government Senior Secondary School, Rooppura</v>
      </c>
      <c r="E965" s="60" t="str">
        <f>STUDATA!C967</f>
        <v/>
      </c>
      <c r="F965" s="60" t="str">
        <f>STUDATA!H967</f>
        <v/>
      </c>
    </row>
    <row r="966" spans="1:6" ht="15">
      <c r="A966" s="60" t="str">
        <f>B966&amp;"_"&amp;COUNTIF($B$2:B966,B966)</f>
        <v>_830</v>
      </c>
      <c r="B966" s="60" t="str">
        <f>STUDATA!E968</f>
        <v/>
      </c>
      <c r="C966" s="60" t="str">
        <f>STUDATA!F968</f>
        <v/>
      </c>
      <c r="D966" s="60" t="str">
        <f>'School Intro'!$A$1</f>
        <v>Government Senior Secondary School, Rooppura</v>
      </c>
      <c r="E966" s="60" t="str">
        <f>STUDATA!C968</f>
        <v/>
      </c>
      <c r="F966" s="60" t="str">
        <f>STUDATA!H968</f>
        <v/>
      </c>
    </row>
    <row r="967" spans="1:6" ht="15">
      <c r="A967" s="60" t="str">
        <f>B967&amp;"_"&amp;COUNTIF($B$2:B967,B967)</f>
        <v>_831</v>
      </c>
      <c r="B967" s="60" t="str">
        <f>STUDATA!E969</f>
        <v/>
      </c>
      <c r="C967" s="60" t="str">
        <f>STUDATA!F969</f>
        <v/>
      </c>
      <c r="D967" s="60" t="str">
        <f>'School Intro'!$A$1</f>
        <v>Government Senior Secondary School, Rooppura</v>
      </c>
      <c r="E967" s="60" t="str">
        <f>STUDATA!C969</f>
        <v/>
      </c>
      <c r="F967" s="60" t="str">
        <f>STUDATA!H969</f>
        <v/>
      </c>
    </row>
    <row r="968" spans="1:6" ht="15">
      <c r="A968" s="60" t="str">
        <f>B968&amp;"_"&amp;COUNTIF($B$2:B968,B968)</f>
        <v>_832</v>
      </c>
      <c r="B968" s="60" t="str">
        <f>STUDATA!E970</f>
        <v/>
      </c>
      <c r="C968" s="60" t="str">
        <f>STUDATA!F970</f>
        <v/>
      </c>
      <c r="D968" s="60" t="str">
        <f>'School Intro'!$A$1</f>
        <v>Government Senior Secondary School, Rooppura</v>
      </c>
      <c r="E968" s="60" t="str">
        <f>STUDATA!C970</f>
        <v/>
      </c>
      <c r="F968" s="60" t="str">
        <f>STUDATA!H970</f>
        <v/>
      </c>
    </row>
    <row r="969" spans="1:6" ht="15">
      <c r="A969" s="60" t="str">
        <f>B969&amp;"_"&amp;COUNTIF($B$2:B969,B969)</f>
        <v>_833</v>
      </c>
      <c r="B969" s="60" t="str">
        <f>STUDATA!E971</f>
        <v/>
      </c>
      <c r="C969" s="60" t="str">
        <f>STUDATA!F971</f>
        <v/>
      </c>
      <c r="D969" s="60" t="str">
        <f>'School Intro'!$A$1</f>
        <v>Government Senior Secondary School, Rooppura</v>
      </c>
      <c r="E969" s="60" t="str">
        <f>STUDATA!C971</f>
        <v/>
      </c>
      <c r="F969" s="60" t="str">
        <f>STUDATA!H971</f>
        <v/>
      </c>
    </row>
    <row r="970" spans="1:6" ht="15">
      <c r="A970" s="60" t="str">
        <f>B970&amp;"_"&amp;COUNTIF($B$2:B970,B970)</f>
        <v>_834</v>
      </c>
      <c r="B970" s="60" t="str">
        <f>STUDATA!E972</f>
        <v/>
      </c>
      <c r="C970" s="60" t="str">
        <f>STUDATA!F972</f>
        <v/>
      </c>
      <c r="D970" s="60" t="str">
        <f>'School Intro'!$A$1</f>
        <v>Government Senior Secondary School, Rooppura</v>
      </c>
      <c r="E970" s="60" t="str">
        <f>STUDATA!C972</f>
        <v/>
      </c>
      <c r="F970" s="60" t="str">
        <f>STUDATA!H972</f>
        <v/>
      </c>
    </row>
    <row r="971" spans="1:6" ht="15">
      <c r="A971" s="60" t="str">
        <f>B971&amp;"_"&amp;COUNTIF($B$2:B971,B971)</f>
        <v>_835</v>
      </c>
      <c r="B971" s="60" t="str">
        <f>STUDATA!E973</f>
        <v/>
      </c>
      <c r="C971" s="60" t="str">
        <f>STUDATA!F973</f>
        <v/>
      </c>
      <c r="D971" s="60" t="str">
        <f>'School Intro'!$A$1</f>
        <v>Government Senior Secondary School, Rooppura</v>
      </c>
      <c r="E971" s="60" t="str">
        <f>STUDATA!C973</f>
        <v/>
      </c>
      <c r="F971" s="60" t="str">
        <f>STUDATA!H973</f>
        <v/>
      </c>
    </row>
    <row r="972" spans="1:6" ht="15">
      <c r="A972" s="60" t="str">
        <f>B972&amp;"_"&amp;COUNTIF($B$2:B972,B972)</f>
        <v>_836</v>
      </c>
      <c r="B972" s="60" t="str">
        <f>STUDATA!E974</f>
        <v/>
      </c>
      <c r="C972" s="60" t="str">
        <f>STUDATA!F974</f>
        <v/>
      </c>
      <c r="D972" s="60" t="str">
        <f>'School Intro'!$A$1</f>
        <v>Government Senior Secondary School, Rooppura</v>
      </c>
      <c r="E972" s="60" t="str">
        <f>STUDATA!C974</f>
        <v/>
      </c>
      <c r="F972" s="60" t="str">
        <f>STUDATA!H974</f>
        <v/>
      </c>
    </row>
    <row r="973" spans="1:6" ht="15">
      <c r="A973" s="60" t="str">
        <f>B973&amp;"_"&amp;COUNTIF($B$2:B973,B973)</f>
        <v>_837</v>
      </c>
      <c r="B973" s="60" t="str">
        <f>STUDATA!E975</f>
        <v/>
      </c>
      <c r="C973" s="60" t="str">
        <f>STUDATA!F975</f>
        <v/>
      </c>
      <c r="D973" s="60" t="str">
        <f>'School Intro'!$A$1</f>
        <v>Government Senior Secondary School, Rooppura</v>
      </c>
      <c r="E973" s="60" t="str">
        <f>STUDATA!C975</f>
        <v/>
      </c>
      <c r="F973" s="60" t="str">
        <f>STUDATA!H975</f>
        <v/>
      </c>
    </row>
    <row r="974" spans="1:6" ht="15">
      <c r="A974" s="60" t="str">
        <f>B974&amp;"_"&amp;COUNTIF($B$2:B974,B974)</f>
        <v>_838</v>
      </c>
      <c r="B974" s="60" t="str">
        <f>STUDATA!E976</f>
        <v/>
      </c>
      <c r="C974" s="60" t="str">
        <f>STUDATA!F976</f>
        <v/>
      </c>
      <c r="D974" s="60" t="str">
        <f>'School Intro'!$A$1</f>
        <v>Government Senior Secondary School, Rooppura</v>
      </c>
      <c r="E974" s="60" t="str">
        <f>STUDATA!C976</f>
        <v/>
      </c>
      <c r="F974" s="60" t="str">
        <f>STUDATA!H976</f>
        <v/>
      </c>
    </row>
    <row r="975" spans="1:6" ht="15">
      <c r="A975" s="60" t="str">
        <f>B975&amp;"_"&amp;COUNTIF($B$2:B975,B975)</f>
        <v>_839</v>
      </c>
      <c r="B975" s="60" t="str">
        <f>STUDATA!E977</f>
        <v/>
      </c>
      <c r="C975" s="60" t="str">
        <f>STUDATA!F977</f>
        <v/>
      </c>
      <c r="D975" s="60" t="str">
        <f>'School Intro'!$A$1</f>
        <v>Government Senior Secondary School, Rooppura</v>
      </c>
      <c r="E975" s="60" t="str">
        <f>STUDATA!C977</f>
        <v/>
      </c>
      <c r="F975" s="60" t="str">
        <f>STUDATA!H977</f>
        <v/>
      </c>
    </row>
    <row r="976" spans="1:6" ht="15">
      <c r="A976" s="60" t="str">
        <f>B976&amp;"_"&amp;COUNTIF($B$2:B976,B976)</f>
        <v>_840</v>
      </c>
      <c r="B976" s="60" t="str">
        <f>STUDATA!E978</f>
        <v/>
      </c>
      <c r="C976" s="60" t="str">
        <f>STUDATA!F978</f>
        <v/>
      </c>
      <c r="D976" s="60" t="str">
        <f>'School Intro'!$A$1</f>
        <v>Government Senior Secondary School, Rooppura</v>
      </c>
      <c r="E976" s="60" t="str">
        <f>STUDATA!C978</f>
        <v/>
      </c>
      <c r="F976" s="60" t="str">
        <f>STUDATA!H978</f>
        <v/>
      </c>
    </row>
    <row r="977" spans="1:6" ht="15">
      <c r="A977" s="60" t="str">
        <f>B977&amp;"_"&amp;COUNTIF($B$2:B977,B977)</f>
        <v>_841</v>
      </c>
      <c r="B977" s="60" t="str">
        <f>STUDATA!E979</f>
        <v/>
      </c>
      <c r="C977" s="60" t="str">
        <f>STUDATA!F979</f>
        <v/>
      </c>
      <c r="D977" s="60" t="str">
        <f>'School Intro'!$A$1</f>
        <v>Government Senior Secondary School, Rooppura</v>
      </c>
      <c r="E977" s="60" t="str">
        <f>STUDATA!C979</f>
        <v/>
      </c>
      <c r="F977" s="60" t="str">
        <f>STUDATA!H979</f>
        <v/>
      </c>
    </row>
    <row r="978" spans="1:6" ht="15">
      <c r="A978" s="60" t="str">
        <f>B978&amp;"_"&amp;COUNTIF($B$2:B978,B978)</f>
        <v>_842</v>
      </c>
      <c r="B978" s="60" t="str">
        <f>STUDATA!E980</f>
        <v/>
      </c>
      <c r="C978" s="60" t="str">
        <f>STUDATA!F980</f>
        <v/>
      </c>
      <c r="D978" s="60" t="str">
        <f>'School Intro'!$A$1</f>
        <v>Government Senior Secondary School, Rooppura</v>
      </c>
      <c r="E978" s="60" t="str">
        <f>STUDATA!C980</f>
        <v/>
      </c>
      <c r="F978" s="60" t="str">
        <f>STUDATA!H980</f>
        <v/>
      </c>
    </row>
    <row r="979" spans="1:6" ht="15">
      <c r="A979" s="60" t="str">
        <f>B979&amp;"_"&amp;COUNTIF($B$2:B979,B979)</f>
        <v>_843</v>
      </c>
      <c r="B979" s="60" t="str">
        <f>STUDATA!E981</f>
        <v/>
      </c>
      <c r="C979" s="60" t="str">
        <f>STUDATA!F981</f>
        <v/>
      </c>
      <c r="D979" s="60" t="str">
        <f>'School Intro'!$A$1</f>
        <v>Government Senior Secondary School, Rooppura</v>
      </c>
      <c r="E979" s="60" t="str">
        <f>STUDATA!C981</f>
        <v/>
      </c>
      <c r="F979" s="60" t="str">
        <f>STUDATA!H981</f>
        <v/>
      </c>
    </row>
    <row r="980" spans="1:6" ht="15">
      <c r="A980" s="60" t="str">
        <f>B980&amp;"_"&amp;COUNTIF($B$2:B980,B980)</f>
        <v>_844</v>
      </c>
      <c r="B980" s="60" t="str">
        <f>STUDATA!E982</f>
        <v/>
      </c>
      <c r="C980" s="60" t="str">
        <f>STUDATA!F982</f>
        <v/>
      </c>
      <c r="D980" s="60" t="str">
        <f>'School Intro'!$A$1</f>
        <v>Government Senior Secondary School, Rooppura</v>
      </c>
      <c r="E980" s="60" t="str">
        <f>STUDATA!C982</f>
        <v/>
      </c>
      <c r="F980" s="60" t="str">
        <f>STUDATA!H982</f>
        <v/>
      </c>
    </row>
    <row r="981" spans="1:6" ht="15">
      <c r="A981" s="60" t="str">
        <f>B981&amp;"_"&amp;COUNTIF($B$2:B981,B981)</f>
        <v>_845</v>
      </c>
      <c r="B981" s="60" t="str">
        <f>STUDATA!E983</f>
        <v/>
      </c>
      <c r="C981" s="60" t="str">
        <f>STUDATA!F983</f>
        <v/>
      </c>
      <c r="D981" s="60" t="str">
        <f>'School Intro'!$A$1</f>
        <v>Government Senior Secondary School, Rooppura</v>
      </c>
      <c r="E981" s="60" t="str">
        <f>STUDATA!C983</f>
        <v/>
      </c>
      <c r="F981" s="60" t="str">
        <f>STUDATA!H983</f>
        <v/>
      </c>
    </row>
    <row r="982" spans="1:6" ht="15">
      <c r="A982" s="60" t="str">
        <f>B982&amp;"_"&amp;COUNTIF($B$2:B982,B982)</f>
        <v>_846</v>
      </c>
      <c r="B982" s="60" t="str">
        <f>STUDATA!E984</f>
        <v/>
      </c>
      <c r="C982" s="60" t="str">
        <f>STUDATA!F984</f>
        <v/>
      </c>
      <c r="D982" s="60" t="str">
        <f>'School Intro'!$A$1</f>
        <v>Government Senior Secondary School, Rooppura</v>
      </c>
      <c r="E982" s="60" t="str">
        <f>STUDATA!C984</f>
        <v/>
      </c>
      <c r="F982" s="60" t="str">
        <f>STUDATA!H984</f>
        <v/>
      </c>
    </row>
    <row r="983" spans="1:6" ht="15">
      <c r="A983" s="60" t="str">
        <f>B983&amp;"_"&amp;COUNTIF($B$2:B983,B983)</f>
        <v>_847</v>
      </c>
      <c r="B983" s="60" t="str">
        <f>STUDATA!E985</f>
        <v/>
      </c>
      <c r="C983" s="60" t="str">
        <f>STUDATA!F985</f>
        <v/>
      </c>
      <c r="D983" s="60" t="str">
        <f>'School Intro'!$A$1</f>
        <v>Government Senior Secondary School, Rooppura</v>
      </c>
      <c r="E983" s="60" t="str">
        <f>STUDATA!C985</f>
        <v/>
      </c>
      <c r="F983" s="60" t="str">
        <f>STUDATA!H985</f>
        <v/>
      </c>
    </row>
    <row r="984" spans="1:6" ht="15">
      <c r="A984" s="60" t="str">
        <f>B984&amp;"_"&amp;COUNTIF($B$2:B984,B984)</f>
        <v>_848</v>
      </c>
      <c r="B984" s="60" t="str">
        <f>STUDATA!E986</f>
        <v/>
      </c>
      <c r="C984" s="60" t="str">
        <f>STUDATA!F986</f>
        <v/>
      </c>
      <c r="D984" s="60" t="str">
        <f>'School Intro'!$A$1</f>
        <v>Government Senior Secondary School, Rooppura</v>
      </c>
      <c r="E984" s="60" t="str">
        <f>STUDATA!C986</f>
        <v/>
      </c>
      <c r="F984" s="60" t="str">
        <f>STUDATA!H986</f>
        <v/>
      </c>
    </row>
    <row r="985" spans="1:6" ht="15">
      <c r="A985" s="60" t="str">
        <f>B985&amp;"_"&amp;COUNTIF($B$2:B985,B985)</f>
        <v>_849</v>
      </c>
      <c r="B985" s="60" t="str">
        <f>STUDATA!E987</f>
        <v/>
      </c>
      <c r="C985" s="60" t="str">
        <f>STUDATA!F987</f>
        <v/>
      </c>
      <c r="D985" s="60" t="str">
        <f>'School Intro'!$A$1</f>
        <v>Government Senior Secondary School, Rooppura</v>
      </c>
      <c r="E985" s="60" t="str">
        <f>STUDATA!C987</f>
        <v/>
      </c>
      <c r="F985" s="60" t="str">
        <f>STUDATA!H987</f>
        <v/>
      </c>
    </row>
    <row r="986" spans="1:6" ht="15">
      <c r="A986" s="60" t="str">
        <f>B986&amp;"_"&amp;COUNTIF($B$2:B986,B986)</f>
        <v>_850</v>
      </c>
      <c r="B986" s="60" t="str">
        <f>STUDATA!E988</f>
        <v/>
      </c>
      <c r="C986" s="60" t="str">
        <f>STUDATA!F988</f>
        <v/>
      </c>
      <c r="D986" s="60" t="str">
        <f>'School Intro'!$A$1</f>
        <v>Government Senior Secondary School, Rooppura</v>
      </c>
      <c r="E986" s="60" t="str">
        <f>STUDATA!C988</f>
        <v/>
      </c>
      <c r="F986" s="60" t="str">
        <f>STUDATA!H988</f>
        <v/>
      </c>
    </row>
    <row r="987" spans="1:6" ht="15">
      <c r="A987" s="60" t="str">
        <f>B987&amp;"_"&amp;COUNTIF($B$2:B987,B987)</f>
        <v>_851</v>
      </c>
      <c r="B987" s="60" t="str">
        <f>STUDATA!E989</f>
        <v/>
      </c>
      <c r="C987" s="60" t="str">
        <f>STUDATA!F989</f>
        <v/>
      </c>
      <c r="D987" s="60" t="str">
        <f>'School Intro'!$A$1</f>
        <v>Government Senior Secondary School, Rooppura</v>
      </c>
      <c r="E987" s="60" t="str">
        <f>STUDATA!C989</f>
        <v/>
      </c>
      <c r="F987" s="60" t="str">
        <f>STUDATA!H989</f>
        <v/>
      </c>
    </row>
    <row r="988" spans="1:6" ht="15">
      <c r="A988" s="60" t="str">
        <f>B988&amp;"_"&amp;COUNTIF($B$2:B988,B988)</f>
        <v>_852</v>
      </c>
      <c r="B988" s="60" t="str">
        <f>STUDATA!E990</f>
        <v/>
      </c>
      <c r="C988" s="60" t="str">
        <f>STUDATA!F990</f>
        <v/>
      </c>
      <c r="D988" s="60" t="str">
        <f>'School Intro'!$A$1</f>
        <v>Government Senior Secondary School, Rooppura</v>
      </c>
      <c r="E988" s="60" t="str">
        <f>STUDATA!C990</f>
        <v/>
      </c>
      <c r="F988" s="60" t="str">
        <f>STUDATA!H990</f>
        <v/>
      </c>
    </row>
    <row r="989" spans="1:6" ht="15">
      <c r="A989" s="60" t="str">
        <f>B989&amp;"_"&amp;COUNTIF($B$2:B989,B989)</f>
        <v>_853</v>
      </c>
      <c r="B989" s="60" t="str">
        <f>STUDATA!E991</f>
        <v/>
      </c>
      <c r="C989" s="60" t="str">
        <f>STUDATA!F991</f>
        <v/>
      </c>
      <c r="D989" s="60" t="str">
        <f>'School Intro'!$A$1</f>
        <v>Government Senior Secondary School, Rooppura</v>
      </c>
      <c r="E989" s="60" t="str">
        <f>STUDATA!C991</f>
        <v/>
      </c>
      <c r="F989" s="60" t="str">
        <f>STUDATA!H991</f>
        <v/>
      </c>
    </row>
    <row r="990" spans="1:6" ht="15">
      <c r="A990" s="60" t="str">
        <f>B990&amp;"_"&amp;COUNTIF($B$2:B990,B990)</f>
        <v>_854</v>
      </c>
      <c r="B990" s="60" t="str">
        <f>STUDATA!E992</f>
        <v/>
      </c>
      <c r="C990" s="60" t="str">
        <f>STUDATA!F992</f>
        <v/>
      </c>
      <c r="D990" s="60" t="str">
        <f>'School Intro'!$A$1</f>
        <v>Government Senior Secondary School, Rooppura</v>
      </c>
      <c r="E990" s="60" t="str">
        <f>STUDATA!C992</f>
        <v/>
      </c>
      <c r="F990" s="60" t="str">
        <f>STUDATA!H992</f>
        <v/>
      </c>
    </row>
    <row r="991" spans="1:6" ht="15">
      <c r="A991" s="60" t="str">
        <f>B991&amp;"_"&amp;COUNTIF($B$2:B991,B991)</f>
        <v>_855</v>
      </c>
      <c r="B991" s="60" t="str">
        <f>STUDATA!E993</f>
        <v/>
      </c>
      <c r="C991" s="60" t="str">
        <f>STUDATA!F993</f>
        <v/>
      </c>
      <c r="D991" s="60" t="str">
        <f>'School Intro'!$A$1</f>
        <v>Government Senior Secondary School, Rooppura</v>
      </c>
      <c r="E991" s="60" t="str">
        <f>STUDATA!C993</f>
        <v/>
      </c>
      <c r="F991" s="60" t="str">
        <f>STUDATA!H993</f>
        <v/>
      </c>
    </row>
    <row r="992" spans="1:6" ht="15">
      <c r="A992" s="60" t="str">
        <f>B992&amp;"_"&amp;COUNTIF($B$2:B992,B992)</f>
        <v>_856</v>
      </c>
      <c r="B992" s="60" t="str">
        <f>STUDATA!E994</f>
        <v/>
      </c>
      <c r="C992" s="60" t="str">
        <f>STUDATA!F994</f>
        <v/>
      </c>
      <c r="D992" s="60" t="str">
        <f>'School Intro'!$A$1</f>
        <v>Government Senior Secondary School, Rooppura</v>
      </c>
      <c r="E992" s="60" t="str">
        <f>STUDATA!C994</f>
        <v/>
      </c>
      <c r="F992" s="60" t="str">
        <f>STUDATA!H994</f>
        <v/>
      </c>
    </row>
    <row r="993" spans="1:6" ht="15">
      <c r="A993" s="60" t="str">
        <f>B993&amp;"_"&amp;COUNTIF($B$2:B993,B993)</f>
        <v>_857</v>
      </c>
      <c r="B993" s="60" t="str">
        <f>STUDATA!E995</f>
        <v/>
      </c>
      <c r="C993" s="60" t="str">
        <f>STUDATA!F995</f>
        <v/>
      </c>
      <c r="D993" s="60" t="str">
        <f>'School Intro'!$A$1</f>
        <v>Government Senior Secondary School, Rooppura</v>
      </c>
      <c r="E993" s="60" t="str">
        <f>STUDATA!C995</f>
        <v/>
      </c>
      <c r="F993" s="60" t="str">
        <f>STUDATA!H995</f>
        <v/>
      </c>
    </row>
    <row r="994" spans="1:6" ht="15">
      <c r="A994" s="60" t="str">
        <f>B994&amp;"_"&amp;COUNTIF($B$2:B994,B994)</f>
        <v>_858</v>
      </c>
      <c r="B994" s="60" t="str">
        <f>STUDATA!E996</f>
        <v/>
      </c>
      <c r="C994" s="60" t="str">
        <f>STUDATA!F996</f>
        <v/>
      </c>
      <c r="D994" s="60" t="str">
        <f>'School Intro'!$A$1</f>
        <v>Government Senior Secondary School, Rooppura</v>
      </c>
      <c r="E994" s="60" t="str">
        <f>STUDATA!C996</f>
        <v/>
      </c>
      <c r="F994" s="60" t="str">
        <f>STUDATA!H996</f>
        <v/>
      </c>
    </row>
    <row r="995" spans="1:6" ht="15">
      <c r="A995" s="60" t="str">
        <f>B995&amp;"_"&amp;COUNTIF($B$2:B995,B995)</f>
        <v>_859</v>
      </c>
      <c r="B995" s="60" t="str">
        <f>STUDATA!E997</f>
        <v/>
      </c>
      <c r="C995" s="60" t="str">
        <f>STUDATA!F997</f>
        <v/>
      </c>
      <c r="D995" s="60" t="str">
        <f>'School Intro'!$A$1</f>
        <v>Government Senior Secondary School, Rooppura</v>
      </c>
      <c r="E995" s="60" t="str">
        <f>STUDATA!C997</f>
        <v/>
      </c>
      <c r="F995" s="60" t="str">
        <f>STUDATA!H997</f>
        <v/>
      </c>
    </row>
    <row r="996" spans="1:6" ht="15">
      <c r="A996" s="60" t="str">
        <f>B996&amp;"_"&amp;COUNTIF($B$2:B996,B996)</f>
        <v>_860</v>
      </c>
      <c r="B996" s="60" t="str">
        <f>STUDATA!E998</f>
        <v/>
      </c>
      <c r="C996" s="60" t="str">
        <f>STUDATA!F998</f>
        <v/>
      </c>
      <c r="D996" s="60" t="str">
        <f>'School Intro'!$A$1</f>
        <v>Government Senior Secondary School, Rooppura</v>
      </c>
      <c r="E996" s="60" t="str">
        <f>STUDATA!C998</f>
        <v/>
      </c>
      <c r="F996" s="60" t="str">
        <f>STUDATA!H998</f>
        <v/>
      </c>
    </row>
    <row r="997" spans="1:6" ht="15">
      <c r="A997" s="60" t="str">
        <f>B997&amp;"_"&amp;COUNTIF($B$2:B997,B997)</f>
        <v>_861</v>
      </c>
      <c r="B997" s="60" t="str">
        <f>STUDATA!E999</f>
        <v/>
      </c>
      <c r="C997" s="60" t="str">
        <f>STUDATA!F999</f>
        <v/>
      </c>
      <c r="D997" s="60" t="str">
        <f>'School Intro'!$A$1</f>
        <v>Government Senior Secondary School, Rooppura</v>
      </c>
      <c r="E997" s="60" t="str">
        <f>STUDATA!C999</f>
        <v/>
      </c>
      <c r="F997" s="60" t="str">
        <f>STUDATA!H999</f>
        <v/>
      </c>
    </row>
    <row r="998" spans="1:6" ht="15">
      <c r="A998" s="60" t="str">
        <f>B998&amp;"_"&amp;COUNTIF($B$2:B998,B998)</f>
        <v>_862</v>
      </c>
      <c r="B998" s="60" t="str">
        <f>STUDATA!E1000</f>
        <v/>
      </c>
      <c r="C998" s="60" t="str">
        <f>STUDATA!F1000</f>
        <v/>
      </c>
      <c r="D998" s="60" t="str">
        <f>'School Intro'!$A$1</f>
        <v>Government Senior Secondary School, Rooppura</v>
      </c>
      <c r="E998" s="60" t="str">
        <f>STUDATA!C1000</f>
        <v/>
      </c>
      <c r="F998" s="60" t="str">
        <f>STUDATA!H1000</f>
        <v/>
      </c>
    </row>
    <row r="999" spans="1:6" ht="15">
      <c r="A999" s="60" t="str">
        <f>B999&amp;"_"&amp;COUNTIF($B$2:B999,B999)</f>
        <v>_863</v>
      </c>
      <c r="B999" s="60" t="str">
        <f>STUDATA!E1001</f>
        <v/>
      </c>
      <c r="C999" s="60" t="str">
        <f>STUDATA!F1001</f>
        <v/>
      </c>
      <c r="D999" s="60" t="str">
        <f>'School Intro'!$A$1</f>
        <v>Government Senior Secondary School, Rooppura</v>
      </c>
      <c r="E999" s="60" t="str">
        <f>STUDATA!C1001</f>
        <v/>
      </c>
      <c r="F999" s="60" t="str">
        <f>STUDATA!H1001</f>
        <v/>
      </c>
    </row>
    <row r="1000" spans="1:6" ht="15">
      <c r="A1000" s="60" t="str">
        <f>B1000&amp;"_"&amp;COUNTIF($B$2:B1000,B1000)</f>
        <v>_864</v>
      </c>
      <c r="B1000" s="60" t="str">
        <f>STUDATA!E1002</f>
        <v/>
      </c>
      <c r="C1000" s="60" t="str">
        <f>STUDATA!F1002</f>
        <v/>
      </c>
      <c r="D1000" s="60" t="str">
        <f>'School Intro'!$A$1</f>
        <v>Government Senior Secondary School, Rooppura</v>
      </c>
      <c r="E1000" s="60" t="str">
        <f>STUDATA!C1002</f>
        <v/>
      </c>
      <c r="F1000" s="60" t="str">
        <f>STUDATA!H1002</f>
        <v/>
      </c>
    </row>
    <row r="1001" spans="1:6" ht="15">
      <c r="A1001" s="60" t="str">
        <f>B1001&amp;"_"&amp;COUNTIF($B$2:B1001,B1001)</f>
        <v>_865</v>
      </c>
      <c r="B1001" s="60" t="str">
        <f>STUDATA!E1003</f>
        <v/>
      </c>
      <c r="C1001" s="60" t="str">
        <f>STUDATA!F1003</f>
        <v/>
      </c>
      <c r="D1001" s="60" t="str">
        <f>'School Intro'!$A$1</f>
        <v>Government Senior Secondary School, Rooppura</v>
      </c>
      <c r="E1001" s="60" t="str">
        <f>STUDATA!C1003</f>
        <v/>
      </c>
      <c r="F1001" s="60" t="str">
        <f>STUDATA!H1003</f>
        <v/>
      </c>
    </row>
    <row r="1002" spans="1:6" ht="15">
      <c r="A1002" s="60" t="str">
        <f>B1002&amp;"_"&amp;COUNTIF($B$2:B1002,B1002)</f>
        <v>_866</v>
      </c>
      <c r="B1002" s="60" t="str">
        <f>STUDATA!E1004</f>
        <v/>
      </c>
      <c r="C1002" s="60" t="str">
        <f>STUDATA!F1004</f>
        <v/>
      </c>
      <c r="D1002" s="60" t="str">
        <f>'School Intro'!$A$1</f>
        <v>Government Senior Secondary School, Rooppura</v>
      </c>
      <c r="E1002" s="60" t="str">
        <f>STUDATA!C1004</f>
        <v/>
      </c>
      <c r="F1002" s="60" t="str">
        <f>STUDATA!H1004</f>
        <v/>
      </c>
    </row>
    <row r="1003" spans="1:6" ht="15">
      <c r="A1003" s="60" t="str">
        <f>B1003&amp;"_"&amp;COUNTIF($B$2:B1003,B1003)</f>
        <v>_867</v>
      </c>
      <c r="B1003" s="60" t="str">
        <f>STUDATA!E1005</f>
        <v/>
      </c>
      <c r="C1003" s="60" t="str">
        <f>STUDATA!F1005</f>
        <v/>
      </c>
      <c r="D1003" s="60" t="str">
        <f>'School Intro'!$A$1</f>
        <v>Government Senior Secondary School, Rooppura</v>
      </c>
      <c r="E1003" s="60" t="str">
        <f>STUDATA!C1005</f>
        <v/>
      </c>
      <c r="F1003" s="60" t="str">
        <f>STUDATA!H1005</f>
        <v/>
      </c>
    </row>
    <row r="1004" spans="1:6" ht="15">
      <c r="A1004" s="60" t="str">
        <f>B1004&amp;"_"&amp;COUNTIF($B$2:B1004,B1004)</f>
        <v>_868</v>
      </c>
      <c r="B1004" s="60" t="str">
        <f>STUDATA!E1006</f>
        <v/>
      </c>
      <c r="C1004" s="60" t="str">
        <f>STUDATA!F1006</f>
        <v/>
      </c>
      <c r="D1004" s="60" t="str">
        <f>'School Intro'!$A$1</f>
        <v>Government Senior Secondary School, Rooppura</v>
      </c>
      <c r="E1004" s="60" t="str">
        <f>STUDATA!C1006</f>
        <v/>
      </c>
      <c r="F1004" s="60" t="str">
        <f>STUDATA!H1006</f>
        <v/>
      </c>
    </row>
    <row r="1005" spans="1:6" ht="15">
      <c r="A1005" s="60" t="str">
        <f>B1005&amp;"_"&amp;COUNTIF($B$2:B1005,B1005)</f>
        <v>_869</v>
      </c>
      <c r="B1005" s="60" t="str">
        <f>STUDATA!E1007</f>
        <v/>
      </c>
      <c r="C1005" s="60" t="str">
        <f>STUDATA!F1007</f>
        <v/>
      </c>
      <c r="D1005" s="60" t="str">
        <f>'School Intro'!$A$1</f>
        <v>Government Senior Secondary School, Rooppura</v>
      </c>
      <c r="E1005" s="60" t="str">
        <f>STUDATA!C1007</f>
        <v/>
      </c>
      <c r="F1005" s="60" t="str">
        <f>STUDATA!H1007</f>
        <v/>
      </c>
    </row>
    <row r="1006" spans="1:6" ht="15">
      <c r="A1006" s="60" t="str">
        <f>B1006&amp;"_"&amp;COUNTIF($B$2:B1006,B1006)</f>
        <v>_870</v>
      </c>
      <c r="B1006" s="60" t="str">
        <f>STUDATA!E1008</f>
        <v/>
      </c>
      <c r="C1006" s="60" t="str">
        <f>STUDATA!F1008</f>
        <v/>
      </c>
      <c r="D1006" s="60" t="str">
        <f>'School Intro'!$A$1</f>
        <v>Government Senior Secondary School, Rooppura</v>
      </c>
      <c r="E1006" s="60" t="str">
        <f>STUDATA!C1008</f>
        <v/>
      </c>
      <c r="F1006" s="60" t="str">
        <f>STUDATA!H1008</f>
        <v/>
      </c>
    </row>
    <row r="1007" spans="1:6" ht="15">
      <c r="A1007" s="60" t="str">
        <f>B1007&amp;"_"&amp;COUNTIF($B$2:B1007,B1007)</f>
        <v>_871</v>
      </c>
      <c r="B1007" s="60" t="str">
        <f>STUDATA!E1009</f>
        <v/>
      </c>
      <c r="C1007" s="60" t="str">
        <f>STUDATA!F1009</f>
        <v/>
      </c>
      <c r="D1007" s="60" t="str">
        <f>'School Intro'!$A$1</f>
        <v>Government Senior Secondary School, Rooppura</v>
      </c>
      <c r="E1007" s="60" t="str">
        <f>STUDATA!C1009</f>
        <v/>
      </c>
      <c r="F1007" s="60" t="str">
        <f>STUDATA!H1009</f>
        <v/>
      </c>
    </row>
    <row r="1008" spans="1:6" ht="15">
      <c r="A1008" s="60" t="str">
        <f>B1008&amp;"_"&amp;COUNTIF($B$2:B1008,B1008)</f>
        <v>_872</v>
      </c>
      <c r="B1008" s="60" t="str">
        <f>STUDATA!E1010</f>
        <v/>
      </c>
      <c r="C1008" s="60" t="str">
        <f>STUDATA!F1010</f>
        <v/>
      </c>
      <c r="D1008" s="60" t="str">
        <f>'School Intro'!$A$1</f>
        <v>Government Senior Secondary School, Rooppura</v>
      </c>
      <c r="E1008" s="60" t="str">
        <f>STUDATA!C1010</f>
        <v/>
      </c>
      <c r="F1008" s="60" t="str">
        <f>STUDATA!H1010</f>
        <v/>
      </c>
    </row>
    <row r="1009" spans="1:6" ht="15">
      <c r="A1009" s="60" t="str">
        <f>B1009&amp;"_"&amp;COUNTIF($B$2:B1009,B1009)</f>
        <v>_873</v>
      </c>
      <c r="B1009" s="60" t="str">
        <f>STUDATA!E1011</f>
        <v/>
      </c>
      <c r="C1009" s="60" t="str">
        <f>STUDATA!F1011</f>
        <v/>
      </c>
      <c r="D1009" s="60" t="str">
        <f>'School Intro'!$A$1</f>
        <v>Government Senior Secondary School, Rooppura</v>
      </c>
      <c r="E1009" s="60" t="str">
        <f>STUDATA!C1011</f>
        <v/>
      </c>
      <c r="F1009" s="60" t="str">
        <f>STUDATA!H1011</f>
        <v/>
      </c>
    </row>
    <row r="1010" spans="1:6" ht="15">
      <c r="A1010" s="60" t="str">
        <f>B1010&amp;"_"&amp;COUNTIF($B$2:B1010,B1010)</f>
        <v>_874</v>
      </c>
      <c r="B1010" s="60" t="str">
        <f>STUDATA!E1012</f>
        <v/>
      </c>
      <c r="C1010" s="60" t="str">
        <f>STUDATA!F1012</f>
        <v/>
      </c>
      <c r="D1010" s="60" t="str">
        <f>'School Intro'!$A$1</f>
        <v>Government Senior Secondary School, Rooppura</v>
      </c>
      <c r="E1010" s="60" t="str">
        <f>STUDATA!C1012</f>
        <v/>
      </c>
      <c r="F1010" s="60" t="str">
        <f>STUDATA!H1012</f>
        <v/>
      </c>
    </row>
    <row r="1011" spans="1:6" ht="15">
      <c r="A1011" s="60" t="str">
        <f>B1011&amp;"_"&amp;COUNTIF($B$2:B1011,B1011)</f>
        <v>_875</v>
      </c>
      <c r="B1011" s="60" t="str">
        <f>STUDATA!E1013</f>
        <v/>
      </c>
      <c r="C1011" s="60" t="str">
        <f>STUDATA!F1013</f>
        <v/>
      </c>
      <c r="D1011" s="60" t="str">
        <f>'School Intro'!$A$1</f>
        <v>Government Senior Secondary School, Rooppura</v>
      </c>
      <c r="E1011" s="60" t="str">
        <f>STUDATA!C1013</f>
        <v/>
      </c>
      <c r="F1011" s="60" t="str">
        <f>STUDATA!H1013</f>
        <v/>
      </c>
    </row>
    <row r="1012" spans="1:6" ht="15">
      <c r="A1012" s="60" t="str">
        <f>B1012&amp;"_"&amp;COUNTIF($B$2:B1012,B1012)</f>
        <v>_876</v>
      </c>
      <c r="B1012" s="60" t="str">
        <f>STUDATA!E1014</f>
        <v/>
      </c>
      <c r="C1012" s="60" t="str">
        <f>STUDATA!F1014</f>
        <v/>
      </c>
      <c r="D1012" s="60" t="str">
        <f>'School Intro'!$A$1</f>
        <v>Government Senior Secondary School, Rooppura</v>
      </c>
      <c r="E1012" s="60" t="str">
        <f>STUDATA!C1014</f>
        <v/>
      </c>
      <c r="F1012" s="60" t="str">
        <f>STUDATA!H1014</f>
        <v/>
      </c>
    </row>
    <row r="1013" spans="1:6" ht="15">
      <c r="A1013" s="60" t="str">
        <f>B1013&amp;"_"&amp;COUNTIF($B$2:B1013,B1013)</f>
        <v>_877</v>
      </c>
      <c r="B1013" s="60" t="str">
        <f>STUDATA!E1015</f>
        <v/>
      </c>
      <c r="C1013" s="60" t="str">
        <f>STUDATA!F1015</f>
        <v/>
      </c>
      <c r="D1013" s="60" t="str">
        <f>'School Intro'!$A$1</f>
        <v>Government Senior Secondary School, Rooppura</v>
      </c>
      <c r="E1013" s="60" t="str">
        <f>STUDATA!C1015</f>
        <v/>
      </c>
      <c r="F1013" s="60" t="str">
        <f>STUDATA!H1015</f>
        <v/>
      </c>
    </row>
    <row r="1014" spans="1:6" ht="15">
      <c r="A1014" s="60" t="str">
        <f>B1014&amp;"_"&amp;COUNTIF($B$2:B1014,B1014)</f>
        <v>_878</v>
      </c>
      <c r="B1014" s="60" t="str">
        <f>STUDATA!E1016</f>
        <v/>
      </c>
      <c r="C1014" s="60" t="str">
        <f>STUDATA!F1016</f>
        <v/>
      </c>
      <c r="D1014" s="60" t="str">
        <f>'School Intro'!$A$1</f>
        <v>Government Senior Secondary School, Rooppura</v>
      </c>
      <c r="E1014" s="60" t="str">
        <f>STUDATA!C1016</f>
        <v/>
      </c>
      <c r="F1014" s="60" t="str">
        <f>STUDATA!H1016</f>
        <v/>
      </c>
    </row>
    <row r="1015" spans="1:6" ht="15">
      <c r="A1015" s="60" t="str">
        <f>B1015&amp;"_"&amp;COUNTIF($B$2:B1015,B1015)</f>
        <v>_879</v>
      </c>
      <c r="B1015" s="60" t="str">
        <f>STUDATA!E1017</f>
        <v/>
      </c>
      <c r="C1015" s="60" t="str">
        <f>STUDATA!F1017</f>
        <v/>
      </c>
      <c r="D1015" s="60" t="str">
        <f>'School Intro'!$A$1</f>
        <v>Government Senior Secondary School, Rooppura</v>
      </c>
      <c r="E1015" s="60" t="str">
        <f>STUDATA!C1017</f>
        <v/>
      </c>
      <c r="F1015" s="60" t="str">
        <f>STUDATA!H1017</f>
        <v/>
      </c>
    </row>
    <row r="1016" spans="1:6" ht="15">
      <c r="A1016" s="60" t="str">
        <f>B1016&amp;"_"&amp;COUNTIF($B$2:B1016,B1016)</f>
        <v>_880</v>
      </c>
      <c r="B1016" s="60" t="str">
        <f>STUDATA!E1018</f>
        <v/>
      </c>
      <c r="C1016" s="60" t="str">
        <f>STUDATA!F1018</f>
        <v/>
      </c>
      <c r="D1016" s="60" t="str">
        <f>'School Intro'!$A$1</f>
        <v>Government Senior Secondary School, Rooppura</v>
      </c>
      <c r="E1016" s="60" t="str">
        <f>STUDATA!C1018</f>
        <v/>
      </c>
      <c r="F1016" s="60" t="str">
        <f>STUDATA!H1018</f>
        <v/>
      </c>
    </row>
    <row r="1017" spans="1:6" ht="15">
      <c r="A1017" s="60" t="str">
        <f>B1017&amp;"_"&amp;COUNTIF($B$2:B1017,B1017)</f>
        <v>_881</v>
      </c>
      <c r="B1017" s="60" t="str">
        <f>STUDATA!E1019</f>
        <v/>
      </c>
      <c r="C1017" s="60" t="str">
        <f>STUDATA!F1019</f>
        <v/>
      </c>
      <c r="D1017" s="60" t="str">
        <f>'School Intro'!$A$1</f>
        <v>Government Senior Secondary School, Rooppura</v>
      </c>
      <c r="E1017" s="60" t="str">
        <f>STUDATA!C1019</f>
        <v/>
      </c>
      <c r="F1017" s="60" t="str">
        <f>STUDATA!H1019</f>
        <v/>
      </c>
    </row>
    <row r="1018" spans="1:6" ht="15">
      <c r="A1018" s="60" t="str">
        <f>B1018&amp;"_"&amp;COUNTIF($B$2:B1018,B1018)</f>
        <v>_882</v>
      </c>
      <c r="B1018" s="60" t="str">
        <f>STUDATA!E1020</f>
        <v/>
      </c>
      <c r="C1018" s="60" t="str">
        <f>STUDATA!F1020</f>
        <v/>
      </c>
      <c r="D1018" s="60" t="str">
        <f>'School Intro'!$A$1</f>
        <v>Government Senior Secondary School, Rooppura</v>
      </c>
      <c r="E1018" s="60" t="str">
        <f>STUDATA!C1020</f>
        <v/>
      </c>
      <c r="F1018" s="60" t="str">
        <f>STUDATA!H1020</f>
        <v/>
      </c>
    </row>
    <row r="1019" spans="1:6" ht="15">
      <c r="A1019" s="60" t="str">
        <f>B1019&amp;"_"&amp;COUNTIF($B$2:B1019,B1019)</f>
        <v>_883</v>
      </c>
      <c r="B1019" s="60" t="str">
        <f>STUDATA!E1021</f>
        <v/>
      </c>
      <c r="C1019" s="60" t="str">
        <f>STUDATA!F1021</f>
        <v/>
      </c>
      <c r="D1019" s="60" t="str">
        <f>'School Intro'!$A$1</f>
        <v>Government Senior Secondary School, Rooppura</v>
      </c>
      <c r="E1019" s="60" t="str">
        <f>STUDATA!C1021</f>
        <v/>
      </c>
      <c r="F1019" s="60" t="str">
        <f>STUDATA!H1021</f>
        <v/>
      </c>
    </row>
    <row r="1020" spans="1:6" ht="15">
      <c r="A1020" s="60" t="str">
        <f>B1020&amp;"_"&amp;COUNTIF($B$2:B1020,B1020)</f>
        <v>_884</v>
      </c>
      <c r="B1020" s="60" t="str">
        <f>STUDATA!E1022</f>
        <v/>
      </c>
      <c r="C1020" s="60" t="str">
        <f>STUDATA!F1022</f>
        <v/>
      </c>
      <c r="D1020" s="60" t="str">
        <f>'School Intro'!$A$1</f>
        <v>Government Senior Secondary School, Rooppura</v>
      </c>
      <c r="E1020" s="60" t="str">
        <f>STUDATA!C1022</f>
        <v/>
      </c>
      <c r="F1020" s="60" t="str">
        <f>STUDATA!H1022</f>
        <v/>
      </c>
    </row>
    <row r="1021" spans="1:6" ht="15">
      <c r="A1021" s="60" t="str">
        <f>B1021&amp;"_"&amp;COUNTIF($B$2:B1021,B1021)</f>
        <v>_885</v>
      </c>
      <c r="B1021" s="60" t="str">
        <f>STUDATA!E1023</f>
        <v/>
      </c>
      <c r="C1021" s="60" t="str">
        <f>STUDATA!F1023</f>
        <v/>
      </c>
      <c r="D1021" s="60" t="str">
        <f>'School Intro'!$A$1</f>
        <v>Government Senior Secondary School, Rooppura</v>
      </c>
      <c r="E1021" s="60" t="str">
        <f>STUDATA!C1023</f>
        <v/>
      </c>
      <c r="F1021" s="60" t="str">
        <f>STUDATA!H1023</f>
        <v/>
      </c>
    </row>
    <row r="1022" spans="1:6" ht="15">
      <c r="A1022" s="60" t="str">
        <f>B1022&amp;"_"&amp;COUNTIF($B$2:B1022,B1022)</f>
        <v>_886</v>
      </c>
      <c r="B1022" s="60" t="str">
        <f>STUDATA!E1024</f>
        <v/>
      </c>
      <c r="C1022" s="60" t="str">
        <f>STUDATA!F1024</f>
        <v/>
      </c>
      <c r="D1022" s="60" t="str">
        <f>'School Intro'!$A$1</f>
        <v>Government Senior Secondary School, Rooppura</v>
      </c>
      <c r="E1022" s="60" t="str">
        <f>STUDATA!C1024</f>
        <v/>
      </c>
      <c r="F1022" s="60" t="str">
        <f>STUDATA!H1024</f>
        <v/>
      </c>
    </row>
    <row r="1023" spans="1:6" ht="15">
      <c r="A1023" s="60" t="str">
        <f>B1023&amp;"_"&amp;COUNTIF($B$2:B1023,B1023)</f>
        <v>_887</v>
      </c>
      <c r="B1023" s="60" t="str">
        <f>STUDATA!E1025</f>
        <v/>
      </c>
      <c r="C1023" s="60" t="str">
        <f>STUDATA!F1025</f>
        <v/>
      </c>
      <c r="D1023" s="60" t="str">
        <f>'School Intro'!$A$1</f>
        <v>Government Senior Secondary School, Rooppura</v>
      </c>
      <c r="E1023" s="60" t="str">
        <f>STUDATA!C1025</f>
        <v/>
      </c>
      <c r="F1023" s="60" t="str">
        <f>STUDATA!H1025</f>
        <v/>
      </c>
    </row>
    <row r="1024" spans="1:6" ht="15">
      <c r="A1024" s="60" t="str">
        <f>B1024&amp;"_"&amp;COUNTIF($B$2:B1024,B1024)</f>
        <v>_888</v>
      </c>
      <c r="B1024" s="60" t="str">
        <f>STUDATA!E1026</f>
        <v/>
      </c>
      <c r="C1024" s="60" t="str">
        <f>STUDATA!F1026</f>
        <v/>
      </c>
      <c r="D1024" s="60" t="str">
        <f>'School Intro'!$A$1</f>
        <v>Government Senior Secondary School, Rooppura</v>
      </c>
      <c r="E1024" s="60" t="str">
        <f>STUDATA!C1026</f>
        <v/>
      </c>
      <c r="F1024" s="60" t="str">
        <f>STUDATA!H1026</f>
        <v/>
      </c>
    </row>
    <row r="1025" spans="1:6" ht="15">
      <c r="A1025" s="60" t="str">
        <f>B1025&amp;"_"&amp;COUNTIF($B$2:B1025,B1025)</f>
        <v>_889</v>
      </c>
      <c r="B1025" s="60" t="str">
        <f>STUDATA!E1027</f>
        <v/>
      </c>
      <c r="C1025" s="60" t="str">
        <f>STUDATA!F1027</f>
        <v/>
      </c>
      <c r="D1025" s="60" t="str">
        <f>'School Intro'!$A$1</f>
        <v>Government Senior Secondary School, Rooppura</v>
      </c>
      <c r="E1025" s="60" t="str">
        <f>STUDATA!C1027</f>
        <v/>
      </c>
      <c r="F1025" s="60" t="str">
        <f>STUDATA!H1027</f>
        <v/>
      </c>
    </row>
    <row r="1026" spans="1:6" ht="15">
      <c r="A1026" s="60" t="str">
        <f>B1026&amp;"_"&amp;COUNTIF($B$2:B1026,B1026)</f>
        <v>_890</v>
      </c>
      <c r="B1026" s="60" t="str">
        <f>STUDATA!E1028</f>
        <v/>
      </c>
      <c r="C1026" s="60" t="str">
        <f>STUDATA!F1028</f>
        <v/>
      </c>
      <c r="D1026" s="60" t="str">
        <f>'School Intro'!$A$1</f>
        <v>Government Senior Secondary School, Rooppura</v>
      </c>
      <c r="E1026" s="60" t="str">
        <f>STUDATA!C1028</f>
        <v/>
      </c>
      <c r="F1026" s="60" t="str">
        <f>STUDATA!H1028</f>
        <v/>
      </c>
    </row>
    <row r="1027" spans="1:6" ht="15">
      <c r="A1027" s="60" t="str">
        <f>B1027&amp;"_"&amp;COUNTIF($B$2:B1027,B1027)</f>
        <v>_891</v>
      </c>
      <c r="B1027" s="60" t="str">
        <f>STUDATA!E1029</f>
        <v/>
      </c>
      <c r="C1027" s="60" t="str">
        <f>STUDATA!F1029</f>
        <v/>
      </c>
      <c r="D1027" s="60" t="str">
        <f>'School Intro'!$A$1</f>
        <v>Government Senior Secondary School, Rooppura</v>
      </c>
      <c r="E1027" s="60" t="str">
        <f>STUDATA!C1029</f>
        <v/>
      </c>
      <c r="F1027" s="60" t="str">
        <f>STUDATA!H1029</f>
        <v/>
      </c>
    </row>
    <row r="1028" spans="1:6" ht="15">
      <c r="A1028" s="60" t="str">
        <f>B1028&amp;"_"&amp;COUNTIF($B$2:B1028,B1028)</f>
        <v>_892</v>
      </c>
      <c r="B1028" s="60" t="str">
        <f>STUDATA!E1030</f>
        <v/>
      </c>
      <c r="C1028" s="60" t="str">
        <f>STUDATA!F1030</f>
        <v/>
      </c>
      <c r="D1028" s="60" t="str">
        <f>'School Intro'!$A$1</f>
        <v>Government Senior Secondary School, Rooppura</v>
      </c>
      <c r="E1028" s="60" t="str">
        <f>STUDATA!C1030</f>
        <v/>
      </c>
      <c r="F1028" s="60" t="str">
        <f>STUDATA!H1030</f>
        <v/>
      </c>
    </row>
    <row r="1029" spans="1:6" ht="15">
      <c r="A1029" s="60" t="str">
        <f>B1029&amp;"_"&amp;COUNTIF($B$2:B1029,B1029)</f>
        <v>_893</v>
      </c>
      <c r="B1029" s="60" t="str">
        <f>STUDATA!E1031</f>
        <v/>
      </c>
      <c r="C1029" s="60" t="str">
        <f>STUDATA!F1031</f>
        <v/>
      </c>
      <c r="D1029" s="60" t="str">
        <f>'School Intro'!$A$1</f>
        <v>Government Senior Secondary School, Rooppura</v>
      </c>
      <c r="E1029" s="60" t="str">
        <f>STUDATA!C1031</f>
        <v/>
      </c>
      <c r="F1029" s="60" t="str">
        <f>STUDATA!H1031</f>
        <v/>
      </c>
    </row>
    <row r="1030" spans="1:6" ht="15">
      <c r="A1030" s="60" t="str">
        <f>B1030&amp;"_"&amp;COUNTIF($B$2:B1030,B1030)</f>
        <v>_894</v>
      </c>
      <c r="B1030" s="60" t="str">
        <f>STUDATA!E1032</f>
        <v/>
      </c>
      <c r="C1030" s="60" t="str">
        <f>STUDATA!F1032</f>
        <v/>
      </c>
      <c r="D1030" s="60" t="str">
        <f>'School Intro'!$A$1</f>
        <v>Government Senior Secondary School, Rooppura</v>
      </c>
      <c r="E1030" s="60" t="str">
        <f>STUDATA!C1032</f>
        <v/>
      </c>
      <c r="F1030" s="60" t="str">
        <f>STUDATA!H1032</f>
        <v/>
      </c>
    </row>
    <row r="1031" spans="1:6" ht="15">
      <c r="A1031" s="60" t="str">
        <f>B1031&amp;"_"&amp;COUNTIF($B$2:B1031,B1031)</f>
        <v>_895</v>
      </c>
      <c r="B1031" s="60" t="str">
        <f>STUDATA!E1033</f>
        <v/>
      </c>
      <c r="C1031" s="60" t="str">
        <f>STUDATA!F1033</f>
        <v/>
      </c>
      <c r="D1031" s="60" t="str">
        <f>'School Intro'!$A$1</f>
        <v>Government Senior Secondary School, Rooppura</v>
      </c>
      <c r="E1031" s="60" t="str">
        <f>STUDATA!C1033</f>
        <v/>
      </c>
      <c r="F1031" s="60" t="str">
        <f>STUDATA!H1033</f>
        <v/>
      </c>
    </row>
    <row r="1032" spans="1:6" ht="15">
      <c r="A1032" s="60" t="str">
        <f>B1032&amp;"_"&amp;COUNTIF($B$2:B1032,B1032)</f>
        <v>_896</v>
      </c>
      <c r="B1032" s="60" t="str">
        <f>STUDATA!E1034</f>
        <v/>
      </c>
      <c r="C1032" s="60" t="str">
        <f>STUDATA!F1034</f>
        <v/>
      </c>
      <c r="D1032" s="60" t="str">
        <f>'School Intro'!$A$1</f>
        <v>Government Senior Secondary School, Rooppura</v>
      </c>
      <c r="E1032" s="60" t="str">
        <f>STUDATA!C1034</f>
        <v/>
      </c>
      <c r="F1032" s="60" t="str">
        <f>STUDATA!H1034</f>
        <v/>
      </c>
    </row>
    <row r="1033" spans="1:6" ht="15">
      <c r="A1033" s="60" t="str">
        <f>B1033&amp;"_"&amp;COUNTIF($B$2:B1033,B1033)</f>
        <v>_897</v>
      </c>
      <c r="B1033" s="60" t="str">
        <f>STUDATA!E1035</f>
        <v/>
      </c>
      <c r="C1033" s="60" t="str">
        <f>STUDATA!F1035</f>
        <v/>
      </c>
      <c r="D1033" s="60" t="str">
        <f>'School Intro'!$A$1</f>
        <v>Government Senior Secondary School, Rooppura</v>
      </c>
      <c r="E1033" s="60" t="str">
        <f>STUDATA!C1035</f>
        <v/>
      </c>
      <c r="F1033" s="60" t="str">
        <f>STUDATA!H1035</f>
        <v/>
      </c>
    </row>
    <row r="1034" spans="1:6" ht="15">
      <c r="A1034" s="60" t="str">
        <f>B1034&amp;"_"&amp;COUNTIF($B$2:B1034,B1034)</f>
        <v>_898</v>
      </c>
      <c r="B1034" s="60" t="str">
        <f>STUDATA!E1036</f>
        <v/>
      </c>
      <c r="C1034" s="60" t="str">
        <f>STUDATA!F1036</f>
        <v/>
      </c>
      <c r="D1034" s="60" t="str">
        <f>'School Intro'!$A$1</f>
        <v>Government Senior Secondary School, Rooppura</v>
      </c>
      <c r="E1034" s="60" t="str">
        <f>STUDATA!C1036</f>
        <v/>
      </c>
      <c r="F1034" s="60" t="str">
        <f>STUDATA!H1036</f>
        <v/>
      </c>
    </row>
    <row r="1035" spans="1:6" ht="15">
      <c r="A1035" s="60" t="str">
        <f>B1035&amp;"_"&amp;COUNTIF($B$2:B1035,B1035)</f>
        <v>_899</v>
      </c>
      <c r="B1035" s="60" t="str">
        <f>STUDATA!E1037</f>
        <v/>
      </c>
      <c r="C1035" s="60" t="str">
        <f>STUDATA!F1037</f>
        <v/>
      </c>
      <c r="D1035" s="60" t="str">
        <f>'School Intro'!$A$1</f>
        <v>Government Senior Secondary School, Rooppura</v>
      </c>
      <c r="E1035" s="60" t="str">
        <f>STUDATA!C1037</f>
        <v/>
      </c>
      <c r="F1035" s="60" t="str">
        <f>STUDATA!H1037</f>
        <v/>
      </c>
    </row>
    <row r="1036" spans="1:6" ht="15">
      <c r="A1036" s="60" t="str">
        <f>B1036&amp;"_"&amp;COUNTIF($B$2:B1036,B1036)</f>
        <v>_900</v>
      </c>
      <c r="B1036" s="60" t="str">
        <f>STUDATA!E1038</f>
        <v/>
      </c>
      <c r="C1036" s="60" t="str">
        <f>STUDATA!F1038</f>
        <v/>
      </c>
      <c r="D1036" s="60" t="str">
        <f>'School Intro'!$A$1</f>
        <v>Government Senior Secondary School, Rooppura</v>
      </c>
      <c r="E1036" s="60" t="str">
        <f>STUDATA!C1038</f>
        <v/>
      </c>
      <c r="F1036" s="60" t="str">
        <f>STUDATA!H1038</f>
        <v/>
      </c>
    </row>
    <row r="1037" spans="1:6" ht="15">
      <c r="A1037" s="60" t="str">
        <f>B1037&amp;"_"&amp;COUNTIF($B$2:B1037,B1037)</f>
        <v>_901</v>
      </c>
      <c r="B1037" s="60" t="str">
        <f>STUDATA!E1039</f>
        <v/>
      </c>
      <c r="C1037" s="60" t="str">
        <f>STUDATA!F1039</f>
        <v/>
      </c>
      <c r="D1037" s="60" t="str">
        <f>'School Intro'!$A$1</f>
        <v>Government Senior Secondary School, Rooppura</v>
      </c>
      <c r="E1037" s="60" t="str">
        <f>STUDATA!C1039</f>
        <v/>
      </c>
      <c r="F1037" s="60" t="str">
        <f>STUDATA!H1039</f>
        <v/>
      </c>
    </row>
    <row r="1038" spans="1:6" ht="15">
      <c r="A1038" s="60" t="str">
        <f>B1038&amp;"_"&amp;COUNTIF($B$2:B1038,B1038)</f>
        <v>_902</v>
      </c>
      <c r="B1038" s="60" t="str">
        <f>STUDATA!E1040</f>
        <v/>
      </c>
      <c r="C1038" s="60" t="str">
        <f>STUDATA!F1040</f>
        <v/>
      </c>
      <c r="D1038" s="60" t="str">
        <f>'School Intro'!$A$1</f>
        <v>Government Senior Secondary School, Rooppura</v>
      </c>
      <c r="E1038" s="60" t="str">
        <f>STUDATA!C1040</f>
        <v/>
      </c>
      <c r="F1038" s="60" t="str">
        <f>STUDATA!H1040</f>
        <v/>
      </c>
    </row>
    <row r="1039" spans="1:6" ht="15">
      <c r="A1039" s="60" t="str">
        <f>B1039&amp;"_"&amp;COUNTIF($B$2:B1039,B1039)</f>
        <v>_903</v>
      </c>
      <c r="B1039" s="60" t="str">
        <f>STUDATA!E1041</f>
        <v/>
      </c>
      <c r="C1039" s="60" t="str">
        <f>STUDATA!F1041</f>
        <v/>
      </c>
      <c r="D1039" s="60" t="str">
        <f>'School Intro'!$A$1</f>
        <v>Government Senior Secondary School, Rooppura</v>
      </c>
      <c r="E1039" s="60" t="str">
        <f>STUDATA!C1041</f>
        <v/>
      </c>
      <c r="F1039" s="60" t="str">
        <f>STUDATA!H1041</f>
        <v/>
      </c>
    </row>
    <row r="1040" spans="1:6" ht="15">
      <c r="A1040" s="60" t="str">
        <f>B1040&amp;"_"&amp;COUNTIF($B$2:B1040,B1040)</f>
        <v>_904</v>
      </c>
      <c r="B1040" s="60" t="str">
        <f>STUDATA!E1042</f>
        <v/>
      </c>
      <c r="C1040" s="60" t="str">
        <f>STUDATA!F1042</f>
        <v/>
      </c>
      <c r="D1040" s="60" t="str">
        <f>'School Intro'!$A$1</f>
        <v>Government Senior Secondary School, Rooppura</v>
      </c>
      <c r="E1040" s="60" t="str">
        <f>STUDATA!C1042</f>
        <v/>
      </c>
      <c r="F1040" s="60" t="str">
        <f>STUDATA!H1042</f>
        <v/>
      </c>
    </row>
    <row r="1041" spans="1:6" ht="15">
      <c r="A1041" s="60" t="str">
        <f>B1041&amp;"_"&amp;COUNTIF($B$2:B1041,B1041)</f>
        <v>_905</v>
      </c>
      <c r="B1041" s="60" t="str">
        <f>STUDATA!E1043</f>
        <v/>
      </c>
      <c r="C1041" s="60" t="str">
        <f>STUDATA!F1043</f>
        <v/>
      </c>
      <c r="D1041" s="60" t="str">
        <f>'School Intro'!$A$1</f>
        <v>Government Senior Secondary School, Rooppura</v>
      </c>
      <c r="E1041" s="60" t="str">
        <f>STUDATA!C1043</f>
        <v/>
      </c>
      <c r="F1041" s="60" t="str">
        <f>STUDATA!H1043</f>
        <v/>
      </c>
    </row>
    <row r="1042" spans="1:6" ht="15">
      <c r="A1042" s="60" t="str">
        <f>B1042&amp;"_"&amp;COUNTIF($B$2:B1042,B1042)</f>
        <v>_906</v>
      </c>
      <c r="B1042" s="60" t="str">
        <f>STUDATA!E1044</f>
        <v/>
      </c>
      <c r="C1042" s="60" t="str">
        <f>STUDATA!F1044</f>
        <v/>
      </c>
      <c r="D1042" s="60" t="str">
        <f>'School Intro'!$A$1</f>
        <v>Government Senior Secondary School, Rooppura</v>
      </c>
      <c r="E1042" s="60" t="str">
        <f>STUDATA!C1044</f>
        <v/>
      </c>
      <c r="F1042" s="60" t="str">
        <f>STUDATA!H1044</f>
        <v/>
      </c>
    </row>
    <row r="1043" spans="1:6" ht="15">
      <c r="A1043" s="60" t="str">
        <f>B1043&amp;"_"&amp;COUNTIF($B$2:B1043,B1043)</f>
        <v>_907</v>
      </c>
      <c r="B1043" s="60" t="str">
        <f>STUDATA!E1045</f>
        <v/>
      </c>
      <c r="C1043" s="60" t="str">
        <f>STUDATA!F1045</f>
        <v/>
      </c>
      <c r="D1043" s="60" t="str">
        <f>'School Intro'!$A$1</f>
        <v>Government Senior Secondary School, Rooppura</v>
      </c>
      <c r="E1043" s="60" t="str">
        <f>STUDATA!C1045</f>
        <v/>
      </c>
      <c r="F1043" s="60" t="str">
        <f>STUDATA!H1045</f>
        <v/>
      </c>
    </row>
    <row r="1044" spans="1:6" ht="15">
      <c r="A1044" s="60" t="str">
        <f>B1044&amp;"_"&amp;COUNTIF($B$2:B1044,B1044)</f>
        <v>_908</v>
      </c>
      <c r="B1044" s="60" t="str">
        <f>STUDATA!E1046</f>
        <v/>
      </c>
      <c r="C1044" s="60" t="str">
        <f>STUDATA!F1046</f>
        <v/>
      </c>
      <c r="D1044" s="60" t="str">
        <f>'School Intro'!$A$1</f>
        <v>Government Senior Secondary School, Rooppura</v>
      </c>
      <c r="E1044" s="60" t="str">
        <f>STUDATA!C1046</f>
        <v/>
      </c>
      <c r="F1044" s="60" t="str">
        <f>STUDATA!H1046</f>
        <v/>
      </c>
    </row>
    <row r="1045" spans="1:6" ht="15">
      <c r="A1045" s="60" t="str">
        <f>B1045&amp;"_"&amp;COUNTIF($B$2:B1045,B1045)</f>
        <v>_909</v>
      </c>
      <c r="B1045" s="60" t="str">
        <f>STUDATA!E1047</f>
        <v/>
      </c>
      <c r="C1045" s="60" t="str">
        <f>STUDATA!F1047</f>
        <v/>
      </c>
      <c r="D1045" s="60" t="str">
        <f>'School Intro'!$A$1</f>
        <v>Government Senior Secondary School, Rooppura</v>
      </c>
      <c r="E1045" s="60" t="str">
        <f>STUDATA!C1047</f>
        <v/>
      </c>
      <c r="F1045" s="60" t="str">
        <f>STUDATA!H1047</f>
        <v/>
      </c>
    </row>
    <row r="1046" spans="1:6" ht="15">
      <c r="A1046" s="60" t="str">
        <f>B1046&amp;"_"&amp;COUNTIF($B$2:B1046,B1046)</f>
        <v>_910</v>
      </c>
      <c r="B1046" s="60" t="str">
        <f>STUDATA!E1048</f>
        <v/>
      </c>
      <c r="C1046" s="60" t="str">
        <f>STUDATA!F1048</f>
        <v/>
      </c>
      <c r="D1046" s="60" t="str">
        <f>'School Intro'!$A$1</f>
        <v>Government Senior Secondary School, Rooppura</v>
      </c>
      <c r="E1046" s="60" t="str">
        <f>STUDATA!C1048</f>
        <v/>
      </c>
      <c r="F1046" s="60" t="str">
        <f>STUDATA!H1048</f>
        <v/>
      </c>
    </row>
    <row r="1047" spans="1:6" ht="15">
      <c r="A1047" s="60" t="str">
        <f>B1047&amp;"_"&amp;COUNTIF($B$2:B1047,B1047)</f>
        <v>_911</v>
      </c>
      <c r="B1047" s="60" t="str">
        <f>STUDATA!E1049</f>
        <v/>
      </c>
      <c r="C1047" s="60" t="str">
        <f>STUDATA!F1049</f>
        <v/>
      </c>
      <c r="D1047" s="60" t="str">
        <f>'School Intro'!$A$1</f>
        <v>Government Senior Secondary School, Rooppura</v>
      </c>
      <c r="E1047" s="60" t="str">
        <f>STUDATA!C1049</f>
        <v/>
      </c>
      <c r="F1047" s="60" t="str">
        <f>STUDATA!H1049</f>
        <v/>
      </c>
    </row>
    <row r="1048" spans="1:6" ht="15">
      <c r="A1048" s="60" t="str">
        <f>B1048&amp;"_"&amp;COUNTIF($B$2:B1048,B1048)</f>
        <v>_912</v>
      </c>
      <c r="B1048" s="60" t="str">
        <f>STUDATA!E1050</f>
        <v/>
      </c>
      <c r="C1048" s="60" t="str">
        <f>STUDATA!F1050</f>
        <v/>
      </c>
      <c r="D1048" s="60" t="str">
        <f>'School Intro'!$A$1</f>
        <v>Government Senior Secondary School, Rooppura</v>
      </c>
      <c r="E1048" s="60" t="str">
        <f>STUDATA!C1050</f>
        <v/>
      </c>
      <c r="F1048" s="60" t="str">
        <f>STUDATA!H1050</f>
        <v/>
      </c>
    </row>
    <row r="1049" spans="1:6" ht="15">
      <c r="A1049" s="60" t="str">
        <f>B1049&amp;"_"&amp;COUNTIF($B$2:B1049,B1049)</f>
        <v>_913</v>
      </c>
      <c r="B1049" s="60" t="str">
        <f>STUDATA!E1051</f>
        <v/>
      </c>
      <c r="C1049" s="60" t="str">
        <f>STUDATA!F1051</f>
        <v/>
      </c>
      <c r="D1049" s="60" t="str">
        <f>'School Intro'!$A$1</f>
        <v>Government Senior Secondary School, Rooppura</v>
      </c>
      <c r="E1049" s="60" t="str">
        <f>STUDATA!C1051</f>
        <v/>
      </c>
      <c r="F1049" s="60" t="str">
        <f>STUDATA!H1051</f>
        <v/>
      </c>
    </row>
    <row r="1050" spans="1:6" ht="15">
      <c r="A1050" s="60" t="str">
        <f>B1050&amp;"_"&amp;COUNTIF($B$2:B1050,B1050)</f>
        <v>_914</v>
      </c>
      <c r="B1050" s="60" t="str">
        <f>STUDATA!E1052</f>
        <v/>
      </c>
      <c r="C1050" s="60" t="str">
        <f>STUDATA!F1052</f>
        <v/>
      </c>
      <c r="D1050" s="60" t="str">
        <f>'School Intro'!$A$1</f>
        <v>Government Senior Secondary School, Rooppura</v>
      </c>
      <c r="E1050" s="60" t="str">
        <f>STUDATA!C1052</f>
        <v/>
      </c>
      <c r="F1050" s="60" t="str">
        <f>STUDATA!H1052</f>
        <v/>
      </c>
    </row>
    <row r="1051" spans="1:6" ht="15">
      <c r="A1051" s="60" t="str">
        <f>B1051&amp;"_"&amp;COUNTIF($B$2:B1051,B1051)</f>
        <v>_915</v>
      </c>
      <c r="B1051" s="60" t="str">
        <f>STUDATA!E1053</f>
        <v/>
      </c>
      <c r="C1051" s="60" t="str">
        <f>STUDATA!F1053</f>
        <v/>
      </c>
      <c r="D1051" s="60" t="str">
        <f>'School Intro'!$A$1</f>
        <v>Government Senior Secondary School, Rooppura</v>
      </c>
      <c r="E1051" s="60" t="str">
        <f>STUDATA!C1053</f>
        <v/>
      </c>
      <c r="F1051" s="60" t="str">
        <f>STUDATA!H1053</f>
        <v/>
      </c>
    </row>
    <row r="1052" spans="1:6" ht="15">
      <c r="A1052" s="60" t="str">
        <f>B1052&amp;"_"&amp;COUNTIF($B$2:B1052,B1052)</f>
        <v>_916</v>
      </c>
      <c r="B1052" s="60" t="str">
        <f>STUDATA!E1054</f>
        <v/>
      </c>
      <c r="C1052" s="60" t="str">
        <f>STUDATA!F1054</f>
        <v/>
      </c>
      <c r="D1052" s="60" t="str">
        <f>'School Intro'!$A$1</f>
        <v>Government Senior Secondary School, Rooppura</v>
      </c>
      <c r="E1052" s="60" t="str">
        <f>STUDATA!C1054</f>
        <v/>
      </c>
      <c r="F1052" s="60" t="str">
        <f>STUDATA!H1054</f>
        <v/>
      </c>
    </row>
    <row r="1053" spans="1:6" ht="15">
      <c r="A1053" s="60" t="str">
        <f>B1053&amp;"_"&amp;COUNTIF($B$2:B1053,B1053)</f>
        <v>_917</v>
      </c>
      <c r="B1053" s="60" t="str">
        <f>STUDATA!E1055</f>
        <v/>
      </c>
      <c r="C1053" s="60" t="str">
        <f>STUDATA!F1055</f>
        <v/>
      </c>
      <c r="D1053" s="60" t="str">
        <f>'School Intro'!$A$1</f>
        <v>Government Senior Secondary School, Rooppura</v>
      </c>
      <c r="E1053" s="60" t="str">
        <f>STUDATA!C1055</f>
        <v/>
      </c>
      <c r="F1053" s="60" t="str">
        <f>STUDATA!H1055</f>
        <v/>
      </c>
    </row>
    <row r="1054" spans="1:6" ht="15">
      <c r="A1054" s="60" t="str">
        <f>B1054&amp;"_"&amp;COUNTIF($B$2:B1054,B1054)</f>
        <v>_918</v>
      </c>
      <c r="B1054" s="60" t="str">
        <f>STUDATA!E1056</f>
        <v/>
      </c>
      <c r="C1054" s="60" t="str">
        <f>STUDATA!F1056</f>
        <v/>
      </c>
      <c r="D1054" s="60" t="str">
        <f>'School Intro'!$A$1</f>
        <v>Government Senior Secondary School, Rooppura</v>
      </c>
      <c r="E1054" s="60" t="str">
        <f>STUDATA!C1056</f>
        <v/>
      </c>
      <c r="F1054" s="60" t="str">
        <f>STUDATA!H1056</f>
        <v/>
      </c>
    </row>
    <row r="1055" spans="1:6" ht="15">
      <c r="A1055" s="60" t="str">
        <f>B1055&amp;"_"&amp;COUNTIF($B$2:B1055,B1055)</f>
        <v>_919</v>
      </c>
      <c r="B1055" s="60" t="str">
        <f>STUDATA!E1057</f>
        <v/>
      </c>
      <c r="C1055" s="60" t="str">
        <f>STUDATA!F1057</f>
        <v/>
      </c>
      <c r="D1055" s="60" t="str">
        <f>'School Intro'!$A$1</f>
        <v>Government Senior Secondary School, Rooppura</v>
      </c>
      <c r="E1055" s="60" t="str">
        <f>STUDATA!C1057</f>
        <v/>
      </c>
      <c r="F1055" s="60" t="str">
        <f>STUDATA!H1057</f>
        <v/>
      </c>
    </row>
    <row r="1056" spans="1:6" ht="15">
      <c r="A1056" s="60" t="str">
        <f>B1056&amp;"_"&amp;COUNTIF($B$2:B1056,B1056)</f>
        <v>_920</v>
      </c>
      <c r="B1056" s="60" t="str">
        <f>STUDATA!E1058</f>
        <v/>
      </c>
      <c r="C1056" s="60" t="str">
        <f>STUDATA!F1058</f>
        <v/>
      </c>
      <c r="D1056" s="60" t="str">
        <f>'School Intro'!$A$1</f>
        <v>Government Senior Secondary School, Rooppura</v>
      </c>
      <c r="E1056" s="60" t="str">
        <f>STUDATA!C1058</f>
        <v/>
      </c>
      <c r="F1056" s="60" t="str">
        <f>STUDATA!H1058</f>
        <v/>
      </c>
    </row>
    <row r="1057" spans="1:6" ht="15">
      <c r="A1057" s="60" t="str">
        <f>B1057&amp;"_"&amp;COUNTIF($B$2:B1057,B1057)</f>
        <v>_921</v>
      </c>
      <c r="B1057" s="60" t="str">
        <f>STUDATA!E1059</f>
        <v/>
      </c>
      <c r="C1057" s="60" t="str">
        <f>STUDATA!F1059</f>
        <v/>
      </c>
      <c r="D1057" s="60" t="str">
        <f>'School Intro'!$A$1</f>
        <v>Government Senior Secondary School, Rooppura</v>
      </c>
      <c r="E1057" s="60" t="str">
        <f>STUDATA!C1059</f>
        <v/>
      </c>
      <c r="F1057" s="60" t="str">
        <f>STUDATA!H1059</f>
        <v/>
      </c>
    </row>
    <row r="1058" spans="1:6" ht="15">
      <c r="A1058" s="60" t="str">
        <f>B1058&amp;"_"&amp;COUNTIF($B$2:B1058,B1058)</f>
        <v>_922</v>
      </c>
      <c r="B1058" s="60" t="str">
        <f>STUDATA!E1060</f>
        <v/>
      </c>
      <c r="C1058" s="60" t="str">
        <f>STUDATA!F1060</f>
        <v/>
      </c>
      <c r="D1058" s="60" t="str">
        <f>'School Intro'!$A$1</f>
        <v>Government Senior Secondary School, Rooppura</v>
      </c>
      <c r="E1058" s="60" t="str">
        <f>STUDATA!C1060</f>
        <v/>
      </c>
      <c r="F1058" s="60" t="str">
        <f>STUDATA!H1060</f>
        <v/>
      </c>
    </row>
    <row r="1059" spans="1:6" ht="15">
      <c r="A1059" s="60" t="str">
        <f>B1059&amp;"_"&amp;COUNTIF($B$2:B1059,B1059)</f>
        <v>_923</v>
      </c>
      <c r="B1059" s="60" t="str">
        <f>STUDATA!E1061</f>
        <v/>
      </c>
      <c r="C1059" s="60" t="str">
        <f>STUDATA!F1061</f>
        <v/>
      </c>
      <c r="D1059" s="60" t="str">
        <f>'School Intro'!$A$1</f>
        <v>Government Senior Secondary School, Rooppura</v>
      </c>
      <c r="E1059" s="60" t="str">
        <f>STUDATA!C1061</f>
        <v/>
      </c>
      <c r="F1059" s="60" t="str">
        <f>STUDATA!H1061</f>
        <v/>
      </c>
    </row>
    <row r="1060" spans="1:6" ht="15">
      <c r="A1060" s="60" t="str">
        <f>B1060&amp;"_"&amp;COUNTIF($B$2:B1060,B1060)</f>
        <v>_924</v>
      </c>
      <c r="B1060" s="60" t="str">
        <f>STUDATA!E1062</f>
        <v/>
      </c>
      <c r="C1060" s="60" t="str">
        <f>STUDATA!F1062</f>
        <v/>
      </c>
      <c r="D1060" s="60" t="str">
        <f>'School Intro'!$A$1</f>
        <v>Government Senior Secondary School, Rooppura</v>
      </c>
      <c r="E1060" s="60" t="str">
        <f>STUDATA!C1062</f>
        <v/>
      </c>
      <c r="F1060" s="60" t="str">
        <f>STUDATA!H1062</f>
        <v/>
      </c>
    </row>
    <row r="1061" spans="1:6" ht="15">
      <c r="A1061" s="60" t="str">
        <f>B1061&amp;"_"&amp;COUNTIF($B$2:B1061,B1061)</f>
        <v>_925</v>
      </c>
      <c r="B1061" s="60" t="str">
        <f>STUDATA!E1063</f>
        <v/>
      </c>
      <c r="C1061" s="60" t="str">
        <f>STUDATA!F1063</f>
        <v/>
      </c>
      <c r="D1061" s="60" t="str">
        <f>'School Intro'!$A$1</f>
        <v>Government Senior Secondary School, Rooppura</v>
      </c>
      <c r="E1061" s="60" t="str">
        <f>STUDATA!C1063</f>
        <v/>
      </c>
      <c r="F1061" s="60" t="str">
        <f>STUDATA!H1063</f>
        <v/>
      </c>
    </row>
    <row r="1062" spans="1:6" ht="15">
      <c r="A1062" s="60" t="str">
        <f>B1062&amp;"_"&amp;COUNTIF($B$2:B1062,B1062)</f>
        <v>_926</v>
      </c>
      <c r="B1062" s="60" t="str">
        <f>STUDATA!E1064</f>
        <v/>
      </c>
      <c r="C1062" s="60" t="str">
        <f>STUDATA!F1064</f>
        <v/>
      </c>
      <c r="D1062" s="60" t="str">
        <f>'School Intro'!$A$1</f>
        <v>Government Senior Secondary School, Rooppura</v>
      </c>
      <c r="E1062" s="60" t="str">
        <f>STUDATA!C1064</f>
        <v/>
      </c>
      <c r="F1062" s="60" t="str">
        <f>STUDATA!H1064</f>
        <v/>
      </c>
    </row>
    <row r="1063" spans="1:6" ht="15">
      <c r="A1063" s="60" t="str">
        <f>B1063&amp;"_"&amp;COUNTIF($B$2:B1063,B1063)</f>
        <v>_927</v>
      </c>
      <c r="B1063" s="60" t="str">
        <f>STUDATA!E1065</f>
        <v/>
      </c>
      <c r="C1063" s="60" t="str">
        <f>STUDATA!F1065</f>
        <v/>
      </c>
      <c r="D1063" s="60" t="str">
        <f>'School Intro'!$A$1</f>
        <v>Government Senior Secondary School, Rooppura</v>
      </c>
      <c r="E1063" s="60" t="str">
        <f>STUDATA!C1065</f>
        <v/>
      </c>
      <c r="F1063" s="60" t="str">
        <f>STUDATA!H1065</f>
        <v/>
      </c>
    </row>
    <row r="1064" spans="1:6" ht="15">
      <c r="A1064" s="60" t="str">
        <f>B1064&amp;"_"&amp;COUNTIF($B$2:B1064,B1064)</f>
        <v>_928</v>
      </c>
      <c r="B1064" s="60" t="str">
        <f>STUDATA!E1066</f>
        <v/>
      </c>
      <c r="C1064" s="60" t="str">
        <f>STUDATA!F1066</f>
        <v/>
      </c>
      <c r="D1064" s="60" t="str">
        <f>'School Intro'!$A$1</f>
        <v>Government Senior Secondary School, Rooppura</v>
      </c>
      <c r="E1064" s="60" t="str">
        <f>STUDATA!C1066</f>
        <v/>
      </c>
      <c r="F1064" s="60" t="str">
        <f>STUDATA!H1066</f>
        <v/>
      </c>
    </row>
    <row r="1065" spans="1:6" ht="15">
      <c r="A1065" s="60" t="str">
        <f>B1065&amp;"_"&amp;COUNTIF($B$2:B1065,B1065)</f>
        <v>_929</v>
      </c>
      <c r="B1065" s="60" t="str">
        <f>STUDATA!E1067</f>
        <v/>
      </c>
      <c r="C1065" s="60" t="str">
        <f>STUDATA!F1067</f>
        <v/>
      </c>
      <c r="D1065" s="60" t="str">
        <f>'School Intro'!$A$1</f>
        <v>Government Senior Secondary School, Rooppura</v>
      </c>
      <c r="E1065" s="60" t="str">
        <f>STUDATA!C1067</f>
        <v/>
      </c>
      <c r="F1065" s="60" t="str">
        <f>STUDATA!H1067</f>
        <v/>
      </c>
    </row>
    <row r="1066" spans="1:6" ht="15">
      <c r="A1066" s="60" t="str">
        <f>B1066&amp;"_"&amp;COUNTIF($B$2:B1066,B1066)</f>
        <v>_930</v>
      </c>
      <c r="B1066" s="60" t="str">
        <f>STUDATA!E1068</f>
        <v/>
      </c>
      <c r="C1066" s="60" t="str">
        <f>STUDATA!F1068</f>
        <v/>
      </c>
      <c r="D1066" s="60" t="str">
        <f>'School Intro'!$A$1</f>
        <v>Government Senior Secondary School, Rooppura</v>
      </c>
      <c r="E1066" s="60" t="str">
        <f>STUDATA!C1068</f>
        <v/>
      </c>
      <c r="F1066" s="60" t="str">
        <f>STUDATA!H1068</f>
        <v/>
      </c>
    </row>
    <row r="1067" spans="1:6" ht="15">
      <c r="A1067" s="60" t="str">
        <f>B1067&amp;"_"&amp;COUNTIF($B$2:B1067,B1067)</f>
        <v>_931</v>
      </c>
      <c r="B1067" s="60" t="str">
        <f>STUDATA!E1069</f>
        <v/>
      </c>
      <c r="C1067" s="60" t="str">
        <f>STUDATA!F1069</f>
        <v/>
      </c>
      <c r="D1067" s="60" t="str">
        <f>'School Intro'!$A$1</f>
        <v>Government Senior Secondary School, Rooppura</v>
      </c>
      <c r="E1067" s="60" t="str">
        <f>STUDATA!C1069</f>
        <v/>
      </c>
      <c r="F1067" s="60" t="str">
        <f>STUDATA!H1069</f>
        <v/>
      </c>
    </row>
    <row r="1068" spans="1:6" ht="15">
      <c r="A1068" s="60" t="str">
        <f>B1068&amp;"_"&amp;COUNTIF($B$2:B1068,B1068)</f>
        <v>_932</v>
      </c>
      <c r="B1068" s="60" t="str">
        <f>STUDATA!E1070</f>
        <v/>
      </c>
      <c r="C1068" s="60" t="str">
        <f>STUDATA!F1070</f>
        <v/>
      </c>
      <c r="D1068" s="60" t="str">
        <f>'School Intro'!$A$1</f>
        <v>Government Senior Secondary School, Rooppura</v>
      </c>
      <c r="E1068" s="60" t="str">
        <f>STUDATA!C1070</f>
        <v/>
      </c>
      <c r="F1068" s="60" t="str">
        <f>STUDATA!H1070</f>
        <v/>
      </c>
    </row>
    <row r="1069" spans="1:6" ht="15">
      <c r="A1069" s="60" t="str">
        <f>B1069&amp;"_"&amp;COUNTIF($B$2:B1069,B1069)</f>
        <v>_933</v>
      </c>
      <c r="B1069" s="60" t="str">
        <f>STUDATA!E1071</f>
        <v/>
      </c>
      <c r="C1069" s="60" t="str">
        <f>STUDATA!F1071</f>
        <v/>
      </c>
      <c r="D1069" s="60" t="str">
        <f>'School Intro'!$A$1</f>
        <v>Government Senior Secondary School, Rooppura</v>
      </c>
      <c r="E1069" s="60" t="str">
        <f>STUDATA!C1071</f>
        <v/>
      </c>
      <c r="F1069" s="60" t="str">
        <f>STUDATA!H1071</f>
        <v/>
      </c>
    </row>
    <row r="1070" spans="1:6" ht="15">
      <c r="A1070" s="60" t="str">
        <f>B1070&amp;"_"&amp;COUNTIF($B$2:B1070,B1070)</f>
        <v>_934</v>
      </c>
      <c r="B1070" s="60" t="str">
        <f>STUDATA!E1072</f>
        <v/>
      </c>
      <c r="C1070" s="60" t="str">
        <f>STUDATA!F1072</f>
        <v/>
      </c>
      <c r="D1070" s="60" t="str">
        <f>'School Intro'!$A$1</f>
        <v>Government Senior Secondary School, Rooppura</v>
      </c>
      <c r="E1070" s="60" t="str">
        <f>STUDATA!C1072</f>
        <v/>
      </c>
      <c r="F1070" s="60" t="str">
        <f>STUDATA!H1072</f>
        <v/>
      </c>
    </row>
    <row r="1071" spans="1:6" ht="15">
      <c r="A1071" s="60" t="str">
        <f>B1071&amp;"_"&amp;COUNTIF($B$2:B1071,B1071)</f>
        <v>_935</v>
      </c>
      <c r="B1071" s="60" t="str">
        <f>STUDATA!E1073</f>
        <v/>
      </c>
      <c r="C1071" s="60" t="str">
        <f>STUDATA!F1073</f>
        <v/>
      </c>
      <c r="D1071" s="60" t="str">
        <f>'School Intro'!$A$1</f>
        <v>Government Senior Secondary School, Rooppura</v>
      </c>
      <c r="E1071" s="60" t="str">
        <f>STUDATA!C1073</f>
        <v/>
      </c>
      <c r="F1071" s="60" t="str">
        <f>STUDATA!H1073</f>
        <v/>
      </c>
    </row>
    <row r="1072" spans="1:6" ht="15">
      <c r="A1072" s="60" t="str">
        <f>B1072&amp;"_"&amp;COUNTIF($B$2:B1072,B1072)</f>
        <v>_936</v>
      </c>
      <c r="B1072" s="60" t="str">
        <f>STUDATA!E1074</f>
        <v/>
      </c>
      <c r="C1072" s="60" t="str">
        <f>STUDATA!F1074</f>
        <v/>
      </c>
      <c r="D1072" s="60" t="str">
        <f>'School Intro'!$A$1</f>
        <v>Government Senior Secondary School, Rooppura</v>
      </c>
      <c r="E1072" s="60" t="str">
        <f>STUDATA!C1074</f>
        <v/>
      </c>
      <c r="F1072" s="60" t="str">
        <f>STUDATA!H1074</f>
        <v/>
      </c>
    </row>
    <row r="1073" spans="1:6" ht="15">
      <c r="A1073" s="60" t="str">
        <f>B1073&amp;"_"&amp;COUNTIF($B$2:B1073,B1073)</f>
        <v>_937</v>
      </c>
      <c r="B1073" s="60" t="str">
        <f>STUDATA!E1075</f>
        <v/>
      </c>
      <c r="C1073" s="60" t="str">
        <f>STUDATA!F1075</f>
        <v/>
      </c>
      <c r="D1073" s="60" t="str">
        <f>'School Intro'!$A$1</f>
        <v>Government Senior Secondary School, Rooppura</v>
      </c>
      <c r="E1073" s="60" t="str">
        <f>STUDATA!C1075</f>
        <v/>
      </c>
      <c r="F1073" s="60" t="str">
        <f>STUDATA!H1075</f>
        <v/>
      </c>
    </row>
    <row r="1074" spans="1:6" ht="15">
      <c r="A1074" s="60" t="str">
        <f>B1074&amp;"_"&amp;COUNTIF($B$2:B1074,B1074)</f>
        <v>_938</v>
      </c>
      <c r="B1074" s="60" t="str">
        <f>STUDATA!E1076</f>
        <v/>
      </c>
      <c r="C1074" s="60" t="str">
        <f>STUDATA!F1076</f>
        <v/>
      </c>
      <c r="D1074" s="60" t="str">
        <f>'School Intro'!$A$1</f>
        <v>Government Senior Secondary School, Rooppura</v>
      </c>
      <c r="E1074" s="60" t="str">
        <f>STUDATA!C1076</f>
        <v/>
      </c>
      <c r="F1074" s="60" t="str">
        <f>STUDATA!H1076</f>
        <v/>
      </c>
    </row>
    <row r="1075" spans="1:6" ht="15">
      <c r="A1075" s="60" t="str">
        <f>B1075&amp;"_"&amp;COUNTIF($B$2:B1075,B1075)</f>
        <v>_939</v>
      </c>
      <c r="B1075" s="60" t="str">
        <f>STUDATA!E1077</f>
        <v/>
      </c>
      <c r="C1075" s="60" t="str">
        <f>STUDATA!F1077</f>
        <v/>
      </c>
      <c r="D1075" s="60" t="str">
        <f>'School Intro'!$A$1</f>
        <v>Government Senior Secondary School, Rooppura</v>
      </c>
      <c r="E1075" s="60" t="str">
        <f>STUDATA!C1077</f>
        <v/>
      </c>
      <c r="F1075" s="60" t="str">
        <f>STUDATA!H1077</f>
        <v/>
      </c>
    </row>
    <row r="1076" spans="1:6" ht="15">
      <c r="A1076" s="60" t="str">
        <f>B1076&amp;"_"&amp;COUNTIF($B$2:B1076,B1076)</f>
        <v>_940</v>
      </c>
      <c r="B1076" s="60" t="str">
        <f>STUDATA!E1078</f>
        <v/>
      </c>
      <c r="C1076" s="60" t="str">
        <f>STUDATA!F1078</f>
        <v/>
      </c>
      <c r="D1076" s="60" t="str">
        <f>'School Intro'!$A$1</f>
        <v>Government Senior Secondary School, Rooppura</v>
      </c>
      <c r="E1076" s="60" t="str">
        <f>STUDATA!C1078</f>
        <v/>
      </c>
      <c r="F1076" s="60" t="str">
        <f>STUDATA!H1078</f>
        <v/>
      </c>
    </row>
    <row r="1077" spans="1:6" ht="15">
      <c r="A1077" s="60" t="str">
        <f>B1077&amp;"_"&amp;COUNTIF($B$2:B1077,B1077)</f>
        <v>_941</v>
      </c>
      <c r="B1077" s="60" t="str">
        <f>STUDATA!E1079</f>
        <v/>
      </c>
      <c r="C1077" s="60" t="str">
        <f>STUDATA!F1079</f>
        <v/>
      </c>
      <c r="D1077" s="60" t="str">
        <f>'School Intro'!$A$1</f>
        <v>Government Senior Secondary School, Rooppura</v>
      </c>
      <c r="E1077" s="60" t="str">
        <f>STUDATA!C1079</f>
        <v/>
      </c>
      <c r="F1077" s="60" t="str">
        <f>STUDATA!H1079</f>
        <v/>
      </c>
    </row>
    <row r="1078" spans="1:6" ht="15">
      <c r="A1078" s="60" t="str">
        <f>B1078&amp;"_"&amp;COUNTIF($B$2:B1078,B1078)</f>
        <v>_942</v>
      </c>
      <c r="B1078" s="60" t="str">
        <f>STUDATA!E1080</f>
        <v/>
      </c>
      <c r="C1078" s="60" t="str">
        <f>STUDATA!F1080</f>
        <v/>
      </c>
      <c r="D1078" s="60" t="str">
        <f>'School Intro'!$A$1</f>
        <v>Government Senior Secondary School, Rooppura</v>
      </c>
      <c r="E1078" s="60" t="str">
        <f>STUDATA!C1080</f>
        <v/>
      </c>
      <c r="F1078" s="60" t="str">
        <f>STUDATA!H1080</f>
        <v/>
      </c>
    </row>
    <row r="1079" spans="1:6" ht="15">
      <c r="A1079" s="60" t="str">
        <f>B1079&amp;"_"&amp;COUNTIF($B$2:B1079,B1079)</f>
        <v>_943</v>
      </c>
      <c r="B1079" s="60" t="str">
        <f>STUDATA!E1081</f>
        <v/>
      </c>
      <c r="C1079" s="60" t="str">
        <f>STUDATA!F1081</f>
        <v/>
      </c>
      <c r="D1079" s="60" t="str">
        <f>'School Intro'!$A$1</f>
        <v>Government Senior Secondary School, Rooppura</v>
      </c>
      <c r="E1079" s="60" t="str">
        <f>STUDATA!C1081</f>
        <v/>
      </c>
      <c r="F1079" s="60" t="str">
        <f>STUDATA!H1081</f>
        <v/>
      </c>
    </row>
    <row r="1080" spans="1:6" ht="15">
      <c r="A1080" s="60" t="str">
        <f>B1080&amp;"_"&amp;COUNTIF($B$2:B1080,B1080)</f>
        <v>_944</v>
      </c>
      <c r="B1080" s="60" t="str">
        <f>STUDATA!E1082</f>
        <v/>
      </c>
      <c r="C1080" s="60" t="str">
        <f>STUDATA!F1082</f>
        <v/>
      </c>
      <c r="D1080" s="60" t="str">
        <f>'School Intro'!$A$1</f>
        <v>Government Senior Secondary School, Rooppura</v>
      </c>
      <c r="E1080" s="60" t="str">
        <f>STUDATA!C1082</f>
        <v/>
      </c>
      <c r="F1080" s="60" t="str">
        <f>STUDATA!H1082</f>
        <v/>
      </c>
    </row>
    <row r="1081" spans="1:6" ht="15">
      <c r="A1081" s="60" t="str">
        <f>B1081&amp;"_"&amp;COUNTIF($B$2:B1081,B1081)</f>
        <v>_945</v>
      </c>
      <c r="B1081" s="60" t="str">
        <f>STUDATA!E1083</f>
        <v/>
      </c>
      <c r="C1081" s="60" t="str">
        <f>STUDATA!F1083</f>
        <v/>
      </c>
      <c r="D1081" s="60" t="str">
        <f>'School Intro'!$A$1</f>
        <v>Government Senior Secondary School, Rooppura</v>
      </c>
      <c r="E1081" s="60" t="str">
        <f>STUDATA!C1083</f>
        <v/>
      </c>
      <c r="F1081" s="60" t="str">
        <f>STUDATA!H1083</f>
        <v/>
      </c>
    </row>
    <row r="1082" spans="1:6" ht="15">
      <c r="A1082" s="60" t="str">
        <f>B1082&amp;"_"&amp;COUNTIF($B$2:B1082,B1082)</f>
        <v>_946</v>
      </c>
      <c r="B1082" s="60" t="str">
        <f>STUDATA!E1084</f>
        <v/>
      </c>
      <c r="C1082" s="60" t="str">
        <f>STUDATA!F1084</f>
        <v/>
      </c>
      <c r="D1082" s="60" t="str">
        <f>'School Intro'!$A$1</f>
        <v>Government Senior Secondary School, Rooppura</v>
      </c>
      <c r="E1082" s="60" t="str">
        <f>STUDATA!C1084</f>
        <v/>
      </c>
      <c r="F1082" s="60" t="str">
        <f>STUDATA!H1084</f>
        <v/>
      </c>
    </row>
    <row r="1083" spans="1:6" ht="15">
      <c r="A1083" s="60" t="str">
        <f>B1083&amp;"_"&amp;COUNTIF($B$2:B1083,B1083)</f>
        <v>_947</v>
      </c>
      <c r="B1083" s="60" t="str">
        <f>STUDATA!E1085</f>
        <v/>
      </c>
      <c r="C1083" s="60" t="str">
        <f>STUDATA!F1085</f>
        <v/>
      </c>
      <c r="D1083" s="60" t="str">
        <f>'School Intro'!$A$1</f>
        <v>Government Senior Secondary School, Rooppura</v>
      </c>
      <c r="E1083" s="60" t="str">
        <f>STUDATA!C1085</f>
        <v/>
      </c>
      <c r="F1083" s="60" t="str">
        <f>STUDATA!H1085</f>
        <v/>
      </c>
    </row>
    <row r="1084" spans="1:6" ht="15">
      <c r="A1084" s="60" t="str">
        <f>B1084&amp;"_"&amp;COUNTIF($B$2:B1084,B1084)</f>
        <v>_948</v>
      </c>
      <c r="B1084" s="60" t="str">
        <f>STUDATA!E1086</f>
        <v/>
      </c>
      <c r="C1084" s="60" t="str">
        <f>STUDATA!F1086</f>
        <v/>
      </c>
      <c r="D1084" s="60" t="str">
        <f>'School Intro'!$A$1</f>
        <v>Government Senior Secondary School, Rooppura</v>
      </c>
      <c r="E1084" s="60" t="str">
        <f>STUDATA!C1086</f>
        <v/>
      </c>
      <c r="F1084" s="60" t="str">
        <f>STUDATA!H1086</f>
        <v/>
      </c>
    </row>
    <row r="1085" spans="1:6" ht="15">
      <c r="A1085" s="60" t="str">
        <f>B1085&amp;"_"&amp;COUNTIF($B$2:B1085,B1085)</f>
        <v>_949</v>
      </c>
      <c r="B1085" s="60" t="str">
        <f>STUDATA!E1087</f>
        <v/>
      </c>
      <c r="C1085" s="60" t="str">
        <f>STUDATA!F1087</f>
        <v/>
      </c>
      <c r="D1085" s="60" t="str">
        <f>'School Intro'!$A$1</f>
        <v>Government Senior Secondary School, Rooppura</v>
      </c>
      <c r="E1085" s="60" t="str">
        <f>STUDATA!C1087</f>
        <v/>
      </c>
      <c r="F1085" s="60" t="str">
        <f>STUDATA!H1087</f>
        <v/>
      </c>
    </row>
    <row r="1086" spans="1:6" ht="15">
      <c r="A1086" s="60" t="str">
        <f>B1086&amp;"_"&amp;COUNTIF($B$2:B1086,B1086)</f>
        <v>_950</v>
      </c>
      <c r="B1086" s="60" t="str">
        <f>STUDATA!E1088</f>
        <v/>
      </c>
      <c r="C1086" s="60" t="str">
        <f>STUDATA!F1088</f>
        <v/>
      </c>
      <c r="D1086" s="60" t="str">
        <f>'School Intro'!$A$1</f>
        <v>Government Senior Secondary School, Rooppura</v>
      </c>
      <c r="E1086" s="60" t="str">
        <f>STUDATA!C1088</f>
        <v/>
      </c>
      <c r="F1086" s="60" t="str">
        <f>STUDATA!H1088</f>
        <v/>
      </c>
    </row>
    <row r="1087" spans="1:6" ht="15">
      <c r="A1087" s="60" t="str">
        <f>B1087&amp;"_"&amp;COUNTIF($B$2:B1087,B1087)</f>
        <v>_951</v>
      </c>
      <c r="B1087" s="60" t="str">
        <f>STUDATA!E1089</f>
        <v/>
      </c>
      <c r="C1087" s="60" t="str">
        <f>STUDATA!F1089</f>
        <v/>
      </c>
      <c r="D1087" s="60" t="str">
        <f>'School Intro'!$A$1</f>
        <v>Government Senior Secondary School, Rooppura</v>
      </c>
      <c r="E1087" s="60" t="str">
        <f>STUDATA!C1089</f>
        <v/>
      </c>
      <c r="F1087" s="60" t="str">
        <f>STUDATA!H1089</f>
        <v/>
      </c>
    </row>
    <row r="1088" spans="1:6" ht="15">
      <c r="A1088" s="60" t="str">
        <f>B1088&amp;"_"&amp;COUNTIF($B$2:B1088,B1088)</f>
        <v>_952</v>
      </c>
      <c r="B1088" s="60" t="str">
        <f>STUDATA!E1090</f>
        <v/>
      </c>
      <c r="C1088" s="60" t="str">
        <f>STUDATA!F1090</f>
        <v/>
      </c>
      <c r="D1088" s="60" t="str">
        <f>'School Intro'!$A$1</f>
        <v>Government Senior Secondary School, Rooppura</v>
      </c>
      <c r="E1088" s="60" t="str">
        <f>STUDATA!C1090</f>
        <v/>
      </c>
      <c r="F1088" s="60" t="str">
        <f>STUDATA!H1090</f>
        <v/>
      </c>
    </row>
    <row r="1089" spans="1:6" ht="15">
      <c r="A1089" s="60" t="str">
        <f>B1089&amp;"_"&amp;COUNTIF($B$2:B1089,B1089)</f>
        <v>_953</v>
      </c>
      <c r="B1089" s="60" t="str">
        <f>STUDATA!E1091</f>
        <v/>
      </c>
      <c r="C1089" s="60" t="str">
        <f>STUDATA!F1091</f>
        <v/>
      </c>
      <c r="D1089" s="60" t="str">
        <f>'School Intro'!$A$1</f>
        <v>Government Senior Secondary School, Rooppura</v>
      </c>
      <c r="E1089" s="60" t="str">
        <f>STUDATA!C1091</f>
        <v/>
      </c>
      <c r="F1089" s="60" t="str">
        <f>STUDATA!H1091</f>
        <v/>
      </c>
    </row>
    <row r="1090" spans="1:6" ht="15">
      <c r="A1090" s="60" t="str">
        <f>B1090&amp;"_"&amp;COUNTIF($B$2:B1090,B1090)</f>
        <v>_954</v>
      </c>
      <c r="B1090" s="60" t="str">
        <f>STUDATA!E1092</f>
        <v/>
      </c>
      <c r="C1090" s="60" t="str">
        <f>STUDATA!F1092</f>
        <v/>
      </c>
      <c r="D1090" s="60" t="str">
        <f>'School Intro'!$A$1</f>
        <v>Government Senior Secondary School, Rooppura</v>
      </c>
      <c r="E1090" s="60" t="str">
        <f>STUDATA!C1092</f>
        <v/>
      </c>
      <c r="F1090" s="60" t="str">
        <f>STUDATA!H1092</f>
        <v/>
      </c>
    </row>
    <row r="1091" spans="1:6" ht="15">
      <c r="A1091" s="60" t="str">
        <f>B1091&amp;"_"&amp;COUNTIF($B$2:B1091,B1091)</f>
        <v>_955</v>
      </c>
      <c r="B1091" s="60" t="str">
        <f>STUDATA!E1093</f>
        <v/>
      </c>
      <c r="C1091" s="60" t="str">
        <f>STUDATA!F1093</f>
        <v/>
      </c>
      <c r="D1091" s="60" t="str">
        <f>'School Intro'!$A$1</f>
        <v>Government Senior Secondary School, Rooppura</v>
      </c>
      <c r="E1091" s="60" t="str">
        <f>STUDATA!C1093</f>
        <v/>
      </c>
      <c r="F1091" s="60" t="str">
        <f>STUDATA!H1093</f>
        <v/>
      </c>
    </row>
    <row r="1092" spans="1:6" ht="15">
      <c r="A1092" s="60" t="str">
        <f>B1092&amp;"_"&amp;COUNTIF($B$2:B1092,B1092)</f>
        <v>_956</v>
      </c>
      <c r="B1092" s="60" t="str">
        <f>STUDATA!E1094</f>
        <v/>
      </c>
      <c r="C1092" s="60" t="str">
        <f>STUDATA!F1094</f>
        <v/>
      </c>
      <c r="D1092" s="60" t="str">
        <f>'School Intro'!$A$1</f>
        <v>Government Senior Secondary School, Rooppura</v>
      </c>
      <c r="E1092" s="60" t="str">
        <f>STUDATA!C1094</f>
        <v/>
      </c>
      <c r="F1092" s="60" t="str">
        <f>STUDATA!H1094</f>
        <v/>
      </c>
    </row>
    <row r="1093" spans="1:6" ht="15">
      <c r="A1093" s="60" t="str">
        <f>B1093&amp;"_"&amp;COUNTIF($B$2:B1093,B1093)</f>
        <v>_957</v>
      </c>
      <c r="B1093" s="60" t="str">
        <f>STUDATA!E1095</f>
        <v/>
      </c>
      <c r="C1093" s="60" t="str">
        <f>STUDATA!F1095</f>
        <v/>
      </c>
      <c r="D1093" s="60" t="str">
        <f>'School Intro'!$A$1</f>
        <v>Government Senior Secondary School, Rooppura</v>
      </c>
      <c r="E1093" s="60" t="str">
        <f>STUDATA!C1095</f>
        <v/>
      </c>
      <c r="F1093" s="60" t="str">
        <f>STUDATA!H1095</f>
        <v/>
      </c>
    </row>
    <row r="1094" spans="1:6" ht="15">
      <c r="A1094" s="60" t="str">
        <f>B1094&amp;"_"&amp;COUNTIF($B$2:B1094,B1094)</f>
        <v>_958</v>
      </c>
      <c r="B1094" s="60" t="str">
        <f>STUDATA!E1096</f>
        <v/>
      </c>
      <c r="C1094" s="60" t="str">
        <f>STUDATA!F1096</f>
        <v/>
      </c>
      <c r="D1094" s="60" t="str">
        <f>'School Intro'!$A$1</f>
        <v>Government Senior Secondary School, Rooppura</v>
      </c>
      <c r="E1094" s="60" t="str">
        <f>STUDATA!C1096</f>
        <v/>
      </c>
      <c r="F1094" s="60" t="str">
        <f>STUDATA!H1096</f>
        <v/>
      </c>
    </row>
    <row r="1095" spans="1:6" ht="15">
      <c r="A1095" s="60" t="str">
        <f>B1095&amp;"_"&amp;COUNTIF($B$2:B1095,B1095)</f>
        <v>_959</v>
      </c>
      <c r="B1095" s="60" t="str">
        <f>STUDATA!E1097</f>
        <v/>
      </c>
      <c r="C1095" s="60" t="str">
        <f>STUDATA!F1097</f>
        <v/>
      </c>
      <c r="D1095" s="60" t="str">
        <f>'School Intro'!$A$1</f>
        <v>Government Senior Secondary School, Rooppura</v>
      </c>
      <c r="E1095" s="60" t="str">
        <f>STUDATA!C1097</f>
        <v/>
      </c>
      <c r="F1095" s="60" t="str">
        <f>STUDATA!H1097</f>
        <v/>
      </c>
    </row>
    <row r="1096" spans="1:6" ht="15">
      <c r="A1096" s="60" t="str">
        <f>B1096&amp;"_"&amp;COUNTIF($B$2:B1096,B1096)</f>
        <v>_960</v>
      </c>
      <c r="B1096" s="60" t="str">
        <f>STUDATA!E1098</f>
        <v/>
      </c>
      <c r="C1096" s="60" t="str">
        <f>STUDATA!F1098</f>
        <v/>
      </c>
      <c r="D1096" s="60" t="str">
        <f>'School Intro'!$A$1</f>
        <v>Government Senior Secondary School, Rooppura</v>
      </c>
      <c r="E1096" s="60" t="str">
        <f>STUDATA!C1098</f>
        <v/>
      </c>
      <c r="F1096" s="60" t="str">
        <f>STUDATA!H1098</f>
        <v/>
      </c>
    </row>
    <row r="1097" spans="1:6" ht="15">
      <c r="A1097" s="60" t="str">
        <f>B1097&amp;"_"&amp;COUNTIF($B$2:B1097,B1097)</f>
        <v>_961</v>
      </c>
      <c r="B1097" s="60" t="str">
        <f>STUDATA!E1099</f>
        <v/>
      </c>
      <c r="C1097" s="60" t="str">
        <f>STUDATA!F1099</f>
        <v/>
      </c>
      <c r="D1097" s="60" t="str">
        <f>'School Intro'!$A$1</f>
        <v>Government Senior Secondary School, Rooppura</v>
      </c>
      <c r="E1097" s="60" t="str">
        <f>STUDATA!C1099</f>
        <v/>
      </c>
      <c r="F1097" s="60" t="str">
        <f>STUDATA!H1099</f>
        <v/>
      </c>
    </row>
    <row r="1098" spans="1:6" ht="15">
      <c r="A1098" s="60" t="str">
        <f>B1098&amp;"_"&amp;COUNTIF($B$2:B1098,B1098)</f>
        <v>_962</v>
      </c>
      <c r="B1098" s="60" t="str">
        <f>STUDATA!E1100</f>
        <v/>
      </c>
      <c r="C1098" s="60" t="str">
        <f>STUDATA!F1100</f>
        <v/>
      </c>
      <c r="D1098" s="60" t="str">
        <f>'School Intro'!$A$1</f>
        <v>Government Senior Secondary School, Rooppura</v>
      </c>
      <c r="E1098" s="60" t="str">
        <f>STUDATA!C1100</f>
        <v/>
      </c>
      <c r="F1098" s="60" t="str">
        <f>STUDATA!H1100</f>
        <v/>
      </c>
    </row>
    <row r="1099" spans="1:6" ht="15">
      <c r="A1099" s="60" t="str">
        <f>B1099&amp;"_"&amp;COUNTIF($B$2:B1099,B1099)</f>
        <v>_963</v>
      </c>
      <c r="B1099" s="60" t="str">
        <f>STUDATA!E1101</f>
        <v/>
      </c>
      <c r="C1099" s="60" t="str">
        <f>STUDATA!F1101</f>
        <v/>
      </c>
      <c r="D1099" s="60" t="str">
        <f>'School Intro'!$A$1</f>
        <v>Government Senior Secondary School, Rooppura</v>
      </c>
      <c r="E1099" s="60" t="str">
        <f>STUDATA!C1101</f>
        <v/>
      </c>
      <c r="F1099" s="60" t="str">
        <f>STUDATA!H1101</f>
        <v/>
      </c>
    </row>
    <row r="1100" spans="1:6" ht="15">
      <c r="A1100" s="60" t="str">
        <f>B1100&amp;"_"&amp;COUNTIF($B$2:B1100,B1100)</f>
        <v>_964</v>
      </c>
      <c r="B1100" s="60" t="str">
        <f>STUDATA!E1102</f>
        <v/>
      </c>
      <c r="C1100" s="60" t="str">
        <f>STUDATA!F1102</f>
        <v/>
      </c>
      <c r="D1100" s="60" t="str">
        <f>'School Intro'!$A$1</f>
        <v>Government Senior Secondary School, Rooppura</v>
      </c>
      <c r="E1100" s="60" t="str">
        <f>STUDATA!C1102</f>
        <v/>
      </c>
      <c r="F1100" s="60" t="str">
        <f>STUDATA!H1102</f>
        <v/>
      </c>
    </row>
    <row r="1101" spans="1:6" ht="15">
      <c r="A1101" s="60" t="str">
        <f>B1101&amp;"_"&amp;COUNTIF($B$2:B1101,B1101)</f>
        <v>_965</v>
      </c>
      <c r="B1101" s="60" t="str">
        <f>STUDATA!E1103</f>
        <v/>
      </c>
      <c r="C1101" s="60" t="str">
        <f>STUDATA!F1103</f>
        <v/>
      </c>
      <c r="D1101" s="60" t="str">
        <f>'School Intro'!$A$1</f>
        <v>Government Senior Secondary School, Rooppura</v>
      </c>
      <c r="E1101" s="60" t="str">
        <f>STUDATA!C1103</f>
        <v/>
      </c>
      <c r="F1101" s="60" t="str">
        <f>STUDATA!H1103</f>
        <v/>
      </c>
    </row>
    <row r="1102" spans="1:6" ht="15">
      <c r="A1102" s="60" t="str">
        <f>B1102&amp;"_"&amp;COUNTIF($B$2:B1102,B1102)</f>
        <v>_966</v>
      </c>
      <c r="B1102" s="60" t="str">
        <f>STUDATA!E1104</f>
        <v/>
      </c>
      <c r="C1102" s="60" t="str">
        <f>STUDATA!F1104</f>
        <v/>
      </c>
      <c r="D1102" s="60" t="str">
        <f>'School Intro'!$A$1</f>
        <v>Government Senior Secondary School, Rooppura</v>
      </c>
      <c r="E1102" s="60" t="str">
        <f>STUDATA!C1104</f>
        <v/>
      </c>
      <c r="F1102" s="60" t="str">
        <f>STUDATA!H1104</f>
        <v/>
      </c>
    </row>
    <row r="1103" spans="1:6" ht="15">
      <c r="A1103" s="60" t="str">
        <f>B1103&amp;"_"&amp;COUNTIF($B$2:B1103,B1103)</f>
        <v>_967</v>
      </c>
      <c r="B1103" s="60" t="str">
        <f>STUDATA!E1105</f>
        <v/>
      </c>
      <c r="C1103" s="60" t="str">
        <f>STUDATA!F1105</f>
        <v/>
      </c>
      <c r="D1103" s="60" t="str">
        <f>'School Intro'!$A$1</f>
        <v>Government Senior Secondary School, Rooppura</v>
      </c>
      <c r="E1103" s="60" t="str">
        <f>STUDATA!C1105</f>
        <v/>
      </c>
      <c r="F1103" s="60" t="str">
        <f>STUDATA!H1105</f>
        <v/>
      </c>
    </row>
    <row r="1104" spans="1:6" ht="15">
      <c r="A1104" s="60" t="str">
        <f>B1104&amp;"_"&amp;COUNTIF($B$2:B1104,B1104)</f>
        <v>_968</v>
      </c>
      <c r="B1104" s="60" t="str">
        <f>STUDATA!E1106</f>
        <v/>
      </c>
      <c r="C1104" s="60" t="str">
        <f>STUDATA!F1106</f>
        <v/>
      </c>
      <c r="D1104" s="60" t="str">
        <f>'School Intro'!$A$1</f>
        <v>Government Senior Secondary School, Rooppura</v>
      </c>
      <c r="E1104" s="60" t="str">
        <f>STUDATA!C1106</f>
        <v/>
      </c>
      <c r="F1104" s="60" t="str">
        <f>STUDATA!H1106</f>
        <v/>
      </c>
    </row>
    <row r="1105" spans="1:6" ht="15">
      <c r="A1105" s="60" t="str">
        <f>B1105&amp;"_"&amp;COUNTIF($B$2:B1105,B1105)</f>
        <v>_969</v>
      </c>
      <c r="B1105" s="60" t="str">
        <f>STUDATA!E1107</f>
        <v/>
      </c>
      <c r="C1105" s="60" t="str">
        <f>STUDATA!F1107</f>
        <v/>
      </c>
      <c r="D1105" s="60" t="str">
        <f>'School Intro'!$A$1</f>
        <v>Government Senior Secondary School, Rooppura</v>
      </c>
      <c r="E1105" s="60" t="str">
        <f>STUDATA!C1107</f>
        <v/>
      </c>
      <c r="F1105" s="60" t="str">
        <f>STUDATA!H1107</f>
        <v/>
      </c>
    </row>
    <row r="1106" spans="1:6" ht="15">
      <c r="A1106" s="60" t="str">
        <f>B1106&amp;"_"&amp;COUNTIF($B$2:B1106,B1106)</f>
        <v>_970</v>
      </c>
      <c r="B1106" s="60" t="str">
        <f>STUDATA!E1108</f>
        <v/>
      </c>
      <c r="C1106" s="60" t="str">
        <f>STUDATA!F1108</f>
        <v/>
      </c>
      <c r="D1106" s="60" t="str">
        <f>'School Intro'!$A$1</f>
        <v>Government Senior Secondary School, Rooppura</v>
      </c>
      <c r="E1106" s="60" t="str">
        <f>STUDATA!C1108</f>
        <v/>
      </c>
      <c r="F1106" s="60" t="str">
        <f>STUDATA!H1108</f>
        <v/>
      </c>
    </row>
    <row r="1107" spans="1:6" ht="15">
      <c r="A1107" s="60" t="str">
        <f>B1107&amp;"_"&amp;COUNTIF($B$2:B1107,B1107)</f>
        <v>_971</v>
      </c>
      <c r="B1107" s="60" t="str">
        <f>STUDATA!E1109</f>
        <v/>
      </c>
      <c r="C1107" s="60" t="str">
        <f>STUDATA!F1109</f>
        <v/>
      </c>
      <c r="D1107" s="60" t="str">
        <f>'School Intro'!$A$1</f>
        <v>Government Senior Secondary School, Rooppura</v>
      </c>
      <c r="E1107" s="60" t="str">
        <f>STUDATA!C1109</f>
        <v/>
      </c>
      <c r="F1107" s="60" t="str">
        <f>STUDATA!H1109</f>
        <v/>
      </c>
    </row>
    <row r="1108" spans="1:6" ht="15">
      <c r="A1108" s="60" t="str">
        <f>B1108&amp;"_"&amp;COUNTIF($B$2:B1108,B1108)</f>
        <v>_972</v>
      </c>
      <c r="B1108" s="60" t="str">
        <f>STUDATA!E1110</f>
        <v/>
      </c>
      <c r="C1108" s="60" t="str">
        <f>STUDATA!F1110</f>
        <v/>
      </c>
      <c r="D1108" s="60" t="str">
        <f>'School Intro'!$A$1</f>
        <v>Government Senior Secondary School, Rooppura</v>
      </c>
      <c r="E1108" s="60" t="str">
        <f>STUDATA!C1110</f>
        <v/>
      </c>
      <c r="F1108" s="60" t="str">
        <f>STUDATA!H1110</f>
        <v/>
      </c>
    </row>
    <row r="1109" spans="1:6" ht="15">
      <c r="A1109" s="60" t="str">
        <f>B1109&amp;"_"&amp;COUNTIF($B$2:B1109,B1109)</f>
        <v>_973</v>
      </c>
      <c r="B1109" s="60" t="str">
        <f>STUDATA!E1111</f>
        <v/>
      </c>
      <c r="C1109" s="60" t="str">
        <f>STUDATA!F1111</f>
        <v/>
      </c>
      <c r="D1109" s="60" t="str">
        <f>'School Intro'!$A$1</f>
        <v>Government Senior Secondary School, Rooppura</v>
      </c>
      <c r="E1109" s="60" t="str">
        <f>STUDATA!C1111</f>
        <v/>
      </c>
      <c r="F1109" s="60" t="str">
        <f>STUDATA!H1111</f>
        <v/>
      </c>
    </row>
    <row r="1110" spans="1:6" ht="15">
      <c r="A1110" s="60" t="str">
        <f>B1110&amp;"_"&amp;COUNTIF($B$2:B1110,B1110)</f>
        <v>_974</v>
      </c>
      <c r="B1110" s="60" t="str">
        <f>STUDATA!E1112</f>
        <v/>
      </c>
      <c r="C1110" s="60" t="str">
        <f>STUDATA!F1112</f>
        <v/>
      </c>
      <c r="D1110" s="60" t="str">
        <f>'School Intro'!$A$1</f>
        <v>Government Senior Secondary School, Rooppura</v>
      </c>
      <c r="E1110" s="60" t="str">
        <f>STUDATA!C1112</f>
        <v/>
      </c>
      <c r="F1110" s="60" t="str">
        <f>STUDATA!H1112</f>
        <v/>
      </c>
    </row>
    <row r="1111" spans="1:6" ht="15">
      <c r="A1111" s="60" t="str">
        <f>B1111&amp;"_"&amp;COUNTIF($B$2:B1111,B1111)</f>
        <v>_975</v>
      </c>
      <c r="B1111" s="60" t="str">
        <f>STUDATA!E1113</f>
        <v/>
      </c>
      <c r="C1111" s="60" t="str">
        <f>STUDATA!F1113</f>
        <v/>
      </c>
      <c r="D1111" s="60" t="str">
        <f>'School Intro'!$A$1</f>
        <v>Government Senior Secondary School, Rooppura</v>
      </c>
      <c r="E1111" s="60" t="str">
        <f>STUDATA!C1113</f>
        <v/>
      </c>
      <c r="F1111" s="60" t="str">
        <f>STUDATA!H1113</f>
        <v/>
      </c>
    </row>
    <row r="1112" spans="1:6" ht="15">
      <c r="A1112" s="60" t="str">
        <f>B1112&amp;"_"&amp;COUNTIF($B$2:B1112,B1112)</f>
        <v>_976</v>
      </c>
      <c r="B1112" s="60" t="str">
        <f>STUDATA!E1114</f>
        <v/>
      </c>
      <c r="C1112" s="60" t="str">
        <f>STUDATA!F1114</f>
        <v/>
      </c>
      <c r="D1112" s="60" t="str">
        <f>'School Intro'!$A$1</f>
        <v>Government Senior Secondary School, Rooppura</v>
      </c>
      <c r="E1112" s="60" t="str">
        <f>STUDATA!C1114</f>
        <v/>
      </c>
      <c r="F1112" s="60" t="str">
        <f>STUDATA!H1114</f>
        <v/>
      </c>
    </row>
    <row r="1113" spans="1:6" ht="15">
      <c r="A1113" s="60" t="str">
        <f>B1113&amp;"_"&amp;COUNTIF($B$2:B1113,B1113)</f>
        <v>_977</v>
      </c>
      <c r="B1113" s="60" t="str">
        <f>STUDATA!E1115</f>
        <v/>
      </c>
      <c r="C1113" s="60" t="str">
        <f>STUDATA!F1115</f>
        <v/>
      </c>
      <c r="D1113" s="60" t="str">
        <f>'School Intro'!$A$1</f>
        <v>Government Senior Secondary School, Rooppura</v>
      </c>
      <c r="E1113" s="60" t="str">
        <f>STUDATA!C1115</f>
        <v/>
      </c>
      <c r="F1113" s="60" t="str">
        <f>STUDATA!H1115</f>
        <v/>
      </c>
    </row>
    <row r="1114" spans="1:6" ht="15">
      <c r="A1114" s="60" t="str">
        <f>B1114&amp;"_"&amp;COUNTIF($B$2:B1114,B1114)</f>
        <v>_978</v>
      </c>
      <c r="B1114" s="60" t="str">
        <f>STUDATA!E1116</f>
        <v/>
      </c>
      <c r="C1114" s="60" t="str">
        <f>STUDATA!F1116</f>
        <v/>
      </c>
      <c r="D1114" s="60" t="str">
        <f>'School Intro'!$A$1</f>
        <v>Government Senior Secondary School, Rooppura</v>
      </c>
      <c r="E1114" s="60" t="str">
        <f>STUDATA!C1116</f>
        <v/>
      </c>
      <c r="F1114" s="60" t="str">
        <f>STUDATA!H1116</f>
        <v/>
      </c>
    </row>
    <row r="1115" spans="1:6" ht="15">
      <c r="A1115" s="60" t="str">
        <f>B1115&amp;"_"&amp;COUNTIF($B$2:B1115,B1115)</f>
        <v>_979</v>
      </c>
      <c r="B1115" s="60" t="str">
        <f>STUDATA!E1117</f>
        <v/>
      </c>
      <c r="C1115" s="60" t="str">
        <f>STUDATA!F1117</f>
        <v/>
      </c>
      <c r="D1115" s="60" t="str">
        <f>'School Intro'!$A$1</f>
        <v>Government Senior Secondary School, Rooppura</v>
      </c>
      <c r="E1115" s="60" t="str">
        <f>STUDATA!C1117</f>
        <v/>
      </c>
      <c r="F1115" s="60" t="str">
        <f>STUDATA!H1117</f>
        <v/>
      </c>
    </row>
    <row r="1116" spans="1:6" ht="15">
      <c r="A1116" s="60" t="str">
        <f>B1116&amp;"_"&amp;COUNTIF($B$2:B1116,B1116)</f>
        <v>_980</v>
      </c>
      <c r="B1116" s="60" t="str">
        <f>STUDATA!E1118</f>
        <v/>
      </c>
      <c r="C1116" s="60" t="str">
        <f>STUDATA!F1118</f>
        <v/>
      </c>
      <c r="D1116" s="60" t="str">
        <f>'School Intro'!$A$1</f>
        <v>Government Senior Secondary School, Rooppura</v>
      </c>
      <c r="E1116" s="60" t="str">
        <f>STUDATA!C1118</f>
        <v/>
      </c>
      <c r="F1116" s="60" t="str">
        <f>STUDATA!H1118</f>
        <v/>
      </c>
    </row>
    <row r="1117" spans="1:6" ht="15">
      <c r="A1117" s="60" t="str">
        <f>B1117&amp;"_"&amp;COUNTIF($B$2:B1117,B1117)</f>
        <v>_981</v>
      </c>
      <c r="B1117" s="60" t="str">
        <f>STUDATA!E1119</f>
        <v/>
      </c>
      <c r="C1117" s="60" t="str">
        <f>STUDATA!F1119</f>
        <v/>
      </c>
      <c r="D1117" s="60" t="str">
        <f>'School Intro'!$A$1</f>
        <v>Government Senior Secondary School, Rooppura</v>
      </c>
      <c r="E1117" s="60" t="str">
        <f>STUDATA!C1119</f>
        <v/>
      </c>
      <c r="F1117" s="60" t="str">
        <f>STUDATA!H1119</f>
        <v/>
      </c>
    </row>
    <row r="1118" spans="1:6" ht="15">
      <c r="A1118" s="60" t="str">
        <f>B1118&amp;"_"&amp;COUNTIF($B$2:B1118,B1118)</f>
        <v>_982</v>
      </c>
      <c r="B1118" s="60" t="str">
        <f>STUDATA!E1120</f>
        <v/>
      </c>
      <c r="C1118" s="60" t="str">
        <f>STUDATA!F1120</f>
        <v/>
      </c>
      <c r="D1118" s="60" t="str">
        <f>'School Intro'!$A$1</f>
        <v>Government Senior Secondary School, Rooppura</v>
      </c>
      <c r="E1118" s="60" t="str">
        <f>STUDATA!C1120</f>
        <v/>
      </c>
      <c r="F1118" s="60" t="str">
        <f>STUDATA!H1120</f>
        <v/>
      </c>
    </row>
    <row r="1119" spans="1:6" ht="15">
      <c r="A1119" s="60" t="str">
        <f>B1119&amp;"_"&amp;COUNTIF($B$2:B1119,B1119)</f>
        <v>_983</v>
      </c>
      <c r="B1119" s="60" t="str">
        <f>STUDATA!E1121</f>
        <v/>
      </c>
      <c r="C1119" s="60" t="str">
        <f>STUDATA!F1121</f>
        <v/>
      </c>
      <c r="D1119" s="60" t="str">
        <f>'School Intro'!$A$1</f>
        <v>Government Senior Secondary School, Rooppura</v>
      </c>
      <c r="E1119" s="60" t="str">
        <f>STUDATA!C1121</f>
        <v/>
      </c>
      <c r="F1119" s="60" t="str">
        <f>STUDATA!H1121</f>
        <v/>
      </c>
    </row>
    <row r="1120" spans="1:6" ht="15">
      <c r="A1120" s="60" t="str">
        <f>B1120&amp;"_"&amp;COUNTIF($B$2:B1120,B1120)</f>
        <v>_984</v>
      </c>
      <c r="B1120" s="60" t="str">
        <f>STUDATA!E1122</f>
        <v/>
      </c>
      <c r="C1120" s="60" t="str">
        <f>STUDATA!F1122</f>
        <v/>
      </c>
      <c r="D1120" s="60" t="str">
        <f>'School Intro'!$A$1</f>
        <v>Government Senior Secondary School, Rooppura</v>
      </c>
      <c r="E1120" s="60" t="str">
        <f>STUDATA!C1122</f>
        <v/>
      </c>
      <c r="F1120" s="60" t="str">
        <f>STUDATA!H1122</f>
        <v/>
      </c>
    </row>
    <row r="1121" spans="1:6" ht="15">
      <c r="A1121" s="60" t="str">
        <f>B1121&amp;"_"&amp;COUNTIF($B$2:B1121,B1121)</f>
        <v>_985</v>
      </c>
      <c r="B1121" s="60" t="str">
        <f>STUDATA!E1123</f>
        <v/>
      </c>
      <c r="C1121" s="60" t="str">
        <f>STUDATA!F1123</f>
        <v/>
      </c>
      <c r="D1121" s="60" t="str">
        <f>'School Intro'!$A$1</f>
        <v>Government Senior Secondary School, Rooppura</v>
      </c>
      <c r="E1121" s="60" t="str">
        <f>STUDATA!C1123</f>
        <v/>
      </c>
      <c r="F1121" s="60" t="str">
        <f>STUDATA!H1123</f>
        <v/>
      </c>
    </row>
    <row r="1122" spans="1:6" ht="15">
      <c r="A1122" s="60" t="str">
        <f>B1122&amp;"_"&amp;COUNTIF($B$2:B1122,B1122)</f>
        <v>_986</v>
      </c>
      <c r="B1122" s="60" t="str">
        <f>STUDATA!E1124</f>
        <v/>
      </c>
      <c r="C1122" s="60" t="str">
        <f>STUDATA!F1124</f>
        <v/>
      </c>
      <c r="D1122" s="60" t="str">
        <f>'School Intro'!$A$1</f>
        <v>Government Senior Secondary School, Rooppura</v>
      </c>
      <c r="E1122" s="60" t="str">
        <f>STUDATA!C1124</f>
        <v/>
      </c>
      <c r="F1122" s="60" t="str">
        <f>STUDATA!H1124</f>
        <v/>
      </c>
    </row>
    <row r="1123" spans="1:6" ht="15">
      <c r="A1123" s="60" t="str">
        <f>B1123&amp;"_"&amp;COUNTIF($B$2:B1123,B1123)</f>
        <v>_987</v>
      </c>
      <c r="B1123" s="60" t="str">
        <f>STUDATA!E1125</f>
        <v/>
      </c>
      <c r="C1123" s="60" t="str">
        <f>STUDATA!F1125</f>
        <v/>
      </c>
      <c r="D1123" s="60" t="str">
        <f>'School Intro'!$A$1</f>
        <v>Government Senior Secondary School, Rooppura</v>
      </c>
      <c r="E1123" s="60" t="str">
        <f>STUDATA!C1125</f>
        <v/>
      </c>
      <c r="F1123" s="60" t="str">
        <f>STUDATA!H1125</f>
        <v/>
      </c>
    </row>
    <row r="1124" spans="1:6" ht="15">
      <c r="A1124" s="60" t="str">
        <f>B1124&amp;"_"&amp;COUNTIF($B$2:B1124,B1124)</f>
        <v>_988</v>
      </c>
      <c r="B1124" s="60" t="str">
        <f>STUDATA!E1126</f>
        <v/>
      </c>
      <c r="C1124" s="60" t="str">
        <f>STUDATA!F1126</f>
        <v/>
      </c>
      <c r="D1124" s="60" t="str">
        <f>'School Intro'!$A$1</f>
        <v>Government Senior Secondary School, Rooppura</v>
      </c>
      <c r="E1124" s="60" t="str">
        <f>STUDATA!C1126</f>
        <v/>
      </c>
      <c r="F1124" s="60" t="str">
        <f>STUDATA!H1126</f>
        <v/>
      </c>
    </row>
    <row r="1125" spans="1:6" ht="15">
      <c r="A1125" s="60" t="str">
        <f>B1125&amp;"_"&amp;COUNTIF($B$2:B1125,B1125)</f>
        <v>_989</v>
      </c>
      <c r="B1125" s="60" t="str">
        <f>STUDATA!E1127</f>
        <v/>
      </c>
      <c r="C1125" s="60" t="str">
        <f>STUDATA!F1127</f>
        <v/>
      </c>
      <c r="D1125" s="60" t="str">
        <f>'School Intro'!$A$1</f>
        <v>Government Senior Secondary School, Rooppura</v>
      </c>
      <c r="E1125" s="60" t="str">
        <f>STUDATA!C1127</f>
        <v/>
      </c>
      <c r="F1125" s="60" t="str">
        <f>STUDATA!H1127</f>
        <v/>
      </c>
    </row>
    <row r="1126" spans="1:6" ht="15">
      <c r="A1126" s="60" t="str">
        <f>B1126&amp;"_"&amp;COUNTIF($B$2:B1126,B1126)</f>
        <v>_990</v>
      </c>
      <c r="B1126" s="60" t="str">
        <f>STUDATA!E1128</f>
        <v/>
      </c>
      <c r="C1126" s="60" t="str">
        <f>STUDATA!F1128</f>
        <v/>
      </c>
      <c r="D1126" s="60" t="str">
        <f>'School Intro'!$A$1</f>
        <v>Government Senior Secondary School, Rooppura</v>
      </c>
      <c r="E1126" s="60" t="str">
        <f>STUDATA!C1128</f>
        <v/>
      </c>
      <c r="F1126" s="60" t="str">
        <f>STUDATA!H1128</f>
        <v/>
      </c>
    </row>
    <row r="1127" spans="1:6" ht="15">
      <c r="A1127" s="60" t="str">
        <f>B1127&amp;"_"&amp;COUNTIF($B$2:B1127,B1127)</f>
        <v>_991</v>
      </c>
      <c r="B1127" s="60" t="str">
        <f>STUDATA!E1129</f>
        <v/>
      </c>
      <c r="C1127" s="60" t="str">
        <f>STUDATA!F1129</f>
        <v/>
      </c>
      <c r="D1127" s="60" t="str">
        <f>'School Intro'!$A$1</f>
        <v>Government Senior Secondary School, Rooppura</v>
      </c>
      <c r="E1127" s="60" t="str">
        <f>STUDATA!C1129</f>
        <v/>
      </c>
      <c r="F1127" s="60" t="str">
        <f>STUDATA!H1129</f>
        <v/>
      </c>
    </row>
    <row r="1128" spans="1:6" ht="15">
      <c r="A1128" s="60" t="str">
        <f>B1128&amp;"_"&amp;COUNTIF($B$2:B1128,B1128)</f>
        <v>_992</v>
      </c>
      <c r="B1128" s="60" t="str">
        <f>STUDATA!E1130</f>
        <v/>
      </c>
      <c r="C1128" s="60" t="str">
        <f>STUDATA!F1130</f>
        <v/>
      </c>
      <c r="D1128" s="60" t="str">
        <f>'School Intro'!$A$1</f>
        <v>Government Senior Secondary School, Rooppura</v>
      </c>
      <c r="E1128" s="60" t="str">
        <f>STUDATA!C1130</f>
        <v/>
      </c>
      <c r="F1128" s="60" t="str">
        <f>STUDATA!H1130</f>
        <v/>
      </c>
    </row>
    <row r="1129" spans="1:6" ht="15">
      <c r="A1129" s="60" t="str">
        <f>B1129&amp;"_"&amp;COUNTIF($B$2:B1129,B1129)</f>
        <v>_993</v>
      </c>
      <c r="B1129" s="60" t="str">
        <f>STUDATA!E1131</f>
        <v/>
      </c>
      <c r="C1129" s="60" t="str">
        <f>STUDATA!F1131</f>
        <v/>
      </c>
      <c r="D1129" s="60" t="str">
        <f>'School Intro'!$A$1</f>
        <v>Government Senior Secondary School, Rooppura</v>
      </c>
      <c r="E1129" s="60" t="str">
        <f>STUDATA!C1131</f>
        <v/>
      </c>
      <c r="F1129" s="60" t="str">
        <f>STUDATA!H1131</f>
        <v/>
      </c>
    </row>
    <row r="1130" spans="1:6" ht="15">
      <c r="A1130" s="60" t="str">
        <f>B1130&amp;"_"&amp;COUNTIF($B$2:B1130,B1130)</f>
        <v>_994</v>
      </c>
      <c r="B1130" s="60" t="str">
        <f>STUDATA!E1132</f>
        <v/>
      </c>
      <c r="C1130" s="60" t="str">
        <f>STUDATA!F1132</f>
        <v/>
      </c>
      <c r="D1130" s="60" t="str">
        <f>'School Intro'!$A$1</f>
        <v>Government Senior Secondary School, Rooppura</v>
      </c>
      <c r="E1130" s="60" t="str">
        <f>STUDATA!C1132</f>
        <v/>
      </c>
      <c r="F1130" s="60" t="str">
        <f>STUDATA!H1132</f>
        <v/>
      </c>
    </row>
    <row r="1131" spans="1:6" ht="15">
      <c r="A1131" s="60" t="str">
        <f>B1131&amp;"_"&amp;COUNTIF($B$2:B1131,B1131)</f>
        <v>_995</v>
      </c>
      <c r="B1131" s="60" t="str">
        <f>STUDATA!E1133</f>
        <v/>
      </c>
      <c r="C1131" s="60" t="str">
        <f>STUDATA!F1133</f>
        <v/>
      </c>
      <c r="D1131" s="60" t="str">
        <f>'School Intro'!$A$1</f>
        <v>Government Senior Secondary School, Rooppura</v>
      </c>
      <c r="E1131" s="60" t="str">
        <f>STUDATA!C1133</f>
        <v/>
      </c>
      <c r="F1131" s="60" t="str">
        <f>STUDATA!H1133</f>
        <v/>
      </c>
    </row>
    <row r="1132" spans="1:6" ht="15">
      <c r="A1132" s="60" t="str">
        <f>B1132&amp;"_"&amp;COUNTIF($B$2:B1132,B1132)</f>
        <v>_996</v>
      </c>
      <c r="B1132" s="60" t="str">
        <f>STUDATA!E1134</f>
        <v/>
      </c>
      <c r="C1132" s="60" t="str">
        <f>STUDATA!F1134</f>
        <v/>
      </c>
      <c r="D1132" s="60" t="str">
        <f>'School Intro'!$A$1</f>
        <v>Government Senior Secondary School, Rooppura</v>
      </c>
      <c r="E1132" s="60" t="str">
        <f>STUDATA!C1134</f>
        <v/>
      </c>
      <c r="F1132" s="60" t="str">
        <f>STUDATA!H1134</f>
        <v/>
      </c>
    </row>
    <row r="1133" spans="1:6" ht="15">
      <c r="A1133" s="60" t="str">
        <f>B1133&amp;"_"&amp;COUNTIF($B$2:B1133,B1133)</f>
        <v>_997</v>
      </c>
      <c r="B1133" s="60" t="str">
        <f>STUDATA!E1135</f>
        <v/>
      </c>
      <c r="C1133" s="60" t="str">
        <f>STUDATA!F1135</f>
        <v/>
      </c>
      <c r="D1133" s="60" t="str">
        <f>'School Intro'!$A$1</f>
        <v>Government Senior Secondary School, Rooppura</v>
      </c>
      <c r="E1133" s="60" t="str">
        <f>STUDATA!C1135</f>
        <v/>
      </c>
      <c r="F1133" s="60" t="str">
        <f>STUDATA!H1135</f>
        <v/>
      </c>
    </row>
    <row r="1134" spans="1:6" ht="15">
      <c r="A1134" s="60" t="str">
        <f>B1134&amp;"_"&amp;COUNTIF($B$2:B1134,B1134)</f>
        <v>_998</v>
      </c>
      <c r="B1134" s="60" t="str">
        <f>STUDATA!E1136</f>
        <v/>
      </c>
      <c r="C1134" s="60" t="str">
        <f>STUDATA!F1136</f>
        <v/>
      </c>
      <c r="D1134" s="60" t="str">
        <f>'School Intro'!$A$1</f>
        <v>Government Senior Secondary School, Rooppura</v>
      </c>
      <c r="E1134" s="60" t="str">
        <f>STUDATA!C1136</f>
        <v/>
      </c>
      <c r="F1134" s="60" t="str">
        <f>STUDATA!H1136</f>
        <v/>
      </c>
    </row>
    <row r="1135" spans="1:6" ht="15">
      <c r="A1135" s="60" t="str">
        <f>B1135&amp;"_"&amp;COUNTIF($B$2:B1135,B1135)</f>
        <v>_999</v>
      </c>
      <c r="B1135" s="60" t="str">
        <f>STUDATA!E1137</f>
        <v/>
      </c>
      <c r="C1135" s="60" t="str">
        <f>STUDATA!F1137</f>
        <v/>
      </c>
      <c r="D1135" s="60" t="str">
        <f>'School Intro'!$A$1</f>
        <v>Government Senior Secondary School, Rooppura</v>
      </c>
      <c r="E1135" s="60" t="str">
        <f>STUDATA!C1137</f>
        <v/>
      </c>
      <c r="F1135" s="60" t="str">
        <f>STUDATA!H1137</f>
        <v/>
      </c>
    </row>
    <row r="1136" spans="1:6" ht="15">
      <c r="A1136" s="60" t="str">
        <f>B1136&amp;"_"&amp;COUNTIF($B$2:B1136,B1136)</f>
        <v>_1000</v>
      </c>
      <c r="B1136" s="60" t="str">
        <f>STUDATA!E1138</f>
        <v/>
      </c>
      <c r="C1136" s="60" t="str">
        <f>STUDATA!F1138</f>
        <v/>
      </c>
      <c r="D1136" s="60" t="str">
        <f>'School Intro'!$A$1</f>
        <v>Government Senior Secondary School, Rooppura</v>
      </c>
      <c r="E1136" s="60" t="str">
        <f>STUDATA!C1138</f>
        <v/>
      </c>
      <c r="F1136" s="60" t="str">
        <f>STUDATA!H1138</f>
        <v/>
      </c>
    </row>
    <row r="1137" spans="1:6" ht="15">
      <c r="A1137" s="60" t="str">
        <f>B1137&amp;"_"&amp;COUNTIF($B$2:B1137,B1137)</f>
        <v>_1001</v>
      </c>
      <c r="B1137" s="60" t="str">
        <f>STUDATA!E1139</f>
        <v/>
      </c>
      <c r="C1137" s="60" t="str">
        <f>STUDATA!F1139</f>
        <v/>
      </c>
      <c r="D1137" s="60" t="str">
        <f>'School Intro'!$A$1</f>
        <v>Government Senior Secondary School, Rooppura</v>
      </c>
      <c r="E1137" s="60" t="str">
        <f>STUDATA!C1139</f>
        <v/>
      </c>
      <c r="F1137" s="60" t="str">
        <f>STUDATA!H1139</f>
        <v/>
      </c>
    </row>
    <row r="1138" spans="1:6" ht="15">
      <c r="A1138" s="60" t="str">
        <f>B1138&amp;"_"&amp;COUNTIF($B$2:B1138,B1138)</f>
        <v>_1002</v>
      </c>
      <c r="B1138" s="60" t="str">
        <f>STUDATA!E1140</f>
        <v/>
      </c>
      <c r="C1138" s="60" t="str">
        <f>STUDATA!F1140</f>
        <v/>
      </c>
      <c r="D1138" s="60" t="str">
        <f>'School Intro'!$A$1</f>
        <v>Government Senior Secondary School, Rooppura</v>
      </c>
      <c r="E1138" s="60" t="str">
        <f>STUDATA!C1140</f>
        <v/>
      </c>
      <c r="F1138" s="60" t="str">
        <f>STUDATA!H1140</f>
        <v/>
      </c>
    </row>
    <row r="1139" spans="1:6" ht="15">
      <c r="A1139" s="60" t="str">
        <f>B1139&amp;"_"&amp;COUNTIF($B$2:B1139,B1139)</f>
        <v>_1003</v>
      </c>
      <c r="B1139" s="60" t="str">
        <f>STUDATA!E1141</f>
        <v/>
      </c>
      <c r="C1139" s="60" t="str">
        <f>STUDATA!F1141</f>
        <v/>
      </c>
      <c r="D1139" s="60" t="str">
        <f>'School Intro'!$A$1</f>
        <v>Government Senior Secondary School, Rooppura</v>
      </c>
      <c r="E1139" s="60" t="str">
        <f>STUDATA!C1141</f>
        <v/>
      </c>
      <c r="F1139" s="60" t="str">
        <f>STUDATA!H1141</f>
        <v/>
      </c>
    </row>
    <row r="1140" spans="1:6" ht="15">
      <c r="A1140" s="60" t="str">
        <f>B1140&amp;"_"&amp;COUNTIF($B$2:B1140,B1140)</f>
        <v>_1004</v>
      </c>
      <c r="B1140" s="60" t="str">
        <f>STUDATA!E1142</f>
        <v/>
      </c>
      <c r="C1140" s="60" t="str">
        <f>STUDATA!F1142</f>
        <v/>
      </c>
      <c r="D1140" s="60" t="str">
        <f>'School Intro'!$A$1</f>
        <v>Government Senior Secondary School, Rooppura</v>
      </c>
      <c r="E1140" s="60" t="str">
        <f>STUDATA!C1142</f>
        <v/>
      </c>
      <c r="F1140" s="60" t="str">
        <f>STUDATA!H1142</f>
        <v/>
      </c>
    </row>
    <row r="1141" spans="1:6" ht="15">
      <c r="A1141" s="60" t="str">
        <f>B1141&amp;"_"&amp;COUNTIF($B$2:B1141,B1141)</f>
        <v>_1005</v>
      </c>
      <c r="B1141" s="60" t="str">
        <f>STUDATA!E1143</f>
        <v/>
      </c>
      <c r="C1141" s="60" t="str">
        <f>STUDATA!F1143</f>
        <v/>
      </c>
      <c r="D1141" s="60" t="str">
        <f>'School Intro'!$A$1</f>
        <v>Government Senior Secondary School, Rooppura</v>
      </c>
      <c r="E1141" s="60" t="str">
        <f>STUDATA!C1143</f>
        <v/>
      </c>
      <c r="F1141" s="60" t="str">
        <f>STUDATA!H1143</f>
        <v/>
      </c>
    </row>
    <row r="1142" spans="1:6" ht="15">
      <c r="A1142" s="60" t="str">
        <f>B1142&amp;"_"&amp;COUNTIF($B$2:B1142,B1142)</f>
        <v>_1006</v>
      </c>
      <c r="B1142" s="60" t="str">
        <f>STUDATA!E1144</f>
        <v/>
      </c>
      <c r="C1142" s="60" t="str">
        <f>STUDATA!F1144</f>
        <v/>
      </c>
      <c r="D1142" s="60" t="str">
        <f>'School Intro'!$A$1</f>
        <v>Government Senior Secondary School, Rooppura</v>
      </c>
      <c r="E1142" s="60" t="str">
        <f>STUDATA!C1144</f>
        <v/>
      </c>
      <c r="F1142" s="60" t="str">
        <f>STUDATA!H1144</f>
        <v/>
      </c>
    </row>
    <row r="1143" spans="1:6" ht="15">
      <c r="A1143" s="60" t="str">
        <f>B1143&amp;"_"&amp;COUNTIF($B$2:B1143,B1143)</f>
        <v>_1007</v>
      </c>
      <c r="B1143" s="60" t="str">
        <f>STUDATA!E1145</f>
        <v/>
      </c>
      <c r="C1143" s="60" t="str">
        <f>STUDATA!F1145</f>
        <v/>
      </c>
      <c r="D1143" s="60" t="str">
        <f>'School Intro'!$A$1</f>
        <v>Government Senior Secondary School, Rooppura</v>
      </c>
      <c r="E1143" s="60" t="str">
        <f>STUDATA!C1145</f>
        <v/>
      </c>
      <c r="F1143" s="60" t="str">
        <f>STUDATA!H1145</f>
        <v/>
      </c>
    </row>
    <row r="1144" spans="1:6" ht="15">
      <c r="A1144" s="60" t="str">
        <f>B1144&amp;"_"&amp;COUNTIF($B$2:B1144,B1144)</f>
        <v>_1008</v>
      </c>
      <c r="B1144" s="60" t="str">
        <f>STUDATA!E1146</f>
        <v/>
      </c>
      <c r="C1144" s="60" t="str">
        <f>STUDATA!F1146</f>
        <v/>
      </c>
      <c r="D1144" s="60" t="str">
        <f>'School Intro'!$A$1</f>
        <v>Government Senior Secondary School, Rooppura</v>
      </c>
      <c r="E1144" s="60" t="str">
        <f>STUDATA!C1146</f>
        <v/>
      </c>
      <c r="F1144" s="60" t="str">
        <f>STUDATA!H1146</f>
        <v/>
      </c>
    </row>
    <row r="1145" spans="1:6" ht="15">
      <c r="A1145" s="60" t="str">
        <f>B1145&amp;"_"&amp;COUNTIF($B$2:B1145,B1145)</f>
        <v>_1009</v>
      </c>
      <c r="B1145" s="60" t="str">
        <f>STUDATA!E1147</f>
        <v/>
      </c>
      <c r="C1145" s="60" t="str">
        <f>STUDATA!F1147</f>
        <v/>
      </c>
      <c r="D1145" s="60" t="str">
        <f>'School Intro'!$A$1</f>
        <v>Government Senior Secondary School, Rooppura</v>
      </c>
      <c r="E1145" s="60" t="str">
        <f>STUDATA!C1147</f>
        <v/>
      </c>
      <c r="F1145" s="60" t="str">
        <f>STUDATA!H1147</f>
        <v/>
      </c>
    </row>
    <row r="1146" spans="1:6" ht="15">
      <c r="A1146" s="60" t="str">
        <f>B1146&amp;"_"&amp;COUNTIF($B$2:B1146,B1146)</f>
        <v>_1010</v>
      </c>
      <c r="B1146" s="60" t="str">
        <f>STUDATA!E1148</f>
        <v/>
      </c>
      <c r="C1146" s="60" t="str">
        <f>STUDATA!F1148</f>
        <v/>
      </c>
      <c r="D1146" s="60" t="str">
        <f>'School Intro'!$A$1</f>
        <v>Government Senior Secondary School, Rooppura</v>
      </c>
      <c r="E1146" s="60" t="str">
        <f>STUDATA!C1148</f>
        <v/>
      </c>
      <c r="F1146" s="60" t="str">
        <f>STUDATA!H1148</f>
        <v/>
      </c>
    </row>
    <row r="1147" spans="1:6" ht="15">
      <c r="A1147" s="60" t="str">
        <f>B1147&amp;"_"&amp;COUNTIF($B$2:B1147,B1147)</f>
        <v>_1011</v>
      </c>
      <c r="B1147" s="60" t="str">
        <f>STUDATA!E1149</f>
        <v/>
      </c>
      <c r="C1147" s="60" t="str">
        <f>STUDATA!F1149</f>
        <v/>
      </c>
      <c r="D1147" s="60" t="str">
        <f>'School Intro'!$A$1</f>
        <v>Government Senior Secondary School, Rooppura</v>
      </c>
      <c r="E1147" s="60" t="str">
        <f>STUDATA!C1149</f>
        <v/>
      </c>
      <c r="F1147" s="60" t="str">
        <f>STUDATA!H1149</f>
        <v/>
      </c>
    </row>
    <row r="1148" spans="1:6" ht="15">
      <c r="A1148" s="60" t="str">
        <f>B1148&amp;"_"&amp;COUNTIF($B$2:B1148,B1148)</f>
        <v>_1012</v>
      </c>
      <c r="B1148" s="60" t="str">
        <f>STUDATA!E1150</f>
        <v/>
      </c>
      <c r="C1148" s="60" t="str">
        <f>STUDATA!F1150</f>
        <v/>
      </c>
      <c r="D1148" s="60" t="str">
        <f>'School Intro'!$A$1</f>
        <v>Government Senior Secondary School, Rooppura</v>
      </c>
      <c r="E1148" s="60" t="str">
        <f>STUDATA!C1150</f>
        <v/>
      </c>
      <c r="F1148" s="60" t="str">
        <f>STUDATA!H1150</f>
        <v/>
      </c>
    </row>
    <row r="1149" spans="1:6" ht="15">
      <c r="A1149" s="60" t="str">
        <f>B1149&amp;"_"&amp;COUNTIF($B$2:B1149,B1149)</f>
        <v>_1013</v>
      </c>
      <c r="B1149" s="60" t="str">
        <f>STUDATA!E1151</f>
        <v/>
      </c>
      <c r="C1149" s="60" t="str">
        <f>STUDATA!F1151</f>
        <v/>
      </c>
      <c r="D1149" s="60" t="str">
        <f>'School Intro'!$A$1</f>
        <v>Government Senior Secondary School, Rooppura</v>
      </c>
      <c r="E1149" s="60" t="str">
        <f>STUDATA!C1151</f>
        <v/>
      </c>
      <c r="F1149" s="60" t="str">
        <f>STUDATA!H1151</f>
        <v/>
      </c>
    </row>
    <row r="1150" spans="1:6" ht="15">
      <c r="A1150" s="60" t="str">
        <f>B1150&amp;"_"&amp;COUNTIF($B$2:B1150,B1150)</f>
        <v>_1014</v>
      </c>
      <c r="B1150" s="60" t="str">
        <f>STUDATA!E1152</f>
        <v/>
      </c>
      <c r="C1150" s="60" t="str">
        <f>STUDATA!F1152</f>
        <v/>
      </c>
      <c r="D1150" s="60" t="str">
        <f>'School Intro'!$A$1</f>
        <v>Government Senior Secondary School, Rooppura</v>
      </c>
      <c r="E1150" s="60" t="str">
        <f>STUDATA!C1152</f>
        <v/>
      </c>
      <c r="F1150" s="60" t="str">
        <f>STUDATA!H1152</f>
        <v/>
      </c>
    </row>
    <row r="1151" spans="1:6" ht="15">
      <c r="A1151" s="60" t="str">
        <f>B1151&amp;"_"&amp;COUNTIF($B$2:B1151,B1151)</f>
        <v>_1015</v>
      </c>
      <c r="B1151" s="60" t="str">
        <f>STUDATA!E1153</f>
        <v/>
      </c>
      <c r="C1151" s="60" t="str">
        <f>STUDATA!F1153</f>
        <v/>
      </c>
      <c r="D1151" s="60" t="str">
        <f>'School Intro'!$A$1</f>
        <v>Government Senior Secondary School, Rooppura</v>
      </c>
      <c r="E1151" s="60" t="str">
        <f>STUDATA!C1153</f>
        <v/>
      </c>
      <c r="F1151" s="60" t="str">
        <f>STUDATA!H1153</f>
        <v/>
      </c>
    </row>
    <row r="1152" spans="1:6" ht="15">
      <c r="A1152" s="60" t="str">
        <f>B1152&amp;"_"&amp;COUNTIF($B$2:B1152,B1152)</f>
        <v>_1016</v>
      </c>
      <c r="B1152" s="60" t="str">
        <f>STUDATA!E1154</f>
        <v/>
      </c>
      <c r="C1152" s="60" t="str">
        <f>STUDATA!F1154</f>
        <v/>
      </c>
      <c r="D1152" s="60" t="str">
        <f>'School Intro'!$A$1</f>
        <v>Government Senior Secondary School, Rooppura</v>
      </c>
      <c r="E1152" s="60" t="str">
        <f>STUDATA!C1154</f>
        <v/>
      </c>
      <c r="F1152" s="60" t="str">
        <f>STUDATA!H1154</f>
        <v/>
      </c>
    </row>
    <row r="1153" spans="1:6" ht="15">
      <c r="A1153" s="60" t="str">
        <f>B1153&amp;"_"&amp;COUNTIF($B$2:B1153,B1153)</f>
        <v>_1017</v>
      </c>
      <c r="B1153" s="60" t="str">
        <f>STUDATA!E1155</f>
        <v/>
      </c>
      <c r="C1153" s="60" t="str">
        <f>STUDATA!F1155</f>
        <v/>
      </c>
      <c r="D1153" s="60" t="str">
        <f>'School Intro'!$A$1</f>
        <v>Government Senior Secondary School, Rooppura</v>
      </c>
      <c r="E1153" s="60" t="str">
        <f>STUDATA!C1155</f>
        <v/>
      </c>
      <c r="F1153" s="60" t="str">
        <f>STUDATA!H1155</f>
        <v/>
      </c>
    </row>
    <row r="1154" spans="1:6" ht="15">
      <c r="A1154" s="60" t="str">
        <f>B1154&amp;"_"&amp;COUNTIF($B$2:B1154,B1154)</f>
        <v>_1018</v>
      </c>
      <c r="B1154" s="60" t="str">
        <f>STUDATA!E1156</f>
        <v/>
      </c>
      <c r="C1154" s="60" t="str">
        <f>STUDATA!F1156</f>
        <v/>
      </c>
      <c r="D1154" s="60" t="str">
        <f>'School Intro'!$A$1</f>
        <v>Government Senior Secondary School, Rooppura</v>
      </c>
      <c r="E1154" s="60" t="str">
        <f>STUDATA!C1156</f>
        <v/>
      </c>
      <c r="F1154" s="60" t="str">
        <f>STUDATA!H1156</f>
        <v/>
      </c>
    </row>
    <row r="1155" spans="1:6" ht="15">
      <c r="A1155" s="60" t="str">
        <f>B1155&amp;"_"&amp;COUNTIF($B$2:B1155,B1155)</f>
        <v>_1019</v>
      </c>
      <c r="B1155" s="60" t="str">
        <f>STUDATA!E1157</f>
        <v/>
      </c>
      <c r="C1155" s="60" t="str">
        <f>STUDATA!F1157</f>
        <v/>
      </c>
      <c r="D1155" s="60" t="str">
        <f>'School Intro'!$A$1</f>
        <v>Government Senior Secondary School, Rooppura</v>
      </c>
      <c r="E1155" s="60" t="str">
        <f>STUDATA!C1157</f>
        <v/>
      </c>
      <c r="F1155" s="60" t="str">
        <f>STUDATA!H1157</f>
        <v/>
      </c>
    </row>
    <row r="1156" spans="1:6" ht="15">
      <c r="A1156" s="60" t="str">
        <f>B1156&amp;"_"&amp;COUNTIF($B$2:B1156,B1156)</f>
        <v>_1020</v>
      </c>
      <c r="B1156" s="60" t="str">
        <f>STUDATA!E1158</f>
        <v/>
      </c>
      <c r="C1156" s="60" t="str">
        <f>STUDATA!F1158</f>
        <v/>
      </c>
      <c r="D1156" s="60" t="str">
        <f>'School Intro'!$A$1</f>
        <v>Government Senior Secondary School, Rooppura</v>
      </c>
      <c r="E1156" s="60" t="str">
        <f>STUDATA!C1158</f>
        <v/>
      </c>
      <c r="F1156" s="60" t="str">
        <f>STUDATA!H1158</f>
        <v/>
      </c>
    </row>
    <row r="1157" spans="1:6" ht="15">
      <c r="A1157" s="60" t="str">
        <f>B1157&amp;"_"&amp;COUNTIF($B$2:B1157,B1157)</f>
        <v>_1021</v>
      </c>
      <c r="B1157" s="60" t="str">
        <f>STUDATA!E1159</f>
        <v/>
      </c>
      <c r="C1157" s="60" t="str">
        <f>STUDATA!F1159</f>
        <v/>
      </c>
      <c r="D1157" s="60" t="str">
        <f>'School Intro'!$A$1</f>
        <v>Government Senior Secondary School, Rooppura</v>
      </c>
      <c r="E1157" s="60" t="str">
        <f>STUDATA!C1159</f>
        <v/>
      </c>
      <c r="F1157" s="60" t="str">
        <f>STUDATA!H1159</f>
        <v/>
      </c>
    </row>
    <row r="1158" spans="1:6" ht="15">
      <c r="A1158" s="60" t="str">
        <f>B1158&amp;"_"&amp;COUNTIF($B$2:B1158,B1158)</f>
        <v>_1022</v>
      </c>
      <c r="B1158" s="60" t="str">
        <f>STUDATA!E1160</f>
        <v/>
      </c>
      <c r="C1158" s="60" t="str">
        <f>STUDATA!F1160</f>
        <v/>
      </c>
      <c r="D1158" s="60" t="str">
        <f>'School Intro'!$A$1</f>
        <v>Government Senior Secondary School, Rooppura</v>
      </c>
      <c r="E1158" s="60" t="str">
        <f>STUDATA!C1160</f>
        <v/>
      </c>
      <c r="F1158" s="60" t="str">
        <f>STUDATA!H1160</f>
        <v/>
      </c>
    </row>
    <row r="1159" spans="1:6" ht="15">
      <c r="A1159" s="60" t="str">
        <f>B1159&amp;"_"&amp;COUNTIF($B$2:B1159,B1159)</f>
        <v>_1023</v>
      </c>
      <c r="B1159" s="60" t="str">
        <f>STUDATA!E1161</f>
        <v/>
      </c>
      <c r="C1159" s="60" t="str">
        <f>STUDATA!F1161</f>
        <v/>
      </c>
      <c r="D1159" s="60" t="str">
        <f>'School Intro'!$A$1</f>
        <v>Government Senior Secondary School, Rooppura</v>
      </c>
      <c r="E1159" s="60" t="str">
        <f>STUDATA!C1161</f>
        <v/>
      </c>
      <c r="F1159" s="60" t="str">
        <f>STUDATA!H1161</f>
        <v/>
      </c>
    </row>
    <row r="1160" spans="1:6" ht="15">
      <c r="A1160" s="60" t="str">
        <f>B1160&amp;"_"&amp;COUNTIF($B$2:B1160,B1160)</f>
        <v>_1024</v>
      </c>
      <c r="B1160" s="60" t="str">
        <f>STUDATA!E1162</f>
        <v/>
      </c>
      <c r="C1160" s="60" t="str">
        <f>STUDATA!F1162</f>
        <v/>
      </c>
      <c r="D1160" s="60" t="str">
        <f>'School Intro'!$A$1</f>
        <v>Government Senior Secondary School, Rooppura</v>
      </c>
      <c r="E1160" s="60" t="str">
        <f>STUDATA!C1162</f>
        <v/>
      </c>
      <c r="F1160" s="60" t="str">
        <f>STUDATA!H1162</f>
        <v/>
      </c>
    </row>
    <row r="1161" spans="1:6" ht="15">
      <c r="A1161" s="60" t="str">
        <f>B1161&amp;"_"&amp;COUNTIF($B$2:B1161,B1161)</f>
        <v>_1025</v>
      </c>
      <c r="B1161" s="60" t="str">
        <f>STUDATA!E1163</f>
        <v/>
      </c>
      <c r="C1161" s="60" t="str">
        <f>STUDATA!F1163</f>
        <v/>
      </c>
      <c r="D1161" s="60" t="str">
        <f>'School Intro'!$A$1</f>
        <v>Government Senior Secondary School, Rooppura</v>
      </c>
      <c r="E1161" s="60" t="str">
        <f>STUDATA!C1163</f>
        <v/>
      </c>
      <c r="F1161" s="60" t="str">
        <f>STUDATA!H1163</f>
        <v/>
      </c>
    </row>
    <row r="1162" spans="1:6" ht="15">
      <c r="A1162" s="60" t="str">
        <f>B1162&amp;"_"&amp;COUNTIF($B$2:B1162,B1162)</f>
        <v>_1026</v>
      </c>
      <c r="B1162" s="60" t="str">
        <f>STUDATA!E1164</f>
        <v/>
      </c>
      <c r="C1162" s="60" t="str">
        <f>STUDATA!F1164</f>
        <v/>
      </c>
      <c r="D1162" s="60" t="str">
        <f>'School Intro'!$A$1</f>
        <v>Government Senior Secondary School, Rooppura</v>
      </c>
      <c r="E1162" s="60" t="str">
        <f>STUDATA!C1164</f>
        <v/>
      </c>
      <c r="F1162" s="60" t="str">
        <f>STUDATA!H1164</f>
        <v/>
      </c>
    </row>
    <row r="1163" spans="1:6" ht="15">
      <c r="A1163" s="60" t="str">
        <f>B1163&amp;"_"&amp;COUNTIF($B$2:B1163,B1163)</f>
        <v>_1027</v>
      </c>
      <c r="B1163" s="60" t="str">
        <f>STUDATA!E1165</f>
        <v/>
      </c>
      <c r="C1163" s="60" t="str">
        <f>STUDATA!F1165</f>
        <v/>
      </c>
      <c r="D1163" s="60" t="str">
        <f>'School Intro'!$A$1</f>
        <v>Government Senior Secondary School, Rooppura</v>
      </c>
      <c r="E1163" s="60" t="str">
        <f>STUDATA!C1165</f>
        <v/>
      </c>
      <c r="F1163" s="60" t="str">
        <f>STUDATA!H1165</f>
        <v/>
      </c>
    </row>
    <row r="1164" spans="1:6" ht="15">
      <c r="A1164" s="60" t="str">
        <f>B1164&amp;"_"&amp;COUNTIF($B$2:B1164,B1164)</f>
        <v>_1028</v>
      </c>
      <c r="B1164" s="60" t="str">
        <f>STUDATA!E1166</f>
        <v/>
      </c>
      <c r="C1164" s="60" t="str">
        <f>STUDATA!F1166</f>
        <v/>
      </c>
      <c r="D1164" s="60" t="str">
        <f>'School Intro'!$A$1</f>
        <v>Government Senior Secondary School, Rooppura</v>
      </c>
      <c r="E1164" s="60" t="str">
        <f>STUDATA!C1166</f>
        <v/>
      </c>
      <c r="F1164" s="60" t="str">
        <f>STUDATA!H1166</f>
        <v/>
      </c>
    </row>
    <row r="1165" spans="1:6" ht="15">
      <c r="A1165" s="60" t="str">
        <f>B1165&amp;"_"&amp;COUNTIF($B$2:B1165,B1165)</f>
        <v>_1029</v>
      </c>
      <c r="B1165" s="60" t="str">
        <f>STUDATA!E1167</f>
        <v/>
      </c>
      <c r="C1165" s="60" t="str">
        <f>STUDATA!F1167</f>
        <v/>
      </c>
      <c r="D1165" s="60" t="str">
        <f>'School Intro'!$A$1</f>
        <v>Government Senior Secondary School, Rooppura</v>
      </c>
      <c r="E1165" s="60" t="str">
        <f>STUDATA!C1167</f>
        <v/>
      </c>
      <c r="F1165" s="60" t="str">
        <f>STUDATA!H1167</f>
        <v/>
      </c>
    </row>
    <row r="1166" spans="1:6" ht="15">
      <c r="A1166" s="60" t="str">
        <f>B1166&amp;"_"&amp;COUNTIF($B$2:B1166,B1166)</f>
        <v>_1030</v>
      </c>
      <c r="B1166" s="60" t="str">
        <f>STUDATA!E1168</f>
        <v/>
      </c>
      <c r="C1166" s="60" t="str">
        <f>STUDATA!F1168</f>
        <v/>
      </c>
      <c r="D1166" s="60" t="str">
        <f>'School Intro'!$A$1</f>
        <v>Government Senior Secondary School, Rooppura</v>
      </c>
      <c r="E1166" s="60" t="str">
        <f>STUDATA!C1168</f>
        <v/>
      </c>
      <c r="F1166" s="60" t="str">
        <f>STUDATA!H1168</f>
        <v/>
      </c>
    </row>
    <row r="1167" spans="1:6" ht="15">
      <c r="A1167" s="60" t="str">
        <f>B1167&amp;"_"&amp;COUNTIF($B$2:B1167,B1167)</f>
        <v>_1031</v>
      </c>
      <c r="B1167" s="60" t="str">
        <f>STUDATA!E1169</f>
        <v/>
      </c>
      <c r="C1167" s="60" t="str">
        <f>STUDATA!F1169</f>
        <v/>
      </c>
      <c r="D1167" s="60" t="str">
        <f>'School Intro'!$A$1</f>
        <v>Government Senior Secondary School, Rooppura</v>
      </c>
      <c r="E1167" s="60" t="str">
        <f>STUDATA!C1169</f>
        <v/>
      </c>
      <c r="F1167" s="60" t="str">
        <f>STUDATA!H1169</f>
        <v/>
      </c>
    </row>
    <row r="1168" spans="1:6" ht="15">
      <c r="A1168" s="60" t="str">
        <f>B1168&amp;"_"&amp;COUNTIF($B$2:B1168,B1168)</f>
        <v>_1032</v>
      </c>
      <c r="B1168" s="60" t="str">
        <f>STUDATA!E1170</f>
        <v/>
      </c>
      <c r="C1168" s="60" t="str">
        <f>STUDATA!F1170</f>
        <v/>
      </c>
      <c r="D1168" s="60" t="str">
        <f>'School Intro'!$A$1</f>
        <v>Government Senior Secondary School, Rooppura</v>
      </c>
      <c r="E1168" s="60" t="str">
        <f>STUDATA!C1170</f>
        <v/>
      </c>
      <c r="F1168" s="60" t="str">
        <f>STUDATA!H1170</f>
        <v/>
      </c>
    </row>
    <row r="1169" spans="1:6" ht="15">
      <c r="A1169" s="60" t="str">
        <f>B1169&amp;"_"&amp;COUNTIF($B$2:B1169,B1169)</f>
        <v>_1033</v>
      </c>
      <c r="B1169" s="60" t="str">
        <f>STUDATA!E1171</f>
        <v/>
      </c>
      <c r="C1169" s="60" t="str">
        <f>STUDATA!F1171</f>
        <v/>
      </c>
      <c r="D1169" s="60" t="str">
        <f>'School Intro'!$A$1</f>
        <v>Government Senior Secondary School, Rooppura</v>
      </c>
      <c r="E1169" s="60" t="str">
        <f>STUDATA!C1171</f>
        <v/>
      </c>
      <c r="F1169" s="60" t="str">
        <f>STUDATA!H1171</f>
        <v/>
      </c>
    </row>
    <row r="1170" spans="1:6" ht="15">
      <c r="A1170" s="60" t="str">
        <f>B1170&amp;"_"&amp;COUNTIF($B$2:B1170,B1170)</f>
        <v>_1034</v>
      </c>
      <c r="B1170" s="60" t="str">
        <f>STUDATA!E1172</f>
        <v/>
      </c>
      <c r="C1170" s="60" t="str">
        <f>STUDATA!F1172</f>
        <v/>
      </c>
      <c r="D1170" s="60" t="str">
        <f>'School Intro'!$A$1</f>
        <v>Government Senior Secondary School, Rooppura</v>
      </c>
      <c r="E1170" s="60" t="str">
        <f>STUDATA!C1172</f>
        <v/>
      </c>
      <c r="F1170" s="60" t="str">
        <f>STUDATA!H1172</f>
        <v/>
      </c>
    </row>
    <row r="1171" spans="1:6" ht="15">
      <c r="A1171" s="60" t="str">
        <f>B1171&amp;"_"&amp;COUNTIF($B$2:B1171,B1171)</f>
        <v>_1035</v>
      </c>
      <c r="B1171" s="60" t="str">
        <f>STUDATA!E1173</f>
        <v/>
      </c>
      <c r="C1171" s="60" t="str">
        <f>STUDATA!F1173</f>
        <v/>
      </c>
      <c r="D1171" s="60" t="str">
        <f>'School Intro'!$A$1</f>
        <v>Government Senior Secondary School, Rooppura</v>
      </c>
      <c r="E1171" s="60" t="str">
        <f>STUDATA!C1173</f>
        <v/>
      </c>
      <c r="F1171" s="60" t="str">
        <f>STUDATA!H1173</f>
        <v/>
      </c>
    </row>
    <row r="1172" spans="1:6" ht="15">
      <c r="A1172" s="60" t="str">
        <f>B1172&amp;"_"&amp;COUNTIF($B$2:B1172,B1172)</f>
        <v>_1036</v>
      </c>
      <c r="B1172" s="60" t="str">
        <f>STUDATA!E1174</f>
        <v/>
      </c>
      <c r="C1172" s="60" t="str">
        <f>STUDATA!F1174</f>
        <v/>
      </c>
      <c r="D1172" s="60" t="str">
        <f>'School Intro'!$A$1</f>
        <v>Government Senior Secondary School, Rooppura</v>
      </c>
      <c r="E1172" s="60" t="str">
        <f>STUDATA!C1174</f>
        <v/>
      </c>
      <c r="F1172" s="60" t="str">
        <f>STUDATA!H1174</f>
        <v/>
      </c>
    </row>
    <row r="1173" spans="1:6" ht="15">
      <c r="A1173" s="60" t="str">
        <f>B1173&amp;"_"&amp;COUNTIF($B$2:B1173,B1173)</f>
        <v>_1037</v>
      </c>
      <c r="B1173" s="60" t="str">
        <f>STUDATA!E1175</f>
        <v/>
      </c>
      <c r="C1173" s="60" t="str">
        <f>STUDATA!F1175</f>
        <v/>
      </c>
      <c r="D1173" s="60" t="str">
        <f>'School Intro'!$A$1</f>
        <v>Government Senior Secondary School, Rooppura</v>
      </c>
      <c r="E1173" s="60" t="str">
        <f>STUDATA!C1175</f>
        <v/>
      </c>
      <c r="F1173" s="60" t="str">
        <f>STUDATA!H1175</f>
        <v/>
      </c>
    </row>
    <row r="1174" spans="1:6" ht="15">
      <c r="A1174" s="60" t="str">
        <f>B1174&amp;"_"&amp;COUNTIF($B$2:B1174,B1174)</f>
        <v>_1038</v>
      </c>
      <c r="B1174" s="60" t="str">
        <f>STUDATA!E1176</f>
        <v/>
      </c>
      <c r="C1174" s="60" t="str">
        <f>STUDATA!F1176</f>
        <v/>
      </c>
      <c r="D1174" s="60" t="str">
        <f>'School Intro'!$A$1</f>
        <v>Government Senior Secondary School, Rooppura</v>
      </c>
      <c r="E1174" s="60" t="str">
        <f>STUDATA!C1176</f>
        <v/>
      </c>
      <c r="F1174" s="60" t="str">
        <f>STUDATA!H1176</f>
        <v/>
      </c>
    </row>
    <row r="1175" spans="1:6" ht="15">
      <c r="A1175" s="60" t="str">
        <f>B1175&amp;"_"&amp;COUNTIF($B$2:B1175,B1175)</f>
        <v>_1039</v>
      </c>
      <c r="B1175" s="60" t="str">
        <f>STUDATA!E1177</f>
        <v/>
      </c>
      <c r="C1175" s="60" t="str">
        <f>STUDATA!F1177</f>
        <v/>
      </c>
      <c r="D1175" s="60" t="str">
        <f>'School Intro'!$A$1</f>
        <v>Government Senior Secondary School, Rooppura</v>
      </c>
      <c r="E1175" s="60" t="str">
        <f>STUDATA!C1177</f>
        <v/>
      </c>
      <c r="F1175" s="60" t="str">
        <f>STUDATA!H1177</f>
        <v/>
      </c>
    </row>
    <row r="1176" spans="1:6" ht="15">
      <c r="A1176" s="60" t="str">
        <f>B1176&amp;"_"&amp;COUNTIF($B$2:B1176,B1176)</f>
        <v>_1040</v>
      </c>
      <c r="B1176" s="60" t="str">
        <f>STUDATA!E1178</f>
        <v/>
      </c>
      <c r="C1176" s="60" t="str">
        <f>STUDATA!F1178</f>
        <v/>
      </c>
      <c r="D1176" s="60" t="str">
        <f>'School Intro'!$A$1</f>
        <v>Government Senior Secondary School, Rooppura</v>
      </c>
      <c r="E1176" s="60" t="str">
        <f>STUDATA!C1178</f>
        <v/>
      </c>
      <c r="F1176" s="60" t="str">
        <f>STUDATA!H1178</f>
        <v/>
      </c>
    </row>
    <row r="1177" spans="1:6" ht="15">
      <c r="A1177" s="60" t="str">
        <f>B1177&amp;"_"&amp;COUNTIF($B$2:B1177,B1177)</f>
        <v>_1041</v>
      </c>
      <c r="B1177" s="60" t="str">
        <f>STUDATA!E1179</f>
        <v/>
      </c>
      <c r="C1177" s="60" t="str">
        <f>STUDATA!F1179</f>
        <v/>
      </c>
      <c r="D1177" s="60" t="str">
        <f>'School Intro'!$A$1</f>
        <v>Government Senior Secondary School, Rooppura</v>
      </c>
      <c r="E1177" s="60" t="str">
        <f>STUDATA!C1179</f>
        <v/>
      </c>
      <c r="F1177" s="60" t="str">
        <f>STUDATA!H1179</f>
        <v/>
      </c>
    </row>
    <row r="1178" spans="1:6" ht="15">
      <c r="A1178" s="60" t="str">
        <f>B1178&amp;"_"&amp;COUNTIF($B$2:B1178,B1178)</f>
        <v>_1042</v>
      </c>
      <c r="B1178" s="60" t="str">
        <f>STUDATA!E1180</f>
        <v/>
      </c>
      <c r="C1178" s="60" t="str">
        <f>STUDATA!F1180</f>
        <v/>
      </c>
      <c r="D1178" s="60" t="str">
        <f>'School Intro'!$A$1</f>
        <v>Government Senior Secondary School, Rooppura</v>
      </c>
      <c r="E1178" s="60" t="str">
        <f>STUDATA!C1180</f>
        <v/>
      </c>
      <c r="F1178" s="60" t="str">
        <f>STUDATA!H1180</f>
        <v/>
      </c>
    </row>
    <row r="1179" spans="1:6" ht="15">
      <c r="A1179" s="60" t="str">
        <f>B1179&amp;"_"&amp;COUNTIF($B$2:B1179,B1179)</f>
        <v>_1043</v>
      </c>
      <c r="B1179" s="60" t="str">
        <f>STUDATA!E1181</f>
        <v/>
      </c>
      <c r="C1179" s="60" t="str">
        <f>STUDATA!F1181</f>
        <v/>
      </c>
      <c r="D1179" s="60" t="str">
        <f>'School Intro'!$A$1</f>
        <v>Government Senior Secondary School, Rooppura</v>
      </c>
      <c r="E1179" s="60" t="str">
        <f>STUDATA!C1181</f>
        <v/>
      </c>
      <c r="F1179" s="60" t="str">
        <f>STUDATA!H1181</f>
        <v/>
      </c>
    </row>
    <row r="1180" spans="1:6" ht="15">
      <c r="A1180" s="60" t="str">
        <f>B1180&amp;"_"&amp;COUNTIF($B$2:B1180,B1180)</f>
        <v>_1044</v>
      </c>
      <c r="B1180" s="60" t="str">
        <f>STUDATA!E1182</f>
        <v/>
      </c>
      <c r="C1180" s="60" t="str">
        <f>STUDATA!F1182</f>
        <v/>
      </c>
      <c r="D1180" s="60" t="str">
        <f>'School Intro'!$A$1</f>
        <v>Government Senior Secondary School, Rooppura</v>
      </c>
      <c r="E1180" s="60" t="str">
        <f>STUDATA!C1182</f>
        <v/>
      </c>
      <c r="F1180" s="60" t="str">
        <f>STUDATA!H1182</f>
        <v/>
      </c>
    </row>
    <row r="1181" spans="1:6" ht="15">
      <c r="A1181" s="60" t="str">
        <f>B1181&amp;"_"&amp;COUNTIF($B$2:B1181,B1181)</f>
        <v>_1045</v>
      </c>
      <c r="B1181" s="60" t="str">
        <f>STUDATA!E1183</f>
        <v/>
      </c>
      <c r="C1181" s="60" t="str">
        <f>STUDATA!F1183</f>
        <v/>
      </c>
      <c r="D1181" s="60" t="str">
        <f>'School Intro'!$A$1</f>
        <v>Government Senior Secondary School, Rooppura</v>
      </c>
      <c r="E1181" s="60" t="str">
        <f>STUDATA!C1183</f>
        <v/>
      </c>
      <c r="F1181" s="60" t="str">
        <f>STUDATA!H1183</f>
        <v/>
      </c>
    </row>
    <row r="1182" spans="1:6" ht="15">
      <c r="A1182" s="60" t="str">
        <f>B1182&amp;"_"&amp;COUNTIF($B$2:B1182,B1182)</f>
        <v>_1046</v>
      </c>
      <c r="B1182" s="60" t="str">
        <f>STUDATA!E1184</f>
        <v/>
      </c>
      <c r="C1182" s="60" t="str">
        <f>STUDATA!F1184</f>
        <v/>
      </c>
      <c r="D1182" s="60" t="str">
        <f>'School Intro'!$A$1</f>
        <v>Government Senior Secondary School, Rooppura</v>
      </c>
      <c r="E1182" s="60" t="str">
        <f>STUDATA!C1184</f>
        <v/>
      </c>
      <c r="F1182" s="60" t="str">
        <f>STUDATA!H1184</f>
        <v/>
      </c>
    </row>
    <row r="1183" spans="1:6" ht="15">
      <c r="A1183" s="60" t="str">
        <f>B1183&amp;"_"&amp;COUNTIF($B$2:B1183,B1183)</f>
        <v>_1047</v>
      </c>
      <c r="B1183" s="60" t="str">
        <f>STUDATA!E1185</f>
        <v/>
      </c>
      <c r="C1183" s="60" t="str">
        <f>STUDATA!F1185</f>
        <v/>
      </c>
      <c r="D1183" s="60" t="str">
        <f>'School Intro'!$A$1</f>
        <v>Government Senior Secondary School, Rooppura</v>
      </c>
      <c r="E1183" s="60" t="str">
        <f>STUDATA!C1185</f>
        <v/>
      </c>
      <c r="F1183" s="60" t="str">
        <f>STUDATA!H1185</f>
        <v/>
      </c>
    </row>
    <row r="1184" spans="1:6" ht="15">
      <c r="A1184" s="60" t="str">
        <f>B1184&amp;"_"&amp;COUNTIF($B$2:B1184,B1184)</f>
        <v>_1048</v>
      </c>
      <c r="B1184" s="60" t="str">
        <f>STUDATA!E1186</f>
        <v/>
      </c>
      <c r="C1184" s="60" t="str">
        <f>STUDATA!F1186</f>
        <v/>
      </c>
      <c r="D1184" s="60" t="str">
        <f>'School Intro'!$A$1</f>
        <v>Government Senior Secondary School, Rooppura</v>
      </c>
      <c r="E1184" s="60" t="str">
        <f>STUDATA!C1186</f>
        <v/>
      </c>
      <c r="F1184" s="60" t="str">
        <f>STUDATA!H1186</f>
        <v/>
      </c>
    </row>
    <row r="1185" spans="1:6" ht="15">
      <c r="A1185" s="60" t="str">
        <f>B1185&amp;"_"&amp;COUNTIF($B$2:B1185,B1185)</f>
        <v>_1049</v>
      </c>
      <c r="B1185" s="60" t="str">
        <f>STUDATA!E1187</f>
        <v/>
      </c>
      <c r="C1185" s="60" t="str">
        <f>STUDATA!F1187</f>
        <v/>
      </c>
      <c r="D1185" s="60" t="str">
        <f>'School Intro'!$A$1</f>
        <v>Government Senior Secondary School, Rooppura</v>
      </c>
      <c r="E1185" s="60" t="str">
        <f>STUDATA!C1187</f>
        <v/>
      </c>
      <c r="F1185" s="60" t="str">
        <f>STUDATA!H1187</f>
        <v/>
      </c>
    </row>
    <row r="1186" spans="1:6" ht="15">
      <c r="A1186" s="60" t="str">
        <f>B1186&amp;"_"&amp;COUNTIF($B$2:B1186,B1186)</f>
        <v>_1050</v>
      </c>
      <c r="B1186" s="60" t="str">
        <f>STUDATA!E1188</f>
        <v/>
      </c>
      <c r="C1186" s="60" t="str">
        <f>STUDATA!F1188</f>
        <v/>
      </c>
      <c r="D1186" s="60" t="str">
        <f>'School Intro'!$A$1</f>
        <v>Government Senior Secondary School, Rooppura</v>
      </c>
      <c r="E1186" s="60" t="str">
        <f>STUDATA!C1188</f>
        <v/>
      </c>
      <c r="F1186" s="60" t="str">
        <f>STUDATA!H1188</f>
        <v/>
      </c>
    </row>
    <row r="1187" spans="1:6" ht="15">
      <c r="A1187" s="60" t="str">
        <f>B1187&amp;"_"&amp;COUNTIF($B$2:B1187,B1187)</f>
        <v>_1051</v>
      </c>
      <c r="B1187" s="60" t="str">
        <f>STUDATA!E1189</f>
        <v/>
      </c>
      <c r="C1187" s="60" t="str">
        <f>STUDATA!F1189</f>
        <v/>
      </c>
      <c r="D1187" s="60" t="str">
        <f>'School Intro'!$A$1</f>
        <v>Government Senior Secondary School, Rooppura</v>
      </c>
      <c r="E1187" s="60" t="str">
        <f>STUDATA!C1189</f>
        <v/>
      </c>
      <c r="F1187" s="60" t="str">
        <f>STUDATA!H1189</f>
        <v/>
      </c>
    </row>
    <row r="1188" spans="1:6" ht="15">
      <c r="A1188" s="60" t="str">
        <f>B1188&amp;"_"&amp;COUNTIF($B$2:B1188,B1188)</f>
        <v>_1052</v>
      </c>
      <c r="B1188" s="60" t="str">
        <f>STUDATA!E1190</f>
        <v/>
      </c>
      <c r="C1188" s="60" t="str">
        <f>STUDATA!F1190</f>
        <v/>
      </c>
      <c r="D1188" s="60" t="str">
        <f>'School Intro'!$A$1</f>
        <v>Government Senior Secondary School, Rooppura</v>
      </c>
      <c r="E1188" s="60" t="str">
        <f>STUDATA!C1190</f>
        <v/>
      </c>
      <c r="F1188" s="60" t="str">
        <f>STUDATA!H1190</f>
        <v/>
      </c>
    </row>
    <row r="1189" spans="1:6" ht="15">
      <c r="A1189" s="60" t="str">
        <f>B1189&amp;"_"&amp;COUNTIF($B$2:B1189,B1189)</f>
        <v>_1053</v>
      </c>
      <c r="B1189" s="60" t="str">
        <f>STUDATA!E1191</f>
        <v/>
      </c>
      <c r="C1189" s="60" t="str">
        <f>STUDATA!F1191</f>
        <v/>
      </c>
      <c r="D1189" s="60" t="str">
        <f>'School Intro'!$A$1</f>
        <v>Government Senior Secondary School, Rooppura</v>
      </c>
      <c r="E1189" s="60" t="str">
        <f>STUDATA!C1191</f>
        <v/>
      </c>
      <c r="F1189" s="60" t="str">
        <f>STUDATA!H1191</f>
        <v/>
      </c>
    </row>
    <row r="1190" spans="1:6" ht="15">
      <c r="A1190" s="60" t="str">
        <f>B1190&amp;"_"&amp;COUNTIF($B$2:B1190,B1190)</f>
        <v>_1054</v>
      </c>
      <c r="B1190" s="60" t="str">
        <f>STUDATA!E1192</f>
        <v/>
      </c>
      <c r="C1190" s="60" t="str">
        <f>STUDATA!F1192</f>
        <v/>
      </c>
      <c r="D1190" s="60" t="str">
        <f>'School Intro'!$A$1</f>
        <v>Government Senior Secondary School, Rooppura</v>
      </c>
      <c r="E1190" s="60" t="str">
        <f>STUDATA!C1192</f>
        <v/>
      </c>
      <c r="F1190" s="60" t="str">
        <f>STUDATA!H1192</f>
        <v/>
      </c>
    </row>
    <row r="1191" spans="1:6" ht="15">
      <c r="A1191" s="60" t="str">
        <f>B1191&amp;"_"&amp;COUNTIF($B$2:B1191,B1191)</f>
        <v>_1055</v>
      </c>
      <c r="B1191" s="60" t="str">
        <f>STUDATA!E1193</f>
        <v/>
      </c>
      <c r="C1191" s="60" t="str">
        <f>STUDATA!F1193</f>
        <v/>
      </c>
      <c r="D1191" s="60" t="str">
        <f>'School Intro'!$A$1</f>
        <v>Government Senior Secondary School, Rooppura</v>
      </c>
      <c r="E1191" s="60" t="str">
        <f>STUDATA!C1193</f>
        <v/>
      </c>
      <c r="F1191" s="60" t="str">
        <f>STUDATA!H1193</f>
        <v/>
      </c>
    </row>
    <row r="1192" spans="1:6" ht="15">
      <c r="A1192" s="60" t="str">
        <f>B1192&amp;"_"&amp;COUNTIF($B$2:B1192,B1192)</f>
        <v>_1056</v>
      </c>
      <c r="B1192" s="60" t="str">
        <f>STUDATA!E1194</f>
        <v/>
      </c>
      <c r="C1192" s="60" t="str">
        <f>STUDATA!F1194</f>
        <v/>
      </c>
      <c r="D1192" s="60" t="str">
        <f>'School Intro'!$A$1</f>
        <v>Government Senior Secondary School, Rooppura</v>
      </c>
      <c r="E1192" s="60" t="str">
        <f>STUDATA!C1194</f>
        <v/>
      </c>
      <c r="F1192" s="60" t="str">
        <f>STUDATA!H1194</f>
        <v/>
      </c>
    </row>
    <row r="1193" spans="1:6" ht="15">
      <c r="A1193" s="60" t="str">
        <f>B1193&amp;"_"&amp;COUNTIF($B$2:B1193,B1193)</f>
        <v>_1057</v>
      </c>
      <c r="B1193" s="60" t="str">
        <f>STUDATA!E1195</f>
        <v/>
      </c>
      <c r="C1193" s="60" t="str">
        <f>STUDATA!F1195</f>
        <v/>
      </c>
      <c r="D1193" s="60" t="str">
        <f>'School Intro'!$A$1</f>
        <v>Government Senior Secondary School, Rooppura</v>
      </c>
      <c r="E1193" s="60" t="str">
        <f>STUDATA!C1195</f>
        <v/>
      </c>
      <c r="F1193" s="60" t="str">
        <f>STUDATA!H1195</f>
        <v/>
      </c>
    </row>
    <row r="1194" spans="1:6" ht="15">
      <c r="A1194" s="60" t="str">
        <f>B1194&amp;"_"&amp;COUNTIF($B$2:B1194,B1194)</f>
        <v>_1058</v>
      </c>
      <c r="B1194" s="60" t="str">
        <f>STUDATA!E1196</f>
        <v/>
      </c>
      <c r="C1194" s="60" t="str">
        <f>STUDATA!F1196</f>
        <v/>
      </c>
      <c r="D1194" s="60" t="str">
        <f>'School Intro'!$A$1</f>
        <v>Government Senior Secondary School, Rooppura</v>
      </c>
      <c r="E1194" s="60" t="str">
        <f>STUDATA!C1196</f>
        <v/>
      </c>
      <c r="F1194" s="60" t="str">
        <f>STUDATA!H1196</f>
        <v/>
      </c>
    </row>
    <row r="1195" spans="1:6" ht="15">
      <c r="A1195" s="60" t="str">
        <f>B1195&amp;"_"&amp;COUNTIF($B$2:B1195,B1195)</f>
        <v>_1059</v>
      </c>
      <c r="B1195" s="60" t="str">
        <f>STUDATA!E1197</f>
        <v/>
      </c>
      <c r="C1195" s="60" t="str">
        <f>STUDATA!F1197</f>
        <v/>
      </c>
      <c r="D1195" s="60" t="str">
        <f>'School Intro'!$A$1</f>
        <v>Government Senior Secondary School, Rooppura</v>
      </c>
      <c r="E1195" s="60" t="str">
        <f>STUDATA!C1197</f>
        <v/>
      </c>
      <c r="F1195" s="60" t="str">
        <f>STUDATA!H1197</f>
        <v/>
      </c>
    </row>
    <row r="1196" spans="1:6" ht="15">
      <c r="A1196" s="60" t="str">
        <f>B1196&amp;"_"&amp;COUNTIF($B$2:B1196,B1196)</f>
        <v>_1060</v>
      </c>
      <c r="B1196" s="60" t="str">
        <f>STUDATA!E1198</f>
        <v/>
      </c>
      <c r="C1196" s="60" t="str">
        <f>STUDATA!F1198</f>
        <v/>
      </c>
      <c r="D1196" s="60" t="str">
        <f>'School Intro'!$A$1</f>
        <v>Government Senior Secondary School, Rooppura</v>
      </c>
      <c r="E1196" s="60" t="str">
        <f>STUDATA!C1198</f>
        <v/>
      </c>
      <c r="F1196" s="60" t="str">
        <f>STUDATA!H1198</f>
        <v/>
      </c>
    </row>
    <row r="1197" spans="1:6" ht="15">
      <c r="A1197" s="60" t="str">
        <f>B1197&amp;"_"&amp;COUNTIF($B$2:B1197,B1197)</f>
        <v>_1061</v>
      </c>
      <c r="B1197" s="60" t="str">
        <f>STUDATA!E1199</f>
        <v/>
      </c>
      <c r="C1197" s="60" t="str">
        <f>STUDATA!F1199</f>
        <v/>
      </c>
      <c r="D1197" s="60" t="str">
        <f>'School Intro'!$A$1</f>
        <v>Government Senior Secondary School, Rooppura</v>
      </c>
      <c r="E1197" s="60" t="str">
        <f>STUDATA!C1199</f>
        <v/>
      </c>
      <c r="F1197" s="60" t="str">
        <f>STUDATA!H1199</f>
        <v/>
      </c>
    </row>
    <row r="1198" spans="1:6" ht="15">
      <c r="A1198" s="60" t="str">
        <f>B1198&amp;"_"&amp;COUNTIF($B$2:B1198,B1198)</f>
        <v>_1062</v>
      </c>
      <c r="B1198" s="60" t="str">
        <f>STUDATA!E1200</f>
        <v/>
      </c>
      <c r="C1198" s="60" t="str">
        <f>STUDATA!F1200</f>
        <v/>
      </c>
      <c r="D1198" s="60" t="str">
        <f>'School Intro'!$A$1</f>
        <v>Government Senior Secondary School, Rooppura</v>
      </c>
      <c r="E1198" s="60" t="str">
        <f>STUDATA!C1200</f>
        <v/>
      </c>
      <c r="F1198" s="60" t="str">
        <f>STUDATA!H1200</f>
        <v/>
      </c>
    </row>
    <row r="1199" spans="1:6" ht="15">
      <c r="A1199" s="60" t="str">
        <f>B1199&amp;"_"&amp;COUNTIF($B$2:B1199,B1199)</f>
        <v>_1063</v>
      </c>
      <c r="B1199" s="60" t="str">
        <f>STUDATA!E1201</f>
        <v/>
      </c>
      <c r="C1199" s="60" t="str">
        <f>STUDATA!F1201</f>
        <v/>
      </c>
      <c r="D1199" s="60" t="str">
        <f>'School Intro'!$A$1</f>
        <v>Government Senior Secondary School, Rooppura</v>
      </c>
      <c r="E1199" s="60" t="str">
        <f>STUDATA!C1201</f>
        <v/>
      </c>
      <c r="F1199" s="60" t="str">
        <f>STUDATA!H1201</f>
        <v/>
      </c>
    </row>
    <row r="1200" spans="1:6" ht="15">
      <c r="A1200" s="60" t="str">
        <f>B1200&amp;"_"&amp;COUNTIF($B$2:B1200,B1200)</f>
        <v>_1064</v>
      </c>
      <c r="B1200" s="60" t="str">
        <f>STUDATA!E1202</f>
        <v/>
      </c>
      <c r="C1200" s="60" t="str">
        <f>STUDATA!F1202</f>
        <v/>
      </c>
      <c r="D1200" s="60" t="str">
        <f>'School Intro'!$A$1</f>
        <v>Government Senior Secondary School, Rooppura</v>
      </c>
      <c r="E1200" s="60" t="str">
        <f>STUDATA!C1202</f>
        <v/>
      </c>
      <c r="F1200" s="60" t="str">
        <f>STUDATA!H1202</f>
        <v/>
      </c>
    </row>
    <row r="1201" spans="1:6" ht="15">
      <c r="A1201" s="60" t="str">
        <f>B1201&amp;"_"&amp;COUNTIF($B$2:B1201,B1201)</f>
        <v>_1065</v>
      </c>
      <c r="B1201" s="60" t="str">
        <f>STUDATA!E1203</f>
        <v/>
      </c>
      <c r="C1201" s="60" t="str">
        <f>STUDATA!F1203</f>
        <v/>
      </c>
      <c r="D1201" s="60" t="str">
        <f>'School Intro'!$A$1</f>
        <v>Government Senior Secondary School, Rooppura</v>
      </c>
      <c r="E1201" s="60" t="str">
        <f>STUDATA!C1203</f>
        <v/>
      </c>
      <c r="F1201" s="60" t="str">
        <f>STUDATA!H1203</f>
        <v/>
      </c>
    </row>
    <row r="1202" spans="1:6" ht="15">
      <c r="A1202" s="60" t="str">
        <f>B1202&amp;"_"&amp;COUNTIF($B$2:B1202,B1202)</f>
        <v>_1066</v>
      </c>
      <c r="B1202" s="60" t="str">
        <f>STUDATA!E1204</f>
        <v/>
      </c>
      <c r="C1202" s="60" t="str">
        <f>STUDATA!F1204</f>
        <v/>
      </c>
      <c r="D1202" s="60" t="str">
        <f>'School Intro'!$A$1</f>
        <v>Government Senior Secondary School, Rooppura</v>
      </c>
      <c r="E1202" s="60" t="str">
        <f>STUDATA!C1204</f>
        <v/>
      </c>
      <c r="F1202" s="60" t="str">
        <f>STUDATA!H1204</f>
        <v/>
      </c>
    </row>
    <row r="1203" spans="1:6" ht="15">
      <c r="A1203" s="60" t="str">
        <f>B1203&amp;"_"&amp;COUNTIF($B$2:B1203,B1203)</f>
        <v>_1067</v>
      </c>
      <c r="B1203" s="60" t="str">
        <f>STUDATA!E1205</f>
        <v/>
      </c>
      <c r="C1203" s="60" t="str">
        <f>STUDATA!F1205</f>
        <v/>
      </c>
      <c r="D1203" s="60" t="str">
        <f>'School Intro'!$A$1</f>
        <v>Government Senior Secondary School, Rooppura</v>
      </c>
      <c r="E1203" s="60" t="str">
        <f>STUDATA!C1205</f>
        <v/>
      </c>
      <c r="F1203" s="60" t="str">
        <f>STUDATA!H1205</f>
        <v/>
      </c>
    </row>
    <row r="1204" spans="1:6" ht="15">
      <c r="A1204" s="60" t="str">
        <f>B1204&amp;"_"&amp;COUNTIF($B$2:B1204,B1204)</f>
        <v>_1068</v>
      </c>
      <c r="B1204" s="60" t="str">
        <f>STUDATA!E1206</f>
        <v/>
      </c>
      <c r="C1204" s="60" t="str">
        <f>STUDATA!F1206</f>
        <v/>
      </c>
      <c r="D1204" s="60" t="str">
        <f>'School Intro'!$A$1</f>
        <v>Government Senior Secondary School, Rooppura</v>
      </c>
      <c r="E1204" s="60" t="str">
        <f>STUDATA!C1206</f>
        <v/>
      </c>
      <c r="F1204" s="60" t="str">
        <f>STUDATA!H1206</f>
        <v/>
      </c>
    </row>
    <row r="1205" spans="1:6" ht="15">
      <c r="A1205" s="60" t="str">
        <f>B1205&amp;"_"&amp;COUNTIF($B$2:B1205,B1205)</f>
        <v>_1069</v>
      </c>
      <c r="B1205" s="60" t="str">
        <f>STUDATA!E1207</f>
        <v/>
      </c>
      <c r="C1205" s="60" t="str">
        <f>STUDATA!F1207</f>
        <v/>
      </c>
      <c r="D1205" s="60" t="str">
        <f>'School Intro'!$A$1</f>
        <v>Government Senior Secondary School, Rooppura</v>
      </c>
      <c r="E1205" s="60" t="str">
        <f>STUDATA!C1207</f>
        <v/>
      </c>
      <c r="F1205" s="60" t="str">
        <f>STUDATA!H1207</f>
        <v/>
      </c>
    </row>
    <row r="1206" spans="1:6" ht="15">
      <c r="A1206" s="60" t="str">
        <f>B1206&amp;"_"&amp;COUNTIF($B$2:B1206,B1206)</f>
        <v>_1070</v>
      </c>
      <c r="B1206" s="60" t="str">
        <f>STUDATA!E1208</f>
        <v/>
      </c>
      <c r="C1206" s="60" t="str">
        <f>STUDATA!F1208</f>
        <v/>
      </c>
      <c r="D1206" s="60" t="str">
        <f>'School Intro'!$A$1</f>
        <v>Government Senior Secondary School, Rooppura</v>
      </c>
      <c r="E1206" s="60" t="str">
        <f>STUDATA!C1208</f>
        <v/>
      </c>
      <c r="F1206" s="60" t="str">
        <f>STUDATA!H1208</f>
        <v/>
      </c>
    </row>
    <row r="1207" spans="1:6" ht="15">
      <c r="A1207" s="60" t="str">
        <f>B1207&amp;"_"&amp;COUNTIF($B$2:B1207,B1207)</f>
        <v>_1071</v>
      </c>
      <c r="B1207" s="60" t="str">
        <f>STUDATA!E1209</f>
        <v/>
      </c>
      <c r="C1207" s="60" t="str">
        <f>STUDATA!F1209</f>
        <v/>
      </c>
      <c r="D1207" s="60" t="str">
        <f>'School Intro'!$A$1</f>
        <v>Government Senior Secondary School, Rooppura</v>
      </c>
      <c r="E1207" s="60" t="str">
        <f>STUDATA!C1209</f>
        <v/>
      </c>
      <c r="F1207" s="60" t="str">
        <f>STUDATA!H1209</f>
        <v/>
      </c>
    </row>
    <row r="1208" spans="1:6" ht="15">
      <c r="A1208" s="60" t="str">
        <f>B1208&amp;"_"&amp;COUNTIF($B$2:B1208,B1208)</f>
        <v>_1072</v>
      </c>
      <c r="B1208" s="60" t="str">
        <f>STUDATA!E1210</f>
        <v/>
      </c>
      <c r="C1208" s="60" t="str">
        <f>STUDATA!F1210</f>
        <v/>
      </c>
      <c r="D1208" s="60" t="str">
        <f>'School Intro'!$A$1</f>
        <v>Government Senior Secondary School, Rooppura</v>
      </c>
      <c r="E1208" s="60" t="str">
        <f>STUDATA!C1210</f>
        <v/>
      </c>
      <c r="F1208" s="60" t="str">
        <f>STUDATA!H1210</f>
        <v/>
      </c>
    </row>
    <row r="1209" spans="1:6" ht="15">
      <c r="A1209" s="60" t="str">
        <f>B1209&amp;"_"&amp;COUNTIF($B$2:B1209,B1209)</f>
        <v>_1073</v>
      </c>
      <c r="B1209" s="60" t="str">
        <f>STUDATA!E1211</f>
        <v/>
      </c>
      <c r="C1209" s="60" t="str">
        <f>STUDATA!F1211</f>
        <v/>
      </c>
      <c r="D1209" s="60" t="str">
        <f>'School Intro'!$A$1</f>
        <v>Government Senior Secondary School, Rooppura</v>
      </c>
      <c r="E1209" s="60" t="str">
        <f>STUDATA!C1211</f>
        <v/>
      </c>
      <c r="F1209" s="60" t="str">
        <f>STUDATA!H1211</f>
        <v/>
      </c>
    </row>
    <row r="1210" spans="1:6" ht="15">
      <c r="A1210" s="60" t="str">
        <f>B1210&amp;"_"&amp;COUNTIF($B$2:B1210,B1210)</f>
        <v>_1074</v>
      </c>
      <c r="B1210" s="60" t="str">
        <f>STUDATA!E1212</f>
        <v/>
      </c>
      <c r="C1210" s="60" t="str">
        <f>STUDATA!F1212</f>
        <v/>
      </c>
      <c r="D1210" s="60" t="str">
        <f>'School Intro'!$A$1</f>
        <v>Government Senior Secondary School, Rooppura</v>
      </c>
      <c r="E1210" s="60" t="str">
        <f>STUDATA!C1212</f>
        <v/>
      </c>
      <c r="F1210" s="60" t="str">
        <f>STUDATA!H1212</f>
        <v/>
      </c>
    </row>
    <row r="1211" spans="1:6" ht="15">
      <c r="A1211" s="60" t="str">
        <f>B1211&amp;"_"&amp;COUNTIF($B$2:B1211,B1211)</f>
        <v>_1075</v>
      </c>
      <c r="B1211" s="60" t="str">
        <f>STUDATA!E1213</f>
        <v/>
      </c>
      <c r="C1211" s="60" t="str">
        <f>STUDATA!F1213</f>
        <v/>
      </c>
      <c r="D1211" s="60" t="str">
        <f>'School Intro'!$A$1</f>
        <v>Government Senior Secondary School, Rooppura</v>
      </c>
      <c r="E1211" s="60" t="str">
        <f>STUDATA!C1213</f>
        <v/>
      </c>
      <c r="F1211" s="60" t="str">
        <f>STUDATA!H1213</f>
        <v/>
      </c>
    </row>
    <row r="1212" spans="1:6" ht="15">
      <c r="A1212" s="60" t="str">
        <f>B1212&amp;"_"&amp;COUNTIF($B$2:B1212,B1212)</f>
        <v>_1076</v>
      </c>
      <c r="B1212" s="60" t="str">
        <f>STUDATA!E1214</f>
        <v/>
      </c>
      <c r="C1212" s="60" t="str">
        <f>STUDATA!F1214</f>
        <v/>
      </c>
      <c r="D1212" s="60" t="str">
        <f>'School Intro'!$A$1</f>
        <v>Government Senior Secondary School, Rooppura</v>
      </c>
      <c r="E1212" s="60" t="str">
        <f>STUDATA!C1214</f>
        <v/>
      </c>
      <c r="F1212" s="60" t="str">
        <f>STUDATA!H1214</f>
        <v/>
      </c>
    </row>
    <row r="1213" spans="1:6" ht="15">
      <c r="A1213" s="60" t="str">
        <f>B1213&amp;"_"&amp;COUNTIF($B$2:B1213,B1213)</f>
        <v>_1077</v>
      </c>
      <c r="B1213" s="60" t="str">
        <f>STUDATA!E1215</f>
        <v/>
      </c>
      <c r="C1213" s="60" t="str">
        <f>STUDATA!F1215</f>
        <v/>
      </c>
      <c r="D1213" s="60" t="str">
        <f>'School Intro'!$A$1</f>
        <v>Government Senior Secondary School, Rooppura</v>
      </c>
      <c r="E1213" s="60" t="str">
        <f>STUDATA!C1215</f>
        <v/>
      </c>
      <c r="F1213" s="60" t="str">
        <f>STUDATA!H1215</f>
        <v/>
      </c>
    </row>
    <row r="1214" spans="1:6" ht="15">
      <c r="A1214" s="60" t="str">
        <f>B1214&amp;"_"&amp;COUNTIF($B$2:B1214,B1214)</f>
        <v>_1078</v>
      </c>
      <c r="B1214" s="60" t="str">
        <f>STUDATA!E1216</f>
        <v/>
      </c>
      <c r="C1214" s="60" t="str">
        <f>STUDATA!F1216</f>
        <v/>
      </c>
      <c r="D1214" s="60" t="str">
        <f>'School Intro'!$A$1</f>
        <v>Government Senior Secondary School, Rooppura</v>
      </c>
      <c r="E1214" s="60" t="str">
        <f>STUDATA!C1216</f>
        <v/>
      </c>
      <c r="F1214" s="60" t="str">
        <f>STUDATA!H1216</f>
        <v/>
      </c>
    </row>
    <row r="1215" spans="1:6" ht="15">
      <c r="A1215" s="60" t="str">
        <f>B1215&amp;"_"&amp;COUNTIF($B$2:B1215,B1215)</f>
        <v>_1079</v>
      </c>
      <c r="B1215" s="60" t="str">
        <f>STUDATA!E1217</f>
        <v/>
      </c>
      <c r="C1215" s="60" t="str">
        <f>STUDATA!F1217</f>
        <v/>
      </c>
      <c r="D1215" s="60" t="str">
        <f>'School Intro'!$A$1</f>
        <v>Government Senior Secondary School, Rooppura</v>
      </c>
      <c r="E1215" s="60" t="str">
        <f>STUDATA!C1217</f>
        <v/>
      </c>
      <c r="F1215" s="60" t="str">
        <f>STUDATA!H1217</f>
        <v/>
      </c>
    </row>
    <row r="1216" spans="1:6" ht="15">
      <c r="A1216" s="60" t="str">
        <f>B1216&amp;"_"&amp;COUNTIF($B$2:B1216,B1216)</f>
        <v>_1080</v>
      </c>
      <c r="B1216" s="60" t="str">
        <f>STUDATA!E1218</f>
        <v/>
      </c>
      <c r="C1216" s="60" t="str">
        <f>STUDATA!F1218</f>
        <v/>
      </c>
      <c r="D1216" s="60" t="str">
        <f>'School Intro'!$A$1</f>
        <v>Government Senior Secondary School, Rooppura</v>
      </c>
      <c r="E1216" s="60" t="str">
        <f>STUDATA!C1218</f>
        <v/>
      </c>
      <c r="F1216" s="60" t="str">
        <f>STUDATA!H1218</f>
        <v/>
      </c>
    </row>
    <row r="1217" spans="1:6" ht="15">
      <c r="A1217" s="60" t="str">
        <f>B1217&amp;"_"&amp;COUNTIF($B$2:B1217,B1217)</f>
        <v>_1081</v>
      </c>
      <c r="B1217" s="60" t="str">
        <f>STUDATA!E1219</f>
        <v/>
      </c>
      <c r="C1217" s="60" t="str">
        <f>STUDATA!F1219</f>
        <v/>
      </c>
      <c r="D1217" s="60" t="str">
        <f>'School Intro'!$A$1</f>
        <v>Government Senior Secondary School, Rooppura</v>
      </c>
      <c r="E1217" s="60" t="str">
        <f>STUDATA!C1219</f>
        <v/>
      </c>
      <c r="F1217" s="60" t="str">
        <f>STUDATA!H1219</f>
        <v/>
      </c>
    </row>
    <row r="1218" spans="1:6" ht="15">
      <c r="A1218" s="60" t="str">
        <f>B1218&amp;"_"&amp;COUNTIF($B$2:B1218,B1218)</f>
        <v>_1082</v>
      </c>
      <c r="B1218" s="60" t="str">
        <f>STUDATA!E1220</f>
        <v/>
      </c>
      <c r="C1218" s="60" t="str">
        <f>STUDATA!F1220</f>
        <v/>
      </c>
      <c r="D1218" s="60" t="str">
        <f>'School Intro'!$A$1</f>
        <v>Government Senior Secondary School, Rooppura</v>
      </c>
      <c r="E1218" s="60" t="str">
        <f>STUDATA!C1220</f>
        <v/>
      </c>
      <c r="F1218" s="60" t="str">
        <f>STUDATA!H1220</f>
        <v/>
      </c>
    </row>
    <row r="1219" spans="1:6" ht="15">
      <c r="A1219" s="60" t="str">
        <f>B1219&amp;"_"&amp;COUNTIF($B$2:B1219,B1219)</f>
        <v>_1083</v>
      </c>
      <c r="B1219" s="60" t="str">
        <f>STUDATA!E1221</f>
        <v/>
      </c>
      <c r="C1219" s="60" t="str">
        <f>STUDATA!F1221</f>
        <v/>
      </c>
      <c r="D1219" s="60" t="str">
        <f>'School Intro'!$A$1</f>
        <v>Government Senior Secondary School, Rooppura</v>
      </c>
      <c r="E1219" s="60" t="str">
        <f>STUDATA!C1221</f>
        <v/>
      </c>
      <c r="F1219" s="60" t="str">
        <f>STUDATA!H1221</f>
        <v/>
      </c>
    </row>
    <row r="1220" spans="1:6" ht="15">
      <c r="A1220" s="60" t="str">
        <f>B1220&amp;"_"&amp;COUNTIF($B$2:B1220,B1220)</f>
        <v>_1084</v>
      </c>
      <c r="B1220" s="60" t="str">
        <f>STUDATA!E1222</f>
        <v/>
      </c>
      <c r="C1220" s="60" t="str">
        <f>STUDATA!F1222</f>
        <v/>
      </c>
      <c r="D1220" s="60" t="str">
        <f>'School Intro'!$A$1</f>
        <v>Government Senior Secondary School, Rooppura</v>
      </c>
      <c r="E1220" s="60" t="str">
        <f>STUDATA!C1222</f>
        <v/>
      </c>
      <c r="F1220" s="60" t="str">
        <f>STUDATA!H1222</f>
        <v/>
      </c>
    </row>
    <row r="1221" spans="1:6" ht="15">
      <c r="A1221" s="60" t="str">
        <f>B1221&amp;"_"&amp;COUNTIF($B$2:B1221,B1221)</f>
        <v>_1085</v>
      </c>
      <c r="B1221" s="60" t="str">
        <f>STUDATA!E1223</f>
        <v/>
      </c>
      <c r="C1221" s="60" t="str">
        <f>STUDATA!F1223</f>
        <v/>
      </c>
      <c r="D1221" s="60" t="str">
        <f>'School Intro'!$A$1</f>
        <v>Government Senior Secondary School, Rooppura</v>
      </c>
      <c r="E1221" s="60" t="str">
        <f>STUDATA!C1223</f>
        <v/>
      </c>
      <c r="F1221" s="60" t="str">
        <f>STUDATA!H1223</f>
        <v/>
      </c>
    </row>
    <row r="1222" spans="1:6" ht="15">
      <c r="A1222" s="60" t="str">
        <f>B1222&amp;"_"&amp;COUNTIF($B$2:B1222,B1222)</f>
        <v>_1086</v>
      </c>
      <c r="B1222" s="60" t="str">
        <f>STUDATA!E1224</f>
        <v/>
      </c>
      <c r="C1222" s="60" t="str">
        <f>STUDATA!F1224</f>
        <v/>
      </c>
      <c r="D1222" s="60" t="str">
        <f>'School Intro'!$A$1</f>
        <v>Government Senior Secondary School, Rooppura</v>
      </c>
      <c r="E1222" s="60" t="str">
        <f>STUDATA!C1224</f>
        <v/>
      </c>
      <c r="F1222" s="60" t="str">
        <f>STUDATA!H1224</f>
        <v/>
      </c>
    </row>
    <row r="1223" spans="1:6" ht="15">
      <c r="A1223" s="60" t="str">
        <f>B1223&amp;"_"&amp;COUNTIF($B$2:B1223,B1223)</f>
        <v>_1087</v>
      </c>
      <c r="B1223" s="60" t="str">
        <f>STUDATA!E1225</f>
        <v/>
      </c>
      <c r="C1223" s="60" t="str">
        <f>STUDATA!F1225</f>
        <v/>
      </c>
      <c r="D1223" s="60" t="str">
        <f>'School Intro'!$A$1</f>
        <v>Government Senior Secondary School, Rooppura</v>
      </c>
      <c r="E1223" s="60" t="str">
        <f>STUDATA!C1225</f>
        <v/>
      </c>
      <c r="F1223" s="60" t="str">
        <f>STUDATA!H1225</f>
        <v/>
      </c>
    </row>
    <row r="1224" spans="1:6" ht="15">
      <c r="A1224" s="60" t="str">
        <f>B1224&amp;"_"&amp;COUNTIF($B$2:B1224,B1224)</f>
        <v>_1088</v>
      </c>
      <c r="B1224" s="60" t="str">
        <f>STUDATA!E1226</f>
        <v/>
      </c>
      <c r="C1224" s="60" t="str">
        <f>STUDATA!F1226</f>
        <v/>
      </c>
      <c r="D1224" s="60" t="str">
        <f>'School Intro'!$A$1</f>
        <v>Government Senior Secondary School, Rooppura</v>
      </c>
      <c r="E1224" s="60" t="str">
        <f>STUDATA!C1226</f>
        <v/>
      </c>
      <c r="F1224" s="60" t="str">
        <f>STUDATA!H1226</f>
        <v/>
      </c>
    </row>
    <row r="1225" spans="1:6" ht="15">
      <c r="A1225" s="60" t="str">
        <f>B1225&amp;"_"&amp;COUNTIF($B$2:B1225,B1225)</f>
        <v>_1089</v>
      </c>
      <c r="B1225" s="60" t="str">
        <f>STUDATA!E1227</f>
        <v/>
      </c>
      <c r="C1225" s="60" t="str">
        <f>STUDATA!F1227</f>
        <v/>
      </c>
      <c r="D1225" s="60" t="str">
        <f>'School Intro'!$A$1</f>
        <v>Government Senior Secondary School, Rooppura</v>
      </c>
      <c r="E1225" s="60" t="str">
        <f>STUDATA!C1227</f>
        <v/>
      </c>
      <c r="F1225" s="60" t="str">
        <f>STUDATA!H1227</f>
        <v/>
      </c>
    </row>
    <row r="1226" spans="1:6" ht="15">
      <c r="A1226" s="60" t="str">
        <f>B1226&amp;"_"&amp;COUNTIF($B$2:B1226,B1226)</f>
        <v>_1090</v>
      </c>
      <c r="B1226" s="60" t="str">
        <f>STUDATA!E1228</f>
        <v/>
      </c>
      <c r="C1226" s="60" t="str">
        <f>STUDATA!F1228</f>
        <v/>
      </c>
      <c r="D1226" s="60" t="str">
        <f>'School Intro'!$A$1</f>
        <v>Government Senior Secondary School, Rooppura</v>
      </c>
      <c r="E1226" s="60" t="str">
        <f>STUDATA!C1228</f>
        <v/>
      </c>
      <c r="F1226" s="60" t="str">
        <f>STUDATA!H1228</f>
        <v/>
      </c>
    </row>
    <row r="1227" spans="1:6" ht="15">
      <c r="A1227" s="60" t="str">
        <f>B1227&amp;"_"&amp;COUNTIF($B$2:B1227,B1227)</f>
        <v>_1091</v>
      </c>
      <c r="B1227" s="60" t="str">
        <f>STUDATA!E1229</f>
        <v/>
      </c>
      <c r="C1227" s="60" t="str">
        <f>STUDATA!F1229</f>
        <v/>
      </c>
      <c r="D1227" s="60" t="str">
        <f>'School Intro'!$A$1</f>
        <v>Government Senior Secondary School, Rooppura</v>
      </c>
      <c r="E1227" s="60" t="str">
        <f>STUDATA!C1229</f>
        <v/>
      </c>
      <c r="F1227" s="60" t="str">
        <f>STUDATA!H1229</f>
        <v/>
      </c>
    </row>
    <row r="1228" spans="1:6" ht="15">
      <c r="A1228" s="60" t="str">
        <f>B1228&amp;"_"&amp;COUNTIF($B$2:B1228,B1228)</f>
        <v>_1092</v>
      </c>
      <c r="B1228" s="60" t="str">
        <f>STUDATA!E1230</f>
        <v/>
      </c>
      <c r="C1228" s="60" t="str">
        <f>STUDATA!F1230</f>
        <v/>
      </c>
      <c r="D1228" s="60" t="str">
        <f>'School Intro'!$A$1</f>
        <v>Government Senior Secondary School, Rooppura</v>
      </c>
      <c r="E1228" s="60" t="str">
        <f>STUDATA!C1230</f>
        <v/>
      </c>
      <c r="F1228" s="60" t="str">
        <f>STUDATA!H1230</f>
        <v/>
      </c>
    </row>
    <row r="1229" spans="1:6" ht="15">
      <c r="A1229" s="60" t="str">
        <f>B1229&amp;"_"&amp;COUNTIF($B$2:B1229,B1229)</f>
        <v>_1093</v>
      </c>
      <c r="B1229" s="60" t="str">
        <f>STUDATA!E1231</f>
        <v/>
      </c>
      <c r="C1229" s="60" t="str">
        <f>STUDATA!F1231</f>
        <v/>
      </c>
      <c r="D1229" s="60" t="str">
        <f>'School Intro'!$A$1</f>
        <v>Government Senior Secondary School, Rooppura</v>
      </c>
      <c r="E1229" s="60" t="str">
        <f>STUDATA!C1231</f>
        <v/>
      </c>
      <c r="F1229" s="60" t="str">
        <f>STUDATA!H1231</f>
        <v/>
      </c>
    </row>
    <row r="1230" spans="1:6" ht="15">
      <c r="A1230" s="60" t="str">
        <f>B1230&amp;"_"&amp;COUNTIF($B$2:B1230,B1230)</f>
        <v>_1094</v>
      </c>
      <c r="B1230" s="60" t="str">
        <f>STUDATA!E1232</f>
        <v/>
      </c>
      <c r="C1230" s="60" t="str">
        <f>STUDATA!F1232</f>
        <v/>
      </c>
      <c r="D1230" s="60" t="str">
        <f>'School Intro'!$A$1</f>
        <v>Government Senior Secondary School, Rooppura</v>
      </c>
      <c r="E1230" s="60" t="str">
        <f>STUDATA!C1232</f>
        <v/>
      </c>
      <c r="F1230" s="60" t="str">
        <f>STUDATA!H1232</f>
        <v/>
      </c>
    </row>
    <row r="1231" spans="1:6" ht="15">
      <c r="A1231" s="60" t="str">
        <f>B1231&amp;"_"&amp;COUNTIF($B$2:B1231,B1231)</f>
        <v>_1095</v>
      </c>
      <c r="B1231" s="60" t="str">
        <f>STUDATA!E1233</f>
        <v/>
      </c>
      <c r="C1231" s="60" t="str">
        <f>STUDATA!F1233</f>
        <v/>
      </c>
      <c r="D1231" s="60" t="str">
        <f>'School Intro'!$A$1</f>
        <v>Government Senior Secondary School, Rooppura</v>
      </c>
      <c r="E1231" s="60" t="str">
        <f>STUDATA!C1233</f>
        <v/>
      </c>
      <c r="F1231" s="60" t="str">
        <f>STUDATA!H1233</f>
        <v/>
      </c>
    </row>
    <row r="1232" spans="1:6" ht="15">
      <c r="A1232" s="60" t="str">
        <f>B1232&amp;"_"&amp;COUNTIF($B$2:B1232,B1232)</f>
        <v>_1096</v>
      </c>
      <c r="B1232" s="60" t="str">
        <f>STUDATA!E1234</f>
        <v/>
      </c>
      <c r="C1232" s="60" t="str">
        <f>STUDATA!F1234</f>
        <v/>
      </c>
      <c r="D1232" s="60" t="str">
        <f>'School Intro'!$A$1</f>
        <v>Government Senior Secondary School, Rooppura</v>
      </c>
      <c r="E1232" s="60" t="str">
        <f>STUDATA!C1234</f>
        <v/>
      </c>
      <c r="F1232" s="60" t="str">
        <f>STUDATA!H1234</f>
        <v/>
      </c>
    </row>
    <row r="1233" spans="1:6" ht="15">
      <c r="A1233" s="60" t="str">
        <f>B1233&amp;"_"&amp;COUNTIF($B$2:B1233,B1233)</f>
        <v>_1097</v>
      </c>
      <c r="B1233" s="60" t="str">
        <f>STUDATA!E1235</f>
        <v/>
      </c>
      <c r="C1233" s="60" t="str">
        <f>STUDATA!F1235</f>
        <v/>
      </c>
      <c r="D1233" s="60" t="str">
        <f>'School Intro'!$A$1</f>
        <v>Government Senior Secondary School, Rooppura</v>
      </c>
      <c r="E1233" s="60" t="str">
        <f>STUDATA!C1235</f>
        <v/>
      </c>
      <c r="F1233" s="60" t="str">
        <f>STUDATA!H1235</f>
        <v/>
      </c>
    </row>
    <row r="1234" spans="1:6" ht="15">
      <c r="A1234" s="60" t="str">
        <f>B1234&amp;"_"&amp;COUNTIF($B$2:B1234,B1234)</f>
        <v>_1098</v>
      </c>
      <c r="B1234" s="60" t="str">
        <f>STUDATA!E1236</f>
        <v/>
      </c>
      <c r="C1234" s="60" t="str">
        <f>STUDATA!F1236</f>
        <v/>
      </c>
      <c r="D1234" s="60" t="str">
        <f>'School Intro'!$A$1</f>
        <v>Government Senior Secondary School, Rooppura</v>
      </c>
      <c r="E1234" s="60" t="str">
        <f>STUDATA!C1236</f>
        <v/>
      </c>
      <c r="F1234" s="60" t="str">
        <f>STUDATA!H1236</f>
        <v/>
      </c>
    </row>
    <row r="1235" spans="1:6" ht="15">
      <c r="A1235" s="60" t="str">
        <f>B1235&amp;"_"&amp;COUNTIF($B$2:B1235,B1235)</f>
        <v>_1099</v>
      </c>
      <c r="B1235" s="60" t="str">
        <f>STUDATA!E1237</f>
        <v/>
      </c>
      <c r="C1235" s="60" t="str">
        <f>STUDATA!F1237</f>
        <v/>
      </c>
      <c r="D1235" s="60" t="str">
        <f>'School Intro'!$A$1</f>
        <v>Government Senior Secondary School, Rooppura</v>
      </c>
      <c r="E1235" s="60" t="str">
        <f>STUDATA!C1237</f>
        <v/>
      </c>
      <c r="F1235" s="60" t="str">
        <f>STUDATA!H1237</f>
        <v/>
      </c>
    </row>
    <row r="1236" spans="1:6" ht="15">
      <c r="A1236" s="60" t="str">
        <f>B1236&amp;"_"&amp;COUNTIF($B$2:B1236,B1236)</f>
        <v>_1100</v>
      </c>
      <c r="B1236" s="60" t="str">
        <f>STUDATA!E1238</f>
        <v/>
      </c>
      <c r="C1236" s="60" t="str">
        <f>STUDATA!F1238</f>
        <v/>
      </c>
      <c r="D1236" s="60" t="str">
        <f>'School Intro'!$A$1</f>
        <v>Government Senior Secondary School, Rooppura</v>
      </c>
      <c r="E1236" s="60" t="str">
        <f>STUDATA!C1238</f>
        <v/>
      </c>
      <c r="F1236" s="60" t="str">
        <f>STUDATA!H1238</f>
        <v/>
      </c>
    </row>
    <row r="1237" spans="1:6" ht="15">
      <c r="A1237" s="60" t="str">
        <f>B1237&amp;"_"&amp;COUNTIF($B$2:B1237,B1237)</f>
        <v>_1101</v>
      </c>
      <c r="B1237" s="60" t="str">
        <f>STUDATA!E1239</f>
        <v/>
      </c>
      <c r="C1237" s="60" t="str">
        <f>STUDATA!F1239</f>
        <v/>
      </c>
      <c r="D1237" s="60" t="str">
        <f>'School Intro'!$A$1</f>
        <v>Government Senior Secondary School, Rooppura</v>
      </c>
      <c r="E1237" s="60" t="str">
        <f>STUDATA!C1239</f>
        <v/>
      </c>
      <c r="F1237" s="60" t="str">
        <f>STUDATA!H1239</f>
        <v/>
      </c>
    </row>
    <row r="1238" spans="1:6" ht="15">
      <c r="A1238" s="60" t="str">
        <f>B1238&amp;"_"&amp;COUNTIF($B$2:B1238,B1238)</f>
        <v>_1102</v>
      </c>
      <c r="B1238" s="60" t="str">
        <f>STUDATA!E1240</f>
        <v/>
      </c>
      <c r="C1238" s="60" t="str">
        <f>STUDATA!F1240</f>
        <v/>
      </c>
      <c r="D1238" s="60" t="str">
        <f>'School Intro'!$A$1</f>
        <v>Government Senior Secondary School, Rooppura</v>
      </c>
      <c r="E1238" s="60" t="str">
        <f>STUDATA!C1240</f>
        <v/>
      </c>
      <c r="F1238" s="60" t="str">
        <f>STUDATA!H1240</f>
        <v/>
      </c>
    </row>
    <row r="1239" spans="1:6" ht="15">
      <c r="A1239" s="60" t="str">
        <f>B1239&amp;"_"&amp;COUNTIF($B$2:B1239,B1239)</f>
        <v>_1103</v>
      </c>
      <c r="B1239" s="60" t="str">
        <f>STUDATA!E1241</f>
        <v/>
      </c>
      <c r="C1239" s="60" t="str">
        <f>STUDATA!F1241</f>
        <v/>
      </c>
      <c r="D1239" s="60" t="str">
        <f>'School Intro'!$A$1</f>
        <v>Government Senior Secondary School, Rooppura</v>
      </c>
      <c r="E1239" s="60" t="str">
        <f>STUDATA!C1241</f>
        <v/>
      </c>
      <c r="F1239" s="60" t="str">
        <f>STUDATA!H1241</f>
        <v/>
      </c>
    </row>
    <row r="1240" spans="1:6" ht="15">
      <c r="A1240" s="60" t="str">
        <f>B1240&amp;"_"&amp;COUNTIF($B$2:B1240,B1240)</f>
        <v>_1104</v>
      </c>
      <c r="B1240" s="60" t="str">
        <f>STUDATA!E1242</f>
        <v/>
      </c>
      <c r="C1240" s="60" t="str">
        <f>STUDATA!F1242</f>
        <v/>
      </c>
      <c r="D1240" s="60" t="str">
        <f>'School Intro'!$A$1</f>
        <v>Government Senior Secondary School, Rooppura</v>
      </c>
      <c r="E1240" s="60" t="str">
        <f>STUDATA!C1242</f>
        <v/>
      </c>
      <c r="F1240" s="60" t="str">
        <f>STUDATA!H1242</f>
        <v/>
      </c>
    </row>
    <row r="1241" spans="1:6" ht="15">
      <c r="A1241" s="60" t="str">
        <f>B1241&amp;"_"&amp;COUNTIF($B$2:B1241,B1241)</f>
        <v>_1105</v>
      </c>
      <c r="B1241" s="60" t="str">
        <f>STUDATA!E1243</f>
        <v/>
      </c>
      <c r="C1241" s="60" t="str">
        <f>STUDATA!F1243</f>
        <v/>
      </c>
      <c r="D1241" s="60" t="str">
        <f>'School Intro'!$A$1</f>
        <v>Government Senior Secondary School, Rooppura</v>
      </c>
      <c r="E1241" s="60" t="str">
        <f>STUDATA!C1243</f>
        <v/>
      </c>
      <c r="F1241" s="60" t="str">
        <f>STUDATA!H1243</f>
        <v/>
      </c>
    </row>
    <row r="1242" spans="1:6" ht="15">
      <c r="A1242" s="60" t="str">
        <f>B1242&amp;"_"&amp;COUNTIF($B$2:B1242,B1242)</f>
        <v>_1106</v>
      </c>
      <c r="B1242" s="60" t="str">
        <f>STUDATA!E1244</f>
        <v/>
      </c>
      <c r="C1242" s="60" t="str">
        <f>STUDATA!F1244</f>
        <v/>
      </c>
      <c r="D1242" s="60" t="str">
        <f>'School Intro'!$A$1</f>
        <v>Government Senior Secondary School, Rooppura</v>
      </c>
      <c r="E1242" s="60" t="str">
        <f>STUDATA!C1244</f>
        <v/>
      </c>
      <c r="F1242" s="60" t="str">
        <f>STUDATA!H1244</f>
        <v/>
      </c>
    </row>
    <row r="1243" spans="1:6" ht="15">
      <c r="A1243" s="60" t="str">
        <f>B1243&amp;"_"&amp;COUNTIF($B$2:B1243,B1243)</f>
        <v>_1107</v>
      </c>
      <c r="B1243" s="60" t="str">
        <f>STUDATA!E1245</f>
        <v/>
      </c>
      <c r="C1243" s="60" t="str">
        <f>STUDATA!F1245</f>
        <v/>
      </c>
      <c r="D1243" s="60" t="str">
        <f>'School Intro'!$A$1</f>
        <v>Government Senior Secondary School, Rooppura</v>
      </c>
      <c r="E1243" s="60" t="str">
        <f>STUDATA!C1245</f>
        <v/>
      </c>
      <c r="F1243" s="60" t="str">
        <f>STUDATA!H1245</f>
        <v/>
      </c>
    </row>
    <row r="1244" spans="1:6" ht="15">
      <c r="A1244" s="60" t="str">
        <f>B1244&amp;"_"&amp;COUNTIF($B$2:B1244,B1244)</f>
        <v>_1108</v>
      </c>
      <c r="B1244" s="60" t="str">
        <f>STUDATA!E1246</f>
        <v/>
      </c>
      <c r="C1244" s="60" t="str">
        <f>STUDATA!F1246</f>
        <v/>
      </c>
      <c r="D1244" s="60" t="str">
        <f>'School Intro'!$A$1</f>
        <v>Government Senior Secondary School, Rooppura</v>
      </c>
      <c r="E1244" s="60" t="str">
        <f>STUDATA!C1246</f>
        <v/>
      </c>
      <c r="F1244" s="60" t="str">
        <f>STUDATA!H1246</f>
        <v/>
      </c>
    </row>
    <row r="1245" spans="1:6" ht="15">
      <c r="A1245" s="60" t="str">
        <f>B1245&amp;"_"&amp;COUNTIF($B$2:B1245,B1245)</f>
        <v>_1109</v>
      </c>
      <c r="B1245" s="60" t="str">
        <f>STUDATA!E1247</f>
        <v/>
      </c>
      <c r="C1245" s="60" t="str">
        <f>STUDATA!F1247</f>
        <v/>
      </c>
      <c r="D1245" s="60" t="str">
        <f>'School Intro'!$A$1</f>
        <v>Government Senior Secondary School, Rooppura</v>
      </c>
      <c r="E1245" s="60" t="str">
        <f>STUDATA!C1247</f>
        <v/>
      </c>
      <c r="F1245" s="60" t="str">
        <f>STUDATA!H1247</f>
        <v/>
      </c>
    </row>
    <row r="1246" spans="1:6" ht="15">
      <c r="A1246" s="60" t="str">
        <f>B1246&amp;"_"&amp;COUNTIF($B$2:B1246,B1246)</f>
        <v>_1110</v>
      </c>
      <c r="B1246" s="60" t="str">
        <f>STUDATA!E1248</f>
        <v/>
      </c>
      <c r="C1246" s="60" t="str">
        <f>STUDATA!F1248</f>
        <v/>
      </c>
      <c r="D1246" s="60" t="str">
        <f>'School Intro'!$A$1</f>
        <v>Government Senior Secondary School, Rooppura</v>
      </c>
      <c r="E1246" s="60" t="str">
        <f>STUDATA!C1248</f>
        <v/>
      </c>
      <c r="F1246" s="60" t="str">
        <f>STUDATA!H1248</f>
        <v/>
      </c>
    </row>
    <row r="1247" spans="1:6" ht="15">
      <c r="A1247" s="60" t="str">
        <f>B1247&amp;"_"&amp;COUNTIF($B$2:B1247,B1247)</f>
        <v>_1111</v>
      </c>
      <c r="B1247" s="60" t="str">
        <f>STUDATA!E1249</f>
        <v/>
      </c>
      <c r="C1247" s="60" t="str">
        <f>STUDATA!F1249</f>
        <v/>
      </c>
      <c r="D1247" s="60" t="str">
        <f>'School Intro'!$A$1</f>
        <v>Government Senior Secondary School, Rooppura</v>
      </c>
      <c r="E1247" s="60" t="str">
        <f>STUDATA!C1249</f>
        <v/>
      </c>
      <c r="F1247" s="60" t="str">
        <f>STUDATA!H1249</f>
        <v/>
      </c>
    </row>
    <row r="1248" spans="1:6" ht="15">
      <c r="A1248" s="60" t="str">
        <f>B1248&amp;"_"&amp;COUNTIF($B$2:B1248,B1248)</f>
        <v>_1112</v>
      </c>
      <c r="B1248" s="60" t="str">
        <f>STUDATA!E1250</f>
        <v/>
      </c>
      <c r="C1248" s="60" t="str">
        <f>STUDATA!F1250</f>
        <v/>
      </c>
      <c r="D1248" s="60" t="str">
        <f>'School Intro'!$A$1</f>
        <v>Government Senior Secondary School, Rooppura</v>
      </c>
      <c r="E1248" s="60" t="str">
        <f>STUDATA!C1250</f>
        <v/>
      </c>
      <c r="F1248" s="60" t="str">
        <f>STUDATA!H1250</f>
        <v/>
      </c>
    </row>
    <row r="1249" spans="1:6" ht="15">
      <c r="A1249" s="60" t="str">
        <f>B1249&amp;"_"&amp;COUNTIF($B$2:B1249,B1249)</f>
        <v>_1113</v>
      </c>
      <c r="B1249" s="60" t="str">
        <f>STUDATA!E1251</f>
        <v/>
      </c>
      <c r="C1249" s="60" t="str">
        <f>STUDATA!F1251</f>
        <v/>
      </c>
      <c r="D1249" s="60" t="str">
        <f>'School Intro'!$A$1</f>
        <v>Government Senior Secondary School, Rooppura</v>
      </c>
      <c r="E1249" s="60" t="str">
        <f>STUDATA!C1251</f>
        <v/>
      </c>
      <c r="F1249" s="60" t="str">
        <f>STUDATA!H1251</f>
        <v/>
      </c>
    </row>
    <row r="1250" spans="1:6" ht="15">
      <c r="A1250" s="60" t="str">
        <f>B1250&amp;"_"&amp;COUNTIF($B$2:B1250,B1250)</f>
        <v>_1114</v>
      </c>
      <c r="B1250" s="60" t="str">
        <f>STUDATA!E1252</f>
        <v/>
      </c>
      <c r="C1250" s="60" t="str">
        <f>STUDATA!F1252</f>
        <v/>
      </c>
      <c r="D1250" s="60" t="str">
        <f>'School Intro'!$A$1</f>
        <v>Government Senior Secondary School, Rooppura</v>
      </c>
      <c r="E1250" s="60" t="str">
        <f>STUDATA!C1252</f>
        <v/>
      </c>
      <c r="F1250" s="60" t="str">
        <f>STUDATA!H1252</f>
        <v/>
      </c>
    </row>
    <row r="1251" spans="1:6" ht="15">
      <c r="A1251" s="60" t="str">
        <f>B1251&amp;"_"&amp;COUNTIF($B$2:B1251,B1251)</f>
        <v>_1115</v>
      </c>
      <c r="B1251" s="60" t="str">
        <f>STUDATA!E1253</f>
        <v/>
      </c>
      <c r="C1251" s="60" t="str">
        <f>STUDATA!F1253</f>
        <v/>
      </c>
      <c r="D1251" s="60" t="str">
        <f>'School Intro'!$A$1</f>
        <v>Government Senior Secondary School, Rooppura</v>
      </c>
      <c r="E1251" s="60" t="str">
        <f>STUDATA!C1253</f>
        <v/>
      </c>
      <c r="F1251" s="60" t="str">
        <f>STUDATA!H1253</f>
        <v/>
      </c>
    </row>
    <row r="1252" spans="1:6" ht="15">
      <c r="A1252" s="60" t="str">
        <f>B1252&amp;"_"&amp;COUNTIF($B$2:B1252,B1252)</f>
        <v>_1116</v>
      </c>
      <c r="B1252" s="60" t="str">
        <f>STUDATA!E1254</f>
        <v/>
      </c>
      <c r="C1252" s="60" t="str">
        <f>STUDATA!F1254</f>
        <v/>
      </c>
      <c r="D1252" s="60" t="str">
        <f>'School Intro'!$A$1</f>
        <v>Government Senior Secondary School, Rooppura</v>
      </c>
      <c r="E1252" s="60" t="str">
        <f>STUDATA!C1254</f>
        <v/>
      </c>
      <c r="F1252" s="60" t="str">
        <f>STUDATA!H1254</f>
        <v/>
      </c>
    </row>
    <row r="1253" spans="1:6" ht="15">
      <c r="A1253" s="60" t="str">
        <f>B1253&amp;"_"&amp;COUNTIF($B$2:B1253,B1253)</f>
        <v>_1117</v>
      </c>
      <c r="B1253" s="60" t="str">
        <f>STUDATA!E1255</f>
        <v/>
      </c>
      <c r="C1253" s="60" t="str">
        <f>STUDATA!F1255</f>
        <v/>
      </c>
      <c r="D1253" s="60" t="str">
        <f>'School Intro'!$A$1</f>
        <v>Government Senior Secondary School, Rooppura</v>
      </c>
      <c r="E1253" s="60" t="str">
        <f>STUDATA!C1255</f>
        <v/>
      </c>
      <c r="F1253" s="60" t="str">
        <f>STUDATA!H1255</f>
        <v/>
      </c>
    </row>
    <row r="1254" spans="1:6" ht="15">
      <c r="A1254" s="60" t="str">
        <f>B1254&amp;"_"&amp;COUNTIF($B$2:B1254,B1254)</f>
        <v>_1118</v>
      </c>
      <c r="B1254" s="60" t="str">
        <f>STUDATA!E1256</f>
        <v/>
      </c>
      <c r="C1254" s="60" t="str">
        <f>STUDATA!F1256</f>
        <v/>
      </c>
      <c r="D1254" s="60" t="str">
        <f>'School Intro'!$A$1</f>
        <v>Government Senior Secondary School, Rooppura</v>
      </c>
      <c r="E1254" s="60" t="str">
        <f>STUDATA!C1256</f>
        <v/>
      </c>
      <c r="F1254" s="60" t="str">
        <f>STUDATA!H1256</f>
        <v/>
      </c>
    </row>
    <row r="1255" spans="1:6" ht="15">
      <c r="A1255" s="60" t="str">
        <f>B1255&amp;"_"&amp;COUNTIF($B$2:B1255,B1255)</f>
        <v>_1119</v>
      </c>
      <c r="B1255" s="60" t="str">
        <f>STUDATA!E1257</f>
        <v/>
      </c>
      <c r="C1255" s="60" t="str">
        <f>STUDATA!F1257</f>
        <v/>
      </c>
      <c r="D1255" s="60" t="str">
        <f>'School Intro'!$A$1</f>
        <v>Government Senior Secondary School, Rooppura</v>
      </c>
      <c r="E1255" s="60" t="str">
        <f>STUDATA!C1257</f>
        <v/>
      </c>
      <c r="F1255" s="60" t="str">
        <f>STUDATA!H1257</f>
        <v/>
      </c>
    </row>
    <row r="1256" spans="1:6" ht="15">
      <c r="A1256" s="60" t="str">
        <f>B1256&amp;"_"&amp;COUNTIF($B$2:B1256,B1256)</f>
        <v>_1120</v>
      </c>
      <c r="B1256" s="60" t="str">
        <f>STUDATA!E1258</f>
        <v/>
      </c>
      <c r="C1256" s="60" t="str">
        <f>STUDATA!F1258</f>
        <v/>
      </c>
      <c r="D1256" s="60" t="str">
        <f>'School Intro'!$A$1</f>
        <v>Government Senior Secondary School, Rooppura</v>
      </c>
      <c r="E1256" s="60" t="str">
        <f>STUDATA!C1258</f>
        <v/>
      </c>
      <c r="F1256" s="60" t="str">
        <f>STUDATA!H1258</f>
        <v/>
      </c>
    </row>
    <row r="1257" spans="1:6" ht="15">
      <c r="A1257" s="60" t="str">
        <f>B1257&amp;"_"&amp;COUNTIF($B$2:B1257,B1257)</f>
        <v>_1121</v>
      </c>
      <c r="B1257" s="60" t="str">
        <f>STUDATA!E1259</f>
        <v/>
      </c>
      <c r="C1257" s="60" t="str">
        <f>STUDATA!F1259</f>
        <v/>
      </c>
      <c r="D1257" s="60" t="str">
        <f>'School Intro'!$A$1</f>
        <v>Government Senior Secondary School, Rooppura</v>
      </c>
      <c r="E1257" s="60" t="str">
        <f>STUDATA!C1259</f>
        <v/>
      </c>
      <c r="F1257" s="60" t="str">
        <f>STUDATA!H1259</f>
        <v/>
      </c>
    </row>
    <row r="1258" spans="1:6" ht="15">
      <c r="A1258" s="60" t="str">
        <f>B1258&amp;"_"&amp;COUNTIF($B$2:B1258,B1258)</f>
        <v>_1122</v>
      </c>
      <c r="B1258" s="60" t="str">
        <f>STUDATA!E1260</f>
        <v/>
      </c>
      <c r="C1258" s="60" t="str">
        <f>STUDATA!F1260</f>
        <v/>
      </c>
      <c r="D1258" s="60" t="str">
        <f>'School Intro'!$A$1</f>
        <v>Government Senior Secondary School, Rooppura</v>
      </c>
      <c r="E1258" s="60" t="str">
        <f>STUDATA!C1260</f>
        <v/>
      </c>
      <c r="F1258" s="60" t="str">
        <f>STUDATA!H1260</f>
        <v/>
      </c>
    </row>
    <row r="1259" spans="1:6" ht="15">
      <c r="A1259" s="60" t="str">
        <f>B1259&amp;"_"&amp;COUNTIF($B$2:B1259,B1259)</f>
        <v>_1123</v>
      </c>
      <c r="B1259" s="60" t="str">
        <f>STUDATA!E1261</f>
        <v/>
      </c>
      <c r="C1259" s="60" t="str">
        <f>STUDATA!F1261</f>
        <v/>
      </c>
      <c r="D1259" s="60" t="str">
        <f>'School Intro'!$A$1</f>
        <v>Government Senior Secondary School, Rooppura</v>
      </c>
      <c r="E1259" s="60" t="str">
        <f>STUDATA!C1261</f>
        <v/>
      </c>
      <c r="F1259" s="60" t="str">
        <f>STUDATA!H1261</f>
        <v/>
      </c>
    </row>
    <row r="1260" spans="1:6" ht="15">
      <c r="A1260" s="60" t="str">
        <f>B1260&amp;"_"&amp;COUNTIF($B$2:B1260,B1260)</f>
        <v>_1124</v>
      </c>
      <c r="B1260" s="60" t="str">
        <f>STUDATA!E1262</f>
        <v/>
      </c>
      <c r="C1260" s="60" t="str">
        <f>STUDATA!F1262</f>
        <v/>
      </c>
      <c r="D1260" s="60" t="str">
        <f>'School Intro'!$A$1</f>
        <v>Government Senior Secondary School, Rooppura</v>
      </c>
      <c r="E1260" s="60" t="str">
        <f>STUDATA!C1262</f>
        <v/>
      </c>
      <c r="F1260" s="60" t="str">
        <f>STUDATA!H1262</f>
        <v/>
      </c>
    </row>
    <row r="1261" spans="1:6" ht="15">
      <c r="A1261" s="60" t="str">
        <f>B1261&amp;"_"&amp;COUNTIF($B$2:B1261,B1261)</f>
        <v>_1125</v>
      </c>
      <c r="B1261" s="60" t="str">
        <f>STUDATA!E1263</f>
        <v/>
      </c>
      <c r="C1261" s="60" t="str">
        <f>STUDATA!F1263</f>
        <v/>
      </c>
      <c r="D1261" s="60" t="str">
        <f>'School Intro'!$A$1</f>
        <v>Government Senior Secondary School, Rooppura</v>
      </c>
      <c r="E1261" s="60" t="str">
        <f>STUDATA!C1263</f>
        <v/>
      </c>
      <c r="F1261" s="60" t="str">
        <f>STUDATA!H1263</f>
        <v/>
      </c>
    </row>
    <row r="1262" spans="1:6" ht="15">
      <c r="A1262" s="60" t="str">
        <f>B1262&amp;"_"&amp;COUNTIF($B$2:B1262,B1262)</f>
        <v>_1126</v>
      </c>
      <c r="B1262" s="60" t="str">
        <f>STUDATA!E1264</f>
        <v/>
      </c>
      <c r="C1262" s="60" t="str">
        <f>STUDATA!F1264</f>
        <v/>
      </c>
      <c r="D1262" s="60" t="str">
        <f>'School Intro'!$A$1</f>
        <v>Government Senior Secondary School, Rooppura</v>
      </c>
      <c r="E1262" s="60" t="str">
        <f>STUDATA!C1264</f>
        <v/>
      </c>
      <c r="F1262" s="60" t="str">
        <f>STUDATA!H1264</f>
        <v/>
      </c>
    </row>
    <row r="1263" spans="1:6" ht="15">
      <c r="A1263" s="60" t="str">
        <f>B1263&amp;"_"&amp;COUNTIF($B$2:B1263,B1263)</f>
        <v>_1127</v>
      </c>
      <c r="B1263" s="60" t="str">
        <f>STUDATA!E1265</f>
        <v/>
      </c>
      <c r="C1263" s="60" t="str">
        <f>STUDATA!F1265</f>
        <v/>
      </c>
      <c r="D1263" s="60" t="str">
        <f>'School Intro'!$A$1</f>
        <v>Government Senior Secondary School, Rooppura</v>
      </c>
      <c r="E1263" s="60" t="str">
        <f>STUDATA!C1265</f>
        <v/>
      </c>
      <c r="F1263" s="60" t="str">
        <f>STUDATA!H1265</f>
        <v/>
      </c>
    </row>
    <row r="1264" spans="1:6" ht="15">
      <c r="A1264" s="60" t="str">
        <f>B1264&amp;"_"&amp;COUNTIF($B$2:B1264,B1264)</f>
        <v>_1128</v>
      </c>
      <c r="B1264" s="60" t="str">
        <f>STUDATA!E1266</f>
        <v/>
      </c>
      <c r="C1264" s="60" t="str">
        <f>STUDATA!F1266</f>
        <v/>
      </c>
      <c r="D1264" s="60" t="str">
        <f>'School Intro'!$A$1</f>
        <v>Government Senior Secondary School, Rooppura</v>
      </c>
      <c r="E1264" s="60" t="str">
        <f>STUDATA!C1266</f>
        <v/>
      </c>
      <c r="F1264" s="60" t="str">
        <f>STUDATA!H1266</f>
        <v/>
      </c>
    </row>
    <row r="1265" spans="1:6" ht="15">
      <c r="A1265" s="60" t="str">
        <f>B1265&amp;"_"&amp;COUNTIF($B$2:B1265,B1265)</f>
        <v>_1129</v>
      </c>
      <c r="B1265" s="60" t="str">
        <f>STUDATA!E1267</f>
        <v/>
      </c>
      <c r="C1265" s="60" t="str">
        <f>STUDATA!F1267</f>
        <v/>
      </c>
      <c r="D1265" s="60" t="str">
        <f>'School Intro'!$A$1</f>
        <v>Government Senior Secondary School, Rooppura</v>
      </c>
      <c r="E1265" s="60" t="str">
        <f>STUDATA!C1267</f>
        <v/>
      </c>
      <c r="F1265" s="60" t="str">
        <f>STUDATA!H1267</f>
        <v/>
      </c>
    </row>
    <row r="1266" spans="1:6" ht="15">
      <c r="A1266" s="60" t="str">
        <f>B1266&amp;"_"&amp;COUNTIF($B$2:B1266,B1266)</f>
        <v>_1130</v>
      </c>
      <c r="B1266" s="60" t="str">
        <f>STUDATA!E1268</f>
        <v/>
      </c>
      <c r="C1266" s="60" t="str">
        <f>STUDATA!F1268</f>
        <v/>
      </c>
      <c r="D1266" s="60" t="str">
        <f>'School Intro'!$A$1</f>
        <v>Government Senior Secondary School, Rooppura</v>
      </c>
      <c r="E1266" s="60" t="str">
        <f>STUDATA!C1268</f>
        <v/>
      </c>
      <c r="F1266" s="60" t="str">
        <f>STUDATA!H1268</f>
        <v/>
      </c>
    </row>
    <row r="1267" spans="1:6" ht="15">
      <c r="A1267" s="60" t="str">
        <f>B1267&amp;"_"&amp;COUNTIF($B$2:B1267,B1267)</f>
        <v>_1131</v>
      </c>
      <c r="B1267" s="60" t="str">
        <f>STUDATA!E1269</f>
        <v/>
      </c>
      <c r="C1267" s="60" t="str">
        <f>STUDATA!F1269</f>
        <v/>
      </c>
      <c r="D1267" s="60" t="str">
        <f>'School Intro'!$A$1</f>
        <v>Government Senior Secondary School, Rooppura</v>
      </c>
      <c r="E1267" s="60" t="str">
        <f>STUDATA!C1269</f>
        <v/>
      </c>
      <c r="F1267" s="60" t="str">
        <f>STUDATA!H1269</f>
        <v/>
      </c>
    </row>
    <row r="1268" spans="1:6" ht="15">
      <c r="A1268" s="60" t="str">
        <f>B1268&amp;"_"&amp;COUNTIF($B$2:B1268,B1268)</f>
        <v>_1132</v>
      </c>
      <c r="B1268" s="60" t="str">
        <f>STUDATA!E1270</f>
        <v/>
      </c>
      <c r="C1268" s="60" t="str">
        <f>STUDATA!F1270</f>
        <v/>
      </c>
      <c r="D1268" s="60" t="str">
        <f>'School Intro'!$A$1</f>
        <v>Government Senior Secondary School, Rooppura</v>
      </c>
      <c r="E1268" s="60" t="str">
        <f>STUDATA!C1270</f>
        <v/>
      </c>
      <c r="F1268" s="60" t="str">
        <f>STUDATA!H1270</f>
        <v/>
      </c>
    </row>
    <row r="1269" spans="1:6" ht="15">
      <c r="A1269" s="60" t="str">
        <f>B1269&amp;"_"&amp;COUNTIF($B$2:B1269,B1269)</f>
        <v>_1133</v>
      </c>
      <c r="B1269" s="60" t="str">
        <f>STUDATA!E1271</f>
        <v/>
      </c>
      <c r="C1269" s="60" t="str">
        <f>STUDATA!F1271</f>
        <v/>
      </c>
      <c r="D1269" s="60" t="str">
        <f>'School Intro'!$A$1</f>
        <v>Government Senior Secondary School, Rooppura</v>
      </c>
      <c r="E1269" s="60" t="str">
        <f>STUDATA!C1271</f>
        <v/>
      </c>
      <c r="F1269" s="60" t="str">
        <f>STUDATA!H1271</f>
        <v/>
      </c>
    </row>
    <row r="1270" spans="1:6" ht="15">
      <c r="A1270" s="60" t="str">
        <f>B1270&amp;"_"&amp;COUNTIF($B$2:B1270,B1270)</f>
        <v>_1134</v>
      </c>
      <c r="B1270" s="60" t="str">
        <f>STUDATA!E1272</f>
        <v/>
      </c>
      <c r="C1270" s="60" t="str">
        <f>STUDATA!F1272</f>
        <v/>
      </c>
      <c r="D1270" s="60" t="str">
        <f>'School Intro'!$A$1</f>
        <v>Government Senior Secondary School, Rooppura</v>
      </c>
      <c r="E1270" s="60" t="str">
        <f>STUDATA!C1272</f>
        <v/>
      </c>
      <c r="F1270" s="60" t="str">
        <f>STUDATA!H1272</f>
        <v/>
      </c>
    </row>
    <row r="1271" spans="1:6" ht="15">
      <c r="A1271" s="60" t="str">
        <f>B1271&amp;"_"&amp;COUNTIF($B$2:B1271,B1271)</f>
        <v>_1135</v>
      </c>
      <c r="B1271" s="60" t="str">
        <f>STUDATA!E1273</f>
        <v/>
      </c>
      <c r="C1271" s="60" t="str">
        <f>STUDATA!F1273</f>
        <v/>
      </c>
      <c r="D1271" s="60" t="str">
        <f>'School Intro'!$A$1</f>
        <v>Government Senior Secondary School, Rooppura</v>
      </c>
      <c r="E1271" s="60" t="str">
        <f>STUDATA!C1273</f>
        <v/>
      </c>
      <c r="F1271" s="60" t="str">
        <f>STUDATA!H1273</f>
        <v/>
      </c>
    </row>
    <row r="1272" spans="1:6" ht="15">
      <c r="A1272" s="60" t="str">
        <f>B1272&amp;"_"&amp;COUNTIF($B$2:B1272,B1272)</f>
        <v>_1136</v>
      </c>
      <c r="B1272" s="60" t="str">
        <f>STUDATA!E1274</f>
        <v/>
      </c>
      <c r="C1272" s="60" t="str">
        <f>STUDATA!F1274</f>
        <v/>
      </c>
      <c r="D1272" s="60" t="str">
        <f>'School Intro'!$A$1</f>
        <v>Government Senior Secondary School, Rooppura</v>
      </c>
      <c r="E1272" s="60" t="str">
        <f>STUDATA!C1274</f>
        <v/>
      </c>
      <c r="F1272" s="60" t="str">
        <f>STUDATA!H1274</f>
        <v/>
      </c>
    </row>
    <row r="1273" spans="1:6" ht="15">
      <c r="A1273" s="60" t="str">
        <f>B1273&amp;"_"&amp;COUNTIF($B$2:B1273,B1273)</f>
        <v>_1137</v>
      </c>
      <c r="B1273" s="60" t="str">
        <f>STUDATA!E1275</f>
        <v/>
      </c>
      <c r="C1273" s="60" t="str">
        <f>STUDATA!F1275</f>
        <v/>
      </c>
      <c r="D1273" s="60" t="str">
        <f>'School Intro'!$A$1</f>
        <v>Government Senior Secondary School, Rooppura</v>
      </c>
      <c r="E1273" s="60" t="str">
        <f>STUDATA!C1275</f>
        <v/>
      </c>
      <c r="F1273" s="60" t="str">
        <f>STUDATA!H1275</f>
        <v/>
      </c>
    </row>
    <row r="1274" spans="1:6" ht="15">
      <c r="A1274" s="60" t="str">
        <f>B1274&amp;"_"&amp;COUNTIF($B$2:B1274,B1274)</f>
        <v>_1138</v>
      </c>
      <c r="B1274" s="60" t="str">
        <f>STUDATA!E1276</f>
        <v/>
      </c>
      <c r="C1274" s="60" t="str">
        <f>STUDATA!F1276</f>
        <v/>
      </c>
      <c r="D1274" s="60" t="str">
        <f>'School Intro'!$A$1</f>
        <v>Government Senior Secondary School, Rooppura</v>
      </c>
      <c r="E1274" s="60" t="str">
        <f>STUDATA!C1276</f>
        <v/>
      </c>
      <c r="F1274" s="60" t="str">
        <f>STUDATA!H1276</f>
        <v/>
      </c>
    </row>
    <row r="1275" spans="1:6" ht="15">
      <c r="A1275" s="60" t="str">
        <f>B1275&amp;"_"&amp;COUNTIF($B$2:B1275,B1275)</f>
        <v>_1139</v>
      </c>
      <c r="B1275" s="60" t="str">
        <f>STUDATA!E1277</f>
        <v/>
      </c>
      <c r="C1275" s="60" t="str">
        <f>STUDATA!F1277</f>
        <v/>
      </c>
      <c r="D1275" s="60" t="str">
        <f>'School Intro'!$A$1</f>
        <v>Government Senior Secondary School, Rooppura</v>
      </c>
      <c r="E1275" s="60" t="str">
        <f>STUDATA!C1277</f>
        <v/>
      </c>
      <c r="F1275" s="60" t="str">
        <f>STUDATA!H1277</f>
        <v/>
      </c>
    </row>
    <row r="1276" spans="1:6" ht="15">
      <c r="A1276" s="60" t="str">
        <f>B1276&amp;"_"&amp;COUNTIF($B$2:B1276,B1276)</f>
        <v>_1140</v>
      </c>
      <c r="B1276" s="60" t="str">
        <f>STUDATA!E1278</f>
        <v/>
      </c>
      <c r="C1276" s="60" t="str">
        <f>STUDATA!F1278</f>
        <v/>
      </c>
      <c r="D1276" s="60" t="str">
        <f>'School Intro'!$A$1</f>
        <v>Government Senior Secondary School, Rooppura</v>
      </c>
      <c r="E1276" s="60" t="str">
        <f>STUDATA!C1278</f>
        <v/>
      </c>
      <c r="F1276" s="60" t="str">
        <f>STUDATA!H1278</f>
        <v/>
      </c>
    </row>
    <row r="1277" spans="1:6" ht="15">
      <c r="A1277" s="60" t="str">
        <f>B1277&amp;"_"&amp;COUNTIF($B$2:B1277,B1277)</f>
        <v>_1141</v>
      </c>
      <c r="B1277" s="60" t="str">
        <f>STUDATA!E1279</f>
        <v/>
      </c>
      <c r="C1277" s="60" t="str">
        <f>STUDATA!F1279</f>
        <v/>
      </c>
      <c r="D1277" s="60" t="str">
        <f>'School Intro'!$A$1</f>
        <v>Government Senior Secondary School, Rooppura</v>
      </c>
      <c r="E1277" s="60" t="str">
        <f>STUDATA!C1279</f>
        <v/>
      </c>
      <c r="F1277" s="60" t="str">
        <f>STUDATA!H1279</f>
        <v/>
      </c>
    </row>
    <row r="1278" spans="1:6" ht="15">
      <c r="A1278" s="60" t="str">
        <f>B1278&amp;"_"&amp;COUNTIF($B$2:B1278,B1278)</f>
        <v>_1142</v>
      </c>
      <c r="B1278" s="60" t="str">
        <f>STUDATA!E1280</f>
        <v/>
      </c>
      <c r="C1278" s="60" t="str">
        <f>STUDATA!F1280</f>
        <v/>
      </c>
      <c r="D1278" s="60" t="str">
        <f>'School Intro'!$A$1</f>
        <v>Government Senior Secondary School, Rooppura</v>
      </c>
      <c r="E1278" s="60" t="str">
        <f>STUDATA!C1280</f>
        <v/>
      </c>
      <c r="F1278" s="60" t="str">
        <f>STUDATA!H1280</f>
        <v/>
      </c>
    </row>
    <row r="1279" spans="1:6" ht="15">
      <c r="A1279" s="60" t="str">
        <f>B1279&amp;"_"&amp;COUNTIF($B$2:B1279,B1279)</f>
        <v>_1143</v>
      </c>
      <c r="B1279" s="60" t="str">
        <f>STUDATA!E1281</f>
        <v/>
      </c>
      <c r="C1279" s="60" t="str">
        <f>STUDATA!F1281</f>
        <v/>
      </c>
      <c r="D1279" s="60" t="str">
        <f>'School Intro'!$A$1</f>
        <v>Government Senior Secondary School, Rooppura</v>
      </c>
      <c r="E1279" s="60" t="str">
        <f>STUDATA!C1281</f>
        <v/>
      </c>
      <c r="F1279" s="60" t="str">
        <f>STUDATA!H1281</f>
        <v/>
      </c>
    </row>
    <row r="1280" spans="1:6" ht="15">
      <c r="A1280" s="60" t="str">
        <f>B1280&amp;"_"&amp;COUNTIF($B$2:B1280,B1280)</f>
        <v>_1144</v>
      </c>
      <c r="B1280" s="60" t="str">
        <f>STUDATA!E1282</f>
        <v/>
      </c>
      <c r="C1280" s="60" t="str">
        <f>STUDATA!F1282</f>
        <v/>
      </c>
      <c r="D1280" s="60" t="str">
        <f>'School Intro'!$A$1</f>
        <v>Government Senior Secondary School, Rooppura</v>
      </c>
      <c r="E1280" s="60" t="str">
        <f>STUDATA!C1282</f>
        <v/>
      </c>
      <c r="F1280" s="60" t="str">
        <f>STUDATA!H1282</f>
        <v/>
      </c>
    </row>
    <row r="1281" spans="1:6" ht="15">
      <c r="A1281" s="60" t="str">
        <f>B1281&amp;"_"&amp;COUNTIF($B$2:B1281,B1281)</f>
        <v>_1145</v>
      </c>
      <c r="B1281" s="60" t="str">
        <f>STUDATA!E1283</f>
        <v/>
      </c>
      <c r="C1281" s="60" t="str">
        <f>STUDATA!F1283</f>
        <v/>
      </c>
      <c r="D1281" s="60" t="str">
        <f>'School Intro'!$A$1</f>
        <v>Government Senior Secondary School, Rooppura</v>
      </c>
      <c r="E1281" s="60" t="str">
        <f>STUDATA!C1283</f>
        <v/>
      </c>
      <c r="F1281" s="60" t="str">
        <f>STUDATA!H1283</f>
        <v/>
      </c>
    </row>
    <row r="1282" spans="1:6" ht="15">
      <c r="A1282" s="60" t="str">
        <f>B1282&amp;"_"&amp;COUNTIF($B$2:B1282,B1282)</f>
        <v>_1146</v>
      </c>
      <c r="B1282" s="60" t="str">
        <f>STUDATA!E1284</f>
        <v/>
      </c>
      <c r="C1282" s="60" t="str">
        <f>STUDATA!F1284</f>
        <v/>
      </c>
      <c r="D1282" s="60" t="str">
        <f>'School Intro'!$A$1</f>
        <v>Government Senior Secondary School, Rooppura</v>
      </c>
      <c r="E1282" s="60" t="str">
        <f>STUDATA!C1284</f>
        <v/>
      </c>
      <c r="F1282" s="60" t="str">
        <f>STUDATA!H1284</f>
        <v/>
      </c>
    </row>
    <row r="1283" spans="1:6" ht="15">
      <c r="A1283" s="60" t="str">
        <f>B1283&amp;"_"&amp;COUNTIF($B$2:B1283,B1283)</f>
        <v>_1147</v>
      </c>
      <c r="B1283" s="60" t="str">
        <f>STUDATA!E1285</f>
        <v/>
      </c>
      <c r="C1283" s="60" t="str">
        <f>STUDATA!F1285</f>
        <v/>
      </c>
      <c r="D1283" s="60" t="str">
        <f>'School Intro'!$A$1</f>
        <v>Government Senior Secondary School, Rooppura</v>
      </c>
      <c r="E1283" s="60" t="str">
        <f>STUDATA!C1285</f>
        <v/>
      </c>
      <c r="F1283" s="60" t="str">
        <f>STUDATA!H1285</f>
        <v/>
      </c>
    </row>
    <row r="1284" spans="1:6" ht="15">
      <c r="A1284" s="60" t="str">
        <f>B1284&amp;"_"&amp;COUNTIF($B$2:B1284,B1284)</f>
        <v>_1148</v>
      </c>
      <c r="B1284" s="60" t="str">
        <f>STUDATA!E1286</f>
        <v/>
      </c>
      <c r="C1284" s="60" t="str">
        <f>STUDATA!F1286</f>
        <v/>
      </c>
      <c r="D1284" s="60" t="str">
        <f>'School Intro'!$A$1</f>
        <v>Government Senior Secondary School, Rooppura</v>
      </c>
      <c r="E1284" s="60" t="str">
        <f>STUDATA!C1286</f>
        <v/>
      </c>
      <c r="F1284" s="60" t="str">
        <f>STUDATA!H1286</f>
        <v/>
      </c>
    </row>
    <row r="1285" spans="1:6" ht="15">
      <c r="A1285" s="60" t="str">
        <f>B1285&amp;"_"&amp;COUNTIF($B$2:B1285,B1285)</f>
        <v>_1149</v>
      </c>
      <c r="B1285" s="60" t="str">
        <f>STUDATA!E1287</f>
        <v/>
      </c>
      <c r="C1285" s="60" t="str">
        <f>STUDATA!F1287</f>
        <v/>
      </c>
      <c r="D1285" s="60" t="str">
        <f>'School Intro'!$A$1</f>
        <v>Government Senior Secondary School, Rooppura</v>
      </c>
      <c r="E1285" s="60" t="str">
        <f>STUDATA!C1287</f>
        <v/>
      </c>
      <c r="F1285" s="60" t="str">
        <f>STUDATA!H1287</f>
        <v/>
      </c>
    </row>
    <row r="1286" spans="1:6" ht="15">
      <c r="A1286" s="60" t="str">
        <f>B1286&amp;"_"&amp;COUNTIF($B$2:B1286,B1286)</f>
        <v>_1150</v>
      </c>
      <c r="B1286" s="60" t="str">
        <f>STUDATA!E1288</f>
        <v/>
      </c>
      <c r="C1286" s="60" t="str">
        <f>STUDATA!F1288</f>
        <v/>
      </c>
      <c r="D1286" s="60" t="str">
        <f>'School Intro'!$A$1</f>
        <v>Government Senior Secondary School, Rooppura</v>
      </c>
      <c r="E1286" s="60" t="str">
        <f>STUDATA!C1288</f>
        <v/>
      </c>
      <c r="F1286" s="60" t="str">
        <f>STUDATA!H1288</f>
        <v/>
      </c>
    </row>
    <row r="1287" spans="1:6" ht="15">
      <c r="A1287" s="60" t="str">
        <f>B1287&amp;"_"&amp;COUNTIF($B$2:B1287,B1287)</f>
        <v>_1151</v>
      </c>
      <c r="B1287" s="60" t="str">
        <f>STUDATA!E1289</f>
        <v/>
      </c>
      <c r="C1287" s="60" t="str">
        <f>STUDATA!F1289</f>
        <v/>
      </c>
      <c r="D1287" s="60" t="str">
        <f>'School Intro'!$A$1</f>
        <v>Government Senior Secondary School, Rooppura</v>
      </c>
      <c r="E1287" s="60" t="str">
        <f>STUDATA!C1289</f>
        <v/>
      </c>
      <c r="F1287" s="60" t="str">
        <f>STUDATA!H1289</f>
        <v/>
      </c>
    </row>
    <row r="1288" spans="1:6" ht="15">
      <c r="A1288" s="60" t="str">
        <f>B1288&amp;"_"&amp;COUNTIF($B$2:B1288,B1288)</f>
        <v>_1152</v>
      </c>
      <c r="B1288" s="60" t="str">
        <f>STUDATA!E1290</f>
        <v/>
      </c>
      <c r="C1288" s="60" t="str">
        <f>STUDATA!F1290</f>
        <v/>
      </c>
      <c r="D1288" s="60" t="str">
        <f>'School Intro'!$A$1</f>
        <v>Government Senior Secondary School, Rooppura</v>
      </c>
      <c r="E1288" s="60" t="str">
        <f>STUDATA!C1290</f>
        <v/>
      </c>
      <c r="F1288" s="60" t="str">
        <f>STUDATA!H1290</f>
        <v/>
      </c>
    </row>
    <row r="1289" spans="1:6" ht="15">
      <c r="A1289" s="60" t="str">
        <f>B1289&amp;"_"&amp;COUNTIF($B$2:B1289,B1289)</f>
        <v>_1153</v>
      </c>
      <c r="B1289" s="60" t="str">
        <f>STUDATA!E1291</f>
        <v/>
      </c>
      <c r="C1289" s="60" t="str">
        <f>STUDATA!F1291</f>
        <v/>
      </c>
      <c r="D1289" s="60" t="str">
        <f>'School Intro'!$A$1</f>
        <v>Government Senior Secondary School, Rooppura</v>
      </c>
      <c r="E1289" s="60" t="str">
        <f>STUDATA!C1291</f>
        <v/>
      </c>
      <c r="F1289" s="60" t="str">
        <f>STUDATA!H1291</f>
        <v/>
      </c>
    </row>
    <row r="1290" spans="1:6" ht="15">
      <c r="A1290" s="60" t="str">
        <f>B1290&amp;"_"&amp;COUNTIF($B$2:B1290,B1290)</f>
        <v>_1154</v>
      </c>
      <c r="B1290" s="60" t="str">
        <f>STUDATA!E1292</f>
        <v/>
      </c>
      <c r="C1290" s="60" t="str">
        <f>STUDATA!F1292</f>
        <v/>
      </c>
      <c r="D1290" s="60" t="str">
        <f>'School Intro'!$A$1</f>
        <v>Government Senior Secondary School, Rooppura</v>
      </c>
      <c r="E1290" s="60" t="str">
        <f>STUDATA!C1292</f>
        <v/>
      </c>
      <c r="F1290" s="60" t="str">
        <f>STUDATA!H1292</f>
        <v/>
      </c>
    </row>
    <row r="1291" spans="1:6" ht="15">
      <c r="A1291" s="60" t="str">
        <f>B1291&amp;"_"&amp;COUNTIF($B$2:B1291,B1291)</f>
        <v>_1155</v>
      </c>
      <c r="B1291" s="60" t="str">
        <f>STUDATA!E1293</f>
        <v/>
      </c>
      <c r="C1291" s="60" t="str">
        <f>STUDATA!F1293</f>
        <v/>
      </c>
      <c r="D1291" s="60" t="str">
        <f>'School Intro'!$A$1</f>
        <v>Government Senior Secondary School, Rooppura</v>
      </c>
      <c r="E1291" s="60" t="str">
        <f>STUDATA!C1293</f>
        <v/>
      </c>
      <c r="F1291" s="60" t="str">
        <f>STUDATA!H1293</f>
        <v/>
      </c>
    </row>
    <row r="1292" spans="1:6" ht="15">
      <c r="A1292" s="60" t="str">
        <f>B1292&amp;"_"&amp;COUNTIF($B$2:B1292,B1292)</f>
        <v>_1156</v>
      </c>
      <c r="B1292" s="60" t="str">
        <f>STUDATA!E1294</f>
        <v/>
      </c>
      <c r="C1292" s="60" t="str">
        <f>STUDATA!F1294</f>
        <v/>
      </c>
      <c r="D1292" s="60" t="str">
        <f>'School Intro'!$A$1</f>
        <v>Government Senior Secondary School, Rooppura</v>
      </c>
      <c r="E1292" s="60" t="str">
        <f>STUDATA!C1294</f>
        <v/>
      </c>
      <c r="F1292" s="60" t="str">
        <f>STUDATA!H1294</f>
        <v/>
      </c>
    </row>
    <row r="1293" spans="1:6" ht="15">
      <c r="A1293" s="60" t="str">
        <f>B1293&amp;"_"&amp;COUNTIF($B$2:B1293,B1293)</f>
        <v>_1157</v>
      </c>
      <c r="B1293" s="60" t="str">
        <f>STUDATA!E1295</f>
        <v/>
      </c>
      <c r="C1293" s="60" t="str">
        <f>STUDATA!F1295</f>
        <v/>
      </c>
      <c r="D1293" s="60" t="str">
        <f>'School Intro'!$A$1</f>
        <v>Government Senior Secondary School, Rooppura</v>
      </c>
      <c r="E1293" s="60" t="str">
        <f>STUDATA!C1295</f>
        <v/>
      </c>
      <c r="F1293" s="60" t="str">
        <f>STUDATA!H1295</f>
        <v/>
      </c>
    </row>
    <row r="1294" spans="1:6" ht="15">
      <c r="A1294" s="60" t="str">
        <f>B1294&amp;"_"&amp;COUNTIF($B$2:B1294,B1294)</f>
        <v>_1158</v>
      </c>
      <c r="B1294" s="60" t="str">
        <f>STUDATA!E1296</f>
        <v/>
      </c>
      <c r="C1294" s="60" t="str">
        <f>STUDATA!F1296</f>
        <v/>
      </c>
      <c r="D1294" s="60" t="str">
        <f>'School Intro'!$A$1</f>
        <v>Government Senior Secondary School, Rooppura</v>
      </c>
      <c r="E1294" s="60" t="str">
        <f>STUDATA!C1296</f>
        <v/>
      </c>
      <c r="F1294" s="60" t="str">
        <f>STUDATA!H1296</f>
        <v/>
      </c>
    </row>
    <row r="1295" spans="1:6" ht="15">
      <c r="A1295" s="60" t="str">
        <f>B1295&amp;"_"&amp;COUNTIF($B$2:B1295,B1295)</f>
        <v>_1159</v>
      </c>
      <c r="B1295" s="60" t="str">
        <f>STUDATA!E1297</f>
        <v/>
      </c>
      <c r="C1295" s="60" t="str">
        <f>STUDATA!F1297</f>
        <v/>
      </c>
      <c r="D1295" s="60" t="str">
        <f>'School Intro'!$A$1</f>
        <v>Government Senior Secondary School, Rooppura</v>
      </c>
      <c r="E1295" s="60" t="str">
        <f>STUDATA!C1297</f>
        <v/>
      </c>
      <c r="F1295" s="60" t="str">
        <f>STUDATA!H1297</f>
        <v/>
      </c>
    </row>
    <row r="1296" spans="1:6" ht="15">
      <c r="A1296" s="60" t="str">
        <f>B1296&amp;"_"&amp;COUNTIF($B$2:B1296,B1296)</f>
        <v>_1160</v>
      </c>
      <c r="B1296" s="60" t="str">
        <f>STUDATA!E1298</f>
        <v/>
      </c>
      <c r="C1296" s="60" t="str">
        <f>STUDATA!F1298</f>
        <v/>
      </c>
      <c r="D1296" s="60" t="str">
        <f>'School Intro'!$A$1</f>
        <v>Government Senior Secondary School, Rooppura</v>
      </c>
      <c r="E1296" s="60" t="str">
        <f>STUDATA!C1298</f>
        <v/>
      </c>
      <c r="F1296" s="60" t="str">
        <f>STUDATA!H1298</f>
        <v/>
      </c>
    </row>
    <row r="1297" spans="1:6" ht="15">
      <c r="A1297" s="60" t="str">
        <f>B1297&amp;"_"&amp;COUNTIF($B$2:B1297,B1297)</f>
        <v>_1161</v>
      </c>
      <c r="B1297" s="60" t="str">
        <f>STUDATA!E1299</f>
        <v/>
      </c>
      <c r="C1297" s="60" t="str">
        <f>STUDATA!F1299</f>
        <v/>
      </c>
      <c r="D1297" s="60" t="str">
        <f>'School Intro'!$A$1</f>
        <v>Government Senior Secondary School, Rooppura</v>
      </c>
      <c r="E1297" s="60" t="str">
        <f>STUDATA!C1299</f>
        <v/>
      </c>
      <c r="F1297" s="60" t="str">
        <f>STUDATA!H1299</f>
        <v/>
      </c>
    </row>
    <row r="1298" spans="1:6" ht="15">
      <c r="A1298" s="60" t="str">
        <f>B1298&amp;"_"&amp;COUNTIF($B$2:B1298,B1298)</f>
        <v>_1162</v>
      </c>
      <c r="B1298" s="60" t="str">
        <f>STUDATA!E1300</f>
        <v/>
      </c>
      <c r="C1298" s="60" t="str">
        <f>STUDATA!F1300</f>
        <v/>
      </c>
      <c r="D1298" s="60" t="str">
        <f>'School Intro'!$A$1</f>
        <v>Government Senior Secondary School, Rooppura</v>
      </c>
      <c r="E1298" s="60" t="str">
        <f>STUDATA!C1300</f>
        <v/>
      </c>
      <c r="F1298" s="60" t="str">
        <f>STUDATA!H1300</f>
        <v/>
      </c>
    </row>
    <row r="1299" spans="1:6" ht="15">
      <c r="A1299" s="60" t="str">
        <f>B1299&amp;"_"&amp;COUNTIF($B$2:B1299,B1299)</f>
        <v>_1163</v>
      </c>
      <c r="B1299" s="60" t="str">
        <f>STUDATA!E1301</f>
        <v/>
      </c>
      <c r="C1299" s="60" t="str">
        <f>STUDATA!F1301</f>
        <v/>
      </c>
      <c r="D1299" s="60" t="str">
        <f>'School Intro'!$A$1</f>
        <v>Government Senior Secondary School, Rooppura</v>
      </c>
      <c r="E1299" s="60" t="str">
        <f>STUDATA!C1301</f>
        <v/>
      </c>
      <c r="F1299" s="60" t="str">
        <f>STUDATA!H1301</f>
        <v/>
      </c>
    </row>
    <row r="1300" spans="1:6" ht="15">
      <c r="A1300" s="60" t="str">
        <f>B1300&amp;"_"&amp;COUNTIF($B$2:B1300,B1300)</f>
        <v>_1164</v>
      </c>
      <c r="B1300" s="60" t="str">
        <f>STUDATA!E1302</f>
        <v/>
      </c>
      <c r="C1300" s="60" t="str">
        <f>STUDATA!F1302</f>
        <v/>
      </c>
      <c r="D1300" s="60" t="str">
        <f>'School Intro'!$A$1</f>
        <v>Government Senior Secondary School, Rooppura</v>
      </c>
      <c r="E1300" s="60" t="str">
        <f>STUDATA!C1302</f>
        <v/>
      </c>
      <c r="F1300" s="60" t="str">
        <f>STUDATA!H1302</f>
        <v/>
      </c>
    </row>
    <row r="1301" spans="1:6" ht="15">
      <c r="A1301" s="60" t="str">
        <f>B1301&amp;"_"&amp;COUNTIF($B$2:B1301,B1301)</f>
        <v>_1165</v>
      </c>
      <c r="B1301" s="60" t="str">
        <f>STUDATA!E1303</f>
        <v/>
      </c>
      <c r="C1301" s="60" t="str">
        <f>STUDATA!F1303</f>
        <v/>
      </c>
      <c r="D1301" s="60" t="str">
        <f>'School Intro'!$A$1</f>
        <v>Government Senior Secondary School, Rooppura</v>
      </c>
      <c r="E1301" s="60" t="str">
        <f>STUDATA!C1303</f>
        <v/>
      </c>
      <c r="F1301" s="60" t="str">
        <f>STUDATA!H1303</f>
        <v/>
      </c>
    </row>
    <row r="1302" spans="1:6" ht="15">
      <c r="A1302" s="60" t="str">
        <f>B1302&amp;"_"&amp;COUNTIF($B$2:B1302,B1302)</f>
        <v>_1166</v>
      </c>
      <c r="B1302" s="60" t="str">
        <f>STUDATA!E1304</f>
        <v/>
      </c>
      <c r="C1302" s="60" t="str">
        <f>STUDATA!F1304</f>
        <v/>
      </c>
      <c r="D1302" s="60" t="str">
        <f>'School Intro'!$A$1</f>
        <v>Government Senior Secondary School, Rooppura</v>
      </c>
      <c r="E1302" s="60" t="str">
        <f>STUDATA!C1304</f>
        <v/>
      </c>
      <c r="F1302" s="60" t="str">
        <f>STUDATA!H1304</f>
        <v/>
      </c>
    </row>
    <row r="1303" spans="1:6" ht="15">
      <c r="A1303" s="60" t="str">
        <f>B1303&amp;"_"&amp;COUNTIF($B$2:B1303,B1303)</f>
        <v>_1167</v>
      </c>
      <c r="B1303" s="60" t="str">
        <f>STUDATA!E1305</f>
        <v/>
      </c>
      <c r="C1303" s="60" t="str">
        <f>STUDATA!F1305</f>
        <v/>
      </c>
      <c r="D1303" s="60" t="str">
        <f>'School Intro'!$A$1</f>
        <v>Government Senior Secondary School, Rooppura</v>
      </c>
      <c r="E1303" s="60" t="str">
        <f>STUDATA!C1305</f>
        <v/>
      </c>
      <c r="F1303" s="60" t="str">
        <f>STUDATA!H1305</f>
        <v/>
      </c>
    </row>
    <row r="1304" spans="1:6" ht="15">
      <c r="A1304" s="60" t="str">
        <f>B1304&amp;"_"&amp;COUNTIF($B$2:B1304,B1304)</f>
        <v>_1168</v>
      </c>
      <c r="B1304" s="60" t="str">
        <f>STUDATA!E1306</f>
        <v/>
      </c>
      <c r="C1304" s="60" t="str">
        <f>STUDATA!F1306</f>
        <v/>
      </c>
      <c r="D1304" s="60" t="str">
        <f>'School Intro'!$A$1</f>
        <v>Government Senior Secondary School, Rooppura</v>
      </c>
      <c r="E1304" s="60" t="str">
        <f>STUDATA!C1306</f>
        <v/>
      </c>
      <c r="F1304" s="60" t="str">
        <f>STUDATA!H1306</f>
        <v/>
      </c>
    </row>
    <row r="1305" spans="1:6" ht="15">
      <c r="A1305" s="60" t="str">
        <f>B1305&amp;"_"&amp;COUNTIF($B$2:B1305,B1305)</f>
        <v>_1169</v>
      </c>
      <c r="B1305" s="60" t="str">
        <f>STUDATA!E1307</f>
        <v/>
      </c>
      <c r="C1305" s="60" t="str">
        <f>STUDATA!F1307</f>
        <v/>
      </c>
      <c r="D1305" s="60" t="str">
        <f>'School Intro'!$A$1</f>
        <v>Government Senior Secondary School, Rooppura</v>
      </c>
      <c r="E1305" s="60" t="str">
        <f>STUDATA!C1307</f>
        <v/>
      </c>
      <c r="F1305" s="60" t="str">
        <f>STUDATA!H1307</f>
        <v/>
      </c>
    </row>
    <row r="1306" spans="1:6" ht="15">
      <c r="A1306" s="60" t="str">
        <f>B1306&amp;"_"&amp;COUNTIF($B$2:B1306,B1306)</f>
        <v>_1170</v>
      </c>
      <c r="B1306" s="60" t="str">
        <f>STUDATA!E1308</f>
        <v/>
      </c>
      <c r="C1306" s="60" t="str">
        <f>STUDATA!F1308</f>
        <v/>
      </c>
      <c r="D1306" s="60" t="str">
        <f>'School Intro'!$A$1</f>
        <v>Government Senior Secondary School, Rooppura</v>
      </c>
      <c r="E1306" s="60" t="str">
        <f>STUDATA!C1308</f>
        <v/>
      </c>
      <c r="F1306" s="60" t="str">
        <f>STUDATA!H1308</f>
        <v/>
      </c>
    </row>
    <row r="1307" spans="1:6" ht="15">
      <c r="A1307" s="60" t="str">
        <f>B1307&amp;"_"&amp;COUNTIF($B$2:B1307,B1307)</f>
        <v>_1171</v>
      </c>
      <c r="B1307" s="60" t="str">
        <f>STUDATA!E1309</f>
        <v/>
      </c>
      <c r="C1307" s="60" t="str">
        <f>STUDATA!F1309</f>
        <v/>
      </c>
      <c r="D1307" s="60" t="str">
        <f>'School Intro'!$A$1</f>
        <v>Government Senior Secondary School, Rooppura</v>
      </c>
      <c r="E1307" s="60" t="str">
        <f>STUDATA!C1309</f>
        <v/>
      </c>
      <c r="F1307" s="60" t="str">
        <f>STUDATA!H1309</f>
        <v/>
      </c>
    </row>
    <row r="1308" spans="1:6" ht="15">
      <c r="A1308" s="60" t="str">
        <f>B1308&amp;"_"&amp;COUNTIF($B$2:B1308,B1308)</f>
        <v>_1172</v>
      </c>
      <c r="B1308" s="60" t="str">
        <f>STUDATA!E1310</f>
        <v/>
      </c>
      <c r="C1308" s="60" t="str">
        <f>STUDATA!F1310</f>
        <v/>
      </c>
      <c r="D1308" s="60" t="str">
        <f>'School Intro'!$A$1</f>
        <v>Government Senior Secondary School, Rooppura</v>
      </c>
      <c r="E1308" s="60" t="str">
        <f>STUDATA!C1310</f>
        <v/>
      </c>
      <c r="F1308" s="60" t="str">
        <f>STUDATA!H1310</f>
        <v/>
      </c>
    </row>
    <row r="1309" spans="1:6" ht="15">
      <c r="A1309" s="60" t="str">
        <f>B1309&amp;"_"&amp;COUNTIF($B$2:B1309,B1309)</f>
        <v>_1173</v>
      </c>
      <c r="B1309" s="60" t="str">
        <f>STUDATA!E1311</f>
        <v/>
      </c>
      <c r="C1309" s="60" t="str">
        <f>STUDATA!F1311</f>
        <v/>
      </c>
      <c r="D1309" s="60" t="str">
        <f>'School Intro'!$A$1</f>
        <v>Government Senior Secondary School, Rooppura</v>
      </c>
      <c r="E1309" s="60" t="str">
        <f>STUDATA!C1311</f>
        <v/>
      </c>
      <c r="F1309" s="60" t="str">
        <f>STUDATA!H1311</f>
        <v/>
      </c>
    </row>
    <row r="1310" spans="1:6" ht="15">
      <c r="A1310" s="60" t="str">
        <f>B1310&amp;"_"&amp;COUNTIF($B$2:B1310,B1310)</f>
        <v>_1174</v>
      </c>
      <c r="B1310" s="60" t="str">
        <f>STUDATA!E1312</f>
        <v/>
      </c>
      <c r="C1310" s="60" t="str">
        <f>STUDATA!F1312</f>
        <v/>
      </c>
      <c r="D1310" s="60" t="str">
        <f>'School Intro'!$A$1</f>
        <v>Government Senior Secondary School, Rooppura</v>
      </c>
      <c r="E1310" s="60" t="str">
        <f>STUDATA!C1312</f>
        <v/>
      </c>
      <c r="F1310" s="60" t="str">
        <f>STUDATA!H1312</f>
        <v/>
      </c>
    </row>
    <row r="1311" spans="1:6" ht="15">
      <c r="A1311" s="60" t="str">
        <f>B1311&amp;"_"&amp;COUNTIF($B$2:B1311,B1311)</f>
        <v>_1175</v>
      </c>
      <c r="B1311" s="60" t="str">
        <f>STUDATA!E1313</f>
        <v/>
      </c>
      <c r="C1311" s="60" t="str">
        <f>STUDATA!F1313</f>
        <v/>
      </c>
      <c r="D1311" s="60" t="str">
        <f>'School Intro'!$A$1</f>
        <v>Government Senior Secondary School, Rooppura</v>
      </c>
      <c r="E1311" s="60" t="str">
        <f>STUDATA!C1313</f>
        <v/>
      </c>
      <c r="F1311" s="60" t="str">
        <f>STUDATA!H1313</f>
        <v/>
      </c>
    </row>
    <row r="1312" spans="1:6" ht="15">
      <c r="A1312" s="60" t="str">
        <f>B1312&amp;"_"&amp;COUNTIF($B$2:B1312,B1312)</f>
        <v>_1176</v>
      </c>
      <c r="B1312" s="60" t="str">
        <f>STUDATA!E1314</f>
        <v/>
      </c>
      <c r="C1312" s="60" t="str">
        <f>STUDATA!F1314</f>
        <v/>
      </c>
      <c r="D1312" s="60" t="str">
        <f>'School Intro'!$A$1</f>
        <v>Government Senior Secondary School, Rooppura</v>
      </c>
      <c r="E1312" s="60" t="str">
        <f>STUDATA!C1314</f>
        <v/>
      </c>
      <c r="F1312" s="60" t="str">
        <f>STUDATA!H1314</f>
        <v/>
      </c>
    </row>
    <row r="1313" spans="1:6" ht="15">
      <c r="A1313" s="60" t="str">
        <f>B1313&amp;"_"&amp;COUNTIF($B$2:B1313,B1313)</f>
        <v>_1177</v>
      </c>
      <c r="B1313" s="60" t="str">
        <f>STUDATA!E1315</f>
        <v/>
      </c>
      <c r="C1313" s="60" t="str">
        <f>STUDATA!F1315</f>
        <v/>
      </c>
      <c r="D1313" s="60" t="str">
        <f>'School Intro'!$A$1</f>
        <v>Government Senior Secondary School, Rooppura</v>
      </c>
      <c r="E1313" s="60" t="str">
        <f>STUDATA!C1315</f>
        <v/>
      </c>
      <c r="F1313" s="60" t="str">
        <f>STUDATA!H1315</f>
        <v/>
      </c>
    </row>
    <row r="1314" spans="1:6" ht="15">
      <c r="A1314" s="60" t="str">
        <f>B1314&amp;"_"&amp;COUNTIF($B$2:B1314,B1314)</f>
        <v>_1178</v>
      </c>
      <c r="B1314" s="60" t="str">
        <f>STUDATA!E1316</f>
        <v/>
      </c>
      <c r="C1314" s="60" t="str">
        <f>STUDATA!F1316</f>
        <v/>
      </c>
      <c r="D1314" s="60" t="str">
        <f>'School Intro'!$A$1</f>
        <v>Government Senior Secondary School, Rooppura</v>
      </c>
      <c r="E1314" s="60" t="str">
        <f>STUDATA!C1316</f>
        <v/>
      </c>
      <c r="F1314" s="60" t="str">
        <f>STUDATA!H1316</f>
        <v/>
      </c>
    </row>
    <row r="1315" spans="1:6" ht="15">
      <c r="A1315" s="60" t="str">
        <f>B1315&amp;"_"&amp;COUNTIF($B$2:B1315,B1315)</f>
        <v>_1179</v>
      </c>
      <c r="B1315" s="60" t="str">
        <f>STUDATA!E1317</f>
        <v/>
      </c>
      <c r="C1315" s="60" t="str">
        <f>STUDATA!F1317</f>
        <v/>
      </c>
      <c r="D1315" s="60" t="str">
        <f>'School Intro'!$A$1</f>
        <v>Government Senior Secondary School, Rooppura</v>
      </c>
      <c r="E1315" s="60" t="str">
        <f>STUDATA!C1317</f>
        <v/>
      </c>
      <c r="F1315" s="60" t="str">
        <f>STUDATA!H1317</f>
        <v/>
      </c>
    </row>
    <row r="1316" spans="1:6" ht="15">
      <c r="A1316" s="60" t="str">
        <f>B1316&amp;"_"&amp;COUNTIF($B$2:B1316,B1316)</f>
        <v>_1180</v>
      </c>
      <c r="B1316" s="60" t="str">
        <f>STUDATA!E1318</f>
        <v/>
      </c>
      <c r="C1316" s="60" t="str">
        <f>STUDATA!F1318</f>
        <v/>
      </c>
      <c r="D1316" s="60" t="str">
        <f>'School Intro'!$A$1</f>
        <v>Government Senior Secondary School, Rooppura</v>
      </c>
      <c r="E1316" s="60" t="str">
        <f>STUDATA!C1318</f>
        <v/>
      </c>
      <c r="F1316" s="60" t="str">
        <f>STUDATA!H1318</f>
        <v/>
      </c>
    </row>
    <row r="1317" spans="1:6" ht="15">
      <c r="A1317" s="60" t="str">
        <f>B1317&amp;"_"&amp;COUNTIF($B$2:B1317,B1317)</f>
        <v>_1181</v>
      </c>
      <c r="B1317" s="60" t="str">
        <f>STUDATA!E1319</f>
        <v/>
      </c>
      <c r="C1317" s="60" t="str">
        <f>STUDATA!F1319</f>
        <v/>
      </c>
      <c r="D1317" s="60" t="str">
        <f>'School Intro'!$A$1</f>
        <v>Government Senior Secondary School, Rooppura</v>
      </c>
      <c r="E1317" s="60" t="str">
        <f>STUDATA!C1319</f>
        <v/>
      </c>
      <c r="F1317" s="60" t="str">
        <f>STUDATA!H1319</f>
        <v/>
      </c>
    </row>
    <row r="1318" spans="1:6" ht="15">
      <c r="A1318" s="60" t="str">
        <f>B1318&amp;"_"&amp;COUNTIF($B$2:B1318,B1318)</f>
        <v>_1182</v>
      </c>
      <c r="B1318" s="60" t="str">
        <f>STUDATA!E1320</f>
        <v/>
      </c>
      <c r="C1318" s="60" t="str">
        <f>STUDATA!F1320</f>
        <v/>
      </c>
      <c r="D1318" s="60" t="str">
        <f>'School Intro'!$A$1</f>
        <v>Government Senior Secondary School, Rooppura</v>
      </c>
      <c r="E1318" s="60" t="str">
        <f>STUDATA!C1320</f>
        <v/>
      </c>
      <c r="F1318" s="60" t="str">
        <f>STUDATA!H1320</f>
        <v/>
      </c>
    </row>
    <row r="1319" spans="1:6" ht="15">
      <c r="A1319" s="60" t="str">
        <f>B1319&amp;"_"&amp;COUNTIF($B$2:B1319,B1319)</f>
        <v>_1183</v>
      </c>
      <c r="B1319" s="60" t="str">
        <f>STUDATA!E1321</f>
        <v/>
      </c>
      <c r="C1319" s="60" t="str">
        <f>STUDATA!F1321</f>
        <v/>
      </c>
      <c r="D1319" s="60" t="str">
        <f>'School Intro'!$A$1</f>
        <v>Government Senior Secondary School, Rooppura</v>
      </c>
      <c r="E1319" s="60" t="str">
        <f>STUDATA!C1321</f>
        <v/>
      </c>
      <c r="F1319" s="60" t="str">
        <f>STUDATA!H1321</f>
        <v/>
      </c>
    </row>
    <row r="1320" spans="1:6" ht="15">
      <c r="A1320" s="60" t="str">
        <f>B1320&amp;"_"&amp;COUNTIF($B$2:B1320,B1320)</f>
        <v>_1184</v>
      </c>
      <c r="B1320" s="60" t="str">
        <f>STUDATA!E1322</f>
        <v/>
      </c>
      <c r="C1320" s="60" t="str">
        <f>STUDATA!F1322</f>
        <v/>
      </c>
      <c r="D1320" s="60" t="str">
        <f>'School Intro'!$A$1</f>
        <v>Government Senior Secondary School, Rooppura</v>
      </c>
      <c r="E1320" s="60" t="str">
        <f>STUDATA!C1322</f>
        <v/>
      </c>
      <c r="F1320" s="60" t="str">
        <f>STUDATA!H1322</f>
        <v/>
      </c>
    </row>
    <row r="1321" spans="1:6" ht="15">
      <c r="A1321" s="60" t="str">
        <f>B1321&amp;"_"&amp;COUNTIF($B$2:B1321,B1321)</f>
        <v>_1185</v>
      </c>
      <c r="B1321" s="60" t="str">
        <f>STUDATA!E1323</f>
        <v/>
      </c>
      <c r="C1321" s="60" t="str">
        <f>STUDATA!F1323</f>
        <v/>
      </c>
      <c r="D1321" s="60" t="str">
        <f>'School Intro'!$A$1</f>
        <v>Government Senior Secondary School, Rooppura</v>
      </c>
      <c r="E1321" s="60" t="str">
        <f>STUDATA!C1323</f>
        <v/>
      </c>
      <c r="F1321" s="60" t="str">
        <f>STUDATA!H1323</f>
        <v/>
      </c>
    </row>
    <row r="1322" spans="1:6" ht="15">
      <c r="A1322" s="60" t="str">
        <f>B1322&amp;"_"&amp;COUNTIF($B$2:B1322,B1322)</f>
        <v>_1186</v>
      </c>
      <c r="B1322" s="60" t="str">
        <f>STUDATA!E1324</f>
        <v/>
      </c>
      <c r="C1322" s="60" t="str">
        <f>STUDATA!F1324</f>
        <v/>
      </c>
      <c r="D1322" s="60" t="str">
        <f>'School Intro'!$A$1</f>
        <v>Government Senior Secondary School, Rooppura</v>
      </c>
      <c r="E1322" s="60" t="str">
        <f>STUDATA!C1324</f>
        <v/>
      </c>
      <c r="F1322" s="60" t="str">
        <f>STUDATA!H1324</f>
        <v/>
      </c>
    </row>
    <row r="1323" spans="1:6" ht="15">
      <c r="A1323" s="60" t="str">
        <f>B1323&amp;"_"&amp;COUNTIF($B$2:B1323,B1323)</f>
        <v>_1187</v>
      </c>
      <c r="B1323" s="60" t="str">
        <f>STUDATA!E1325</f>
        <v/>
      </c>
      <c r="C1323" s="60" t="str">
        <f>STUDATA!F1325</f>
        <v/>
      </c>
      <c r="D1323" s="60" t="str">
        <f>'School Intro'!$A$1</f>
        <v>Government Senior Secondary School, Rooppura</v>
      </c>
      <c r="E1323" s="60" t="str">
        <f>STUDATA!C1325</f>
        <v/>
      </c>
      <c r="F1323" s="60" t="str">
        <f>STUDATA!H1325</f>
        <v/>
      </c>
    </row>
    <row r="1324" spans="1:6" ht="15">
      <c r="A1324" s="60" t="str">
        <f>B1324&amp;"_"&amp;COUNTIF($B$2:B1324,B1324)</f>
        <v>_1188</v>
      </c>
      <c r="B1324" s="60" t="str">
        <f>STUDATA!E1326</f>
        <v/>
      </c>
      <c r="C1324" s="60" t="str">
        <f>STUDATA!F1326</f>
        <v/>
      </c>
      <c r="D1324" s="60" t="str">
        <f>'School Intro'!$A$1</f>
        <v>Government Senior Secondary School, Rooppura</v>
      </c>
      <c r="E1324" s="60" t="str">
        <f>STUDATA!C1326</f>
        <v/>
      </c>
      <c r="F1324" s="60" t="str">
        <f>STUDATA!H1326</f>
        <v/>
      </c>
    </row>
    <row r="1325" spans="1:6" ht="15">
      <c r="A1325" s="60" t="str">
        <f>B1325&amp;"_"&amp;COUNTIF($B$2:B1325,B1325)</f>
        <v>_1189</v>
      </c>
      <c r="B1325" s="60" t="str">
        <f>STUDATA!E1327</f>
        <v/>
      </c>
      <c r="C1325" s="60" t="str">
        <f>STUDATA!F1327</f>
        <v/>
      </c>
      <c r="D1325" s="60" t="str">
        <f>'School Intro'!$A$1</f>
        <v>Government Senior Secondary School, Rooppura</v>
      </c>
      <c r="E1325" s="60" t="str">
        <f>STUDATA!C1327</f>
        <v/>
      </c>
      <c r="F1325" s="60" t="str">
        <f>STUDATA!H1327</f>
        <v/>
      </c>
    </row>
    <row r="1326" spans="1:6" ht="15">
      <c r="A1326" s="60" t="str">
        <f>B1326&amp;"_"&amp;COUNTIF($B$2:B1326,B1326)</f>
        <v>_1190</v>
      </c>
      <c r="B1326" s="60" t="str">
        <f>STUDATA!E1328</f>
        <v/>
      </c>
      <c r="C1326" s="60" t="str">
        <f>STUDATA!F1328</f>
        <v/>
      </c>
      <c r="D1326" s="60" t="str">
        <f>'School Intro'!$A$1</f>
        <v>Government Senior Secondary School, Rooppura</v>
      </c>
      <c r="E1326" s="60" t="str">
        <f>STUDATA!C1328</f>
        <v/>
      </c>
      <c r="F1326" s="60" t="str">
        <f>STUDATA!H1328</f>
        <v/>
      </c>
    </row>
    <row r="1327" spans="1:6" ht="15">
      <c r="A1327" s="60" t="str">
        <f>B1327&amp;"_"&amp;COUNTIF($B$2:B1327,B1327)</f>
        <v>_1191</v>
      </c>
      <c r="B1327" s="60" t="str">
        <f>STUDATA!E1329</f>
        <v/>
      </c>
      <c r="C1327" s="60" t="str">
        <f>STUDATA!F1329</f>
        <v/>
      </c>
      <c r="D1327" s="60" t="str">
        <f>'School Intro'!$A$1</f>
        <v>Government Senior Secondary School, Rooppura</v>
      </c>
      <c r="E1327" s="60" t="str">
        <f>STUDATA!C1329</f>
        <v/>
      </c>
      <c r="F1327" s="60" t="str">
        <f>STUDATA!H1329</f>
        <v/>
      </c>
    </row>
    <row r="1328" spans="1:6" ht="15">
      <c r="A1328" s="60" t="str">
        <f>B1328&amp;"_"&amp;COUNTIF($B$2:B1328,B1328)</f>
        <v>_1192</v>
      </c>
      <c r="B1328" s="60" t="str">
        <f>STUDATA!E1330</f>
        <v/>
      </c>
      <c r="C1328" s="60" t="str">
        <f>STUDATA!F1330</f>
        <v/>
      </c>
      <c r="D1328" s="60" t="str">
        <f>'School Intro'!$A$1</f>
        <v>Government Senior Secondary School, Rooppura</v>
      </c>
      <c r="E1328" s="60" t="str">
        <f>STUDATA!C1330</f>
        <v/>
      </c>
      <c r="F1328" s="60" t="str">
        <f>STUDATA!H1330</f>
        <v/>
      </c>
    </row>
    <row r="1329" spans="1:6" ht="15">
      <c r="A1329" s="60" t="str">
        <f>B1329&amp;"_"&amp;COUNTIF($B$2:B1329,B1329)</f>
        <v>_1193</v>
      </c>
      <c r="B1329" s="60" t="str">
        <f>STUDATA!E1331</f>
        <v/>
      </c>
      <c r="C1329" s="60" t="str">
        <f>STUDATA!F1331</f>
        <v/>
      </c>
      <c r="D1329" s="60" t="str">
        <f>'School Intro'!$A$1</f>
        <v>Government Senior Secondary School, Rooppura</v>
      </c>
      <c r="E1329" s="60" t="str">
        <f>STUDATA!C1331</f>
        <v/>
      </c>
      <c r="F1329" s="60" t="str">
        <f>STUDATA!H1331</f>
        <v/>
      </c>
    </row>
    <row r="1330" spans="1:6" ht="15">
      <c r="A1330" s="60" t="str">
        <f>B1330&amp;"_"&amp;COUNTIF($B$2:B1330,B1330)</f>
        <v>_1194</v>
      </c>
      <c r="B1330" s="60" t="str">
        <f>STUDATA!E1332</f>
        <v/>
      </c>
      <c r="C1330" s="60" t="str">
        <f>STUDATA!F1332</f>
        <v/>
      </c>
      <c r="D1330" s="60" t="str">
        <f>'School Intro'!$A$1</f>
        <v>Government Senior Secondary School, Rooppura</v>
      </c>
      <c r="E1330" s="60" t="str">
        <f>STUDATA!C1332</f>
        <v/>
      </c>
      <c r="F1330" s="60" t="str">
        <f>STUDATA!H1332</f>
        <v/>
      </c>
    </row>
    <row r="1331" spans="1:6" ht="15">
      <c r="A1331" s="60" t="str">
        <f>B1331&amp;"_"&amp;COUNTIF($B$2:B1331,B1331)</f>
        <v>_1195</v>
      </c>
      <c r="B1331" s="60" t="str">
        <f>STUDATA!E1333</f>
        <v/>
      </c>
      <c r="C1331" s="60" t="str">
        <f>STUDATA!F1333</f>
        <v/>
      </c>
      <c r="D1331" s="60" t="str">
        <f>'School Intro'!$A$1</f>
        <v>Government Senior Secondary School, Rooppura</v>
      </c>
      <c r="E1331" s="60" t="str">
        <f>STUDATA!C1333</f>
        <v/>
      </c>
      <c r="F1331" s="60" t="str">
        <f>STUDATA!H1333</f>
        <v/>
      </c>
    </row>
    <row r="1332" spans="1:6" ht="15">
      <c r="A1332" s="60" t="str">
        <f>B1332&amp;"_"&amp;COUNTIF($B$2:B1332,B1332)</f>
        <v>_1196</v>
      </c>
      <c r="B1332" s="60" t="str">
        <f>STUDATA!E1334</f>
        <v/>
      </c>
      <c r="C1332" s="60" t="str">
        <f>STUDATA!F1334</f>
        <v/>
      </c>
      <c r="D1332" s="60" t="str">
        <f>'School Intro'!$A$1</f>
        <v>Government Senior Secondary School, Rooppura</v>
      </c>
      <c r="E1332" s="60" t="str">
        <f>STUDATA!C1334</f>
        <v/>
      </c>
      <c r="F1332" s="60" t="str">
        <f>STUDATA!H1334</f>
        <v/>
      </c>
    </row>
    <row r="1333" spans="1:6" ht="15">
      <c r="A1333" s="60" t="str">
        <f>B1333&amp;"_"&amp;COUNTIF($B$2:B1333,B1333)</f>
        <v>_1197</v>
      </c>
      <c r="B1333" s="60" t="str">
        <f>STUDATA!E1335</f>
        <v/>
      </c>
      <c r="C1333" s="60" t="str">
        <f>STUDATA!F1335</f>
        <v/>
      </c>
      <c r="D1333" s="60" t="str">
        <f>'School Intro'!$A$1</f>
        <v>Government Senior Secondary School, Rooppura</v>
      </c>
      <c r="E1333" s="60" t="str">
        <f>STUDATA!C1335</f>
        <v/>
      </c>
      <c r="F1333" s="60" t="str">
        <f>STUDATA!H1335</f>
        <v/>
      </c>
    </row>
    <row r="1334" spans="1:6" ht="15">
      <c r="A1334" s="60" t="str">
        <f>B1334&amp;"_"&amp;COUNTIF($B$2:B1334,B1334)</f>
        <v>_1198</v>
      </c>
      <c r="B1334" s="60" t="str">
        <f>STUDATA!E1336</f>
        <v/>
      </c>
      <c r="C1334" s="60" t="str">
        <f>STUDATA!F1336</f>
        <v/>
      </c>
      <c r="D1334" s="60" t="str">
        <f>'School Intro'!$A$1</f>
        <v>Government Senior Secondary School, Rooppura</v>
      </c>
      <c r="E1334" s="60" t="str">
        <f>STUDATA!C1336</f>
        <v/>
      </c>
      <c r="F1334" s="60" t="str">
        <f>STUDATA!H1336</f>
        <v/>
      </c>
    </row>
    <row r="1335" spans="1:6" ht="15">
      <c r="A1335" s="60" t="str">
        <f>B1335&amp;"_"&amp;COUNTIF($B$2:B1335,B1335)</f>
        <v>_1199</v>
      </c>
      <c r="B1335" s="60" t="str">
        <f>STUDATA!E1337</f>
        <v/>
      </c>
      <c r="C1335" s="60" t="str">
        <f>STUDATA!F1337</f>
        <v/>
      </c>
      <c r="D1335" s="60" t="str">
        <f>'School Intro'!$A$1</f>
        <v>Government Senior Secondary School, Rooppura</v>
      </c>
      <c r="E1335" s="60" t="str">
        <f>STUDATA!C1337</f>
        <v/>
      </c>
      <c r="F1335" s="60" t="str">
        <f>STUDATA!H1337</f>
        <v/>
      </c>
    </row>
    <row r="1336" spans="1:6" ht="15">
      <c r="A1336" s="60" t="str">
        <f>B1336&amp;"_"&amp;COUNTIF($B$2:B1336,B1336)</f>
        <v>_1200</v>
      </c>
      <c r="B1336" s="60" t="str">
        <f>STUDATA!E1338</f>
        <v/>
      </c>
      <c r="C1336" s="60" t="str">
        <f>STUDATA!F1338</f>
        <v/>
      </c>
      <c r="D1336" s="60" t="str">
        <f>'School Intro'!$A$1</f>
        <v>Government Senior Secondary School, Rooppura</v>
      </c>
      <c r="E1336" s="60" t="str">
        <f>STUDATA!C1338</f>
        <v/>
      </c>
      <c r="F1336" s="60" t="str">
        <f>STUDATA!H1338</f>
        <v/>
      </c>
    </row>
    <row r="1337" spans="1:6" ht="15">
      <c r="A1337" s="60" t="str">
        <f>B1337&amp;"_"&amp;COUNTIF($B$2:B1337,B1337)</f>
        <v>_1201</v>
      </c>
      <c r="B1337" s="60" t="str">
        <f>STUDATA!E1339</f>
        <v/>
      </c>
      <c r="C1337" s="60" t="str">
        <f>STUDATA!F1339</f>
        <v/>
      </c>
      <c r="D1337" s="60" t="str">
        <f>'School Intro'!$A$1</f>
        <v>Government Senior Secondary School, Rooppura</v>
      </c>
      <c r="E1337" s="60" t="str">
        <f>STUDATA!C1339</f>
        <v/>
      </c>
      <c r="F1337" s="60" t="str">
        <f>STUDATA!H1339</f>
        <v/>
      </c>
    </row>
    <row r="1338" spans="1:6" ht="15">
      <c r="A1338" s="60" t="str">
        <f>B1338&amp;"_"&amp;COUNTIF($B$2:B1338,B1338)</f>
        <v>_1202</v>
      </c>
      <c r="B1338" s="60" t="str">
        <f>STUDATA!E1340</f>
        <v/>
      </c>
      <c r="C1338" s="60" t="str">
        <f>STUDATA!F1340</f>
        <v/>
      </c>
      <c r="D1338" s="60" t="str">
        <f>'School Intro'!$A$1</f>
        <v>Government Senior Secondary School, Rooppura</v>
      </c>
      <c r="E1338" s="60" t="str">
        <f>STUDATA!C1340</f>
        <v/>
      </c>
      <c r="F1338" s="60" t="str">
        <f>STUDATA!H1340</f>
        <v/>
      </c>
    </row>
    <row r="1339" spans="1:6" ht="15">
      <c r="A1339" s="60" t="str">
        <f>B1339&amp;"_"&amp;COUNTIF($B$2:B1339,B1339)</f>
        <v>_1203</v>
      </c>
      <c r="B1339" s="60" t="str">
        <f>STUDATA!E1341</f>
        <v/>
      </c>
      <c r="C1339" s="60" t="str">
        <f>STUDATA!F1341</f>
        <v/>
      </c>
      <c r="D1339" s="60" t="str">
        <f>'School Intro'!$A$1</f>
        <v>Government Senior Secondary School, Rooppura</v>
      </c>
      <c r="E1339" s="60" t="str">
        <f>STUDATA!C1341</f>
        <v/>
      </c>
      <c r="F1339" s="60" t="str">
        <f>STUDATA!H1341</f>
        <v/>
      </c>
    </row>
    <row r="1340" spans="1:6" ht="15">
      <c r="A1340" s="60" t="str">
        <f>B1340&amp;"_"&amp;COUNTIF($B$2:B1340,B1340)</f>
        <v>_1204</v>
      </c>
      <c r="B1340" s="60" t="str">
        <f>STUDATA!E1342</f>
        <v/>
      </c>
      <c r="C1340" s="60" t="str">
        <f>STUDATA!F1342</f>
        <v/>
      </c>
      <c r="D1340" s="60" t="str">
        <f>'School Intro'!$A$1</f>
        <v>Government Senior Secondary School, Rooppura</v>
      </c>
      <c r="E1340" s="60" t="str">
        <f>STUDATA!C1342</f>
        <v/>
      </c>
      <c r="F1340" s="60" t="str">
        <f>STUDATA!H1342</f>
        <v/>
      </c>
    </row>
    <row r="1341" spans="1:6" ht="15">
      <c r="A1341" s="60" t="str">
        <f>B1341&amp;"_"&amp;COUNTIF($B$2:B1341,B1341)</f>
        <v>_1205</v>
      </c>
      <c r="B1341" s="60" t="str">
        <f>STUDATA!E1343</f>
        <v/>
      </c>
      <c r="C1341" s="60" t="str">
        <f>STUDATA!F1343</f>
        <v/>
      </c>
      <c r="D1341" s="60" t="str">
        <f>'School Intro'!$A$1</f>
        <v>Government Senior Secondary School, Rooppura</v>
      </c>
      <c r="E1341" s="60" t="str">
        <f>STUDATA!C1343</f>
        <v/>
      </c>
      <c r="F1341" s="60" t="str">
        <f>STUDATA!H1343</f>
        <v/>
      </c>
    </row>
    <row r="1342" spans="1:6" ht="15">
      <c r="A1342" s="60" t="str">
        <f>B1342&amp;"_"&amp;COUNTIF($B$2:B1342,B1342)</f>
        <v>_1206</v>
      </c>
      <c r="B1342" s="60" t="str">
        <f>STUDATA!E1344</f>
        <v/>
      </c>
      <c r="C1342" s="60" t="str">
        <f>STUDATA!F1344</f>
        <v/>
      </c>
      <c r="D1342" s="60" t="str">
        <f>'School Intro'!$A$1</f>
        <v>Government Senior Secondary School, Rooppura</v>
      </c>
      <c r="E1342" s="60" t="str">
        <f>STUDATA!C1344</f>
        <v/>
      </c>
      <c r="F1342" s="60" t="str">
        <f>STUDATA!H1344</f>
        <v/>
      </c>
    </row>
    <row r="1343" spans="1:6" ht="15">
      <c r="A1343" s="60" t="str">
        <f>B1343&amp;"_"&amp;COUNTIF($B$2:B1343,B1343)</f>
        <v>_1207</v>
      </c>
      <c r="B1343" s="60" t="str">
        <f>STUDATA!E1345</f>
        <v/>
      </c>
      <c r="C1343" s="60" t="str">
        <f>STUDATA!F1345</f>
        <v/>
      </c>
      <c r="D1343" s="60" t="str">
        <f>'School Intro'!$A$1</f>
        <v>Government Senior Secondary School, Rooppura</v>
      </c>
      <c r="E1343" s="60" t="str">
        <f>STUDATA!C1345</f>
        <v/>
      </c>
      <c r="F1343" s="60" t="str">
        <f>STUDATA!H1345</f>
        <v/>
      </c>
    </row>
    <row r="1344" spans="1:6" ht="15">
      <c r="A1344" s="60" t="str">
        <f>B1344&amp;"_"&amp;COUNTIF($B$2:B1344,B1344)</f>
        <v>_1208</v>
      </c>
      <c r="B1344" s="60" t="str">
        <f>STUDATA!E1346</f>
        <v/>
      </c>
      <c r="C1344" s="60" t="str">
        <f>STUDATA!F1346</f>
        <v/>
      </c>
      <c r="D1344" s="60" t="str">
        <f>'School Intro'!$A$1</f>
        <v>Government Senior Secondary School, Rooppura</v>
      </c>
      <c r="E1344" s="60" t="str">
        <f>STUDATA!C1346</f>
        <v/>
      </c>
      <c r="F1344" s="60" t="str">
        <f>STUDATA!H1346</f>
        <v/>
      </c>
    </row>
    <row r="1345" spans="1:6" ht="15">
      <c r="A1345" s="60" t="str">
        <f>B1345&amp;"_"&amp;COUNTIF($B$2:B1345,B1345)</f>
        <v>_1209</v>
      </c>
      <c r="B1345" s="60" t="str">
        <f>STUDATA!E1347</f>
        <v/>
      </c>
      <c r="C1345" s="60" t="str">
        <f>STUDATA!F1347</f>
        <v/>
      </c>
      <c r="D1345" s="60" t="str">
        <f>'School Intro'!$A$1</f>
        <v>Government Senior Secondary School, Rooppura</v>
      </c>
      <c r="E1345" s="60" t="str">
        <f>STUDATA!C1347</f>
        <v/>
      </c>
      <c r="F1345" s="60" t="str">
        <f>STUDATA!H1347</f>
        <v/>
      </c>
    </row>
    <row r="1346" spans="1:6" ht="15">
      <c r="A1346" s="60" t="str">
        <f>B1346&amp;"_"&amp;COUNTIF($B$2:B1346,B1346)</f>
        <v>_1210</v>
      </c>
      <c r="B1346" s="60" t="str">
        <f>STUDATA!E1348</f>
        <v/>
      </c>
      <c r="C1346" s="60" t="str">
        <f>STUDATA!F1348</f>
        <v/>
      </c>
      <c r="D1346" s="60" t="str">
        <f>'School Intro'!$A$1</f>
        <v>Government Senior Secondary School, Rooppura</v>
      </c>
      <c r="E1346" s="60" t="str">
        <f>STUDATA!C1348</f>
        <v/>
      </c>
      <c r="F1346" s="60" t="str">
        <f>STUDATA!H1348</f>
        <v/>
      </c>
    </row>
    <row r="1347" spans="1:6" ht="15">
      <c r="A1347" s="60" t="str">
        <f>B1347&amp;"_"&amp;COUNTIF($B$2:B1347,B1347)</f>
        <v>_1211</v>
      </c>
      <c r="B1347" s="60" t="str">
        <f>STUDATA!E1349</f>
        <v/>
      </c>
      <c r="C1347" s="60" t="str">
        <f>STUDATA!F1349</f>
        <v/>
      </c>
      <c r="D1347" s="60" t="str">
        <f>'School Intro'!$A$1</f>
        <v>Government Senior Secondary School, Rooppura</v>
      </c>
      <c r="E1347" s="60" t="str">
        <f>STUDATA!C1349</f>
        <v/>
      </c>
      <c r="F1347" s="60" t="str">
        <f>STUDATA!H1349</f>
        <v/>
      </c>
    </row>
    <row r="1348" spans="1:6" ht="15">
      <c r="A1348" s="60" t="str">
        <f>B1348&amp;"_"&amp;COUNTIF($B$2:B1348,B1348)</f>
        <v>_1212</v>
      </c>
      <c r="B1348" s="60" t="str">
        <f>STUDATA!E1350</f>
        <v/>
      </c>
      <c r="C1348" s="60" t="str">
        <f>STUDATA!F1350</f>
        <v/>
      </c>
      <c r="D1348" s="60" t="str">
        <f>'School Intro'!$A$1</f>
        <v>Government Senior Secondary School, Rooppura</v>
      </c>
      <c r="E1348" s="60" t="str">
        <f>STUDATA!C1350</f>
        <v/>
      </c>
      <c r="F1348" s="60" t="str">
        <f>STUDATA!H1350</f>
        <v/>
      </c>
    </row>
    <row r="1349" spans="1:6" ht="15">
      <c r="A1349" s="60" t="str">
        <f>B1349&amp;"_"&amp;COUNTIF($B$2:B1349,B1349)</f>
        <v>_1213</v>
      </c>
      <c r="B1349" s="60" t="str">
        <f>STUDATA!E1351</f>
        <v/>
      </c>
      <c r="C1349" s="60" t="str">
        <f>STUDATA!F1351</f>
        <v/>
      </c>
      <c r="D1349" s="60" t="str">
        <f>'School Intro'!$A$1</f>
        <v>Government Senior Secondary School, Rooppura</v>
      </c>
      <c r="E1349" s="60" t="str">
        <f>STUDATA!C1351</f>
        <v/>
      </c>
      <c r="F1349" s="60" t="str">
        <f>STUDATA!H1351</f>
        <v/>
      </c>
    </row>
    <row r="1350" spans="1:6" ht="15">
      <c r="A1350" s="60" t="str">
        <f>B1350&amp;"_"&amp;COUNTIF($B$2:B1350,B1350)</f>
        <v>_1214</v>
      </c>
      <c r="B1350" s="60" t="str">
        <f>STUDATA!E1352</f>
        <v/>
      </c>
      <c r="C1350" s="60" t="str">
        <f>STUDATA!F1352</f>
        <v/>
      </c>
      <c r="D1350" s="60" t="str">
        <f>'School Intro'!$A$1</f>
        <v>Government Senior Secondary School, Rooppura</v>
      </c>
      <c r="E1350" s="60" t="str">
        <f>STUDATA!C1352</f>
        <v/>
      </c>
      <c r="F1350" s="60" t="str">
        <f>STUDATA!H1352</f>
        <v/>
      </c>
    </row>
    <row r="1351" spans="1:6" ht="15">
      <c r="A1351" s="60" t="str">
        <f>B1351&amp;"_"&amp;COUNTIF($B$2:B1351,B1351)</f>
        <v>_1215</v>
      </c>
      <c r="B1351" s="60" t="str">
        <f>STUDATA!E1353</f>
        <v/>
      </c>
      <c r="C1351" s="60" t="str">
        <f>STUDATA!F1353</f>
        <v/>
      </c>
      <c r="D1351" s="60" t="str">
        <f>'School Intro'!$A$1</f>
        <v>Government Senior Secondary School, Rooppura</v>
      </c>
      <c r="E1351" s="60" t="str">
        <f>STUDATA!C1353</f>
        <v/>
      </c>
      <c r="F1351" s="60" t="str">
        <f>STUDATA!H1353</f>
        <v/>
      </c>
    </row>
    <row r="1352" spans="1:6" ht="15">
      <c r="A1352" s="60" t="str">
        <f>B1352&amp;"_"&amp;COUNTIF($B$2:B1352,B1352)</f>
        <v>_1216</v>
      </c>
      <c r="B1352" s="60" t="str">
        <f>STUDATA!E1354</f>
        <v/>
      </c>
      <c r="C1352" s="60" t="str">
        <f>STUDATA!F1354</f>
        <v/>
      </c>
      <c r="D1352" s="60" t="str">
        <f>'School Intro'!$A$1</f>
        <v>Government Senior Secondary School, Rooppura</v>
      </c>
      <c r="E1352" s="60" t="str">
        <f>STUDATA!C1354</f>
        <v/>
      </c>
      <c r="F1352" s="60" t="str">
        <f>STUDATA!H1354</f>
        <v/>
      </c>
    </row>
    <row r="1353" spans="1:6" ht="15">
      <c r="A1353" s="60" t="str">
        <f>B1353&amp;"_"&amp;COUNTIF($B$2:B1353,B1353)</f>
        <v>_1217</v>
      </c>
      <c r="B1353" s="60" t="str">
        <f>STUDATA!E1355</f>
        <v/>
      </c>
      <c r="C1353" s="60" t="str">
        <f>STUDATA!F1355</f>
        <v/>
      </c>
      <c r="D1353" s="60" t="str">
        <f>'School Intro'!$A$1</f>
        <v>Government Senior Secondary School, Rooppura</v>
      </c>
      <c r="E1353" s="60" t="str">
        <f>STUDATA!C1355</f>
        <v/>
      </c>
      <c r="F1353" s="60" t="str">
        <f>STUDATA!H1355</f>
        <v/>
      </c>
    </row>
    <row r="1354" spans="1:6" ht="15">
      <c r="A1354" s="60" t="str">
        <f>B1354&amp;"_"&amp;COUNTIF($B$2:B1354,B1354)</f>
        <v>_1218</v>
      </c>
      <c r="B1354" s="60" t="str">
        <f>STUDATA!E1356</f>
        <v/>
      </c>
      <c r="C1354" s="60" t="str">
        <f>STUDATA!F1356</f>
        <v/>
      </c>
      <c r="D1354" s="60" t="str">
        <f>'School Intro'!$A$1</f>
        <v>Government Senior Secondary School, Rooppura</v>
      </c>
      <c r="E1354" s="60" t="str">
        <f>STUDATA!C1356</f>
        <v/>
      </c>
      <c r="F1354" s="60" t="str">
        <f>STUDATA!H1356</f>
        <v/>
      </c>
    </row>
    <row r="1355" spans="1:6" ht="15">
      <c r="A1355" s="60" t="str">
        <f>B1355&amp;"_"&amp;COUNTIF($B$2:B1355,B1355)</f>
        <v>_1219</v>
      </c>
      <c r="B1355" s="60" t="str">
        <f>STUDATA!E1357</f>
        <v/>
      </c>
      <c r="C1355" s="60" t="str">
        <f>STUDATA!F1357</f>
        <v/>
      </c>
      <c r="D1355" s="60" t="str">
        <f>'School Intro'!$A$1</f>
        <v>Government Senior Secondary School, Rooppura</v>
      </c>
      <c r="E1355" s="60" t="str">
        <f>STUDATA!C1357</f>
        <v/>
      </c>
      <c r="F1355" s="60" t="str">
        <f>STUDATA!H1357</f>
        <v/>
      </c>
    </row>
    <row r="1356" spans="1:6" ht="15">
      <c r="A1356" s="60" t="str">
        <f>B1356&amp;"_"&amp;COUNTIF($B$2:B1356,B1356)</f>
        <v>_1220</v>
      </c>
      <c r="B1356" s="60" t="str">
        <f>STUDATA!E1358</f>
        <v/>
      </c>
      <c r="C1356" s="60" t="str">
        <f>STUDATA!F1358</f>
        <v/>
      </c>
      <c r="D1356" s="60" t="str">
        <f>'School Intro'!$A$1</f>
        <v>Government Senior Secondary School, Rooppura</v>
      </c>
      <c r="E1356" s="60" t="str">
        <f>STUDATA!C1358</f>
        <v/>
      </c>
      <c r="F1356" s="60" t="str">
        <f>STUDATA!H1358</f>
        <v/>
      </c>
    </row>
    <row r="1357" spans="1:6" ht="15">
      <c r="A1357" s="60" t="str">
        <f>B1357&amp;"_"&amp;COUNTIF($B$2:B1357,B1357)</f>
        <v>_1221</v>
      </c>
      <c r="B1357" s="60" t="str">
        <f>STUDATA!E1359</f>
        <v/>
      </c>
      <c r="C1357" s="60" t="str">
        <f>STUDATA!F1359</f>
        <v/>
      </c>
      <c r="D1357" s="60" t="str">
        <f>'School Intro'!$A$1</f>
        <v>Government Senior Secondary School, Rooppura</v>
      </c>
      <c r="E1357" s="60" t="str">
        <f>STUDATA!C1359</f>
        <v/>
      </c>
      <c r="F1357" s="60" t="str">
        <f>STUDATA!H1359</f>
        <v/>
      </c>
    </row>
    <row r="1358" spans="1:6" ht="15">
      <c r="A1358" s="60" t="str">
        <f>B1358&amp;"_"&amp;COUNTIF($B$2:B1358,B1358)</f>
        <v>_1222</v>
      </c>
      <c r="B1358" s="60" t="str">
        <f>STUDATA!E1360</f>
        <v/>
      </c>
      <c r="C1358" s="60" t="str">
        <f>STUDATA!F1360</f>
        <v/>
      </c>
      <c r="D1358" s="60" t="str">
        <f>'School Intro'!$A$1</f>
        <v>Government Senior Secondary School, Rooppura</v>
      </c>
      <c r="E1358" s="60" t="str">
        <f>STUDATA!C1360</f>
        <v/>
      </c>
      <c r="F1358" s="60" t="str">
        <f>STUDATA!H1360</f>
        <v/>
      </c>
    </row>
    <row r="1359" spans="1:6" ht="15">
      <c r="A1359" s="60" t="str">
        <f>B1359&amp;"_"&amp;COUNTIF($B$2:B1359,B1359)</f>
        <v>_1223</v>
      </c>
      <c r="B1359" s="60" t="str">
        <f>STUDATA!E1361</f>
        <v/>
      </c>
      <c r="C1359" s="60" t="str">
        <f>STUDATA!F1361</f>
        <v/>
      </c>
      <c r="D1359" s="60" t="str">
        <f>'School Intro'!$A$1</f>
        <v>Government Senior Secondary School, Rooppura</v>
      </c>
      <c r="E1359" s="60" t="str">
        <f>STUDATA!C1361</f>
        <v/>
      </c>
      <c r="F1359" s="60" t="str">
        <f>STUDATA!H1361</f>
        <v/>
      </c>
    </row>
    <row r="1360" spans="1:6" ht="15">
      <c r="A1360" s="60" t="str">
        <f>B1360&amp;"_"&amp;COUNTIF($B$2:B1360,B1360)</f>
        <v>_1224</v>
      </c>
      <c r="B1360" s="60" t="str">
        <f>STUDATA!E1362</f>
        <v/>
      </c>
      <c r="C1360" s="60" t="str">
        <f>STUDATA!F1362</f>
        <v/>
      </c>
      <c r="D1360" s="60" t="str">
        <f>'School Intro'!$A$1</f>
        <v>Government Senior Secondary School, Rooppura</v>
      </c>
      <c r="E1360" s="60" t="str">
        <f>STUDATA!C1362</f>
        <v/>
      </c>
      <c r="F1360" s="60" t="str">
        <f>STUDATA!H1362</f>
        <v/>
      </c>
    </row>
    <row r="1361" spans="1:6" ht="15">
      <c r="A1361" s="60" t="str">
        <f>B1361&amp;"_"&amp;COUNTIF($B$2:B1361,B1361)</f>
        <v>_1225</v>
      </c>
      <c r="B1361" s="60" t="str">
        <f>STUDATA!E1363</f>
        <v/>
      </c>
      <c r="C1361" s="60" t="str">
        <f>STUDATA!F1363</f>
        <v/>
      </c>
      <c r="D1361" s="60" t="str">
        <f>'School Intro'!$A$1</f>
        <v>Government Senior Secondary School, Rooppura</v>
      </c>
      <c r="E1361" s="60" t="str">
        <f>STUDATA!C1363</f>
        <v/>
      </c>
      <c r="F1361" s="60" t="str">
        <f>STUDATA!H1363</f>
        <v/>
      </c>
    </row>
    <row r="1362" spans="1:6" ht="15">
      <c r="A1362" s="60" t="str">
        <f>B1362&amp;"_"&amp;COUNTIF($B$2:B1362,B1362)</f>
        <v>_1226</v>
      </c>
      <c r="B1362" s="60" t="str">
        <f>STUDATA!E1364</f>
        <v/>
      </c>
      <c r="C1362" s="60" t="str">
        <f>STUDATA!F1364</f>
        <v/>
      </c>
      <c r="D1362" s="60" t="str">
        <f>'School Intro'!$A$1</f>
        <v>Government Senior Secondary School, Rooppura</v>
      </c>
      <c r="E1362" s="60" t="str">
        <f>STUDATA!C1364</f>
        <v/>
      </c>
      <c r="F1362" s="60" t="str">
        <f>STUDATA!H1364</f>
        <v/>
      </c>
    </row>
    <row r="1363" spans="1:6" ht="15">
      <c r="A1363" s="60" t="str">
        <f>B1363&amp;"_"&amp;COUNTIF($B$2:B1363,B1363)</f>
        <v>_1227</v>
      </c>
      <c r="B1363" s="60" t="str">
        <f>STUDATA!E1365</f>
        <v/>
      </c>
      <c r="C1363" s="60" t="str">
        <f>STUDATA!F1365</f>
        <v/>
      </c>
      <c r="D1363" s="60" t="str">
        <f>'School Intro'!$A$1</f>
        <v>Government Senior Secondary School, Rooppura</v>
      </c>
      <c r="E1363" s="60" t="str">
        <f>STUDATA!C1365</f>
        <v/>
      </c>
      <c r="F1363" s="60" t="str">
        <f>STUDATA!H1365</f>
        <v/>
      </c>
    </row>
    <row r="1364" spans="1:6" ht="15">
      <c r="A1364" s="60" t="str">
        <f>B1364&amp;"_"&amp;COUNTIF($B$2:B1364,B1364)</f>
        <v>_1228</v>
      </c>
      <c r="B1364" s="60" t="str">
        <f>STUDATA!E1366</f>
        <v/>
      </c>
      <c r="C1364" s="60" t="str">
        <f>STUDATA!F1366</f>
        <v/>
      </c>
      <c r="D1364" s="60" t="str">
        <f>'School Intro'!$A$1</f>
        <v>Government Senior Secondary School, Rooppura</v>
      </c>
      <c r="E1364" s="60" t="str">
        <f>STUDATA!C1366</f>
        <v/>
      </c>
      <c r="F1364" s="60" t="str">
        <f>STUDATA!H1366</f>
        <v/>
      </c>
    </row>
    <row r="1365" spans="1:6" ht="15">
      <c r="A1365" s="60" t="str">
        <f>B1365&amp;"_"&amp;COUNTIF($B$2:B1365,B1365)</f>
        <v>_1229</v>
      </c>
      <c r="B1365" s="60" t="str">
        <f>STUDATA!E1367</f>
        <v/>
      </c>
      <c r="C1365" s="60" t="str">
        <f>STUDATA!F1367</f>
        <v/>
      </c>
      <c r="D1365" s="60" t="str">
        <f>'School Intro'!$A$1</f>
        <v>Government Senior Secondary School, Rooppura</v>
      </c>
      <c r="E1365" s="60" t="str">
        <f>STUDATA!C1367</f>
        <v/>
      </c>
      <c r="F1365" s="60" t="str">
        <f>STUDATA!H1367</f>
        <v/>
      </c>
    </row>
    <row r="1366" spans="1:6" ht="15">
      <c r="A1366" s="60" t="str">
        <f>B1366&amp;"_"&amp;COUNTIF($B$2:B1366,B1366)</f>
        <v>_1230</v>
      </c>
      <c r="B1366" s="60" t="str">
        <f>STUDATA!E1368</f>
        <v/>
      </c>
      <c r="C1366" s="60" t="str">
        <f>STUDATA!F1368</f>
        <v/>
      </c>
      <c r="D1366" s="60" t="str">
        <f>'School Intro'!$A$1</f>
        <v>Government Senior Secondary School, Rooppura</v>
      </c>
      <c r="E1366" s="60" t="str">
        <f>STUDATA!C1368</f>
        <v/>
      </c>
      <c r="F1366" s="60" t="str">
        <f>STUDATA!H1368</f>
        <v/>
      </c>
    </row>
    <row r="1367" spans="1:6" ht="15">
      <c r="A1367" s="60" t="str">
        <f>B1367&amp;"_"&amp;COUNTIF($B$2:B1367,B1367)</f>
        <v>_1231</v>
      </c>
      <c r="B1367" s="60" t="str">
        <f>STUDATA!E1369</f>
        <v/>
      </c>
      <c r="C1367" s="60" t="str">
        <f>STUDATA!F1369</f>
        <v/>
      </c>
      <c r="D1367" s="60" t="str">
        <f>'School Intro'!$A$1</f>
        <v>Government Senior Secondary School, Rooppura</v>
      </c>
      <c r="E1367" s="60" t="str">
        <f>STUDATA!C1369</f>
        <v/>
      </c>
      <c r="F1367" s="60" t="str">
        <f>STUDATA!H1369</f>
        <v/>
      </c>
    </row>
    <row r="1368" spans="1:6" ht="15">
      <c r="A1368" s="60" t="str">
        <f>B1368&amp;"_"&amp;COUNTIF($B$2:B1368,B1368)</f>
        <v>_1232</v>
      </c>
      <c r="B1368" s="60" t="str">
        <f>STUDATA!E1370</f>
        <v/>
      </c>
      <c r="C1368" s="60" t="str">
        <f>STUDATA!F1370</f>
        <v/>
      </c>
      <c r="D1368" s="60" t="str">
        <f>'School Intro'!$A$1</f>
        <v>Government Senior Secondary School, Rooppura</v>
      </c>
      <c r="E1368" s="60" t="str">
        <f>STUDATA!C1370</f>
        <v/>
      </c>
      <c r="F1368" s="60" t="str">
        <f>STUDATA!H1370</f>
        <v/>
      </c>
    </row>
    <row r="1369" spans="1:6" ht="15">
      <c r="A1369" s="60" t="str">
        <f>B1369&amp;"_"&amp;COUNTIF($B$2:B1369,B1369)</f>
        <v>_1233</v>
      </c>
      <c r="B1369" s="60" t="str">
        <f>STUDATA!E1371</f>
        <v/>
      </c>
      <c r="C1369" s="60" t="str">
        <f>STUDATA!F1371</f>
        <v/>
      </c>
      <c r="D1369" s="60" t="str">
        <f>'School Intro'!$A$1</f>
        <v>Government Senior Secondary School, Rooppura</v>
      </c>
      <c r="E1369" s="60" t="str">
        <f>STUDATA!C1371</f>
        <v/>
      </c>
      <c r="F1369" s="60" t="str">
        <f>STUDATA!H1371</f>
        <v/>
      </c>
    </row>
    <row r="1370" spans="1:6" ht="15">
      <c r="A1370" s="60" t="str">
        <f>B1370&amp;"_"&amp;COUNTIF($B$2:B1370,B1370)</f>
        <v>_1234</v>
      </c>
      <c r="B1370" s="60" t="str">
        <f>STUDATA!E1372</f>
        <v/>
      </c>
      <c r="C1370" s="60" t="str">
        <f>STUDATA!F1372</f>
        <v/>
      </c>
      <c r="D1370" s="60" t="str">
        <f>'School Intro'!$A$1</f>
        <v>Government Senior Secondary School, Rooppura</v>
      </c>
      <c r="E1370" s="60" t="str">
        <f>STUDATA!C1372</f>
        <v/>
      </c>
      <c r="F1370" s="60" t="str">
        <f>STUDATA!H1372</f>
        <v/>
      </c>
    </row>
    <row r="1371" spans="1:6" ht="15">
      <c r="A1371" s="60" t="str">
        <f>B1371&amp;"_"&amp;COUNTIF($B$2:B1371,B1371)</f>
        <v>_1235</v>
      </c>
      <c r="B1371" s="60" t="str">
        <f>STUDATA!E1373</f>
        <v/>
      </c>
      <c r="C1371" s="60" t="str">
        <f>STUDATA!F1373</f>
        <v/>
      </c>
      <c r="D1371" s="60" t="str">
        <f>'School Intro'!$A$1</f>
        <v>Government Senior Secondary School, Rooppura</v>
      </c>
      <c r="E1371" s="60" t="str">
        <f>STUDATA!C1373</f>
        <v/>
      </c>
      <c r="F1371" s="60" t="str">
        <f>STUDATA!H1373</f>
        <v/>
      </c>
    </row>
    <row r="1372" spans="1:6" ht="15">
      <c r="A1372" s="60" t="str">
        <f>B1372&amp;"_"&amp;COUNTIF($B$2:B1372,B1372)</f>
        <v>_1236</v>
      </c>
      <c r="B1372" s="60" t="str">
        <f>STUDATA!E1374</f>
        <v/>
      </c>
      <c r="C1372" s="60" t="str">
        <f>STUDATA!F1374</f>
        <v/>
      </c>
      <c r="D1372" s="60" t="str">
        <f>'School Intro'!$A$1</f>
        <v>Government Senior Secondary School, Rooppura</v>
      </c>
      <c r="E1372" s="60" t="str">
        <f>STUDATA!C1374</f>
        <v/>
      </c>
      <c r="F1372" s="60" t="str">
        <f>STUDATA!H1374</f>
        <v/>
      </c>
    </row>
    <row r="1373" spans="1:6" ht="15">
      <c r="A1373" s="60" t="str">
        <f>B1373&amp;"_"&amp;COUNTIF($B$2:B1373,B1373)</f>
        <v>_1237</v>
      </c>
      <c r="B1373" s="60" t="str">
        <f>STUDATA!E1375</f>
        <v/>
      </c>
      <c r="C1373" s="60" t="str">
        <f>STUDATA!F1375</f>
        <v/>
      </c>
      <c r="D1373" s="60" t="str">
        <f>'School Intro'!$A$1</f>
        <v>Government Senior Secondary School, Rooppura</v>
      </c>
      <c r="E1373" s="60" t="str">
        <f>STUDATA!C1375</f>
        <v/>
      </c>
      <c r="F1373" s="60" t="str">
        <f>STUDATA!H1375</f>
        <v/>
      </c>
    </row>
    <row r="1374" spans="1:6" ht="15">
      <c r="A1374" s="60" t="str">
        <f>B1374&amp;"_"&amp;COUNTIF($B$2:B1374,B1374)</f>
        <v>_1238</v>
      </c>
      <c r="B1374" s="60" t="str">
        <f>STUDATA!E1376</f>
        <v/>
      </c>
      <c r="C1374" s="60" t="str">
        <f>STUDATA!F1376</f>
        <v/>
      </c>
      <c r="D1374" s="60" t="str">
        <f>'School Intro'!$A$1</f>
        <v>Government Senior Secondary School, Rooppura</v>
      </c>
      <c r="E1374" s="60" t="str">
        <f>STUDATA!C1376</f>
        <v/>
      </c>
      <c r="F1374" s="60" t="str">
        <f>STUDATA!H1376</f>
        <v/>
      </c>
    </row>
    <row r="1375" spans="1:6" ht="15">
      <c r="A1375" s="60" t="str">
        <f>B1375&amp;"_"&amp;COUNTIF($B$2:B1375,B1375)</f>
        <v>_1239</v>
      </c>
      <c r="B1375" s="60" t="str">
        <f>STUDATA!E1377</f>
        <v/>
      </c>
      <c r="C1375" s="60" t="str">
        <f>STUDATA!F1377</f>
        <v/>
      </c>
      <c r="D1375" s="60" t="str">
        <f>'School Intro'!$A$1</f>
        <v>Government Senior Secondary School, Rooppura</v>
      </c>
      <c r="E1375" s="60" t="str">
        <f>STUDATA!C1377</f>
        <v/>
      </c>
      <c r="F1375" s="60" t="str">
        <f>STUDATA!H1377</f>
        <v/>
      </c>
    </row>
    <row r="1376" spans="1:6" ht="15">
      <c r="A1376" s="60" t="str">
        <f>B1376&amp;"_"&amp;COUNTIF($B$2:B1376,B1376)</f>
        <v>_1240</v>
      </c>
      <c r="B1376" s="60" t="str">
        <f>STUDATA!E1378</f>
        <v/>
      </c>
      <c r="C1376" s="60" t="str">
        <f>STUDATA!F1378</f>
        <v/>
      </c>
      <c r="D1376" s="60" t="str">
        <f>'School Intro'!$A$1</f>
        <v>Government Senior Secondary School, Rooppura</v>
      </c>
      <c r="E1376" s="60" t="str">
        <f>STUDATA!C1378</f>
        <v/>
      </c>
      <c r="F1376" s="60" t="str">
        <f>STUDATA!H1378</f>
        <v/>
      </c>
    </row>
    <row r="1377" spans="1:6" ht="15">
      <c r="A1377" s="60" t="str">
        <f>B1377&amp;"_"&amp;COUNTIF($B$2:B1377,B1377)</f>
        <v>_1241</v>
      </c>
      <c r="B1377" s="60" t="str">
        <f>STUDATA!E1379</f>
        <v/>
      </c>
      <c r="C1377" s="60" t="str">
        <f>STUDATA!F1379</f>
        <v/>
      </c>
      <c r="D1377" s="60" t="str">
        <f>'School Intro'!$A$1</f>
        <v>Government Senior Secondary School, Rooppura</v>
      </c>
      <c r="E1377" s="60" t="str">
        <f>STUDATA!C1379</f>
        <v/>
      </c>
      <c r="F1377" s="60" t="str">
        <f>STUDATA!H1379</f>
        <v/>
      </c>
    </row>
    <row r="1378" spans="1:6" ht="15">
      <c r="A1378" s="60" t="str">
        <f>B1378&amp;"_"&amp;COUNTIF($B$2:B1378,B1378)</f>
        <v>_1242</v>
      </c>
      <c r="B1378" s="60" t="str">
        <f>STUDATA!E1380</f>
        <v/>
      </c>
      <c r="C1378" s="60" t="str">
        <f>STUDATA!F1380</f>
        <v/>
      </c>
      <c r="D1378" s="60" t="str">
        <f>'School Intro'!$A$1</f>
        <v>Government Senior Secondary School, Rooppura</v>
      </c>
      <c r="E1378" s="60" t="str">
        <f>STUDATA!C1380</f>
        <v/>
      </c>
      <c r="F1378" s="60" t="str">
        <f>STUDATA!H1380</f>
        <v/>
      </c>
    </row>
    <row r="1379" spans="1:6" ht="15">
      <c r="A1379" s="60" t="str">
        <f>B1379&amp;"_"&amp;COUNTIF($B$2:B1379,B1379)</f>
        <v>_1243</v>
      </c>
      <c r="B1379" s="60" t="str">
        <f>STUDATA!E1381</f>
        <v/>
      </c>
      <c r="C1379" s="60" t="str">
        <f>STUDATA!F1381</f>
        <v/>
      </c>
      <c r="D1379" s="60" t="str">
        <f>'School Intro'!$A$1</f>
        <v>Government Senior Secondary School, Rooppura</v>
      </c>
      <c r="E1379" s="60" t="str">
        <f>STUDATA!C1381</f>
        <v/>
      </c>
      <c r="F1379" s="60" t="str">
        <f>STUDATA!H1381</f>
        <v/>
      </c>
    </row>
    <row r="1380" spans="1:6" ht="15">
      <c r="A1380" s="60" t="str">
        <f>B1380&amp;"_"&amp;COUNTIF($B$2:B1380,B1380)</f>
        <v>_1244</v>
      </c>
      <c r="B1380" s="60" t="str">
        <f>STUDATA!E1382</f>
        <v/>
      </c>
      <c r="C1380" s="60" t="str">
        <f>STUDATA!F1382</f>
        <v/>
      </c>
      <c r="D1380" s="60" t="str">
        <f>'School Intro'!$A$1</f>
        <v>Government Senior Secondary School, Rooppura</v>
      </c>
      <c r="E1380" s="60" t="str">
        <f>STUDATA!C1382</f>
        <v/>
      </c>
      <c r="F1380" s="60" t="str">
        <f>STUDATA!H1382</f>
        <v/>
      </c>
    </row>
    <row r="1381" spans="1:6" ht="15">
      <c r="A1381" s="60" t="str">
        <f>B1381&amp;"_"&amp;COUNTIF($B$2:B1381,B1381)</f>
        <v>_1245</v>
      </c>
      <c r="B1381" s="60" t="str">
        <f>STUDATA!E1383</f>
        <v/>
      </c>
      <c r="C1381" s="60" t="str">
        <f>STUDATA!F1383</f>
        <v/>
      </c>
      <c r="D1381" s="60" t="str">
        <f>'School Intro'!$A$1</f>
        <v>Government Senior Secondary School, Rooppura</v>
      </c>
      <c r="E1381" s="60" t="str">
        <f>STUDATA!C1383</f>
        <v/>
      </c>
      <c r="F1381" s="60" t="str">
        <f>STUDATA!H1383</f>
        <v/>
      </c>
    </row>
    <row r="1382" spans="1:6" ht="15">
      <c r="A1382" s="60" t="str">
        <f>B1382&amp;"_"&amp;COUNTIF($B$2:B1382,B1382)</f>
        <v>_1246</v>
      </c>
      <c r="B1382" s="60" t="str">
        <f>STUDATA!E1384</f>
        <v/>
      </c>
      <c r="C1382" s="60" t="str">
        <f>STUDATA!F1384</f>
        <v/>
      </c>
      <c r="D1382" s="60" t="str">
        <f>'School Intro'!$A$1</f>
        <v>Government Senior Secondary School, Rooppura</v>
      </c>
      <c r="E1382" s="60" t="str">
        <f>STUDATA!C1384</f>
        <v/>
      </c>
      <c r="F1382" s="60" t="str">
        <f>STUDATA!H1384</f>
        <v/>
      </c>
    </row>
    <row r="1383" spans="1:6" ht="15">
      <c r="A1383" s="60" t="str">
        <f>B1383&amp;"_"&amp;COUNTIF($B$2:B1383,B1383)</f>
        <v>_1247</v>
      </c>
      <c r="B1383" s="60" t="str">
        <f>STUDATA!E1385</f>
        <v/>
      </c>
      <c r="C1383" s="60" t="str">
        <f>STUDATA!F1385</f>
        <v/>
      </c>
      <c r="D1383" s="60" t="str">
        <f>'School Intro'!$A$1</f>
        <v>Government Senior Secondary School, Rooppura</v>
      </c>
      <c r="E1383" s="60" t="str">
        <f>STUDATA!C1385</f>
        <v/>
      </c>
      <c r="F1383" s="60" t="str">
        <f>STUDATA!H1385</f>
        <v/>
      </c>
    </row>
    <row r="1384" spans="1:6" ht="15">
      <c r="A1384" s="60" t="str">
        <f>B1384&amp;"_"&amp;COUNTIF($B$2:B1384,B1384)</f>
        <v>_1248</v>
      </c>
      <c r="B1384" s="60" t="str">
        <f>STUDATA!E1386</f>
        <v/>
      </c>
      <c r="C1384" s="60" t="str">
        <f>STUDATA!F1386</f>
        <v/>
      </c>
      <c r="D1384" s="60" t="str">
        <f>'School Intro'!$A$1</f>
        <v>Government Senior Secondary School, Rooppura</v>
      </c>
      <c r="E1384" s="60" t="str">
        <f>STUDATA!C1386</f>
        <v/>
      </c>
      <c r="F1384" s="60" t="str">
        <f>STUDATA!H1386</f>
        <v/>
      </c>
    </row>
    <row r="1385" spans="1:6" ht="15">
      <c r="A1385" s="60" t="str">
        <f>B1385&amp;"_"&amp;COUNTIF($B$2:B1385,B1385)</f>
        <v>_1249</v>
      </c>
      <c r="B1385" s="60" t="str">
        <f>STUDATA!E1387</f>
        <v/>
      </c>
      <c r="C1385" s="60" t="str">
        <f>STUDATA!F1387</f>
        <v/>
      </c>
      <c r="D1385" s="60" t="str">
        <f>'School Intro'!$A$1</f>
        <v>Government Senior Secondary School, Rooppura</v>
      </c>
      <c r="E1385" s="60" t="str">
        <f>STUDATA!C1387</f>
        <v/>
      </c>
      <c r="F1385" s="60" t="str">
        <f>STUDATA!H1387</f>
        <v/>
      </c>
    </row>
    <row r="1386" spans="1:6" ht="15">
      <c r="A1386" s="60" t="str">
        <f>B1386&amp;"_"&amp;COUNTIF($B$2:B1386,B1386)</f>
        <v>_1250</v>
      </c>
      <c r="B1386" s="60" t="str">
        <f>STUDATA!E1388</f>
        <v/>
      </c>
      <c r="C1386" s="60" t="str">
        <f>STUDATA!F1388</f>
        <v/>
      </c>
      <c r="D1386" s="60" t="str">
        <f>'School Intro'!$A$1</f>
        <v>Government Senior Secondary School, Rooppura</v>
      </c>
      <c r="E1386" s="60" t="str">
        <f>STUDATA!C1388</f>
        <v/>
      </c>
      <c r="F1386" s="60" t="str">
        <f>STUDATA!H1388</f>
        <v/>
      </c>
    </row>
    <row r="1387" spans="1:6" ht="15">
      <c r="A1387" s="60" t="str">
        <f>B1387&amp;"_"&amp;COUNTIF($B$2:B1387,B1387)</f>
        <v>_1251</v>
      </c>
      <c r="B1387" s="60" t="str">
        <f>STUDATA!E1389</f>
        <v/>
      </c>
      <c r="C1387" s="60" t="str">
        <f>STUDATA!F1389</f>
        <v/>
      </c>
      <c r="D1387" s="60" t="str">
        <f>'School Intro'!$A$1</f>
        <v>Government Senior Secondary School, Rooppura</v>
      </c>
      <c r="E1387" s="60" t="str">
        <f>STUDATA!C1389</f>
        <v/>
      </c>
      <c r="F1387" s="60" t="str">
        <f>STUDATA!H1389</f>
        <v/>
      </c>
    </row>
    <row r="1388" spans="1:6" ht="15">
      <c r="A1388" s="60" t="str">
        <f>B1388&amp;"_"&amp;COUNTIF($B$2:B1388,B1388)</f>
        <v>_1252</v>
      </c>
      <c r="B1388" s="60" t="str">
        <f>STUDATA!E1390</f>
        <v/>
      </c>
      <c r="C1388" s="60" t="str">
        <f>STUDATA!F1390</f>
        <v/>
      </c>
      <c r="D1388" s="60" t="str">
        <f>'School Intro'!$A$1</f>
        <v>Government Senior Secondary School, Rooppura</v>
      </c>
      <c r="E1388" s="60" t="str">
        <f>STUDATA!C1390</f>
        <v/>
      </c>
      <c r="F1388" s="60" t="str">
        <f>STUDATA!H1390</f>
        <v/>
      </c>
    </row>
    <row r="1389" spans="1:6" ht="15">
      <c r="A1389" s="60" t="str">
        <f>B1389&amp;"_"&amp;COUNTIF($B$2:B1389,B1389)</f>
        <v>_1253</v>
      </c>
      <c r="B1389" s="60" t="str">
        <f>STUDATA!E1391</f>
        <v/>
      </c>
      <c r="C1389" s="60" t="str">
        <f>STUDATA!F1391</f>
        <v/>
      </c>
      <c r="D1389" s="60" t="str">
        <f>'School Intro'!$A$1</f>
        <v>Government Senior Secondary School, Rooppura</v>
      </c>
      <c r="E1389" s="60" t="str">
        <f>STUDATA!C1391</f>
        <v/>
      </c>
      <c r="F1389" s="60" t="str">
        <f>STUDATA!H1391</f>
        <v/>
      </c>
    </row>
    <row r="1390" spans="1:6" ht="15">
      <c r="A1390" s="60" t="str">
        <f>B1390&amp;"_"&amp;COUNTIF($B$2:B1390,B1390)</f>
        <v>_1254</v>
      </c>
      <c r="B1390" s="60" t="str">
        <f>STUDATA!E1392</f>
        <v/>
      </c>
      <c r="C1390" s="60" t="str">
        <f>STUDATA!F1392</f>
        <v/>
      </c>
      <c r="D1390" s="60" t="str">
        <f>'School Intro'!$A$1</f>
        <v>Government Senior Secondary School, Rooppura</v>
      </c>
      <c r="E1390" s="60" t="str">
        <f>STUDATA!C1392</f>
        <v/>
      </c>
      <c r="F1390" s="60" t="str">
        <f>STUDATA!H1392</f>
        <v/>
      </c>
    </row>
    <row r="1391" spans="1:6" ht="15">
      <c r="A1391" s="60" t="str">
        <f>B1391&amp;"_"&amp;COUNTIF($B$2:B1391,B1391)</f>
        <v>_1255</v>
      </c>
      <c r="B1391" s="60" t="str">
        <f>STUDATA!E1393</f>
        <v/>
      </c>
      <c r="C1391" s="60" t="str">
        <f>STUDATA!F1393</f>
        <v/>
      </c>
      <c r="D1391" s="60" t="str">
        <f>'School Intro'!$A$1</f>
        <v>Government Senior Secondary School, Rooppura</v>
      </c>
      <c r="E1391" s="60" t="str">
        <f>STUDATA!C1393</f>
        <v/>
      </c>
      <c r="F1391" s="60" t="str">
        <f>STUDATA!H1393</f>
        <v/>
      </c>
    </row>
    <row r="1392" spans="1:6" ht="15">
      <c r="A1392" s="60" t="str">
        <f>B1392&amp;"_"&amp;COUNTIF($B$2:B1392,B1392)</f>
        <v>_1256</v>
      </c>
      <c r="B1392" s="60" t="str">
        <f>STUDATA!E1394</f>
        <v/>
      </c>
      <c r="C1392" s="60" t="str">
        <f>STUDATA!F1394</f>
        <v/>
      </c>
      <c r="D1392" s="60" t="str">
        <f>'School Intro'!$A$1</f>
        <v>Government Senior Secondary School, Rooppura</v>
      </c>
      <c r="E1392" s="60" t="str">
        <f>STUDATA!C1394</f>
        <v/>
      </c>
      <c r="F1392" s="60" t="str">
        <f>STUDATA!H1394</f>
        <v/>
      </c>
    </row>
    <row r="1393" spans="1:6" ht="15">
      <c r="A1393" s="60" t="str">
        <f>B1393&amp;"_"&amp;COUNTIF($B$2:B1393,B1393)</f>
        <v>_1257</v>
      </c>
      <c r="B1393" s="60" t="str">
        <f>STUDATA!E1395</f>
        <v/>
      </c>
      <c r="C1393" s="60" t="str">
        <f>STUDATA!F1395</f>
        <v/>
      </c>
      <c r="D1393" s="60" t="str">
        <f>'School Intro'!$A$1</f>
        <v>Government Senior Secondary School, Rooppura</v>
      </c>
      <c r="E1393" s="60" t="str">
        <f>STUDATA!C1395</f>
        <v/>
      </c>
      <c r="F1393" s="60" t="str">
        <f>STUDATA!H1395</f>
        <v/>
      </c>
    </row>
    <row r="1394" spans="1:6" ht="15">
      <c r="A1394" s="60" t="str">
        <f>B1394&amp;"_"&amp;COUNTIF($B$2:B1394,B1394)</f>
        <v>_1258</v>
      </c>
      <c r="B1394" s="60" t="str">
        <f>STUDATA!E1396</f>
        <v/>
      </c>
      <c r="C1394" s="60" t="str">
        <f>STUDATA!F1396</f>
        <v/>
      </c>
      <c r="D1394" s="60" t="str">
        <f>'School Intro'!$A$1</f>
        <v>Government Senior Secondary School, Rooppura</v>
      </c>
      <c r="E1394" s="60" t="str">
        <f>STUDATA!C1396</f>
        <v/>
      </c>
      <c r="F1394" s="60" t="str">
        <f>STUDATA!H1396</f>
        <v/>
      </c>
    </row>
    <row r="1395" spans="1:6" ht="15">
      <c r="A1395" s="60" t="str">
        <f>B1395&amp;"_"&amp;COUNTIF($B$2:B1395,B1395)</f>
        <v>_1259</v>
      </c>
      <c r="B1395" s="60" t="str">
        <f>STUDATA!E1397</f>
        <v/>
      </c>
      <c r="C1395" s="60" t="str">
        <f>STUDATA!F1397</f>
        <v/>
      </c>
      <c r="D1395" s="60" t="str">
        <f>'School Intro'!$A$1</f>
        <v>Government Senior Secondary School, Rooppura</v>
      </c>
      <c r="E1395" s="60" t="str">
        <f>STUDATA!C1397</f>
        <v/>
      </c>
      <c r="F1395" s="60" t="str">
        <f>STUDATA!H1397</f>
        <v/>
      </c>
    </row>
    <row r="1396" spans="1:6" ht="15">
      <c r="A1396" s="60" t="str">
        <f>B1396&amp;"_"&amp;COUNTIF($B$2:B1396,B1396)</f>
        <v>_1260</v>
      </c>
      <c r="B1396" s="60" t="str">
        <f>STUDATA!E1398</f>
        <v/>
      </c>
      <c r="C1396" s="60" t="str">
        <f>STUDATA!F1398</f>
        <v/>
      </c>
      <c r="D1396" s="60" t="str">
        <f>'School Intro'!$A$1</f>
        <v>Government Senior Secondary School, Rooppura</v>
      </c>
      <c r="E1396" s="60" t="str">
        <f>STUDATA!C1398</f>
        <v/>
      </c>
      <c r="F1396" s="60" t="str">
        <f>STUDATA!H1398</f>
        <v/>
      </c>
    </row>
    <row r="1397" spans="1:6" ht="15">
      <c r="A1397" s="60" t="str">
        <f>B1397&amp;"_"&amp;COUNTIF($B$2:B1397,B1397)</f>
        <v>_1261</v>
      </c>
      <c r="B1397" s="60" t="str">
        <f>STUDATA!E1399</f>
        <v/>
      </c>
      <c r="C1397" s="60" t="str">
        <f>STUDATA!F1399</f>
        <v/>
      </c>
      <c r="D1397" s="60" t="str">
        <f>'School Intro'!$A$1</f>
        <v>Government Senior Secondary School, Rooppura</v>
      </c>
      <c r="E1397" s="60" t="str">
        <f>STUDATA!C1399</f>
        <v/>
      </c>
      <c r="F1397" s="60" t="str">
        <f>STUDATA!H1399</f>
        <v/>
      </c>
    </row>
    <row r="1398" spans="1:6" ht="15">
      <c r="A1398" s="60" t="str">
        <f>B1398&amp;"_"&amp;COUNTIF($B$2:B1398,B1398)</f>
        <v>_1262</v>
      </c>
      <c r="B1398" s="60" t="str">
        <f>STUDATA!E1400</f>
        <v/>
      </c>
      <c r="C1398" s="60" t="str">
        <f>STUDATA!F1400</f>
        <v/>
      </c>
      <c r="D1398" s="60" t="str">
        <f>'School Intro'!$A$1</f>
        <v>Government Senior Secondary School, Rooppura</v>
      </c>
      <c r="E1398" s="60" t="str">
        <f>STUDATA!C1400</f>
        <v/>
      </c>
      <c r="F1398" s="60" t="str">
        <f>STUDATA!H1400</f>
        <v/>
      </c>
    </row>
    <row r="1399" spans="1:6" ht="15">
      <c r="A1399" s="60" t="str">
        <f>B1399&amp;"_"&amp;COUNTIF($B$2:B1399,B1399)</f>
        <v>_1263</v>
      </c>
      <c r="B1399" s="60" t="str">
        <f>STUDATA!E1401</f>
        <v/>
      </c>
      <c r="C1399" s="60" t="str">
        <f>STUDATA!F1401</f>
        <v/>
      </c>
      <c r="D1399" s="60" t="str">
        <f>'School Intro'!$A$1</f>
        <v>Government Senior Secondary School, Rooppura</v>
      </c>
      <c r="E1399" s="60" t="str">
        <f>STUDATA!C1401</f>
        <v/>
      </c>
      <c r="F1399" s="60" t="str">
        <f>STUDATA!H1401</f>
        <v/>
      </c>
    </row>
    <row r="1400" spans="1:6" ht="15">
      <c r="A1400" s="60" t="str">
        <f>B1400&amp;"_"&amp;COUNTIF($B$2:B1400,B1400)</f>
        <v>_1264</v>
      </c>
      <c r="B1400" s="60" t="str">
        <f>STUDATA!E1402</f>
        <v/>
      </c>
      <c r="C1400" s="60" t="str">
        <f>STUDATA!F1402</f>
        <v/>
      </c>
      <c r="D1400" s="60" t="str">
        <f>'School Intro'!$A$1</f>
        <v>Government Senior Secondary School, Rooppura</v>
      </c>
      <c r="E1400" s="60" t="str">
        <f>STUDATA!C1402</f>
        <v/>
      </c>
      <c r="F1400" s="60" t="str">
        <f>STUDATA!H1402</f>
        <v/>
      </c>
    </row>
    <row r="1401" spans="1:6" ht="15">
      <c r="A1401" s="60" t="str">
        <f>B1401&amp;"_"&amp;COUNTIF($B$2:B1401,B1401)</f>
        <v>_1265</v>
      </c>
      <c r="B1401" s="60" t="str">
        <f>STUDATA!E1403</f>
        <v/>
      </c>
      <c r="C1401" s="60" t="str">
        <f>STUDATA!F1403</f>
        <v/>
      </c>
      <c r="D1401" s="60" t="str">
        <f>'School Intro'!$A$1</f>
        <v>Government Senior Secondary School, Rooppura</v>
      </c>
      <c r="E1401" s="60" t="str">
        <f>STUDATA!C1403</f>
        <v/>
      </c>
      <c r="F1401" s="60" t="str">
        <f>STUDATA!H1403</f>
        <v/>
      </c>
    </row>
    <row r="1402" spans="1:6" ht="15">
      <c r="A1402" s="60" t="str">
        <f>B1402&amp;"_"&amp;COUNTIF($B$2:B1402,B1402)</f>
        <v>_1266</v>
      </c>
      <c r="B1402" s="60" t="str">
        <f>STUDATA!E1404</f>
        <v/>
      </c>
      <c r="C1402" s="60" t="str">
        <f>STUDATA!F1404</f>
        <v/>
      </c>
      <c r="D1402" s="60" t="str">
        <f>'School Intro'!$A$1</f>
        <v>Government Senior Secondary School, Rooppura</v>
      </c>
      <c r="E1402" s="60" t="str">
        <f>STUDATA!C1404</f>
        <v/>
      </c>
      <c r="F1402" s="60" t="str">
        <f>STUDATA!H1404</f>
        <v/>
      </c>
    </row>
    <row r="1403" spans="1:6" ht="15">
      <c r="A1403" s="60" t="str">
        <f>B1403&amp;"_"&amp;COUNTIF($B$2:B1403,B1403)</f>
        <v>_1267</v>
      </c>
      <c r="B1403" s="60" t="str">
        <f>STUDATA!E1405</f>
        <v/>
      </c>
      <c r="C1403" s="60" t="str">
        <f>STUDATA!F1405</f>
        <v/>
      </c>
      <c r="D1403" s="60" t="str">
        <f>'School Intro'!$A$1</f>
        <v>Government Senior Secondary School, Rooppura</v>
      </c>
      <c r="E1403" s="60" t="str">
        <f>STUDATA!C1405</f>
        <v/>
      </c>
      <c r="F1403" s="60" t="str">
        <f>STUDATA!H1405</f>
        <v/>
      </c>
    </row>
    <row r="1404" spans="1:6" ht="15">
      <c r="A1404" s="60" t="str">
        <f>B1404&amp;"_"&amp;COUNTIF($B$2:B1404,B1404)</f>
        <v>_1268</v>
      </c>
      <c r="B1404" s="60" t="str">
        <f>STUDATA!E1406</f>
        <v/>
      </c>
      <c r="C1404" s="60" t="str">
        <f>STUDATA!F1406</f>
        <v/>
      </c>
      <c r="D1404" s="60" t="str">
        <f>'School Intro'!$A$1</f>
        <v>Government Senior Secondary School, Rooppura</v>
      </c>
      <c r="E1404" s="60" t="str">
        <f>STUDATA!C1406</f>
        <v/>
      </c>
      <c r="F1404" s="60" t="str">
        <f>STUDATA!H1406</f>
        <v/>
      </c>
    </row>
    <row r="1405" spans="1:6" ht="15">
      <c r="A1405" s="60" t="str">
        <f>B1405&amp;"_"&amp;COUNTIF($B$2:B1405,B1405)</f>
        <v>_1269</v>
      </c>
      <c r="B1405" s="60" t="str">
        <f>STUDATA!E1407</f>
        <v/>
      </c>
      <c r="C1405" s="60" t="str">
        <f>STUDATA!F1407</f>
        <v/>
      </c>
      <c r="D1405" s="60" t="str">
        <f>'School Intro'!$A$1</f>
        <v>Government Senior Secondary School, Rooppura</v>
      </c>
      <c r="E1405" s="60" t="str">
        <f>STUDATA!C1407</f>
        <v/>
      </c>
      <c r="F1405" s="60" t="str">
        <f>STUDATA!H1407</f>
        <v/>
      </c>
    </row>
    <row r="1406" spans="1:6" ht="15">
      <c r="A1406" s="60" t="str">
        <f>B1406&amp;"_"&amp;COUNTIF($B$2:B1406,B1406)</f>
        <v>_1270</v>
      </c>
      <c r="B1406" s="60" t="str">
        <f>STUDATA!E1408</f>
        <v/>
      </c>
      <c r="C1406" s="60" t="str">
        <f>STUDATA!F1408</f>
        <v/>
      </c>
      <c r="D1406" s="60" t="str">
        <f>'School Intro'!$A$1</f>
        <v>Government Senior Secondary School, Rooppura</v>
      </c>
      <c r="E1406" s="60" t="str">
        <f>STUDATA!C1408</f>
        <v/>
      </c>
      <c r="F1406" s="60" t="str">
        <f>STUDATA!H1408</f>
        <v/>
      </c>
    </row>
    <row r="1407" spans="1:6" ht="15">
      <c r="A1407" s="60" t="str">
        <f>B1407&amp;"_"&amp;COUNTIF($B$2:B1407,B1407)</f>
        <v>_1271</v>
      </c>
      <c r="B1407" s="60" t="str">
        <f>STUDATA!E1409</f>
        <v/>
      </c>
      <c r="C1407" s="60" t="str">
        <f>STUDATA!F1409</f>
        <v/>
      </c>
      <c r="D1407" s="60" t="str">
        <f>'School Intro'!$A$1</f>
        <v>Government Senior Secondary School, Rooppura</v>
      </c>
      <c r="E1407" s="60" t="str">
        <f>STUDATA!C1409</f>
        <v/>
      </c>
      <c r="F1407" s="60" t="str">
        <f>STUDATA!H1409</f>
        <v/>
      </c>
    </row>
    <row r="1408" spans="1:6" ht="15">
      <c r="A1408" s="60" t="str">
        <f>B1408&amp;"_"&amp;COUNTIF($B$2:B1408,B1408)</f>
        <v>_1272</v>
      </c>
      <c r="B1408" s="60" t="str">
        <f>STUDATA!E1410</f>
        <v/>
      </c>
      <c r="C1408" s="60" t="str">
        <f>STUDATA!F1410</f>
        <v/>
      </c>
      <c r="D1408" s="60" t="str">
        <f>'School Intro'!$A$1</f>
        <v>Government Senior Secondary School, Rooppura</v>
      </c>
      <c r="E1408" s="60" t="str">
        <f>STUDATA!C1410</f>
        <v/>
      </c>
      <c r="F1408" s="60" t="str">
        <f>STUDATA!H1410</f>
        <v/>
      </c>
    </row>
    <row r="1409" spans="1:6" ht="15">
      <c r="A1409" s="60" t="str">
        <f>B1409&amp;"_"&amp;COUNTIF($B$2:B1409,B1409)</f>
        <v>_1273</v>
      </c>
      <c r="B1409" s="60" t="str">
        <f>STUDATA!E1411</f>
        <v/>
      </c>
      <c r="C1409" s="60" t="str">
        <f>STUDATA!F1411</f>
        <v/>
      </c>
      <c r="D1409" s="60" t="str">
        <f>'School Intro'!$A$1</f>
        <v>Government Senior Secondary School, Rooppura</v>
      </c>
      <c r="E1409" s="60" t="str">
        <f>STUDATA!C1411</f>
        <v/>
      </c>
      <c r="F1409" s="60" t="str">
        <f>STUDATA!H1411</f>
        <v/>
      </c>
    </row>
    <row r="1410" spans="1:6" ht="15">
      <c r="A1410" s="60" t="str">
        <f>B1410&amp;"_"&amp;COUNTIF($B$2:B1410,B1410)</f>
        <v>_1274</v>
      </c>
      <c r="B1410" s="60" t="str">
        <f>STUDATA!E1412</f>
        <v/>
      </c>
      <c r="C1410" s="60" t="str">
        <f>STUDATA!F1412</f>
        <v/>
      </c>
      <c r="D1410" s="60" t="str">
        <f>'School Intro'!$A$1</f>
        <v>Government Senior Secondary School, Rooppura</v>
      </c>
      <c r="E1410" s="60" t="str">
        <f>STUDATA!C1412</f>
        <v/>
      </c>
      <c r="F1410" s="60" t="str">
        <f>STUDATA!H1412</f>
        <v/>
      </c>
    </row>
    <row r="1411" spans="1:6" ht="15">
      <c r="A1411" s="60" t="str">
        <f>B1411&amp;"_"&amp;COUNTIF($B$2:B1411,B1411)</f>
        <v>_1275</v>
      </c>
      <c r="B1411" s="60" t="str">
        <f>STUDATA!E1413</f>
        <v/>
      </c>
      <c r="C1411" s="60" t="str">
        <f>STUDATA!F1413</f>
        <v/>
      </c>
      <c r="D1411" s="60" t="str">
        <f>'School Intro'!$A$1</f>
        <v>Government Senior Secondary School, Rooppura</v>
      </c>
      <c r="E1411" s="60" t="str">
        <f>STUDATA!C1413</f>
        <v/>
      </c>
      <c r="F1411" s="60" t="str">
        <f>STUDATA!H1413</f>
        <v/>
      </c>
    </row>
    <row r="1412" spans="1:6" ht="15">
      <c r="A1412" s="60" t="str">
        <f>B1412&amp;"_"&amp;COUNTIF($B$2:B1412,B1412)</f>
        <v>_1276</v>
      </c>
      <c r="B1412" s="60" t="str">
        <f>STUDATA!E1414</f>
        <v/>
      </c>
      <c r="C1412" s="60" t="str">
        <f>STUDATA!F1414</f>
        <v/>
      </c>
      <c r="D1412" s="60" t="str">
        <f>'School Intro'!$A$1</f>
        <v>Government Senior Secondary School, Rooppura</v>
      </c>
      <c r="E1412" s="60" t="str">
        <f>STUDATA!C1414</f>
        <v/>
      </c>
      <c r="F1412" s="60" t="str">
        <f>STUDATA!H1414</f>
        <v/>
      </c>
    </row>
    <row r="1413" spans="1:6" ht="15">
      <c r="A1413" s="60" t="str">
        <f>B1413&amp;"_"&amp;COUNTIF($B$2:B1413,B1413)</f>
        <v>_1277</v>
      </c>
      <c r="B1413" s="60" t="str">
        <f>STUDATA!E1415</f>
        <v/>
      </c>
      <c r="C1413" s="60" t="str">
        <f>STUDATA!F1415</f>
        <v/>
      </c>
      <c r="D1413" s="60" t="str">
        <f>'School Intro'!$A$1</f>
        <v>Government Senior Secondary School, Rooppura</v>
      </c>
      <c r="E1413" s="60" t="str">
        <f>STUDATA!C1415</f>
        <v/>
      </c>
      <c r="F1413" s="60" t="str">
        <f>STUDATA!H1415</f>
        <v/>
      </c>
    </row>
    <row r="1414" spans="1:6" ht="15">
      <c r="A1414" s="60" t="str">
        <f>B1414&amp;"_"&amp;COUNTIF($B$2:B1414,B1414)</f>
        <v>_1278</v>
      </c>
      <c r="B1414" s="60" t="str">
        <f>STUDATA!E1416</f>
        <v/>
      </c>
      <c r="C1414" s="60" t="str">
        <f>STUDATA!F1416</f>
        <v/>
      </c>
      <c r="D1414" s="60" t="str">
        <f>'School Intro'!$A$1</f>
        <v>Government Senior Secondary School, Rooppura</v>
      </c>
      <c r="E1414" s="60" t="str">
        <f>STUDATA!C1416</f>
        <v/>
      </c>
      <c r="F1414" s="60" t="str">
        <f>STUDATA!H1416</f>
        <v/>
      </c>
    </row>
    <row r="1415" spans="1:6" ht="15">
      <c r="A1415" s="60" t="str">
        <f>B1415&amp;"_"&amp;COUNTIF($B$2:B1415,B1415)</f>
        <v>_1279</v>
      </c>
      <c r="B1415" s="60" t="str">
        <f>STUDATA!E1417</f>
        <v/>
      </c>
      <c r="C1415" s="60" t="str">
        <f>STUDATA!F1417</f>
        <v/>
      </c>
      <c r="D1415" s="60" t="str">
        <f>'School Intro'!$A$1</f>
        <v>Government Senior Secondary School, Rooppura</v>
      </c>
      <c r="E1415" s="60" t="str">
        <f>STUDATA!C1417</f>
        <v/>
      </c>
      <c r="F1415" s="60" t="str">
        <f>STUDATA!H1417</f>
        <v/>
      </c>
    </row>
    <row r="1416" spans="1:6" ht="15">
      <c r="A1416" s="60" t="str">
        <f>B1416&amp;"_"&amp;COUNTIF($B$2:B1416,B1416)</f>
        <v>_1280</v>
      </c>
      <c r="B1416" s="60" t="str">
        <f>STUDATA!E1418</f>
        <v/>
      </c>
      <c r="C1416" s="60" t="str">
        <f>STUDATA!F1418</f>
        <v/>
      </c>
      <c r="D1416" s="60" t="str">
        <f>'School Intro'!$A$1</f>
        <v>Government Senior Secondary School, Rooppura</v>
      </c>
      <c r="E1416" s="60" t="str">
        <f>STUDATA!C1418</f>
        <v/>
      </c>
      <c r="F1416" s="60" t="str">
        <f>STUDATA!H1418</f>
        <v/>
      </c>
    </row>
    <row r="1417" spans="1:6" ht="15">
      <c r="A1417" s="60" t="str">
        <f>B1417&amp;"_"&amp;COUNTIF($B$2:B1417,B1417)</f>
        <v>_1281</v>
      </c>
      <c r="B1417" s="60" t="str">
        <f>STUDATA!E1419</f>
        <v/>
      </c>
      <c r="C1417" s="60" t="str">
        <f>STUDATA!F1419</f>
        <v/>
      </c>
      <c r="D1417" s="60" t="str">
        <f>'School Intro'!$A$1</f>
        <v>Government Senior Secondary School, Rooppura</v>
      </c>
      <c r="E1417" s="60" t="str">
        <f>STUDATA!C1419</f>
        <v/>
      </c>
      <c r="F1417" s="60" t="str">
        <f>STUDATA!H1419</f>
        <v/>
      </c>
    </row>
    <row r="1418" spans="1:6" ht="15">
      <c r="A1418" s="60" t="str">
        <f>B1418&amp;"_"&amp;COUNTIF($B$2:B1418,B1418)</f>
        <v>_1282</v>
      </c>
      <c r="B1418" s="60" t="str">
        <f>STUDATA!E1420</f>
        <v/>
      </c>
      <c r="C1418" s="60" t="str">
        <f>STUDATA!F1420</f>
        <v/>
      </c>
      <c r="D1418" s="60" t="str">
        <f>'School Intro'!$A$1</f>
        <v>Government Senior Secondary School, Rooppura</v>
      </c>
      <c r="E1418" s="60" t="str">
        <f>STUDATA!C1420</f>
        <v/>
      </c>
      <c r="F1418" s="60" t="str">
        <f>STUDATA!H1420</f>
        <v/>
      </c>
    </row>
    <row r="1419" spans="1:6" ht="15">
      <c r="A1419" s="60" t="str">
        <f>B1419&amp;"_"&amp;COUNTIF($B$2:B1419,B1419)</f>
        <v>_1283</v>
      </c>
      <c r="B1419" s="60" t="str">
        <f>STUDATA!E1421</f>
        <v/>
      </c>
      <c r="C1419" s="60" t="str">
        <f>STUDATA!F1421</f>
        <v/>
      </c>
      <c r="D1419" s="60" t="str">
        <f>'School Intro'!$A$1</f>
        <v>Government Senior Secondary School, Rooppura</v>
      </c>
      <c r="E1419" s="60" t="str">
        <f>STUDATA!C1421</f>
        <v/>
      </c>
      <c r="F1419" s="60" t="str">
        <f>STUDATA!H1421</f>
        <v/>
      </c>
    </row>
    <row r="1420" spans="1:6" ht="15">
      <c r="A1420" s="60" t="str">
        <f>B1420&amp;"_"&amp;COUNTIF($B$2:B1420,B1420)</f>
        <v>_1284</v>
      </c>
      <c r="B1420" s="60" t="str">
        <f>STUDATA!E1422</f>
        <v/>
      </c>
      <c r="C1420" s="60" t="str">
        <f>STUDATA!F1422</f>
        <v/>
      </c>
      <c r="D1420" s="60" t="str">
        <f>'School Intro'!$A$1</f>
        <v>Government Senior Secondary School, Rooppura</v>
      </c>
      <c r="E1420" s="60" t="str">
        <f>STUDATA!C1422</f>
        <v/>
      </c>
      <c r="F1420" s="60" t="str">
        <f>STUDATA!H1422</f>
        <v/>
      </c>
    </row>
    <row r="1421" spans="1:6" ht="15">
      <c r="A1421" s="60" t="str">
        <f>B1421&amp;"_"&amp;COUNTIF($B$2:B1421,B1421)</f>
        <v>_1285</v>
      </c>
      <c r="B1421" s="60" t="str">
        <f>STUDATA!E1423</f>
        <v/>
      </c>
      <c r="C1421" s="60" t="str">
        <f>STUDATA!F1423</f>
        <v/>
      </c>
      <c r="D1421" s="60" t="str">
        <f>'School Intro'!$A$1</f>
        <v>Government Senior Secondary School, Rooppura</v>
      </c>
      <c r="E1421" s="60" t="str">
        <f>STUDATA!C1423</f>
        <v/>
      </c>
      <c r="F1421" s="60" t="str">
        <f>STUDATA!H1423</f>
        <v/>
      </c>
    </row>
    <row r="1422" spans="1:6" ht="15">
      <c r="A1422" s="60" t="str">
        <f>B1422&amp;"_"&amp;COUNTIF($B$2:B1422,B1422)</f>
        <v>_1286</v>
      </c>
      <c r="B1422" s="60" t="str">
        <f>STUDATA!E1424</f>
        <v/>
      </c>
      <c r="C1422" s="60" t="str">
        <f>STUDATA!F1424</f>
        <v/>
      </c>
      <c r="D1422" s="60" t="str">
        <f>'School Intro'!$A$1</f>
        <v>Government Senior Secondary School, Rooppura</v>
      </c>
      <c r="E1422" s="60" t="str">
        <f>STUDATA!C1424</f>
        <v/>
      </c>
      <c r="F1422" s="60" t="str">
        <f>STUDATA!H1424</f>
        <v/>
      </c>
    </row>
    <row r="1423" spans="1:6" ht="15">
      <c r="A1423" s="60" t="str">
        <f>B1423&amp;"_"&amp;COUNTIF($B$2:B1423,B1423)</f>
        <v>_1287</v>
      </c>
      <c r="B1423" s="60" t="str">
        <f>STUDATA!E1425</f>
        <v/>
      </c>
      <c r="C1423" s="60" t="str">
        <f>STUDATA!F1425</f>
        <v/>
      </c>
      <c r="D1423" s="60" t="str">
        <f>'School Intro'!$A$1</f>
        <v>Government Senior Secondary School, Rooppura</v>
      </c>
      <c r="E1423" s="60" t="str">
        <f>STUDATA!C1425</f>
        <v/>
      </c>
      <c r="F1423" s="60" t="str">
        <f>STUDATA!H1425</f>
        <v/>
      </c>
    </row>
    <row r="1424" spans="1:6" ht="15">
      <c r="A1424" s="60" t="str">
        <f>B1424&amp;"_"&amp;COUNTIF($B$2:B1424,B1424)</f>
        <v>_1288</v>
      </c>
      <c r="B1424" s="60" t="str">
        <f>STUDATA!E1426</f>
        <v/>
      </c>
      <c r="C1424" s="60" t="str">
        <f>STUDATA!F1426</f>
        <v/>
      </c>
      <c r="D1424" s="60" t="str">
        <f>'School Intro'!$A$1</f>
        <v>Government Senior Secondary School, Rooppura</v>
      </c>
      <c r="E1424" s="60" t="str">
        <f>STUDATA!C1426</f>
        <v/>
      </c>
      <c r="F1424" s="60" t="str">
        <f>STUDATA!H1426</f>
        <v/>
      </c>
    </row>
    <row r="1425" spans="1:6" ht="15">
      <c r="A1425" s="60" t="str">
        <f>B1425&amp;"_"&amp;COUNTIF($B$2:B1425,B1425)</f>
        <v>_1289</v>
      </c>
      <c r="B1425" s="60" t="str">
        <f>STUDATA!E1427</f>
        <v/>
      </c>
      <c r="C1425" s="60" t="str">
        <f>STUDATA!F1427</f>
        <v/>
      </c>
      <c r="D1425" s="60" t="str">
        <f>'School Intro'!$A$1</f>
        <v>Government Senior Secondary School, Rooppura</v>
      </c>
      <c r="E1425" s="60" t="str">
        <f>STUDATA!C1427</f>
        <v/>
      </c>
      <c r="F1425" s="60" t="str">
        <f>STUDATA!H1427</f>
        <v/>
      </c>
    </row>
    <row r="1426" spans="1:6" ht="15">
      <c r="A1426" s="60" t="str">
        <f>B1426&amp;"_"&amp;COUNTIF($B$2:B1426,B1426)</f>
        <v>_1290</v>
      </c>
      <c r="B1426" s="60" t="str">
        <f>STUDATA!E1428</f>
        <v/>
      </c>
      <c r="C1426" s="60" t="str">
        <f>STUDATA!F1428</f>
        <v/>
      </c>
      <c r="D1426" s="60" t="str">
        <f>'School Intro'!$A$1</f>
        <v>Government Senior Secondary School, Rooppura</v>
      </c>
      <c r="E1426" s="60" t="str">
        <f>STUDATA!C1428</f>
        <v/>
      </c>
      <c r="F1426" s="60" t="str">
        <f>STUDATA!H1428</f>
        <v/>
      </c>
    </row>
    <row r="1427" spans="1:6" ht="15">
      <c r="A1427" s="60" t="str">
        <f>B1427&amp;"_"&amp;COUNTIF($B$2:B1427,B1427)</f>
        <v>_1291</v>
      </c>
      <c r="B1427" s="60" t="str">
        <f>STUDATA!E1429</f>
        <v/>
      </c>
      <c r="C1427" s="60" t="str">
        <f>STUDATA!F1429</f>
        <v/>
      </c>
      <c r="D1427" s="60" t="str">
        <f>'School Intro'!$A$1</f>
        <v>Government Senior Secondary School, Rooppura</v>
      </c>
      <c r="E1427" s="60" t="str">
        <f>STUDATA!C1429</f>
        <v/>
      </c>
      <c r="F1427" s="60" t="str">
        <f>STUDATA!H1429</f>
        <v/>
      </c>
    </row>
    <row r="1428" spans="1:6" ht="15">
      <c r="A1428" s="60" t="str">
        <f>B1428&amp;"_"&amp;COUNTIF($B$2:B1428,B1428)</f>
        <v>_1292</v>
      </c>
      <c r="B1428" s="60" t="str">
        <f>STUDATA!E1430</f>
        <v/>
      </c>
      <c r="C1428" s="60" t="str">
        <f>STUDATA!F1430</f>
        <v/>
      </c>
      <c r="D1428" s="60" t="str">
        <f>'School Intro'!$A$1</f>
        <v>Government Senior Secondary School, Rooppura</v>
      </c>
      <c r="E1428" s="60" t="str">
        <f>STUDATA!C1430</f>
        <v/>
      </c>
      <c r="F1428" s="60" t="str">
        <f>STUDATA!H1430</f>
        <v/>
      </c>
    </row>
    <row r="1429" spans="1:6" ht="15">
      <c r="A1429" s="60" t="str">
        <f>B1429&amp;"_"&amp;COUNTIF($B$2:B1429,B1429)</f>
        <v>_1293</v>
      </c>
      <c r="B1429" s="60" t="str">
        <f>STUDATA!E1431</f>
        <v/>
      </c>
      <c r="C1429" s="60" t="str">
        <f>STUDATA!F1431</f>
        <v/>
      </c>
      <c r="D1429" s="60" t="str">
        <f>'School Intro'!$A$1</f>
        <v>Government Senior Secondary School, Rooppura</v>
      </c>
      <c r="E1429" s="60" t="str">
        <f>STUDATA!C1431</f>
        <v/>
      </c>
      <c r="F1429" s="60" t="str">
        <f>STUDATA!H1431</f>
        <v/>
      </c>
    </row>
    <row r="1430" spans="1:6" ht="15">
      <c r="A1430" s="60" t="str">
        <f>B1430&amp;"_"&amp;COUNTIF($B$2:B1430,B1430)</f>
        <v>_1294</v>
      </c>
      <c r="B1430" s="60" t="str">
        <f>STUDATA!E1432</f>
        <v/>
      </c>
      <c r="C1430" s="60" t="str">
        <f>STUDATA!F1432</f>
        <v/>
      </c>
      <c r="D1430" s="60" t="str">
        <f>'School Intro'!$A$1</f>
        <v>Government Senior Secondary School, Rooppura</v>
      </c>
      <c r="E1430" s="60" t="str">
        <f>STUDATA!C1432</f>
        <v/>
      </c>
      <c r="F1430" s="60" t="str">
        <f>STUDATA!H1432</f>
        <v/>
      </c>
    </row>
    <row r="1431" spans="1:6" ht="15">
      <c r="A1431" s="60" t="str">
        <f>B1431&amp;"_"&amp;COUNTIF($B$2:B1431,B1431)</f>
        <v>_1295</v>
      </c>
      <c r="B1431" s="60" t="str">
        <f>STUDATA!E1433</f>
        <v/>
      </c>
      <c r="C1431" s="60" t="str">
        <f>STUDATA!F1433</f>
        <v/>
      </c>
      <c r="D1431" s="60" t="str">
        <f>'School Intro'!$A$1</f>
        <v>Government Senior Secondary School, Rooppura</v>
      </c>
      <c r="E1431" s="60" t="str">
        <f>STUDATA!C1433</f>
        <v/>
      </c>
      <c r="F1431" s="60" t="str">
        <f>STUDATA!H1433</f>
        <v/>
      </c>
    </row>
    <row r="1432" spans="1:6" ht="15">
      <c r="A1432" s="60" t="str">
        <f>B1432&amp;"_"&amp;COUNTIF($B$2:B1432,B1432)</f>
        <v>_1296</v>
      </c>
      <c r="B1432" s="60" t="str">
        <f>STUDATA!E1434</f>
        <v/>
      </c>
      <c r="C1432" s="60" t="str">
        <f>STUDATA!F1434</f>
        <v/>
      </c>
      <c r="D1432" s="60" t="str">
        <f>'School Intro'!$A$1</f>
        <v>Government Senior Secondary School, Rooppura</v>
      </c>
      <c r="E1432" s="60" t="str">
        <f>STUDATA!C1434</f>
        <v/>
      </c>
      <c r="F1432" s="60" t="str">
        <f>STUDATA!H1434</f>
        <v/>
      </c>
    </row>
    <row r="1433" spans="1:6" ht="15">
      <c r="A1433" s="60" t="str">
        <f>B1433&amp;"_"&amp;COUNTIF($B$2:B1433,B1433)</f>
        <v>_1297</v>
      </c>
      <c r="B1433" s="60" t="str">
        <f>STUDATA!E1435</f>
        <v/>
      </c>
      <c r="C1433" s="60" t="str">
        <f>STUDATA!F1435</f>
        <v/>
      </c>
      <c r="D1433" s="60" t="str">
        <f>'School Intro'!$A$1</f>
        <v>Government Senior Secondary School, Rooppura</v>
      </c>
      <c r="E1433" s="60" t="str">
        <f>STUDATA!C1435</f>
        <v/>
      </c>
      <c r="F1433" s="60" t="str">
        <f>STUDATA!H1435</f>
        <v/>
      </c>
    </row>
    <row r="1434" spans="1:6" ht="15">
      <c r="A1434" s="60" t="str">
        <f>B1434&amp;"_"&amp;COUNTIF($B$2:B1434,B1434)</f>
        <v>_1298</v>
      </c>
      <c r="B1434" s="60" t="str">
        <f>STUDATA!E1436</f>
        <v/>
      </c>
      <c r="C1434" s="60" t="str">
        <f>STUDATA!F1436</f>
        <v/>
      </c>
      <c r="D1434" s="60" t="str">
        <f>'School Intro'!$A$1</f>
        <v>Government Senior Secondary School, Rooppura</v>
      </c>
      <c r="E1434" s="60" t="str">
        <f>STUDATA!C1436</f>
        <v/>
      </c>
      <c r="F1434" s="60" t="str">
        <f>STUDATA!H1436</f>
        <v/>
      </c>
    </row>
    <row r="1435" spans="1:6" ht="15">
      <c r="A1435" s="60" t="str">
        <f>B1435&amp;"_"&amp;COUNTIF($B$2:B1435,B1435)</f>
        <v>_1299</v>
      </c>
      <c r="B1435" s="60" t="str">
        <f>STUDATA!E1437</f>
        <v/>
      </c>
      <c r="C1435" s="60" t="str">
        <f>STUDATA!F1437</f>
        <v/>
      </c>
      <c r="D1435" s="60" t="str">
        <f>'School Intro'!$A$1</f>
        <v>Government Senior Secondary School, Rooppura</v>
      </c>
      <c r="E1435" s="60" t="str">
        <f>STUDATA!C1437</f>
        <v/>
      </c>
      <c r="F1435" s="60" t="str">
        <f>STUDATA!H1437</f>
        <v/>
      </c>
    </row>
    <row r="1436" spans="1:6" ht="15">
      <c r="A1436" s="60" t="str">
        <f>B1436&amp;"_"&amp;COUNTIF($B$2:B1436,B1436)</f>
        <v>_1300</v>
      </c>
      <c r="B1436" s="60" t="str">
        <f>STUDATA!E1438</f>
        <v/>
      </c>
      <c r="C1436" s="60" t="str">
        <f>STUDATA!F1438</f>
        <v/>
      </c>
      <c r="D1436" s="60" t="str">
        <f>'School Intro'!$A$1</f>
        <v>Government Senior Secondary School, Rooppura</v>
      </c>
      <c r="E1436" s="60" t="str">
        <f>STUDATA!C1438</f>
        <v/>
      </c>
      <c r="F1436" s="60" t="str">
        <f>STUDATA!H1438</f>
        <v/>
      </c>
    </row>
    <row r="1437" spans="1:6" ht="15">
      <c r="A1437" s="60" t="str">
        <f>B1437&amp;"_"&amp;COUNTIF($B$2:B1437,B1437)</f>
        <v>_1301</v>
      </c>
      <c r="B1437" s="60" t="str">
        <f>STUDATA!E1439</f>
        <v/>
      </c>
      <c r="C1437" s="60" t="str">
        <f>STUDATA!F1439</f>
        <v/>
      </c>
      <c r="D1437" s="60" t="str">
        <f>'School Intro'!$A$1</f>
        <v>Government Senior Secondary School, Rooppura</v>
      </c>
      <c r="E1437" s="60" t="str">
        <f>STUDATA!C1439</f>
        <v/>
      </c>
      <c r="F1437" s="60" t="str">
        <f>STUDATA!H1439</f>
        <v/>
      </c>
    </row>
    <row r="1438" spans="1:6" ht="15">
      <c r="A1438" s="60" t="str">
        <f>B1438&amp;"_"&amp;COUNTIF($B$2:B1438,B1438)</f>
        <v>_1302</v>
      </c>
      <c r="B1438" s="60" t="str">
        <f>STUDATA!E1440</f>
        <v/>
      </c>
      <c r="C1438" s="60" t="str">
        <f>STUDATA!F1440</f>
        <v/>
      </c>
      <c r="D1438" s="60" t="str">
        <f>'School Intro'!$A$1</f>
        <v>Government Senior Secondary School, Rooppura</v>
      </c>
      <c r="E1438" s="60" t="str">
        <f>STUDATA!C1440</f>
        <v/>
      </c>
      <c r="F1438" s="60" t="str">
        <f>STUDATA!H1440</f>
        <v/>
      </c>
    </row>
    <row r="1439" spans="1:6" ht="15">
      <c r="A1439" s="60" t="str">
        <f>B1439&amp;"_"&amp;COUNTIF($B$2:B1439,B1439)</f>
        <v>_1303</v>
      </c>
      <c r="B1439" s="60" t="str">
        <f>STUDATA!E1441</f>
        <v/>
      </c>
      <c r="C1439" s="60" t="str">
        <f>STUDATA!F1441</f>
        <v/>
      </c>
      <c r="D1439" s="60" t="str">
        <f>'School Intro'!$A$1</f>
        <v>Government Senior Secondary School, Rooppura</v>
      </c>
      <c r="E1439" s="60" t="str">
        <f>STUDATA!C1441</f>
        <v/>
      </c>
      <c r="F1439" s="60" t="str">
        <f>STUDATA!H1441</f>
        <v/>
      </c>
    </row>
    <row r="1440" spans="1:6" ht="15">
      <c r="A1440" s="60" t="str">
        <f>B1440&amp;"_"&amp;COUNTIF($B$2:B1440,B1440)</f>
        <v>_1304</v>
      </c>
      <c r="B1440" s="60" t="str">
        <f>STUDATA!E1442</f>
        <v/>
      </c>
      <c r="C1440" s="60" t="str">
        <f>STUDATA!F1442</f>
        <v/>
      </c>
      <c r="D1440" s="60" t="str">
        <f>'School Intro'!$A$1</f>
        <v>Government Senior Secondary School, Rooppura</v>
      </c>
      <c r="E1440" s="60" t="str">
        <f>STUDATA!C1442</f>
        <v/>
      </c>
      <c r="F1440" s="60" t="str">
        <f>STUDATA!H1442</f>
        <v/>
      </c>
    </row>
    <row r="1441" spans="1:6" ht="15">
      <c r="A1441" s="60" t="str">
        <f>B1441&amp;"_"&amp;COUNTIF($B$2:B1441,B1441)</f>
        <v>_1305</v>
      </c>
      <c r="B1441" s="60" t="str">
        <f>STUDATA!E1443</f>
        <v/>
      </c>
      <c r="C1441" s="60" t="str">
        <f>STUDATA!F1443</f>
        <v/>
      </c>
      <c r="D1441" s="60" t="str">
        <f>'School Intro'!$A$1</f>
        <v>Government Senior Secondary School, Rooppura</v>
      </c>
      <c r="E1441" s="60" t="str">
        <f>STUDATA!C1443</f>
        <v/>
      </c>
      <c r="F1441" s="60" t="str">
        <f>STUDATA!H1443</f>
        <v/>
      </c>
    </row>
    <row r="1442" spans="1:6" ht="15">
      <c r="A1442" s="60" t="str">
        <f>B1442&amp;"_"&amp;COUNTIF($B$2:B1442,B1442)</f>
        <v>_1306</v>
      </c>
      <c r="B1442" s="60" t="str">
        <f>STUDATA!E1444</f>
        <v/>
      </c>
      <c r="C1442" s="60" t="str">
        <f>STUDATA!F1444</f>
        <v/>
      </c>
      <c r="D1442" s="60" t="str">
        <f>'School Intro'!$A$1</f>
        <v>Government Senior Secondary School, Rooppura</v>
      </c>
      <c r="E1442" s="60" t="str">
        <f>STUDATA!C1444</f>
        <v/>
      </c>
      <c r="F1442" s="60" t="str">
        <f>STUDATA!H1444</f>
        <v/>
      </c>
    </row>
    <row r="1443" spans="1:6" ht="15">
      <c r="A1443" s="60" t="str">
        <f>B1443&amp;"_"&amp;COUNTIF($B$2:B1443,B1443)</f>
        <v>_1307</v>
      </c>
      <c r="B1443" s="60" t="str">
        <f>STUDATA!E1445</f>
        <v/>
      </c>
      <c r="C1443" s="60" t="str">
        <f>STUDATA!F1445</f>
        <v/>
      </c>
      <c r="D1443" s="60" t="str">
        <f>'School Intro'!$A$1</f>
        <v>Government Senior Secondary School, Rooppura</v>
      </c>
      <c r="E1443" s="60" t="str">
        <f>STUDATA!C1445</f>
        <v/>
      </c>
      <c r="F1443" s="60" t="str">
        <f>STUDATA!H1445</f>
        <v/>
      </c>
    </row>
    <row r="1444" spans="1:6" ht="15">
      <c r="A1444" s="60" t="str">
        <f>B1444&amp;"_"&amp;COUNTIF($B$2:B1444,B1444)</f>
        <v>_1308</v>
      </c>
      <c r="B1444" s="60" t="str">
        <f>STUDATA!E1446</f>
        <v/>
      </c>
      <c r="C1444" s="60" t="str">
        <f>STUDATA!F1446</f>
        <v/>
      </c>
      <c r="D1444" s="60" t="str">
        <f>'School Intro'!$A$1</f>
        <v>Government Senior Secondary School, Rooppura</v>
      </c>
      <c r="E1444" s="60" t="str">
        <f>STUDATA!C1446</f>
        <v/>
      </c>
      <c r="F1444" s="60" t="str">
        <f>STUDATA!H1446</f>
        <v/>
      </c>
    </row>
    <row r="1445" spans="1:6" ht="15">
      <c r="A1445" s="60" t="str">
        <f>B1445&amp;"_"&amp;COUNTIF($B$2:B1445,B1445)</f>
        <v>_1309</v>
      </c>
      <c r="B1445" s="60" t="str">
        <f>STUDATA!E1447</f>
        <v/>
      </c>
      <c r="C1445" s="60" t="str">
        <f>STUDATA!F1447</f>
        <v/>
      </c>
      <c r="D1445" s="60" t="str">
        <f>'School Intro'!$A$1</f>
        <v>Government Senior Secondary School, Rooppura</v>
      </c>
      <c r="E1445" s="60" t="str">
        <f>STUDATA!C1447</f>
        <v/>
      </c>
      <c r="F1445" s="60" t="str">
        <f>STUDATA!H1447</f>
        <v/>
      </c>
    </row>
    <row r="1446" spans="1:6" ht="15">
      <c r="A1446" s="60" t="str">
        <f>B1446&amp;"_"&amp;COUNTIF($B$2:B1446,B1446)</f>
        <v>_1310</v>
      </c>
      <c r="B1446" s="60" t="str">
        <f>STUDATA!E1448</f>
        <v/>
      </c>
      <c r="C1446" s="60" t="str">
        <f>STUDATA!F1448</f>
        <v/>
      </c>
      <c r="D1446" s="60" t="str">
        <f>'School Intro'!$A$1</f>
        <v>Government Senior Secondary School, Rooppura</v>
      </c>
      <c r="E1446" s="60" t="str">
        <f>STUDATA!C1448</f>
        <v/>
      </c>
      <c r="F1446" s="60" t="str">
        <f>STUDATA!H1448</f>
        <v/>
      </c>
    </row>
    <row r="1447" spans="1:6" ht="15">
      <c r="A1447" s="60" t="str">
        <f>B1447&amp;"_"&amp;COUNTIF($B$2:B1447,B1447)</f>
        <v>_1311</v>
      </c>
      <c r="B1447" s="60" t="str">
        <f>STUDATA!E1449</f>
        <v/>
      </c>
      <c r="C1447" s="60" t="str">
        <f>STUDATA!F1449</f>
        <v/>
      </c>
      <c r="D1447" s="60" t="str">
        <f>'School Intro'!$A$1</f>
        <v>Government Senior Secondary School, Rooppura</v>
      </c>
      <c r="E1447" s="60" t="str">
        <f>STUDATA!C1449</f>
        <v/>
      </c>
      <c r="F1447" s="60" t="str">
        <f>STUDATA!H1449</f>
        <v/>
      </c>
    </row>
    <row r="1448" spans="1:6" ht="15">
      <c r="A1448" s="60" t="str">
        <f>B1448&amp;"_"&amp;COUNTIF($B$2:B1448,B1448)</f>
        <v>_1312</v>
      </c>
      <c r="B1448" s="60" t="str">
        <f>STUDATA!E1450</f>
        <v/>
      </c>
      <c r="C1448" s="60" t="str">
        <f>STUDATA!F1450</f>
        <v/>
      </c>
      <c r="D1448" s="60" t="str">
        <f>'School Intro'!$A$1</f>
        <v>Government Senior Secondary School, Rooppura</v>
      </c>
      <c r="E1448" s="60" t="str">
        <f>STUDATA!C1450</f>
        <v/>
      </c>
      <c r="F1448" s="60" t="str">
        <f>STUDATA!H1450</f>
        <v/>
      </c>
    </row>
    <row r="1449" spans="1:6" ht="15">
      <c r="A1449" s="60" t="str">
        <f>B1449&amp;"_"&amp;COUNTIF($B$2:B1449,B1449)</f>
        <v>_1313</v>
      </c>
      <c r="B1449" s="60" t="str">
        <f>STUDATA!E1451</f>
        <v/>
      </c>
      <c r="C1449" s="60" t="str">
        <f>STUDATA!F1451</f>
        <v/>
      </c>
      <c r="D1449" s="60" t="str">
        <f>'School Intro'!$A$1</f>
        <v>Government Senior Secondary School, Rooppura</v>
      </c>
      <c r="E1449" s="60" t="str">
        <f>STUDATA!C1451</f>
        <v/>
      </c>
      <c r="F1449" s="60" t="str">
        <f>STUDATA!H1451</f>
        <v/>
      </c>
    </row>
    <row r="1450" spans="1:6" ht="15">
      <c r="A1450" s="60" t="str">
        <f>B1450&amp;"_"&amp;COUNTIF($B$2:B1450,B1450)</f>
        <v>_1314</v>
      </c>
      <c r="B1450" s="60" t="str">
        <f>STUDATA!E1452</f>
        <v/>
      </c>
      <c r="C1450" s="60" t="str">
        <f>STUDATA!F1452</f>
        <v/>
      </c>
      <c r="D1450" s="60" t="str">
        <f>'School Intro'!$A$1</f>
        <v>Government Senior Secondary School, Rooppura</v>
      </c>
      <c r="E1450" s="60" t="str">
        <f>STUDATA!C1452</f>
        <v/>
      </c>
      <c r="F1450" s="60" t="str">
        <f>STUDATA!H1452</f>
        <v/>
      </c>
    </row>
    <row r="1451" spans="1:6" ht="15">
      <c r="A1451" s="60" t="str">
        <f>B1451&amp;"_"&amp;COUNTIF($B$2:B1451,B1451)</f>
        <v>_1315</v>
      </c>
      <c r="B1451" s="60" t="str">
        <f>STUDATA!E1453</f>
        <v/>
      </c>
      <c r="C1451" s="60" t="str">
        <f>STUDATA!F1453</f>
        <v/>
      </c>
      <c r="D1451" s="60" t="str">
        <f>'School Intro'!$A$1</f>
        <v>Government Senior Secondary School, Rooppura</v>
      </c>
      <c r="E1451" s="60" t="str">
        <f>STUDATA!C1453</f>
        <v/>
      </c>
      <c r="F1451" s="60" t="str">
        <f>STUDATA!H1453</f>
        <v/>
      </c>
    </row>
    <row r="1452" spans="1:6" ht="15">
      <c r="A1452" s="60" t="str">
        <f>B1452&amp;"_"&amp;COUNTIF($B$2:B1452,B1452)</f>
        <v>_1316</v>
      </c>
      <c r="B1452" s="60" t="str">
        <f>STUDATA!E1454</f>
        <v/>
      </c>
      <c r="C1452" s="60" t="str">
        <f>STUDATA!F1454</f>
        <v/>
      </c>
      <c r="D1452" s="60" t="str">
        <f>'School Intro'!$A$1</f>
        <v>Government Senior Secondary School, Rooppura</v>
      </c>
      <c r="E1452" s="60" t="str">
        <f>STUDATA!C1454</f>
        <v/>
      </c>
      <c r="F1452" s="60" t="str">
        <f>STUDATA!H1454</f>
        <v/>
      </c>
    </row>
    <row r="1453" spans="1:6" ht="15">
      <c r="A1453" s="60" t="str">
        <f>B1453&amp;"_"&amp;COUNTIF($B$2:B1453,B1453)</f>
        <v>_1317</v>
      </c>
      <c r="B1453" s="60" t="str">
        <f>STUDATA!E1455</f>
        <v/>
      </c>
      <c r="C1453" s="60" t="str">
        <f>STUDATA!F1455</f>
        <v/>
      </c>
      <c r="D1453" s="60" t="str">
        <f>'School Intro'!$A$1</f>
        <v>Government Senior Secondary School, Rooppura</v>
      </c>
      <c r="E1453" s="60" t="str">
        <f>STUDATA!C1455</f>
        <v/>
      </c>
      <c r="F1453" s="60" t="str">
        <f>STUDATA!H1455</f>
        <v/>
      </c>
    </row>
    <row r="1454" spans="1:6" ht="15">
      <c r="A1454" s="60" t="str">
        <f>B1454&amp;"_"&amp;COUNTIF($B$2:B1454,B1454)</f>
        <v>_1318</v>
      </c>
      <c r="B1454" s="60" t="str">
        <f>STUDATA!E1456</f>
        <v/>
      </c>
      <c r="C1454" s="60" t="str">
        <f>STUDATA!F1456</f>
        <v/>
      </c>
      <c r="D1454" s="60" t="str">
        <f>'School Intro'!$A$1</f>
        <v>Government Senior Secondary School, Rooppura</v>
      </c>
      <c r="E1454" s="60" t="str">
        <f>STUDATA!C1456</f>
        <v/>
      </c>
      <c r="F1454" s="60" t="str">
        <f>STUDATA!H1456</f>
        <v/>
      </c>
    </row>
    <row r="1455" spans="1:6" ht="15">
      <c r="A1455" s="60" t="str">
        <f>B1455&amp;"_"&amp;COUNTIF($B$2:B1455,B1455)</f>
        <v>_1319</v>
      </c>
      <c r="B1455" s="60" t="str">
        <f>STUDATA!E1457</f>
        <v/>
      </c>
      <c r="C1455" s="60" t="str">
        <f>STUDATA!F1457</f>
        <v/>
      </c>
      <c r="D1455" s="60" t="str">
        <f>'School Intro'!$A$1</f>
        <v>Government Senior Secondary School, Rooppura</v>
      </c>
      <c r="E1455" s="60" t="str">
        <f>STUDATA!C1457</f>
        <v/>
      </c>
      <c r="F1455" s="60" t="str">
        <f>STUDATA!H1457</f>
        <v/>
      </c>
    </row>
    <row r="1456" spans="1:6" ht="15">
      <c r="A1456" s="60" t="str">
        <f>B1456&amp;"_"&amp;COUNTIF($B$2:B1456,B1456)</f>
        <v>_1320</v>
      </c>
      <c r="B1456" s="60" t="str">
        <f>STUDATA!E1458</f>
        <v/>
      </c>
      <c r="C1456" s="60" t="str">
        <f>STUDATA!F1458</f>
        <v/>
      </c>
      <c r="D1456" s="60" t="str">
        <f>'School Intro'!$A$1</f>
        <v>Government Senior Secondary School, Rooppura</v>
      </c>
      <c r="E1456" s="60" t="str">
        <f>STUDATA!C1458</f>
        <v/>
      </c>
      <c r="F1456" s="60" t="str">
        <f>STUDATA!H1458</f>
        <v/>
      </c>
    </row>
    <row r="1457" spans="1:6" ht="15">
      <c r="A1457" s="60" t="str">
        <f>B1457&amp;"_"&amp;COUNTIF($B$2:B1457,B1457)</f>
        <v>_1321</v>
      </c>
      <c r="B1457" s="60" t="str">
        <f>STUDATA!E1459</f>
        <v/>
      </c>
      <c r="C1457" s="60" t="str">
        <f>STUDATA!F1459</f>
        <v/>
      </c>
      <c r="D1457" s="60" t="str">
        <f>'School Intro'!$A$1</f>
        <v>Government Senior Secondary School, Rooppura</v>
      </c>
      <c r="E1457" s="60" t="str">
        <f>STUDATA!C1459</f>
        <v/>
      </c>
      <c r="F1457" s="60" t="str">
        <f>STUDATA!H1459</f>
        <v/>
      </c>
    </row>
    <row r="1458" spans="1:6" ht="15">
      <c r="A1458" s="60" t="str">
        <f>B1458&amp;"_"&amp;COUNTIF($B$2:B1458,B1458)</f>
        <v>_1322</v>
      </c>
      <c r="B1458" s="60" t="str">
        <f>STUDATA!E1460</f>
        <v/>
      </c>
      <c r="C1458" s="60" t="str">
        <f>STUDATA!F1460</f>
        <v/>
      </c>
      <c r="D1458" s="60" t="str">
        <f>'School Intro'!$A$1</f>
        <v>Government Senior Secondary School, Rooppura</v>
      </c>
      <c r="E1458" s="60" t="str">
        <f>STUDATA!C1460</f>
        <v/>
      </c>
      <c r="F1458" s="60" t="str">
        <f>STUDATA!H1460</f>
        <v/>
      </c>
    </row>
    <row r="1459" spans="1:6" ht="15">
      <c r="A1459" s="60" t="str">
        <f>B1459&amp;"_"&amp;COUNTIF($B$2:B1459,B1459)</f>
        <v>_1323</v>
      </c>
      <c r="B1459" s="60" t="str">
        <f>STUDATA!E1461</f>
        <v/>
      </c>
      <c r="C1459" s="60" t="str">
        <f>STUDATA!F1461</f>
        <v/>
      </c>
      <c r="D1459" s="60" t="str">
        <f>'School Intro'!$A$1</f>
        <v>Government Senior Secondary School, Rooppura</v>
      </c>
      <c r="E1459" s="60" t="str">
        <f>STUDATA!C1461</f>
        <v/>
      </c>
      <c r="F1459" s="60" t="str">
        <f>STUDATA!H1461</f>
        <v/>
      </c>
    </row>
    <row r="1460" spans="1:6" ht="15">
      <c r="A1460" s="60" t="str">
        <f>B1460&amp;"_"&amp;COUNTIF($B$2:B1460,B1460)</f>
        <v>_1324</v>
      </c>
      <c r="B1460" s="60" t="str">
        <f>STUDATA!E1462</f>
        <v/>
      </c>
      <c r="C1460" s="60" t="str">
        <f>STUDATA!F1462</f>
        <v/>
      </c>
      <c r="D1460" s="60" t="str">
        <f>'School Intro'!$A$1</f>
        <v>Government Senior Secondary School, Rooppura</v>
      </c>
      <c r="E1460" s="60" t="str">
        <f>STUDATA!C1462</f>
        <v/>
      </c>
      <c r="F1460" s="60" t="str">
        <f>STUDATA!H1462</f>
        <v/>
      </c>
    </row>
    <row r="1461" spans="1:6" ht="15">
      <c r="A1461" s="60" t="str">
        <f>B1461&amp;"_"&amp;COUNTIF($B$2:B1461,B1461)</f>
        <v>_1325</v>
      </c>
      <c r="B1461" s="60" t="str">
        <f>STUDATA!E1463</f>
        <v/>
      </c>
      <c r="C1461" s="60" t="str">
        <f>STUDATA!F1463</f>
        <v/>
      </c>
      <c r="D1461" s="60" t="str">
        <f>'School Intro'!$A$1</f>
        <v>Government Senior Secondary School, Rooppura</v>
      </c>
      <c r="E1461" s="60" t="str">
        <f>STUDATA!C1463</f>
        <v/>
      </c>
      <c r="F1461" s="60" t="str">
        <f>STUDATA!H1463</f>
        <v/>
      </c>
    </row>
    <row r="1462" spans="1:6" ht="15">
      <c r="A1462" s="60" t="str">
        <f>B1462&amp;"_"&amp;COUNTIF($B$2:B1462,B1462)</f>
        <v>_1326</v>
      </c>
      <c r="B1462" s="60" t="str">
        <f>STUDATA!E1464</f>
        <v/>
      </c>
      <c r="C1462" s="60" t="str">
        <f>STUDATA!F1464</f>
        <v/>
      </c>
      <c r="D1462" s="60" t="str">
        <f>'School Intro'!$A$1</f>
        <v>Government Senior Secondary School, Rooppura</v>
      </c>
      <c r="E1462" s="60" t="str">
        <f>STUDATA!C1464</f>
        <v/>
      </c>
      <c r="F1462" s="60" t="str">
        <f>STUDATA!H1464</f>
        <v/>
      </c>
    </row>
    <row r="1463" spans="1:6" ht="15">
      <c r="A1463" s="60" t="str">
        <f>B1463&amp;"_"&amp;COUNTIF($B$2:B1463,B1463)</f>
        <v>_1327</v>
      </c>
      <c r="B1463" s="60" t="str">
        <f>STUDATA!E1465</f>
        <v/>
      </c>
      <c r="C1463" s="60" t="str">
        <f>STUDATA!F1465</f>
        <v/>
      </c>
      <c r="D1463" s="60" t="str">
        <f>'School Intro'!$A$1</f>
        <v>Government Senior Secondary School, Rooppura</v>
      </c>
      <c r="E1463" s="60" t="str">
        <f>STUDATA!C1465</f>
        <v/>
      </c>
      <c r="F1463" s="60" t="str">
        <f>STUDATA!H1465</f>
        <v/>
      </c>
    </row>
    <row r="1464" spans="1:6" ht="15">
      <c r="A1464" s="60" t="str">
        <f>B1464&amp;"_"&amp;COUNTIF($B$2:B1464,B1464)</f>
        <v>_1328</v>
      </c>
      <c r="B1464" s="60" t="str">
        <f>STUDATA!E1466</f>
        <v/>
      </c>
      <c r="C1464" s="60" t="str">
        <f>STUDATA!F1466</f>
        <v/>
      </c>
      <c r="D1464" s="60" t="str">
        <f>'School Intro'!$A$1</f>
        <v>Government Senior Secondary School, Rooppura</v>
      </c>
      <c r="E1464" s="60" t="str">
        <f>STUDATA!C1466</f>
        <v/>
      </c>
      <c r="F1464" s="60" t="str">
        <f>STUDATA!H1466</f>
        <v/>
      </c>
    </row>
    <row r="1465" spans="1:6" ht="15">
      <c r="A1465" s="60" t="str">
        <f>B1465&amp;"_"&amp;COUNTIF($B$2:B1465,B1465)</f>
        <v>_1329</v>
      </c>
      <c r="B1465" s="60" t="str">
        <f>STUDATA!E1467</f>
        <v/>
      </c>
      <c r="C1465" s="60" t="str">
        <f>STUDATA!F1467</f>
        <v/>
      </c>
      <c r="D1465" s="60" t="str">
        <f>'School Intro'!$A$1</f>
        <v>Government Senior Secondary School, Rooppura</v>
      </c>
      <c r="E1465" s="60" t="str">
        <f>STUDATA!C1467</f>
        <v/>
      </c>
      <c r="F1465" s="60" t="str">
        <f>STUDATA!H1467</f>
        <v/>
      </c>
    </row>
    <row r="1466" spans="1:6" ht="15">
      <c r="A1466" s="60" t="str">
        <f>B1466&amp;"_"&amp;COUNTIF($B$2:B1466,B1466)</f>
        <v>_1330</v>
      </c>
      <c r="B1466" s="60" t="str">
        <f>STUDATA!E1468</f>
        <v/>
      </c>
      <c r="C1466" s="60" t="str">
        <f>STUDATA!F1468</f>
        <v/>
      </c>
      <c r="D1466" s="60" t="str">
        <f>'School Intro'!$A$1</f>
        <v>Government Senior Secondary School, Rooppura</v>
      </c>
      <c r="E1466" s="60" t="str">
        <f>STUDATA!C1468</f>
        <v/>
      </c>
      <c r="F1466" s="60" t="str">
        <f>STUDATA!H1468</f>
        <v/>
      </c>
    </row>
    <row r="1467" spans="1:6" ht="15">
      <c r="A1467" s="60" t="str">
        <f>B1467&amp;"_"&amp;COUNTIF($B$2:B1467,B1467)</f>
        <v>_1331</v>
      </c>
      <c r="B1467" s="60" t="str">
        <f>STUDATA!E1469</f>
        <v/>
      </c>
      <c r="C1467" s="60" t="str">
        <f>STUDATA!F1469</f>
        <v/>
      </c>
      <c r="D1467" s="60" t="str">
        <f>'School Intro'!$A$1</f>
        <v>Government Senior Secondary School, Rooppura</v>
      </c>
      <c r="E1467" s="60" t="str">
        <f>STUDATA!C1469</f>
        <v/>
      </c>
      <c r="F1467" s="60" t="str">
        <f>STUDATA!H1469</f>
        <v/>
      </c>
    </row>
    <row r="1468" spans="1:6" ht="15">
      <c r="A1468" s="60" t="str">
        <f>B1468&amp;"_"&amp;COUNTIF($B$2:B1468,B1468)</f>
        <v>_1332</v>
      </c>
      <c r="B1468" s="60" t="str">
        <f>STUDATA!E1470</f>
        <v/>
      </c>
      <c r="C1468" s="60" t="str">
        <f>STUDATA!F1470</f>
        <v/>
      </c>
      <c r="D1468" s="60" t="str">
        <f>'School Intro'!$A$1</f>
        <v>Government Senior Secondary School, Rooppura</v>
      </c>
      <c r="E1468" s="60" t="str">
        <f>STUDATA!C1470</f>
        <v/>
      </c>
      <c r="F1468" s="60" t="str">
        <f>STUDATA!H1470</f>
        <v/>
      </c>
    </row>
    <row r="1469" spans="1:6" ht="15">
      <c r="A1469" s="60" t="str">
        <f>B1469&amp;"_"&amp;COUNTIF($B$2:B1469,B1469)</f>
        <v>_1333</v>
      </c>
      <c r="B1469" s="60" t="str">
        <f>STUDATA!E1471</f>
        <v/>
      </c>
      <c r="C1469" s="60" t="str">
        <f>STUDATA!F1471</f>
        <v/>
      </c>
      <c r="D1469" s="60" t="str">
        <f>'School Intro'!$A$1</f>
        <v>Government Senior Secondary School, Rooppura</v>
      </c>
      <c r="E1469" s="60" t="str">
        <f>STUDATA!C1471</f>
        <v/>
      </c>
      <c r="F1469" s="60" t="str">
        <f>STUDATA!H1471</f>
        <v/>
      </c>
    </row>
    <row r="1470" spans="1:6" ht="15">
      <c r="A1470" s="60" t="str">
        <f>B1470&amp;"_"&amp;COUNTIF($B$2:B1470,B1470)</f>
        <v>_1334</v>
      </c>
      <c r="B1470" s="60" t="str">
        <f>STUDATA!E1472</f>
        <v/>
      </c>
      <c r="C1470" s="60" t="str">
        <f>STUDATA!F1472</f>
        <v/>
      </c>
      <c r="D1470" s="60" t="str">
        <f>'School Intro'!$A$1</f>
        <v>Government Senior Secondary School, Rooppura</v>
      </c>
      <c r="E1470" s="60" t="str">
        <f>STUDATA!C1472</f>
        <v/>
      </c>
      <c r="F1470" s="60" t="str">
        <f>STUDATA!H1472</f>
        <v/>
      </c>
    </row>
    <row r="1471" spans="1:6" ht="15">
      <c r="A1471" s="60" t="str">
        <f>B1471&amp;"_"&amp;COUNTIF($B$2:B1471,B1471)</f>
        <v>_1335</v>
      </c>
      <c r="B1471" s="60" t="str">
        <f>STUDATA!E1473</f>
        <v/>
      </c>
      <c r="C1471" s="60" t="str">
        <f>STUDATA!F1473</f>
        <v/>
      </c>
      <c r="D1471" s="60" t="str">
        <f>'School Intro'!$A$1</f>
        <v>Government Senior Secondary School, Rooppura</v>
      </c>
      <c r="E1471" s="60" t="str">
        <f>STUDATA!C1473</f>
        <v/>
      </c>
      <c r="F1471" s="60" t="str">
        <f>STUDATA!H1473</f>
        <v/>
      </c>
    </row>
    <row r="1472" spans="1:6" ht="15">
      <c r="A1472" s="60" t="str">
        <f>B1472&amp;"_"&amp;COUNTIF($B$2:B1472,B1472)</f>
        <v>_1336</v>
      </c>
      <c r="B1472" s="60" t="str">
        <f>STUDATA!E1474</f>
        <v/>
      </c>
      <c r="C1472" s="60" t="str">
        <f>STUDATA!F1474</f>
        <v/>
      </c>
      <c r="D1472" s="60" t="str">
        <f>'School Intro'!$A$1</f>
        <v>Government Senior Secondary School, Rooppura</v>
      </c>
      <c r="E1472" s="60" t="str">
        <f>STUDATA!C1474</f>
        <v/>
      </c>
      <c r="F1472" s="60" t="str">
        <f>STUDATA!H1474</f>
        <v/>
      </c>
    </row>
    <row r="1473" spans="1:6" ht="15">
      <c r="A1473" s="60" t="str">
        <f>B1473&amp;"_"&amp;COUNTIF($B$2:B1473,B1473)</f>
        <v>_1337</v>
      </c>
      <c r="B1473" s="60" t="str">
        <f>STUDATA!E1475</f>
        <v/>
      </c>
      <c r="C1473" s="60" t="str">
        <f>STUDATA!F1475</f>
        <v/>
      </c>
      <c r="D1473" s="60" t="str">
        <f>'School Intro'!$A$1</f>
        <v>Government Senior Secondary School, Rooppura</v>
      </c>
      <c r="E1473" s="60" t="str">
        <f>STUDATA!C1475</f>
        <v/>
      </c>
      <c r="F1473" s="60" t="str">
        <f>STUDATA!H1475</f>
        <v/>
      </c>
    </row>
    <row r="1474" spans="1:6" ht="15">
      <c r="A1474" s="60" t="str">
        <f>B1474&amp;"_"&amp;COUNTIF($B$2:B1474,B1474)</f>
        <v>_1338</v>
      </c>
      <c r="B1474" s="60" t="str">
        <f>STUDATA!E1476</f>
        <v/>
      </c>
      <c r="C1474" s="60" t="str">
        <f>STUDATA!F1476</f>
        <v/>
      </c>
      <c r="D1474" s="60" t="str">
        <f>'School Intro'!$A$1</f>
        <v>Government Senior Secondary School, Rooppura</v>
      </c>
      <c r="E1474" s="60" t="str">
        <f>STUDATA!C1476</f>
        <v/>
      </c>
      <c r="F1474" s="60" t="str">
        <f>STUDATA!H1476</f>
        <v/>
      </c>
    </row>
    <row r="1475" spans="1:6" ht="15">
      <c r="A1475" s="60" t="str">
        <f>B1475&amp;"_"&amp;COUNTIF($B$2:B1475,B1475)</f>
        <v>_1339</v>
      </c>
      <c r="B1475" s="60" t="str">
        <f>STUDATA!E1477</f>
        <v/>
      </c>
      <c r="C1475" s="60" t="str">
        <f>STUDATA!F1477</f>
        <v/>
      </c>
      <c r="D1475" s="60" t="str">
        <f>'School Intro'!$A$1</f>
        <v>Government Senior Secondary School, Rooppura</v>
      </c>
      <c r="E1475" s="60" t="str">
        <f>STUDATA!C1477</f>
        <v/>
      </c>
      <c r="F1475" s="60" t="str">
        <f>STUDATA!H1477</f>
        <v/>
      </c>
    </row>
    <row r="1476" spans="1:6" ht="15">
      <c r="A1476" s="60" t="str">
        <f>B1476&amp;"_"&amp;COUNTIF($B$2:B1476,B1476)</f>
        <v>_1340</v>
      </c>
      <c r="B1476" s="60" t="str">
        <f>STUDATA!E1478</f>
        <v/>
      </c>
      <c r="C1476" s="60" t="str">
        <f>STUDATA!F1478</f>
        <v/>
      </c>
      <c r="D1476" s="60" t="str">
        <f>'School Intro'!$A$1</f>
        <v>Government Senior Secondary School, Rooppura</v>
      </c>
      <c r="E1476" s="60" t="str">
        <f>STUDATA!C1478</f>
        <v/>
      </c>
      <c r="F1476" s="60" t="str">
        <f>STUDATA!H1478</f>
        <v/>
      </c>
    </row>
    <row r="1477" spans="1:6" ht="15">
      <c r="A1477" s="60" t="str">
        <f>B1477&amp;"_"&amp;COUNTIF($B$2:B1477,B1477)</f>
        <v>_1341</v>
      </c>
      <c r="B1477" s="60" t="str">
        <f>STUDATA!E1479</f>
        <v/>
      </c>
      <c r="C1477" s="60" t="str">
        <f>STUDATA!F1479</f>
        <v/>
      </c>
      <c r="D1477" s="60" t="str">
        <f>'School Intro'!$A$1</f>
        <v>Government Senior Secondary School, Rooppura</v>
      </c>
      <c r="E1477" s="60" t="str">
        <f>STUDATA!C1479</f>
        <v/>
      </c>
      <c r="F1477" s="60" t="str">
        <f>STUDATA!H1479</f>
        <v/>
      </c>
    </row>
    <row r="1478" spans="1:6" ht="15">
      <c r="A1478" s="60" t="str">
        <f>B1478&amp;"_"&amp;COUNTIF($B$2:B1478,B1478)</f>
        <v>_1342</v>
      </c>
      <c r="B1478" s="60" t="str">
        <f>STUDATA!E1480</f>
        <v/>
      </c>
      <c r="C1478" s="60" t="str">
        <f>STUDATA!F1480</f>
        <v/>
      </c>
      <c r="D1478" s="60" t="str">
        <f>'School Intro'!$A$1</f>
        <v>Government Senior Secondary School, Rooppura</v>
      </c>
      <c r="E1478" s="60" t="str">
        <f>STUDATA!C1480</f>
        <v/>
      </c>
      <c r="F1478" s="60" t="str">
        <f>STUDATA!H1480</f>
        <v/>
      </c>
    </row>
    <row r="1479" spans="1:6" ht="15">
      <c r="A1479" s="60" t="str">
        <f>B1479&amp;"_"&amp;COUNTIF($B$2:B1479,B1479)</f>
        <v>_1343</v>
      </c>
      <c r="B1479" s="60" t="str">
        <f>STUDATA!E1481</f>
        <v/>
      </c>
      <c r="C1479" s="60" t="str">
        <f>STUDATA!F1481</f>
        <v/>
      </c>
      <c r="D1479" s="60" t="str">
        <f>'School Intro'!$A$1</f>
        <v>Government Senior Secondary School, Rooppura</v>
      </c>
      <c r="E1479" s="60" t="str">
        <f>STUDATA!C1481</f>
        <v/>
      </c>
      <c r="F1479" s="60" t="str">
        <f>STUDATA!H1481</f>
        <v/>
      </c>
    </row>
    <row r="1480" spans="1:6" ht="15">
      <c r="A1480" s="60" t="str">
        <f>B1480&amp;"_"&amp;COUNTIF($B$2:B1480,B1480)</f>
        <v>_1344</v>
      </c>
      <c r="B1480" s="60" t="str">
        <f>STUDATA!E1482</f>
        <v/>
      </c>
      <c r="C1480" s="60" t="str">
        <f>STUDATA!F1482</f>
        <v/>
      </c>
      <c r="D1480" s="60" t="str">
        <f>'School Intro'!$A$1</f>
        <v>Government Senior Secondary School, Rooppura</v>
      </c>
      <c r="E1480" s="60" t="str">
        <f>STUDATA!C1482</f>
        <v/>
      </c>
      <c r="F1480" s="60" t="str">
        <f>STUDATA!H1482</f>
        <v/>
      </c>
    </row>
    <row r="1481" spans="1:6" ht="15">
      <c r="A1481" s="60" t="str">
        <f>B1481&amp;"_"&amp;COUNTIF($B$2:B1481,B1481)</f>
        <v>_1345</v>
      </c>
      <c r="B1481" s="60" t="str">
        <f>STUDATA!E1483</f>
        <v/>
      </c>
      <c r="C1481" s="60" t="str">
        <f>STUDATA!F1483</f>
        <v/>
      </c>
      <c r="D1481" s="60" t="str">
        <f>'School Intro'!$A$1</f>
        <v>Government Senior Secondary School, Rooppura</v>
      </c>
      <c r="E1481" s="60" t="str">
        <f>STUDATA!C1483</f>
        <v/>
      </c>
      <c r="F1481" s="60" t="str">
        <f>STUDATA!H1483</f>
        <v/>
      </c>
    </row>
    <row r="1482" spans="1:6" ht="15">
      <c r="A1482" s="60" t="str">
        <f>B1482&amp;"_"&amp;COUNTIF($B$2:B1482,B1482)</f>
        <v>_1346</v>
      </c>
      <c r="B1482" s="60" t="str">
        <f>STUDATA!E1484</f>
        <v/>
      </c>
      <c r="C1482" s="60" t="str">
        <f>STUDATA!F1484</f>
        <v/>
      </c>
      <c r="D1482" s="60" t="str">
        <f>'School Intro'!$A$1</f>
        <v>Government Senior Secondary School, Rooppura</v>
      </c>
      <c r="E1482" s="60" t="str">
        <f>STUDATA!C1484</f>
        <v/>
      </c>
      <c r="F1482" s="60" t="str">
        <f>STUDATA!H1484</f>
        <v/>
      </c>
    </row>
    <row r="1483" spans="1:6" ht="15">
      <c r="A1483" s="60" t="str">
        <f>B1483&amp;"_"&amp;COUNTIF($B$2:B1483,B1483)</f>
        <v>_1347</v>
      </c>
      <c r="B1483" s="60" t="str">
        <f>STUDATA!E1485</f>
        <v/>
      </c>
      <c r="C1483" s="60" t="str">
        <f>STUDATA!F1485</f>
        <v/>
      </c>
      <c r="D1483" s="60" t="str">
        <f>'School Intro'!$A$1</f>
        <v>Government Senior Secondary School, Rooppura</v>
      </c>
      <c r="E1483" s="60" t="str">
        <f>STUDATA!C1485</f>
        <v/>
      </c>
      <c r="F1483" s="60" t="str">
        <f>STUDATA!H1485</f>
        <v/>
      </c>
    </row>
    <row r="1484" spans="1:6" ht="15">
      <c r="A1484" s="60" t="str">
        <f>B1484&amp;"_"&amp;COUNTIF($B$2:B1484,B1484)</f>
        <v>_1348</v>
      </c>
      <c r="B1484" s="60" t="str">
        <f>STUDATA!E1486</f>
        <v/>
      </c>
      <c r="C1484" s="60" t="str">
        <f>STUDATA!F1486</f>
        <v/>
      </c>
      <c r="D1484" s="60" t="str">
        <f>'School Intro'!$A$1</f>
        <v>Government Senior Secondary School, Rooppura</v>
      </c>
      <c r="E1484" s="60" t="str">
        <f>STUDATA!C1486</f>
        <v/>
      </c>
      <c r="F1484" s="60" t="str">
        <f>STUDATA!H1486</f>
        <v/>
      </c>
    </row>
    <row r="1485" spans="1:6" ht="15">
      <c r="A1485" s="60" t="str">
        <f>B1485&amp;"_"&amp;COUNTIF($B$2:B1485,B1485)</f>
        <v>_1349</v>
      </c>
      <c r="B1485" s="60" t="str">
        <f>STUDATA!E1487</f>
        <v/>
      </c>
      <c r="C1485" s="60" t="str">
        <f>STUDATA!F1487</f>
        <v/>
      </c>
      <c r="D1485" s="60" t="str">
        <f>'School Intro'!$A$1</f>
        <v>Government Senior Secondary School, Rooppura</v>
      </c>
      <c r="E1485" s="60" t="str">
        <f>STUDATA!C1487</f>
        <v/>
      </c>
      <c r="F1485" s="60" t="str">
        <f>STUDATA!H1487</f>
        <v/>
      </c>
    </row>
    <row r="1486" spans="1:6" ht="15">
      <c r="A1486" s="60" t="str">
        <f>B1486&amp;"_"&amp;COUNTIF($B$2:B1486,B1486)</f>
        <v>_1350</v>
      </c>
      <c r="B1486" s="60" t="str">
        <f>STUDATA!E1488</f>
        <v/>
      </c>
      <c r="C1486" s="60" t="str">
        <f>STUDATA!F1488</f>
        <v/>
      </c>
      <c r="D1486" s="60" t="str">
        <f>'School Intro'!$A$1</f>
        <v>Government Senior Secondary School, Rooppura</v>
      </c>
      <c r="E1486" s="60" t="str">
        <f>STUDATA!C1488</f>
        <v/>
      </c>
      <c r="F1486" s="60" t="str">
        <f>STUDATA!H1488</f>
        <v/>
      </c>
    </row>
    <row r="1487" spans="1:6" ht="15">
      <c r="A1487" s="60" t="str">
        <f>B1487&amp;"_"&amp;COUNTIF($B$2:B1487,B1487)</f>
        <v>_1351</v>
      </c>
      <c r="B1487" s="60" t="str">
        <f>STUDATA!E1489</f>
        <v/>
      </c>
      <c r="C1487" s="60" t="str">
        <f>STUDATA!F1489</f>
        <v/>
      </c>
      <c r="D1487" s="60" t="str">
        <f>'School Intro'!$A$1</f>
        <v>Government Senior Secondary School, Rooppura</v>
      </c>
      <c r="E1487" s="60" t="str">
        <f>STUDATA!C1489</f>
        <v/>
      </c>
      <c r="F1487" s="60" t="str">
        <f>STUDATA!H1489</f>
        <v/>
      </c>
    </row>
    <row r="1488" spans="1:6" ht="15">
      <c r="A1488" s="60" t="str">
        <f>B1488&amp;"_"&amp;COUNTIF($B$2:B1488,B1488)</f>
        <v>_1352</v>
      </c>
      <c r="B1488" s="60" t="str">
        <f>STUDATA!E1490</f>
        <v/>
      </c>
      <c r="C1488" s="60" t="str">
        <f>STUDATA!F1490</f>
        <v/>
      </c>
      <c r="D1488" s="60" t="str">
        <f>'School Intro'!$A$1</f>
        <v>Government Senior Secondary School, Rooppura</v>
      </c>
      <c r="E1488" s="60" t="str">
        <f>STUDATA!C1490</f>
        <v/>
      </c>
      <c r="F1488" s="60" t="str">
        <f>STUDATA!H1490</f>
        <v/>
      </c>
    </row>
    <row r="1489" spans="1:6" ht="15">
      <c r="A1489" s="60" t="str">
        <f>B1489&amp;"_"&amp;COUNTIF($B$2:B1489,B1489)</f>
        <v>_1353</v>
      </c>
      <c r="B1489" s="60" t="str">
        <f>STUDATA!E1491</f>
        <v/>
      </c>
      <c r="C1489" s="60" t="str">
        <f>STUDATA!F1491</f>
        <v/>
      </c>
      <c r="D1489" s="60" t="str">
        <f>'School Intro'!$A$1</f>
        <v>Government Senior Secondary School, Rooppura</v>
      </c>
      <c r="E1489" s="60" t="str">
        <f>STUDATA!C1491</f>
        <v/>
      </c>
      <c r="F1489" s="60" t="str">
        <f>STUDATA!H1491</f>
        <v/>
      </c>
    </row>
    <row r="1490" spans="1:6" ht="15">
      <c r="A1490" s="60" t="str">
        <f>B1490&amp;"_"&amp;COUNTIF($B$2:B1490,B1490)</f>
        <v>_1354</v>
      </c>
      <c r="B1490" s="60" t="str">
        <f>STUDATA!E1492</f>
        <v/>
      </c>
      <c r="C1490" s="60" t="str">
        <f>STUDATA!F1492</f>
        <v/>
      </c>
      <c r="D1490" s="60" t="str">
        <f>'School Intro'!$A$1</f>
        <v>Government Senior Secondary School, Rooppura</v>
      </c>
      <c r="E1490" s="60" t="str">
        <f>STUDATA!C1492</f>
        <v/>
      </c>
      <c r="F1490" s="60" t="str">
        <f>STUDATA!H1492</f>
        <v/>
      </c>
    </row>
    <row r="1491" spans="1:6" ht="15">
      <c r="A1491" s="60" t="str">
        <f>B1491&amp;"_"&amp;COUNTIF($B$2:B1491,B1491)</f>
        <v>_1355</v>
      </c>
      <c r="B1491" s="60" t="str">
        <f>STUDATA!E1493</f>
        <v/>
      </c>
      <c r="C1491" s="60" t="str">
        <f>STUDATA!F1493</f>
        <v/>
      </c>
      <c r="D1491" s="60" t="str">
        <f>'School Intro'!$A$1</f>
        <v>Government Senior Secondary School, Rooppura</v>
      </c>
      <c r="E1491" s="60" t="str">
        <f>STUDATA!C1493</f>
        <v/>
      </c>
      <c r="F1491" s="60" t="str">
        <f>STUDATA!H1493</f>
        <v/>
      </c>
    </row>
    <row r="1492" spans="1:6" ht="15">
      <c r="A1492" s="60" t="str">
        <f>B1492&amp;"_"&amp;COUNTIF($B$2:B1492,B1492)</f>
        <v>_1356</v>
      </c>
      <c r="B1492" s="60" t="str">
        <f>STUDATA!E1494</f>
        <v/>
      </c>
      <c r="C1492" s="60" t="str">
        <f>STUDATA!F1494</f>
        <v/>
      </c>
      <c r="D1492" s="60" t="str">
        <f>'School Intro'!$A$1</f>
        <v>Government Senior Secondary School, Rooppura</v>
      </c>
      <c r="E1492" s="60" t="str">
        <f>STUDATA!C1494</f>
        <v/>
      </c>
      <c r="F1492" s="60" t="str">
        <f>STUDATA!H1494</f>
        <v/>
      </c>
    </row>
    <row r="1493" spans="1:6" ht="15">
      <c r="A1493" s="60" t="str">
        <f>B1493&amp;"_"&amp;COUNTIF($B$2:B1493,B1493)</f>
        <v>_1357</v>
      </c>
      <c r="B1493" s="60" t="str">
        <f>STUDATA!E1495</f>
        <v/>
      </c>
      <c r="C1493" s="60" t="str">
        <f>STUDATA!F1495</f>
        <v/>
      </c>
      <c r="D1493" s="60" t="str">
        <f>'School Intro'!$A$1</f>
        <v>Government Senior Secondary School, Rooppura</v>
      </c>
      <c r="E1493" s="60" t="str">
        <f>STUDATA!C1495</f>
        <v/>
      </c>
      <c r="F1493" s="60" t="str">
        <f>STUDATA!H1495</f>
        <v/>
      </c>
    </row>
    <row r="1494" spans="1:6" ht="15">
      <c r="A1494" s="60" t="str">
        <f>B1494&amp;"_"&amp;COUNTIF($B$2:B1494,B1494)</f>
        <v>_1358</v>
      </c>
      <c r="B1494" s="60" t="str">
        <f>STUDATA!E1496</f>
        <v/>
      </c>
      <c r="C1494" s="60" t="str">
        <f>STUDATA!F1496</f>
        <v/>
      </c>
      <c r="D1494" s="60" t="str">
        <f>'School Intro'!$A$1</f>
        <v>Government Senior Secondary School, Rooppura</v>
      </c>
      <c r="E1494" s="60" t="str">
        <f>STUDATA!C1496</f>
        <v/>
      </c>
      <c r="F1494" s="60" t="str">
        <f>STUDATA!H1496</f>
        <v/>
      </c>
    </row>
    <row r="1495" spans="1:6" ht="15">
      <c r="A1495" s="60" t="str">
        <f>B1495&amp;"_"&amp;COUNTIF($B$2:B1495,B1495)</f>
        <v>_1359</v>
      </c>
      <c r="B1495" s="60" t="str">
        <f>STUDATA!E1497</f>
        <v/>
      </c>
      <c r="C1495" s="60" t="str">
        <f>STUDATA!F1497</f>
        <v/>
      </c>
      <c r="D1495" s="60" t="str">
        <f>'School Intro'!$A$1</f>
        <v>Government Senior Secondary School, Rooppura</v>
      </c>
      <c r="E1495" s="60" t="str">
        <f>STUDATA!C1497</f>
        <v/>
      </c>
      <c r="F1495" s="60" t="str">
        <f>STUDATA!H1497</f>
        <v/>
      </c>
    </row>
    <row r="1496" spans="1:6" ht="15">
      <c r="A1496" s="60" t="str">
        <f>B1496&amp;"_"&amp;COUNTIF($B$2:B1496,B1496)</f>
        <v>_1360</v>
      </c>
      <c r="B1496" s="60" t="str">
        <f>STUDATA!E1498</f>
        <v/>
      </c>
      <c r="C1496" s="60" t="str">
        <f>STUDATA!F1498</f>
        <v/>
      </c>
      <c r="D1496" s="60" t="str">
        <f>'School Intro'!$A$1</f>
        <v>Government Senior Secondary School, Rooppura</v>
      </c>
      <c r="E1496" s="60" t="str">
        <f>STUDATA!C1498</f>
        <v/>
      </c>
      <c r="F1496" s="60" t="str">
        <f>STUDATA!H1498</f>
        <v/>
      </c>
    </row>
    <row r="1497" spans="1:6" ht="15">
      <c r="A1497" s="60" t="str">
        <f>B1497&amp;"_"&amp;COUNTIF($B$2:B1497,B1497)</f>
        <v>_1361</v>
      </c>
      <c r="B1497" s="60" t="str">
        <f>STUDATA!E1499</f>
        <v/>
      </c>
      <c r="C1497" s="60" t="str">
        <f>STUDATA!F1499</f>
        <v/>
      </c>
      <c r="D1497" s="60" t="str">
        <f>'School Intro'!$A$1</f>
        <v>Government Senior Secondary School, Rooppura</v>
      </c>
      <c r="E1497" s="60" t="str">
        <f>STUDATA!C1499</f>
        <v/>
      </c>
      <c r="F1497" s="60" t="str">
        <f>STUDATA!H1499</f>
        <v/>
      </c>
    </row>
    <row r="1498" spans="1:6" ht="15">
      <c r="A1498" s="60" t="str">
        <f>B1498&amp;"_"&amp;COUNTIF($B$2:B1498,B1498)</f>
        <v>_1362</v>
      </c>
      <c r="B1498" s="60" t="str">
        <f>STUDATA!E1500</f>
        <v/>
      </c>
      <c r="C1498" s="60" t="str">
        <f>STUDATA!F1500</f>
        <v/>
      </c>
      <c r="D1498" s="60" t="str">
        <f>'School Intro'!$A$1</f>
        <v>Government Senior Secondary School, Rooppura</v>
      </c>
      <c r="E1498" s="60" t="str">
        <f>STUDATA!C1500</f>
        <v/>
      </c>
      <c r="F1498" s="60" t="str">
        <f>STUDATA!H1500</f>
        <v/>
      </c>
    </row>
    <row r="1499" spans="1:6" ht="15">
      <c r="A1499" s="60" t="str">
        <f>B1499&amp;"_"&amp;COUNTIF($B$2:B1499,B1499)</f>
        <v>_1363</v>
      </c>
      <c r="B1499" s="60" t="str">
        <f>STUDATA!E1501</f>
        <v/>
      </c>
      <c r="C1499" s="60" t="str">
        <f>STUDATA!F1501</f>
        <v/>
      </c>
      <c r="D1499" s="60" t="str">
        <f>'School Intro'!$A$1</f>
        <v>Government Senior Secondary School, Rooppura</v>
      </c>
      <c r="E1499" s="60" t="str">
        <f>STUDATA!C1501</f>
        <v/>
      </c>
      <c r="F1499" s="60" t="str">
        <f>STUDATA!H1501</f>
        <v/>
      </c>
    </row>
    <row r="1500" spans="1:6" ht="15">
      <c r="A1500" s="60" t="str">
        <f>B1500&amp;"_"&amp;COUNTIF($B$2:B1500,B1500)</f>
        <v>_1364</v>
      </c>
      <c r="B1500" s="60" t="str">
        <f>STUDATA!E1502</f>
        <v/>
      </c>
      <c r="C1500" s="60" t="str">
        <f>STUDATA!F1502</f>
        <v/>
      </c>
      <c r="D1500" s="60" t="str">
        <f>'School Intro'!$A$1</f>
        <v>Government Senior Secondary School, Rooppura</v>
      </c>
      <c r="E1500" s="60" t="str">
        <f>STUDATA!C1502</f>
        <v/>
      </c>
      <c r="F1500" s="60" t="str">
        <f>STUDATA!H1502</f>
        <v/>
      </c>
    </row>
    <row r="1501" spans="1:6" ht="15">
      <c r="A1501" s="60" t="str">
        <f>B1501&amp;"_"&amp;COUNTIF($B$2:B1501,B1501)</f>
        <v>_1365</v>
      </c>
      <c r="B1501" s="60" t="str">
        <f>STUDATA!E1503</f>
        <v/>
      </c>
      <c r="C1501" s="60" t="str">
        <f>STUDATA!F1503</f>
        <v/>
      </c>
      <c r="D1501" s="60" t="str">
        <f>'School Intro'!$A$1</f>
        <v>Government Senior Secondary School, Rooppura</v>
      </c>
      <c r="E1501" s="60" t="str">
        <f>STUDATA!C1503</f>
        <v/>
      </c>
      <c r="F1501" s="60" t="str">
        <f>STUDATA!H1503</f>
        <v/>
      </c>
    </row>
    <row r="1502" spans="1:6" ht="15">
      <c r="A1502" s="60" t="str">
        <f>B1502&amp;"_"&amp;COUNTIF($B$2:B1502,B1502)</f>
        <v>_1366</v>
      </c>
      <c r="B1502" s="60" t="str">
        <f>STUDATA!E1504</f>
        <v/>
      </c>
      <c r="C1502" s="60" t="str">
        <f>STUDATA!F1504</f>
        <v/>
      </c>
      <c r="D1502" s="60" t="str">
        <f>'School Intro'!$A$1</f>
        <v>Government Senior Secondary School, Rooppura</v>
      </c>
      <c r="E1502" s="60" t="str">
        <f>STUDATA!C1504</f>
        <v/>
      </c>
      <c r="F1502" s="60" t="str">
        <f>STUDATA!H1504</f>
        <v/>
      </c>
    </row>
    <row r="1503" spans="1:6" ht="15">
      <c r="A1503" s="60" t="str">
        <f>B1503&amp;"_"&amp;COUNTIF($B$2:B1503,B1503)</f>
        <v>_1367</v>
      </c>
      <c r="B1503" s="60" t="str">
        <f>STUDATA!E1505</f>
        <v/>
      </c>
      <c r="C1503" s="60" t="str">
        <f>STUDATA!F1505</f>
        <v/>
      </c>
      <c r="D1503" s="60" t="str">
        <f>'School Intro'!$A$1</f>
        <v>Government Senior Secondary School, Rooppura</v>
      </c>
      <c r="E1503" s="60" t="str">
        <f>STUDATA!C1505</f>
        <v/>
      </c>
      <c r="F1503" s="60" t="str">
        <f>STUDATA!H1505</f>
        <v/>
      </c>
    </row>
    <row r="1504" spans="1:6" ht="15">
      <c r="A1504" s="60" t="str">
        <f>B1504&amp;"_"&amp;COUNTIF($B$2:B1504,B1504)</f>
        <v>_1368</v>
      </c>
      <c r="B1504" s="60" t="str">
        <f>STUDATA!E1506</f>
        <v/>
      </c>
      <c r="C1504" s="60" t="str">
        <f>STUDATA!F1506</f>
        <v/>
      </c>
      <c r="D1504" s="60" t="str">
        <f>'School Intro'!$A$1</f>
        <v>Government Senior Secondary School, Rooppura</v>
      </c>
      <c r="E1504" s="60" t="str">
        <f>STUDATA!C1506</f>
        <v/>
      </c>
      <c r="F1504" s="60" t="str">
        <f>STUDATA!H1506</f>
        <v/>
      </c>
    </row>
    <row r="1505" spans="1:6" ht="15">
      <c r="A1505" s="60" t="str">
        <f>B1505&amp;"_"&amp;COUNTIF($B$2:B1505,B1505)</f>
        <v>_1369</v>
      </c>
      <c r="B1505" s="60" t="str">
        <f>STUDATA!E1507</f>
        <v/>
      </c>
      <c r="C1505" s="60" t="str">
        <f>STUDATA!F1507</f>
        <v/>
      </c>
      <c r="D1505" s="60" t="str">
        <f>'School Intro'!$A$1</f>
        <v>Government Senior Secondary School, Rooppura</v>
      </c>
      <c r="E1505" s="60" t="str">
        <f>STUDATA!C1507</f>
        <v/>
      </c>
      <c r="F1505" s="60" t="str">
        <f>STUDATA!H1507</f>
        <v/>
      </c>
    </row>
    <row r="1506" spans="1:6" ht="15">
      <c r="A1506" s="60" t="str">
        <f>B1506&amp;"_"&amp;COUNTIF($B$2:B1506,B1506)</f>
        <v>_1370</v>
      </c>
      <c r="B1506" s="60" t="str">
        <f>STUDATA!E1508</f>
        <v/>
      </c>
      <c r="C1506" s="60" t="str">
        <f>STUDATA!F1508</f>
        <v/>
      </c>
      <c r="D1506" s="60" t="str">
        <f>'School Intro'!$A$1</f>
        <v>Government Senior Secondary School, Rooppura</v>
      </c>
      <c r="E1506" s="60" t="str">
        <f>STUDATA!C1508</f>
        <v/>
      </c>
      <c r="F1506" s="60" t="str">
        <f>STUDATA!H1508</f>
        <v/>
      </c>
    </row>
    <row r="1507" spans="1:6" ht="15">
      <c r="A1507" s="60" t="str">
        <f>B1507&amp;"_"&amp;COUNTIF($B$2:B1507,B1507)</f>
        <v>_1371</v>
      </c>
      <c r="B1507" s="60" t="str">
        <f>STUDATA!E1509</f>
        <v/>
      </c>
      <c r="C1507" s="60" t="str">
        <f>STUDATA!F1509</f>
        <v/>
      </c>
      <c r="D1507" s="60" t="str">
        <f>'School Intro'!$A$1</f>
        <v>Government Senior Secondary School, Rooppura</v>
      </c>
      <c r="E1507" s="60" t="str">
        <f>STUDATA!C1509</f>
        <v/>
      </c>
      <c r="F1507" s="60" t="str">
        <f>STUDATA!H1509</f>
        <v/>
      </c>
    </row>
    <row r="1508" spans="1:6" ht="15">
      <c r="A1508" s="60" t="str">
        <f>B1508&amp;"_"&amp;COUNTIF($B$2:B1508,B1508)</f>
        <v>_1372</v>
      </c>
      <c r="B1508" s="60" t="str">
        <f>STUDATA!E1510</f>
        <v/>
      </c>
      <c r="C1508" s="60" t="str">
        <f>STUDATA!F1510</f>
        <v/>
      </c>
      <c r="D1508" s="60" t="str">
        <f>'School Intro'!$A$1</f>
        <v>Government Senior Secondary School, Rooppura</v>
      </c>
      <c r="E1508" s="60" t="str">
        <f>STUDATA!C1510</f>
        <v/>
      </c>
      <c r="F1508" s="60" t="str">
        <f>STUDATA!H1510</f>
        <v/>
      </c>
    </row>
    <row r="1509" spans="1:6" ht="15">
      <c r="A1509" s="60" t="str">
        <f>B1509&amp;"_"&amp;COUNTIF($B$2:B1509,B1509)</f>
        <v>_1373</v>
      </c>
      <c r="B1509" s="60" t="str">
        <f>STUDATA!E1511</f>
        <v/>
      </c>
      <c r="C1509" s="60" t="str">
        <f>STUDATA!F1511</f>
        <v/>
      </c>
      <c r="D1509" s="60" t="str">
        <f>'School Intro'!$A$1</f>
        <v>Government Senior Secondary School, Rooppura</v>
      </c>
      <c r="E1509" s="60" t="str">
        <f>STUDATA!C1511</f>
        <v/>
      </c>
      <c r="F1509" s="60" t="str">
        <f>STUDATA!H1511</f>
        <v/>
      </c>
    </row>
    <row r="1510" spans="1:6" ht="15">
      <c r="A1510" s="60" t="str">
        <f>B1510&amp;"_"&amp;COUNTIF($B$2:B1510,B1510)</f>
        <v>_1374</v>
      </c>
      <c r="B1510" s="60" t="str">
        <f>STUDATA!E1512</f>
        <v/>
      </c>
      <c r="C1510" s="60" t="str">
        <f>STUDATA!F1512</f>
        <v/>
      </c>
      <c r="D1510" s="60" t="str">
        <f>'School Intro'!$A$1</f>
        <v>Government Senior Secondary School, Rooppura</v>
      </c>
      <c r="E1510" s="60" t="str">
        <f>STUDATA!C1512</f>
        <v/>
      </c>
      <c r="F1510" s="60" t="str">
        <f>STUDATA!H1512</f>
        <v/>
      </c>
    </row>
    <row r="1511" spans="1:6" ht="15">
      <c r="A1511" s="60" t="str">
        <f>B1511&amp;"_"&amp;COUNTIF($B$2:B1511,B1511)</f>
        <v>_1375</v>
      </c>
      <c r="B1511" s="60" t="str">
        <f>STUDATA!E1513</f>
        <v/>
      </c>
      <c r="C1511" s="60" t="str">
        <f>STUDATA!F1513</f>
        <v/>
      </c>
      <c r="D1511" s="60" t="str">
        <f>'School Intro'!$A$1</f>
        <v>Government Senior Secondary School, Rooppura</v>
      </c>
      <c r="E1511" s="60" t="str">
        <f>STUDATA!C1513</f>
        <v/>
      </c>
      <c r="F1511" s="60" t="str">
        <f>STUDATA!H1513</f>
        <v/>
      </c>
    </row>
    <row r="1512" spans="1:6" ht="15">
      <c r="A1512" s="60" t="str">
        <f>B1512&amp;"_"&amp;COUNTIF($B$2:B1512,B1512)</f>
        <v>_1376</v>
      </c>
      <c r="B1512" s="60" t="str">
        <f>STUDATA!E1514</f>
        <v/>
      </c>
      <c r="C1512" s="60" t="str">
        <f>STUDATA!F1514</f>
        <v/>
      </c>
      <c r="D1512" s="60" t="str">
        <f>'School Intro'!$A$1</f>
        <v>Government Senior Secondary School, Rooppura</v>
      </c>
      <c r="E1512" s="60" t="str">
        <f>STUDATA!C1514</f>
        <v/>
      </c>
      <c r="F1512" s="60" t="str">
        <f>STUDATA!H1514</f>
        <v/>
      </c>
    </row>
    <row r="1513" spans="1:6" ht="15">
      <c r="A1513" s="60" t="str">
        <f>B1513&amp;"_"&amp;COUNTIF($B$2:B1513,B1513)</f>
        <v>_1377</v>
      </c>
      <c r="B1513" s="60" t="str">
        <f>STUDATA!E1515</f>
        <v/>
      </c>
      <c r="C1513" s="60" t="str">
        <f>STUDATA!F1515</f>
        <v/>
      </c>
      <c r="D1513" s="60" t="str">
        <f>'School Intro'!$A$1</f>
        <v>Government Senior Secondary School, Rooppura</v>
      </c>
      <c r="E1513" s="60" t="str">
        <f>STUDATA!C1515</f>
        <v/>
      </c>
      <c r="F1513" s="60" t="str">
        <f>STUDATA!H1515</f>
        <v/>
      </c>
    </row>
    <row r="1514" spans="1:6" ht="15">
      <c r="A1514" s="60" t="str">
        <f>B1514&amp;"_"&amp;COUNTIF($B$2:B1514,B1514)</f>
        <v>_1378</v>
      </c>
      <c r="B1514" s="60" t="str">
        <f>STUDATA!E1516</f>
        <v/>
      </c>
      <c r="C1514" s="60" t="str">
        <f>STUDATA!F1516</f>
        <v/>
      </c>
      <c r="D1514" s="60" t="str">
        <f>'School Intro'!$A$1</f>
        <v>Government Senior Secondary School, Rooppura</v>
      </c>
      <c r="E1514" s="60" t="str">
        <f>STUDATA!C1516</f>
        <v/>
      </c>
      <c r="F1514" s="60" t="str">
        <f>STUDATA!H1516</f>
        <v/>
      </c>
    </row>
    <row r="1515" spans="1:6" ht="15">
      <c r="A1515" s="60" t="str">
        <f>B1515&amp;"_"&amp;COUNTIF($B$2:B1515,B1515)</f>
        <v>_1379</v>
      </c>
      <c r="B1515" s="60" t="str">
        <f>STUDATA!E1517</f>
        <v/>
      </c>
      <c r="C1515" s="60" t="str">
        <f>STUDATA!F1517</f>
        <v/>
      </c>
      <c r="D1515" s="60" t="str">
        <f>'School Intro'!$A$1</f>
        <v>Government Senior Secondary School, Rooppura</v>
      </c>
      <c r="E1515" s="60" t="str">
        <f>STUDATA!C1517</f>
        <v/>
      </c>
      <c r="F1515" s="60" t="str">
        <f>STUDATA!H1517</f>
        <v/>
      </c>
    </row>
    <row r="1516" spans="1:6" ht="15">
      <c r="A1516" s="60" t="str">
        <f>B1516&amp;"_"&amp;COUNTIF($B$2:B1516,B1516)</f>
        <v>_1380</v>
      </c>
      <c r="B1516" s="60" t="str">
        <f>STUDATA!E1518</f>
        <v/>
      </c>
      <c r="C1516" s="60" t="str">
        <f>STUDATA!F1518</f>
        <v/>
      </c>
      <c r="D1516" s="60" t="str">
        <f>'School Intro'!$A$1</f>
        <v>Government Senior Secondary School, Rooppura</v>
      </c>
      <c r="E1516" s="60" t="str">
        <f>STUDATA!C1518</f>
        <v/>
      </c>
      <c r="F1516" s="60" t="str">
        <f>STUDATA!H1518</f>
        <v/>
      </c>
    </row>
    <row r="1517" spans="1:6" ht="15">
      <c r="A1517" s="60" t="str">
        <f>B1517&amp;"_"&amp;COUNTIF($B$2:B1517,B1517)</f>
        <v>_1381</v>
      </c>
      <c r="B1517" s="60" t="str">
        <f>STUDATA!E1519</f>
        <v/>
      </c>
      <c r="C1517" s="60" t="str">
        <f>STUDATA!F1519</f>
        <v/>
      </c>
      <c r="D1517" s="60" t="str">
        <f>'School Intro'!$A$1</f>
        <v>Government Senior Secondary School, Rooppura</v>
      </c>
      <c r="E1517" s="60" t="str">
        <f>STUDATA!C1519</f>
        <v/>
      </c>
      <c r="F1517" s="60" t="str">
        <f>STUDATA!H1519</f>
        <v/>
      </c>
    </row>
    <row r="1518" spans="1:6" ht="15">
      <c r="A1518" s="60" t="str">
        <f>B1518&amp;"_"&amp;COUNTIF($B$2:B1518,B1518)</f>
        <v>_1382</v>
      </c>
      <c r="B1518" s="60" t="str">
        <f>STUDATA!E1520</f>
        <v/>
      </c>
      <c r="C1518" s="60" t="str">
        <f>STUDATA!F1520</f>
        <v/>
      </c>
      <c r="D1518" s="60" t="str">
        <f>'School Intro'!$A$1</f>
        <v>Government Senior Secondary School, Rooppura</v>
      </c>
      <c r="E1518" s="60" t="str">
        <f>STUDATA!C1520</f>
        <v/>
      </c>
      <c r="F1518" s="60" t="str">
        <f>STUDATA!H1520</f>
        <v/>
      </c>
    </row>
    <row r="1519" spans="1:6" ht="15">
      <c r="A1519" s="60" t="str">
        <f>B1519&amp;"_"&amp;COUNTIF($B$2:B1519,B1519)</f>
        <v>_1383</v>
      </c>
      <c r="B1519" s="60" t="str">
        <f>STUDATA!E1521</f>
        <v/>
      </c>
      <c r="C1519" s="60" t="str">
        <f>STUDATA!F1521</f>
        <v/>
      </c>
      <c r="D1519" s="60" t="str">
        <f>'School Intro'!$A$1</f>
        <v>Government Senior Secondary School, Rooppura</v>
      </c>
      <c r="E1519" s="60" t="str">
        <f>STUDATA!C1521</f>
        <v/>
      </c>
      <c r="F1519" s="60" t="str">
        <f>STUDATA!H1521</f>
        <v/>
      </c>
    </row>
    <row r="1520" spans="1:6" ht="15">
      <c r="A1520" s="60" t="str">
        <f>B1520&amp;"_"&amp;COUNTIF($B$2:B1520,B1520)</f>
        <v>_1384</v>
      </c>
      <c r="B1520" s="60" t="str">
        <f>STUDATA!E1522</f>
        <v/>
      </c>
      <c r="C1520" s="60" t="str">
        <f>STUDATA!F1522</f>
        <v/>
      </c>
      <c r="D1520" s="60" t="str">
        <f>'School Intro'!$A$1</f>
        <v>Government Senior Secondary School, Rooppura</v>
      </c>
      <c r="E1520" s="60" t="str">
        <f>STUDATA!C1522</f>
        <v/>
      </c>
      <c r="F1520" s="60" t="str">
        <f>STUDATA!H1522</f>
        <v/>
      </c>
    </row>
    <row r="1521" spans="1:6" ht="15">
      <c r="A1521" s="60" t="str">
        <f>B1521&amp;"_"&amp;COUNTIF($B$2:B1521,B1521)</f>
        <v>_1385</v>
      </c>
      <c r="B1521" s="60" t="str">
        <f>STUDATA!E1523</f>
        <v/>
      </c>
      <c r="C1521" s="60" t="str">
        <f>STUDATA!F1523</f>
        <v/>
      </c>
      <c r="D1521" s="60" t="str">
        <f>'School Intro'!$A$1</f>
        <v>Government Senior Secondary School, Rooppura</v>
      </c>
      <c r="E1521" s="60" t="str">
        <f>STUDATA!C1523</f>
        <v/>
      </c>
      <c r="F1521" s="60" t="str">
        <f>STUDATA!H1523</f>
        <v/>
      </c>
    </row>
    <row r="1522" spans="1:6" ht="15">
      <c r="A1522" s="60" t="str">
        <f>B1522&amp;"_"&amp;COUNTIF($B$2:B1522,B1522)</f>
        <v>_1386</v>
      </c>
      <c r="B1522" s="60" t="str">
        <f>STUDATA!E1524</f>
        <v/>
      </c>
      <c r="C1522" s="60" t="str">
        <f>STUDATA!F1524</f>
        <v/>
      </c>
      <c r="D1522" s="60" t="str">
        <f>'School Intro'!$A$1</f>
        <v>Government Senior Secondary School, Rooppura</v>
      </c>
      <c r="E1522" s="60" t="str">
        <f>STUDATA!C1524</f>
        <v/>
      </c>
      <c r="F1522" s="60" t="str">
        <f>STUDATA!H1524</f>
        <v/>
      </c>
    </row>
    <row r="1523" spans="1:6" ht="15">
      <c r="A1523" s="60" t="str">
        <f>B1523&amp;"_"&amp;COUNTIF($B$2:B1523,B1523)</f>
        <v>_1387</v>
      </c>
      <c r="B1523" s="60" t="str">
        <f>STUDATA!E1525</f>
        <v/>
      </c>
      <c r="C1523" s="60" t="str">
        <f>STUDATA!F1525</f>
        <v/>
      </c>
      <c r="D1523" s="60" t="str">
        <f>'School Intro'!$A$1</f>
        <v>Government Senior Secondary School, Rooppura</v>
      </c>
      <c r="E1523" s="60" t="str">
        <f>STUDATA!C1525</f>
        <v/>
      </c>
      <c r="F1523" s="60" t="str">
        <f>STUDATA!H1525</f>
        <v/>
      </c>
    </row>
    <row r="1524" spans="1:6" ht="15">
      <c r="A1524" s="60" t="str">
        <f>B1524&amp;"_"&amp;COUNTIF($B$2:B1524,B1524)</f>
        <v>_1388</v>
      </c>
      <c r="B1524" s="60" t="str">
        <f>STUDATA!E1526</f>
        <v/>
      </c>
      <c r="C1524" s="60" t="str">
        <f>STUDATA!F1526</f>
        <v/>
      </c>
      <c r="D1524" s="60" t="str">
        <f>'School Intro'!$A$1</f>
        <v>Government Senior Secondary School, Rooppura</v>
      </c>
      <c r="E1524" s="60" t="str">
        <f>STUDATA!C1526</f>
        <v/>
      </c>
      <c r="F1524" s="60" t="str">
        <f>STUDATA!H1526</f>
        <v/>
      </c>
    </row>
    <row r="1525" spans="1:6" ht="15">
      <c r="A1525" s="60" t="str">
        <f>B1525&amp;"_"&amp;COUNTIF($B$2:B1525,B1525)</f>
        <v>_1389</v>
      </c>
      <c r="B1525" s="60" t="str">
        <f>STUDATA!E1527</f>
        <v/>
      </c>
      <c r="C1525" s="60" t="str">
        <f>STUDATA!F1527</f>
        <v/>
      </c>
      <c r="D1525" s="60" t="str">
        <f>'School Intro'!$A$1</f>
        <v>Government Senior Secondary School, Rooppura</v>
      </c>
      <c r="E1525" s="60" t="str">
        <f>STUDATA!C1527</f>
        <v/>
      </c>
      <c r="F1525" s="60" t="str">
        <f>STUDATA!H1527</f>
        <v/>
      </c>
    </row>
    <row r="1526" spans="1:6" ht="15">
      <c r="A1526" s="60" t="str">
        <f>B1526&amp;"_"&amp;COUNTIF($B$2:B1526,B1526)</f>
        <v>_1390</v>
      </c>
      <c r="B1526" s="60" t="str">
        <f>STUDATA!E1528</f>
        <v/>
      </c>
      <c r="C1526" s="60" t="str">
        <f>STUDATA!F1528</f>
        <v/>
      </c>
      <c r="D1526" s="60" t="str">
        <f>'School Intro'!$A$1</f>
        <v>Government Senior Secondary School, Rooppura</v>
      </c>
      <c r="E1526" s="60" t="str">
        <f>STUDATA!C1528</f>
        <v/>
      </c>
      <c r="F1526" s="60" t="str">
        <f>STUDATA!H1528</f>
        <v/>
      </c>
    </row>
    <row r="1527" spans="1:6" ht="15">
      <c r="A1527" s="60" t="str">
        <f>B1527&amp;"_"&amp;COUNTIF($B$2:B1527,B1527)</f>
        <v>_1391</v>
      </c>
      <c r="B1527" s="60" t="str">
        <f>STUDATA!E1529</f>
        <v/>
      </c>
      <c r="C1527" s="60" t="str">
        <f>STUDATA!F1529</f>
        <v/>
      </c>
      <c r="D1527" s="60" t="str">
        <f>'School Intro'!$A$1</f>
        <v>Government Senior Secondary School, Rooppura</v>
      </c>
      <c r="E1527" s="60" t="str">
        <f>STUDATA!C1529</f>
        <v/>
      </c>
      <c r="F1527" s="60" t="str">
        <f>STUDATA!H1529</f>
        <v/>
      </c>
    </row>
    <row r="1528" spans="1:6" ht="15">
      <c r="A1528" s="60" t="str">
        <f>B1528&amp;"_"&amp;COUNTIF($B$2:B1528,B1528)</f>
        <v>_1392</v>
      </c>
      <c r="B1528" s="60" t="str">
        <f>STUDATA!E1530</f>
        <v/>
      </c>
      <c r="C1528" s="60" t="str">
        <f>STUDATA!F1530</f>
        <v/>
      </c>
      <c r="D1528" s="60" t="str">
        <f>'School Intro'!$A$1</f>
        <v>Government Senior Secondary School, Rooppura</v>
      </c>
      <c r="E1528" s="60" t="str">
        <f>STUDATA!C1530</f>
        <v/>
      </c>
      <c r="F1528" s="60" t="str">
        <f>STUDATA!H1530</f>
        <v/>
      </c>
    </row>
    <row r="1529" spans="1:6" ht="15">
      <c r="A1529" s="60" t="str">
        <f>B1529&amp;"_"&amp;COUNTIF($B$2:B1529,B1529)</f>
        <v>_1393</v>
      </c>
      <c r="B1529" s="60" t="str">
        <f>STUDATA!E1531</f>
        <v/>
      </c>
      <c r="C1529" s="60" t="str">
        <f>STUDATA!F1531</f>
        <v/>
      </c>
      <c r="D1529" s="60" t="str">
        <f>'School Intro'!$A$1</f>
        <v>Government Senior Secondary School, Rooppura</v>
      </c>
      <c r="E1529" s="60" t="str">
        <f>STUDATA!C1531</f>
        <v/>
      </c>
      <c r="F1529" s="60" t="str">
        <f>STUDATA!H1531</f>
        <v/>
      </c>
    </row>
    <row r="1530" spans="1:6" ht="15">
      <c r="A1530" s="60" t="str">
        <f>B1530&amp;"_"&amp;COUNTIF($B$2:B1530,B1530)</f>
        <v>_1394</v>
      </c>
      <c r="B1530" s="60" t="str">
        <f>STUDATA!E1532</f>
        <v/>
      </c>
      <c r="C1530" s="60" t="str">
        <f>STUDATA!F1532</f>
        <v/>
      </c>
      <c r="D1530" s="60" t="str">
        <f>'School Intro'!$A$1</f>
        <v>Government Senior Secondary School, Rooppura</v>
      </c>
      <c r="E1530" s="60" t="str">
        <f>STUDATA!C1532</f>
        <v/>
      </c>
      <c r="F1530" s="60" t="str">
        <f>STUDATA!H1532</f>
        <v/>
      </c>
    </row>
    <row r="1531" spans="1:6" ht="15">
      <c r="A1531" s="60" t="str">
        <f>B1531&amp;"_"&amp;COUNTIF($B$2:B1531,B1531)</f>
        <v>_1395</v>
      </c>
      <c r="B1531" s="60" t="str">
        <f>STUDATA!E1533</f>
        <v/>
      </c>
      <c r="C1531" s="60" t="str">
        <f>STUDATA!F1533</f>
        <v/>
      </c>
      <c r="D1531" s="60" t="str">
        <f>'School Intro'!$A$1</f>
        <v>Government Senior Secondary School, Rooppura</v>
      </c>
      <c r="E1531" s="60" t="str">
        <f>STUDATA!C1533</f>
        <v/>
      </c>
      <c r="F1531" s="60" t="str">
        <f>STUDATA!H1533</f>
        <v/>
      </c>
    </row>
    <row r="1532" spans="1:6" ht="15">
      <c r="A1532" s="60" t="str">
        <f>B1532&amp;"_"&amp;COUNTIF($B$2:B1532,B1532)</f>
        <v>_1396</v>
      </c>
      <c r="B1532" s="60" t="str">
        <f>STUDATA!E1534</f>
        <v/>
      </c>
      <c r="C1532" s="60" t="str">
        <f>STUDATA!F1534</f>
        <v/>
      </c>
      <c r="D1532" s="60" t="str">
        <f>'School Intro'!$A$1</f>
        <v>Government Senior Secondary School, Rooppura</v>
      </c>
      <c r="E1532" s="60" t="str">
        <f>STUDATA!C1534</f>
        <v/>
      </c>
      <c r="F1532" s="60" t="str">
        <f>STUDATA!H1534</f>
        <v/>
      </c>
    </row>
    <row r="1533" spans="1:6" ht="15">
      <c r="A1533" s="60" t="str">
        <f>B1533&amp;"_"&amp;COUNTIF($B$2:B1533,B1533)</f>
        <v>_1397</v>
      </c>
      <c r="B1533" s="60" t="str">
        <f>STUDATA!E1535</f>
        <v/>
      </c>
      <c r="C1533" s="60" t="str">
        <f>STUDATA!F1535</f>
        <v/>
      </c>
      <c r="D1533" s="60" t="str">
        <f>'School Intro'!$A$1</f>
        <v>Government Senior Secondary School, Rooppura</v>
      </c>
      <c r="E1533" s="60" t="str">
        <f>STUDATA!C1535</f>
        <v/>
      </c>
      <c r="F1533" s="60" t="str">
        <f>STUDATA!H1535</f>
        <v/>
      </c>
    </row>
    <row r="1534" spans="1:6" ht="15">
      <c r="A1534" s="60" t="str">
        <f>B1534&amp;"_"&amp;COUNTIF($B$2:B1534,B1534)</f>
        <v>_1398</v>
      </c>
      <c r="B1534" s="60" t="str">
        <f>STUDATA!E1536</f>
        <v/>
      </c>
      <c r="C1534" s="60" t="str">
        <f>STUDATA!F1536</f>
        <v/>
      </c>
      <c r="D1534" s="60" t="str">
        <f>'School Intro'!$A$1</f>
        <v>Government Senior Secondary School, Rooppura</v>
      </c>
      <c r="E1534" s="60" t="str">
        <f>STUDATA!C1536</f>
        <v/>
      </c>
      <c r="F1534" s="60" t="str">
        <f>STUDATA!H1536</f>
        <v/>
      </c>
    </row>
    <row r="1535" spans="1:6" ht="15">
      <c r="A1535" s="60" t="str">
        <f>B1535&amp;"_"&amp;COUNTIF($B$2:B1535,B1535)</f>
        <v>_1399</v>
      </c>
      <c r="B1535" s="60" t="str">
        <f>STUDATA!E1537</f>
        <v/>
      </c>
      <c r="C1535" s="60" t="str">
        <f>STUDATA!F1537</f>
        <v/>
      </c>
      <c r="D1535" s="60" t="str">
        <f>'School Intro'!$A$1</f>
        <v>Government Senior Secondary School, Rooppura</v>
      </c>
      <c r="E1535" s="60" t="str">
        <f>STUDATA!C1537</f>
        <v/>
      </c>
      <c r="F1535" s="60" t="str">
        <f>STUDATA!H1537</f>
        <v/>
      </c>
    </row>
    <row r="1536" spans="1:6" ht="15">
      <c r="A1536" s="60" t="str">
        <f>B1536&amp;"_"&amp;COUNTIF($B$2:B1536,B1536)</f>
        <v>_1400</v>
      </c>
      <c r="B1536" s="60" t="str">
        <f>STUDATA!E1538</f>
        <v/>
      </c>
      <c r="C1536" s="60" t="str">
        <f>STUDATA!F1538</f>
        <v/>
      </c>
      <c r="D1536" s="60" t="str">
        <f>'School Intro'!$A$1</f>
        <v>Government Senior Secondary School, Rooppura</v>
      </c>
      <c r="E1536" s="60" t="str">
        <f>STUDATA!C1538</f>
        <v/>
      </c>
      <c r="F1536" s="60" t="str">
        <f>STUDATA!H1538</f>
        <v/>
      </c>
    </row>
    <row r="1537" spans="1:6" ht="15">
      <c r="A1537" s="60" t="str">
        <f>B1537&amp;"_"&amp;COUNTIF($B$2:B1537,B1537)</f>
        <v>_1401</v>
      </c>
      <c r="B1537" s="60" t="str">
        <f>STUDATA!E1539</f>
        <v/>
      </c>
      <c r="C1537" s="60" t="str">
        <f>STUDATA!F1539</f>
        <v/>
      </c>
      <c r="D1537" s="60" t="str">
        <f>'School Intro'!$A$1</f>
        <v>Government Senior Secondary School, Rooppura</v>
      </c>
      <c r="E1537" s="60" t="str">
        <f>STUDATA!C1539</f>
        <v/>
      </c>
      <c r="F1537" s="60" t="str">
        <f>STUDATA!H1539</f>
        <v/>
      </c>
    </row>
    <row r="1538" spans="1:6" ht="15">
      <c r="A1538" s="60" t="str">
        <f>B1538&amp;"_"&amp;COUNTIF($B$2:B1538,B1538)</f>
        <v>_1402</v>
      </c>
      <c r="B1538" s="60" t="str">
        <f>STUDATA!E1540</f>
        <v/>
      </c>
      <c r="C1538" s="60" t="str">
        <f>STUDATA!F1540</f>
        <v/>
      </c>
      <c r="D1538" s="60" t="str">
        <f>'School Intro'!$A$1</f>
        <v>Government Senior Secondary School, Rooppura</v>
      </c>
      <c r="E1538" s="60" t="str">
        <f>STUDATA!C1540</f>
        <v/>
      </c>
      <c r="F1538" s="60" t="str">
        <f>STUDATA!H1540</f>
        <v/>
      </c>
    </row>
    <row r="1539" spans="1:6" ht="15">
      <c r="A1539" s="60" t="str">
        <f>B1539&amp;"_"&amp;COUNTIF($B$2:B1539,B1539)</f>
        <v>_1403</v>
      </c>
      <c r="B1539" s="60" t="str">
        <f>STUDATA!E1541</f>
        <v/>
      </c>
      <c r="C1539" s="60" t="str">
        <f>STUDATA!F1541</f>
        <v/>
      </c>
      <c r="D1539" s="60" t="str">
        <f>'School Intro'!$A$1</f>
        <v>Government Senior Secondary School, Rooppura</v>
      </c>
      <c r="E1539" s="60" t="str">
        <f>STUDATA!C1541</f>
        <v/>
      </c>
      <c r="F1539" s="60" t="str">
        <f>STUDATA!H1541</f>
        <v/>
      </c>
    </row>
    <row r="1540" spans="1:6" ht="15">
      <c r="A1540" s="60" t="str">
        <f>B1540&amp;"_"&amp;COUNTIF($B$2:B1540,B1540)</f>
        <v>_1404</v>
      </c>
      <c r="B1540" s="60" t="str">
        <f>STUDATA!E1542</f>
        <v/>
      </c>
      <c r="C1540" s="60" t="str">
        <f>STUDATA!F1542</f>
        <v/>
      </c>
      <c r="D1540" s="60" t="str">
        <f>'School Intro'!$A$1</f>
        <v>Government Senior Secondary School, Rooppura</v>
      </c>
      <c r="E1540" s="60" t="str">
        <f>STUDATA!C1542</f>
        <v/>
      </c>
      <c r="F1540" s="60" t="str">
        <f>STUDATA!H1542</f>
        <v/>
      </c>
    </row>
    <row r="1541" spans="1:6" ht="15">
      <c r="A1541" s="60" t="str">
        <f>B1541&amp;"_"&amp;COUNTIF($B$2:B1541,B1541)</f>
        <v>_1405</v>
      </c>
      <c r="B1541" s="60" t="str">
        <f>STUDATA!E1543</f>
        <v/>
      </c>
      <c r="C1541" s="60" t="str">
        <f>STUDATA!F1543</f>
        <v/>
      </c>
      <c r="D1541" s="60" t="str">
        <f>'School Intro'!$A$1</f>
        <v>Government Senior Secondary School, Rooppura</v>
      </c>
      <c r="E1541" s="60" t="str">
        <f>STUDATA!C1543</f>
        <v/>
      </c>
      <c r="F1541" s="60" t="str">
        <f>STUDATA!H1543</f>
        <v/>
      </c>
    </row>
    <row r="1542" spans="1:6" ht="15">
      <c r="A1542" s="60" t="str">
        <f>B1542&amp;"_"&amp;COUNTIF($B$2:B1542,B1542)</f>
        <v>_1406</v>
      </c>
      <c r="B1542" s="60" t="str">
        <f>STUDATA!E1544</f>
        <v/>
      </c>
      <c r="C1542" s="60" t="str">
        <f>STUDATA!F1544</f>
        <v/>
      </c>
      <c r="D1542" s="60" t="str">
        <f>'School Intro'!$A$1</f>
        <v>Government Senior Secondary School, Rooppura</v>
      </c>
      <c r="E1542" s="60" t="str">
        <f>STUDATA!C1544</f>
        <v/>
      </c>
      <c r="F1542" s="60" t="str">
        <f>STUDATA!H1544</f>
        <v/>
      </c>
    </row>
    <row r="1543" spans="1:6" ht="15">
      <c r="A1543" s="60" t="str">
        <f>B1543&amp;"_"&amp;COUNTIF($B$2:B1543,B1543)</f>
        <v>_1407</v>
      </c>
      <c r="B1543" s="60" t="str">
        <f>STUDATA!E1545</f>
        <v/>
      </c>
      <c r="C1543" s="60" t="str">
        <f>STUDATA!F1545</f>
        <v/>
      </c>
      <c r="D1543" s="60" t="str">
        <f>'School Intro'!$A$1</f>
        <v>Government Senior Secondary School, Rooppura</v>
      </c>
      <c r="E1543" s="60" t="str">
        <f>STUDATA!C1545</f>
        <v/>
      </c>
      <c r="F1543" s="60" t="str">
        <f>STUDATA!H1545</f>
        <v/>
      </c>
    </row>
    <row r="1544" spans="1:6" ht="15">
      <c r="A1544" s="60" t="str">
        <f>B1544&amp;"_"&amp;COUNTIF($B$2:B1544,B1544)</f>
        <v>_1408</v>
      </c>
      <c r="B1544" s="60" t="str">
        <f>STUDATA!E1546</f>
        <v/>
      </c>
      <c r="C1544" s="60" t="str">
        <f>STUDATA!F1546</f>
        <v/>
      </c>
      <c r="D1544" s="60" t="str">
        <f>'School Intro'!$A$1</f>
        <v>Government Senior Secondary School, Rooppura</v>
      </c>
      <c r="E1544" s="60" t="str">
        <f>STUDATA!C1546</f>
        <v/>
      </c>
      <c r="F1544" s="60" t="str">
        <f>STUDATA!H1546</f>
        <v/>
      </c>
    </row>
    <row r="1545" spans="1:6" ht="15">
      <c r="A1545" s="60" t="str">
        <f>B1545&amp;"_"&amp;COUNTIF($B$2:B1545,B1545)</f>
        <v>_1409</v>
      </c>
      <c r="B1545" s="60" t="str">
        <f>STUDATA!E1547</f>
        <v/>
      </c>
      <c r="C1545" s="60" t="str">
        <f>STUDATA!F1547</f>
        <v/>
      </c>
      <c r="D1545" s="60" t="str">
        <f>'School Intro'!$A$1</f>
        <v>Government Senior Secondary School, Rooppura</v>
      </c>
      <c r="E1545" s="60" t="str">
        <f>STUDATA!C1547</f>
        <v/>
      </c>
      <c r="F1545" s="60" t="str">
        <f>STUDATA!H1547</f>
        <v/>
      </c>
    </row>
    <row r="1546" spans="1:6" ht="15">
      <c r="A1546" s="60" t="str">
        <f>B1546&amp;"_"&amp;COUNTIF($B$2:B1546,B1546)</f>
        <v>_1410</v>
      </c>
      <c r="B1546" s="60" t="str">
        <f>STUDATA!E1548</f>
        <v/>
      </c>
      <c r="C1546" s="60" t="str">
        <f>STUDATA!F1548</f>
        <v/>
      </c>
      <c r="D1546" s="60" t="str">
        <f>'School Intro'!$A$1</f>
        <v>Government Senior Secondary School, Rooppura</v>
      </c>
      <c r="E1546" s="60" t="str">
        <f>STUDATA!C1548</f>
        <v/>
      </c>
      <c r="F1546" s="60" t="str">
        <f>STUDATA!H1548</f>
        <v/>
      </c>
    </row>
    <row r="1547" spans="1:6" ht="15">
      <c r="A1547" s="60" t="str">
        <f>B1547&amp;"_"&amp;COUNTIF($B$2:B1547,B1547)</f>
        <v>_1411</v>
      </c>
      <c r="B1547" s="60" t="str">
        <f>STUDATA!E1549</f>
        <v/>
      </c>
      <c r="C1547" s="60" t="str">
        <f>STUDATA!F1549</f>
        <v/>
      </c>
      <c r="D1547" s="60" t="str">
        <f>'School Intro'!$A$1</f>
        <v>Government Senior Secondary School, Rooppura</v>
      </c>
      <c r="E1547" s="60" t="str">
        <f>STUDATA!C1549</f>
        <v/>
      </c>
      <c r="F1547" s="60" t="str">
        <f>STUDATA!H1549</f>
        <v/>
      </c>
    </row>
    <row r="1548" spans="1:6" ht="15">
      <c r="A1548" s="60" t="str">
        <f>B1548&amp;"_"&amp;COUNTIF($B$2:B1548,B1548)</f>
        <v>_1412</v>
      </c>
      <c r="B1548" s="60" t="str">
        <f>STUDATA!E1550</f>
        <v/>
      </c>
      <c r="C1548" s="60" t="str">
        <f>STUDATA!F1550</f>
        <v/>
      </c>
      <c r="D1548" s="60" t="str">
        <f>'School Intro'!$A$1</f>
        <v>Government Senior Secondary School, Rooppura</v>
      </c>
      <c r="E1548" s="60" t="str">
        <f>STUDATA!C1550</f>
        <v/>
      </c>
      <c r="F1548" s="60" t="str">
        <f>STUDATA!H1550</f>
        <v/>
      </c>
    </row>
    <row r="1549" spans="1:6" ht="15">
      <c r="A1549" s="60" t="str">
        <f>B1549&amp;"_"&amp;COUNTIF($B$2:B1549,B1549)</f>
        <v>_1413</v>
      </c>
      <c r="B1549" s="60" t="str">
        <f>STUDATA!E1551</f>
        <v/>
      </c>
      <c r="C1549" s="60" t="str">
        <f>STUDATA!F1551</f>
        <v/>
      </c>
      <c r="D1549" s="60" t="str">
        <f>'School Intro'!$A$1</f>
        <v>Government Senior Secondary School, Rooppura</v>
      </c>
      <c r="E1549" s="60" t="str">
        <f>STUDATA!C1551</f>
        <v/>
      </c>
      <c r="F1549" s="60" t="str">
        <f>STUDATA!H1551</f>
        <v/>
      </c>
    </row>
    <row r="1550" spans="1:6" ht="15">
      <c r="A1550" s="60" t="str">
        <f>B1550&amp;"_"&amp;COUNTIF($B$2:B1550,B1550)</f>
        <v>_1414</v>
      </c>
      <c r="B1550" s="60" t="str">
        <f>STUDATA!E1552</f>
        <v/>
      </c>
      <c r="C1550" s="60" t="str">
        <f>STUDATA!F1552</f>
        <v/>
      </c>
      <c r="D1550" s="60" t="str">
        <f>'School Intro'!$A$1</f>
        <v>Government Senior Secondary School, Rooppura</v>
      </c>
      <c r="E1550" s="60" t="str">
        <f>STUDATA!C1552</f>
        <v/>
      </c>
      <c r="F1550" s="60" t="str">
        <f>STUDATA!H1552</f>
        <v/>
      </c>
    </row>
    <row r="1551" spans="1:6" ht="15">
      <c r="A1551" s="60" t="str">
        <f>B1551&amp;"_"&amp;COUNTIF($B$2:B1551,B1551)</f>
        <v>_1415</v>
      </c>
      <c r="B1551" s="60" t="str">
        <f>STUDATA!E1553</f>
        <v/>
      </c>
      <c r="C1551" s="60" t="str">
        <f>STUDATA!F1553</f>
        <v/>
      </c>
      <c r="D1551" s="60" t="str">
        <f>'School Intro'!$A$1</f>
        <v>Government Senior Secondary School, Rooppura</v>
      </c>
      <c r="E1551" s="60" t="str">
        <f>STUDATA!C1553</f>
        <v/>
      </c>
      <c r="F1551" s="60" t="str">
        <f>STUDATA!H1553</f>
        <v/>
      </c>
    </row>
    <row r="1552" spans="1:6" ht="15">
      <c r="A1552" s="60" t="str">
        <f>B1552&amp;"_"&amp;COUNTIF($B$2:B1552,B1552)</f>
        <v>_1416</v>
      </c>
      <c r="B1552" s="60" t="str">
        <f>STUDATA!E1554</f>
        <v/>
      </c>
      <c r="C1552" s="60" t="str">
        <f>STUDATA!F1554</f>
        <v/>
      </c>
      <c r="D1552" s="60" t="str">
        <f>'School Intro'!$A$1</f>
        <v>Government Senior Secondary School, Rooppura</v>
      </c>
      <c r="E1552" s="60" t="str">
        <f>STUDATA!C1554</f>
        <v/>
      </c>
      <c r="F1552" s="60" t="str">
        <f>STUDATA!H1554</f>
        <v/>
      </c>
    </row>
    <row r="1553" spans="1:6" ht="15">
      <c r="A1553" s="60" t="str">
        <f>B1553&amp;"_"&amp;COUNTIF($B$2:B1553,B1553)</f>
        <v>_1417</v>
      </c>
      <c r="B1553" s="60" t="str">
        <f>STUDATA!E1555</f>
        <v/>
      </c>
      <c r="C1553" s="60" t="str">
        <f>STUDATA!F1555</f>
        <v/>
      </c>
      <c r="D1553" s="60" t="str">
        <f>'School Intro'!$A$1</f>
        <v>Government Senior Secondary School, Rooppura</v>
      </c>
      <c r="E1553" s="60" t="str">
        <f>STUDATA!C1555</f>
        <v/>
      </c>
      <c r="F1553" s="60" t="str">
        <f>STUDATA!H1555</f>
        <v/>
      </c>
    </row>
    <row r="1554" spans="1:6" ht="15">
      <c r="A1554" s="60" t="str">
        <f>B1554&amp;"_"&amp;COUNTIF($B$2:B1554,B1554)</f>
        <v>_1418</v>
      </c>
      <c r="B1554" s="60" t="str">
        <f>STUDATA!E1556</f>
        <v/>
      </c>
      <c r="C1554" s="60" t="str">
        <f>STUDATA!F1556</f>
        <v/>
      </c>
      <c r="D1554" s="60" t="str">
        <f>'School Intro'!$A$1</f>
        <v>Government Senior Secondary School, Rooppura</v>
      </c>
      <c r="E1554" s="60" t="str">
        <f>STUDATA!C1556</f>
        <v/>
      </c>
      <c r="F1554" s="60" t="str">
        <f>STUDATA!H1556</f>
        <v/>
      </c>
    </row>
    <row r="1555" spans="1:6" ht="15">
      <c r="A1555" s="60" t="str">
        <f>B1555&amp;"_"&amp;COUNTIF($B$2:B1555,B1555)</f>
        <v>_1419</v>
      </c>
      <c r="B1555" s="60" t="str">
        <f>STUDATA!E1557</f>
        <v/>
      </c>
      <c r="C1555" s="60" t="str">
        <f>STUDATA!F1557</f>
        <v/>
      </c>
      <c r="D1555" s="60" t="str">
        <f>'School Intro'!$A$1</f>
        <v>Government Senior Secondary School, Rooppura</v>
      </c>
      <c r="E1555" s="60" t="str">
        <f>STUDATA!C1557</f>
        <v/>
      </c>
      <c r="F1555" s="60" t="str">
        <f>STUDATA!H1557</f>
        <v/>
      </c>
    </row>
    <row r="1556" spans="1:6" ht="15">
      <c r="A1556" s="60" t="str">
        <f>B1556&amp;"_"&amp;COUNTIF($B$2:B1556,B1556)</f>
        <v>_1420</v>
      </c>
      <c r="B1556" s="60" t="str">
        <f>STUDATA!E1558</f>
        <v/>
      </c>
      <c r="C1556" s="60" t="str">
        <f>STUDATA!F1558</f>
        <v/>
      </c>
      <c r="D1556" s="60" t="str">
        <f>'School Intro'!$A$1</f>
        <v>Government Senior Secondary School, Rooppura</v>
      </c>
      <c r="E1556" s="60" t="str">
        <f>STUDATA!C1558</f>
        <v/>
      </c>
      <c r="F1556" s="60" t="str">
        <f>STUDATA!H1558</f>
        <v/>
      </c>
    </row>
    <row r="1557" spans="1:6" ht="15">
      <c r="A1557" s="60" t="str">
        <f>B1557&amp;"_"&amp;COUNTIF($B$2:B1557,B1557)</f>
        <v>_1421</v>
      </c>
      <c r="B1557" s="60" t="str">
        <f>STUDATA!E1559</f>
        <v/>
      </c>
      <c r="C1557" s="60" t="str">
        <f>STUDATA!F1559</f>
        <v/>
      </c>
      <c r="D1557" s="60" t="str">
        <f>'School Intro'!$A$1</f>
        <v>Government Senior Secondary School, Rooppura</v>
      </c>
      <c r="E1557" s="60" t="str">
        <f>STUDATA!C1559</f>
        <v/>
      </c>
      <c r="F1557" s="60" t="str">
        <f>STUDATA!H1559</f>
        <v/>
      </c>
    </row>
    <row r="1558" spans="1:6" ht="15">
      <c r="A1558" s="60" t="str">
        <f>B1558&amp;"_"&amp;COUNTIF($B$2:B1558,B1558)</f>
        <v>_1422</v>
      </c>
      <c r="B1558" s="60" t="str">
        <f>STUDATA!E1560</f>
        <v/>
      </c>
      <c r="C1558" s="60" t="str">
        <f>STUDATA!F1560</f>
        <v/>
      </c>
      <c r="D1558" s="60" t="str">
        <f>'School Intro'!$A$1</f>
        <v>Government Senior Secondary School, Rooppura</v>
      </c>
      <c r="E1558" s="60" t="str">
        <f>STUDATA!C1560</f>
        <v/>
      </c>
      <c r="F1558" s="60" t="str">
        <f>STUDATA!H1560</f>
        <v/>
      </c>
    </row>
    <row r="1559" spans="1:6" ht="15">
      <c r="A1559" s="60" t="str">
        <f>B1559&amp;"_"&amp;COUNTIF($B$2:B1559,B1559)</f>
        <v>_1423</v>
      </c>
      <c r="B1559" s="60" t="str">
        <f>STUDATA!E1561</f>
        <v/>
      </c>
      <c r="C1559" s="60" t="str">
        <f>STUDATA!F1561</f>
        <v/>
      </c>
      <c r="D1559" s="60" t="str">
        <f>'School Intro'!$A$1</f>
        <v>Government Senior Secondary School, Rooppura</v>
      </c>
      <c r="E1559" s="60" t="str">
        <f>STUDATA!C1561</f>
        <v/>
      </c>
      <c r="F1559" s="60" t="str">
        <f>STUDATA!H1561</f>
        <v/>
      </c>
    </row>
    <row r="1560" spans="1:6" ht="15">
      <c r="A1560" s="60" t="str">
        <f>B1560&amp;"_"&amp;COUNTIF($B$2:B1560,B1560)</f>
        <v>_1424</v>
      </c>
      <c r="B1560" s="60" t="str">
        <f>STUDATA!E1562</f>
        <v/>
      </c>
      <c r="C1560" s="60" t="str">
        <f>STUDATA!F1562</f>
        <v/>
      </c>
      <c r="D1560" s="60" t="str">
        <f>'School Intro'!$A$1</f>
        <v>Government Senior Secondary School, Rooppura</v>
      </c>
      <c r="E1560" s="60" t="str">
        <f>STUDATA!C1562</f>
        <v/>
      </c>
      <c r="F1560" s="60" t="str">
        <f>STUDATA!H1562</f>
        <v/>
      </c>
    </row>
    <row r="1561" spans="1:6" ht="15">
      <c r="A1561" s="60" t="str">
        <f>B1561&amp;"_"&amp;COUNTIF($B$2:B1561,B1561)</f>
        <v>_1425</v>
      </c>
      <c r="B1561" s="60" t="str">
        <f>STUDATA!E1563</f>
        <v/>
      </c>
      <c r="C1561" s="60" t="str">
        <f>STUDATA!F1563</f>
        <v/>
      </c>
      <c r="D1561" s="60" t="str">
        <f>'School Intro'!$A$1</f>
        <v>Government Senior Secondary School, Rooppura</v>
      </c>
      <c r="E1561" s="60" t="str">
        <f>STUDATA!C1563</f>
        <v/>
      </c>
      <c r="F1561" s="60" t="str">
        <f>STUDATA!H1563</f>
        <v/>
      </c>
    </row>
    <row r="1562" spans="1:6" ht="15">
      <c r="A1562" s="60" t="str">
        <f>B1562&amp;"_"&amp;COUNTIF($B$2:B1562,B1562)</f>
        <v>_1426</v>
      </c>
      <c r="B1562" s="60" t="str">
        <f>STUDATA!E1564</f>
        <v/>
      </c>
      <c r="C1562" s="60" t="str">
        <f>STUDATA!F1564</f>
        <v/>
      </c>
      <c r="D1562" s="60" t="str">
        <f>'School Intro'!$A$1</f>
        <v>Government Senior Secondary School, Rooppura</v>
      </c>
      <c r="E1562" s="60" t="str">
        <f>STUDATA!C1564</f>
        <v/>
      </c>
      <c r="F1562" s="60" t="str">
        <f>STUDATA!H1564</f>
        <v/>
      </c>
    </row>
    <row r="1563" spans="1:6" ht="15">
      <c r="A1563" s="60" t="str">
        <f>B1563&amp;"_"&amp;COUNTIF($B$2:B1563,B1563)</f>
        <v>_1427</v>
      </c>
      <c r="B1563" s="60" t="str">
        <f>STUDATA!E1565</f>
        <v/>
      </c>
      <c r="C1563" s="60" t="str">
        <f>STUDATA!F1565</f>
        <v/>
      </c>
      <c r="D1563" s="60" t="str">
        <f>'School Intro'!$A$1</f>
        <v>Government Senior Secondary School, Rooppura</v>
      </c>
      <c r="E1563" s="60" t="str">
        <f>STUDATA!C1565</f>
        <v/>
      </c>
      <c r="F1563" s="60" t="str">
        <f>STUDATA!H1565</f>
        <v/>
      </c>
    </row>
    <row r="1564" spans="1:6" ht="15">
      <c r="A1564" s="60" t="str">
        <f>B1564&amp;"_"&amp;COUNTIF($B$2:B1564,B1564)</f>
        <v>_1428</v>
      </c>
      <c r="B1564" s="60" t="str">
        <f>STUDATA!E1566</f>
        <v/>
      </c>
      <c r="C1564" s="60" t="str">
        <f>STUDATA!F1566</f>
        <v/>
      </c>
      <c r="D1564" s="60" t="str">
        <f>'School Intro'!$A$1</f>
        <v>Government Senior Secondary School, Rooppura</v>
      </c>
      <c r="E1564" s="60" t="str">
        <f>STUDATA!C1566</f>
        <v/>
      </c>
      <c r="F1564" s="60" t="str">
        <f>STUDATA!H1566</f>
        <v/>
      </c>
    </row>
    <row r="1565" spans="1:6" ht="15">
      <c r="A1565" s="60" t="str">
        <f>B1565&amp;"_"&amp;COUNTIF($B$2:B1565,B1565)</f>
        <v>_1429</v>
      </c>
      <c r="B1565" s="60" t="str">
        <f>STUDATA!E1567</f>
        <v/>
      </c>
      <c r="C1565" s="60" t="str">
        <f>STUDATA!F1567</f>
        <v/>
      </c>
      <c r="D1565" s="60" t="str">
        <f>'School Intro'!$A$1</f>
        <v>Government Senior Secondary School, Rooppura</v>
      </c>
      <c r="E1565" s="60" t="str">
        <f>STUDATA!C1567</f>
        <v/>
      </c>
      <c r="F1565" s="60" t="str">
        <f>STUDATA!H1567</f>
        <v/>
      </c>
    </row>
    <row r="1566" spans="1:6" ht="15">
      <c r="A1566" s="60" t="str">
        <f>B1566&amp;"_"&amp;COUNTIF($B$2:B1566,B1566)</f>
        <v>_1430</v>
      </c>
      <c r="B1566" s="60" t="str">
        <f>STUDATA!E1568</f>
        <v/>
      </c>
      <c r="C1566" s="60" t="str">
        <f>STUDATA!F1568</f>
        <v/>
      </c>
      <c r="D1566" s="60" t="str">
        <f>'School Intro'!$A$1</f>
        <v>Government Senior Secondary School, Rooppura</v>
      </c>
      <c r="E1566" s="60" t="str">
        <f>STUDATA!C1568</f>
        <v/>
      </c>
      <c r="F1566" s="60" t="str">
        <f>STUDATA!H1568</f>
        <v/>
      </c>
    </row>
    <row r="1567" spans="1:6" ht="15">
      <c r="A1567" s="60" t="str">
        <f>B1567&amp;"_"&amp;COUNTIF($B$2:B1567,B1567)</f>
        <v>_1431</v>
      </c>
      <c r="B1567" s="60" t="str">
        <f>STUDATA!E1569</f>
        <v/>
      </c>
      <c r="C1567" s="60" t="str">
        <f>STUDATA!F1569</f>
        <v/>
      </c>
      <c r="D1567" s="60" t="str">
        <f>'School Intro'!$A$1</f>
        <v>Government Senior Secondary School, Rooppura</v>
      </c>
      <c r="E1567" s="60" t="str">
        <f>STUDATA!C1569</f>
        <v/>
      </c>
      <c r="F1567" s="60" t="str">
        <f>STUDATA!H1569</f>
        <v/>
      </c>
    </row>
    <row r="1568" spans="1:6" ht="15">
      <c r="A1568" s="60" t="str">
        <f>B1568&amp;"_"&amp;COUNTIF($B$2:B1568,B1568)</f>
        <v>_1432</v>
      </c>
      <c r="B1568" s="60" t="str">
        <f>STUDATA!E1570</f>
        <v/>
      </c>
      <c r="C1568" s="60" t="str">
        <f>STUDATA!F1570</f>
        <v/>
      </c>
      <c r="D1568" s="60" t="str">
        <f>'School Intro'!$A$1</f>
        <v>Government Senior Secondary School, Rooppura</v>
      </c>
      <c r="E1568" s="60" t="str">
        <f>STUDATA!C1570</f>
        <v/>
      </c>
      <c r="F1568" s="60" t="str">
        <f>STUDATA!H1570</f>
        <v/>
      </c>
    </row>
    <row r="1569" spans="1:6" ht="15">
      <c r="A1569" s="60" t="str">
        <f>B1569&amp;"_"&amp;COUNTIF($B$2:B1569,B1569)</f>
        <v>_1433</v>
      </c>
      <c r="B1569" s="60" t="str">
        <f>STUDATA!E1571</f>
        <v/>
      </c>
      <c r="C1569" s="60" t="str">
        <f>STUDATA!F1571</f>
        <v/>
      </c>
      <c r="D1569" s="60" t="str">
        <f>'School Intro'!$A$1</f>
        <v>Government Senior Secondary School, Rooppura</v>
      </c>
      <c r="E1569" s="60" t="str">
        <f>STUDATA!C1571</f>
        <v/>
      </c>
      <c r="F1569" s="60" t="str">
        <f>STUDATA!H1571</f>
        <v/>
      </c>
    </row>
    <row r="1570" spans="1:6" ht="15">
      <c r="A1570" s="60" t="str">
        <f>B1570&amp;"_"&amp;COUNTIF($B$2:B1570,B1570)</f>
        <v>_1434</v>
      </c>
      <c r="B1570" s="60" t="str">
        <f>STUDATA!E1572</f>
        <v/>
      </c>
      <c r="C1570" s="60" t="str">
        <f>STUDATA!F1572</f>
        <v/>
      </c>
      <c r="D1570" s="60" t="str">
        <f>'School Intro'!$A$1</f>
        <v>Government Senior Secondary School, Rooppura</v>
      </c>
      <c r="E1570" s="60" t="str">
        <f>STUDATA!C1572</f>
        <v/>
      </c>
      <c r="F1570" s="60" t="str">
        <f>STUDATA!H1572</f>
        <v/>
      </c>
    </row>
    <row r="1571" spans="1:6" ht="15">
      <c r="A1571" s="60" t="str">
        <f>B1571&amp;"_"&amp;COUNTIF($B$2:B1571,B1571)</f>
        <v>_1435</v>
      </c>
      <c r="B1571" s="60" t="str">
        <f>STUDATA!E1573</f>
        <v/>
      </c>
      <c r="C1571" s="60" t="str">
        <f>STUDATA!F1573</f>
        <v/>
      </c>
      <c r="D1571" s="60" t="str">
        <f>'School Intro'!$A$1</f>
        <v>Government Senior Secondary School, Rooppura</v>
      </c>
      <c r="E1571" s="60" t="str">
        <f>STUDATA!C1573</f>
        <v/>
      </c>
      <c r="F1571" s="60" t="str">
        <f>STUDATA!H1573</f>
        <v/>
      </c>
    </row>
    <row r="1572" spans="1:6" ht="15">
      <c r="A1572" s="60" t="str">
        <f>B1572&amp;"_"&amp;COUNTIF($B$2:B1572,B1572)</f>
        <v>_1436</v>
      </c>
      <c r="B1572" s="60" t="str">
        <f>STUDATA!E1574</f>
        <v/>
      </c>
      <c r="C1572" s="60" t="str">
        <f>STUDATA!F1574</f>
        <v/>
      </c>
      <c r="D1572" s="60" t="str">
        <f>'School Intro'!$A$1</f>
        <v>Government Senior Secondary School, Rooppura</v>
      </c>
      <c r="E1572" s="60" t="str">
        <f>STUDATA!C1574</f>
        <v/>
      </c>
      <c r="F1572" s="60" t="str">
        <f>STUDATA!H1574</f>
        <v/>
      </c>
    </row>
    <row r="1573" spans="1:6" ht="15">
      <c r="A1573" s="60" t="str">
        <f>B1573&amp;"_"&amp;COUNTIF($B$2:B1573,B1573)</f>
        <v>_1437</v>
      </c>
      <c r="B1573" s="60" t="str">
        <f>STUDATA!E1575</f>
        <v/>
      </c>
      <c r="C1573" s="60" t="str">
        <f>STUDATA!F1575</f>
        <v/>
      </c>
      <c r="D1573" s="60" t="str">
        <f>'School Intro'!$A$1</f>
        <v>Government Senior Secondary School, Rooppura</v>
      </c>
      <c r="E1573" s="60" t="str">
        <f>STUDATA!C1575</f>
        <v/>
      </c>
      <c r="F1573" s="60" t="str">
        <f>STUDATA!H1575</f>
        <v/>
      </c>
    </row>
    <row r="1574" spans="1:6" ht="15">
      <c r="A1574" s="60" t="str">
        <f>B1574&amp;"_"&amp;COUNTIF($B$2:B1574,B1574)</f>
        <v>_1438</v>
      </c>
      <c r="B1574" s="60" t="str">
        <f>STUDATA!E1576</f>
        <v/>
      </c>
      <c r="C1574" s="60" t="str">
        <f>STUDATA!F1576</f>
        <v/>
      </c>
      <c r="D1574" s="60" t="str">
        <f>'School Intro'!$A$1</f>
        <v>Government Senior Secondary School, Rooppura</v>
      </c>
      <c r="E1574" s="60" t="str">
        <f>STUDATA!C1576</f>
        <v/>
      </c>
      <c r="F1574" s="60" t="str">
        <f>STUDATA!H1576</f>
        <v/>
      </c>
    </row>
    <row r="1575" spans="1:6" ht="15">
      <c r="A1575" s="60" t="str">
        <f>B1575&amp;"_"&amp;COUNTIF($B$2:B1575,B1575)</f>
        <v>_1439</v>
      </c>
      <c r="B1575" s="60" t="str">
        <f>STUDATA!E1577</f>
        <v/>
      </c>
      <c r="C1575" s="60" t="str">
        <f>STUDATA!F1577</f>
        <v/>
      </c>
      <c r="D1575" s="60" t="str">
        <f>'School Intro'!$A$1</f>
        <v>Government Senior Secondary School, Rooppura</v>
      </c>
      <c r="E1575" s="60" t="str">
        <f>STUDATA!C1577</f>
        <v/>
      </c>
      <c r="F1575" s="60" t="str">
        <f>STUDATA!H1577</f>
        <v/>
      </c>
    </row>
    <row r="1576" spans="1:6" ht="15">
      <c r="A1576" s="60" t="str">
        <f>B1576&amp;"_"&amp;COUNTIF($B$2:B1576,B1576)</f>
        <v>_1440</v>
      </c>
      <c r="B1576" s="60" t="str">
        <f>STUDATA!E1578</f>
        <v/>
      </c>
      <c r="C1576" s="60" t="str">
        <f>STUDATA!F1578</f>
        <v/>
      </c>
      <c r="D1576" s="60" t="str">
        <f>'School Intro'!$A$1</f>
        <v>Government Senior Secondary School, Rooppura</v>
      </c>
      <c r="E1576" s="60" t="str">
        <f>STUDATA!C1578</f>
        <v/>
      </c>
      <c r="F1576" s="60" t="str">
        <f>STUDATA!H1578</f>
        <v/>
      </c>
    </row>
    <row r="1577" spans="1:6" ht="15">
      <c r="A1577" s="60" t="str">
        <f>B1577&amp;"_"&amp;COUNTIF($B$2:B1577,B1577)</f>
        <v>_1441</v>
      </c>
      <c r="B1577" s="60" t="str">
        <f>STUDATA!E1579</f>
        <v/>
      </c>
      <c r="C1577" s="60" t="str">
        <f>STUDATA!F1579</f>
        <v/>
      </c>
      <c r="D1577" s="60" t="str">
        <f>'School Intro'!$A$1</f>
        <v>Government Senior Secondary School, Rooppura</v>
      </c>
      <c r="E1577" s="60" t="str">
        <f>STUDATA!C1579</f>
        <v/>
      </c>
      <c r="F1577" s="60" t="str">
        <f>STUDATA!H1579</f>
        <v/>
      </c>
    </row>
    <row r="1578" spans="1:6" ht="15">
      <c r="A1578" s="60" t="str">
        <f>B1578&amp;"_"&amp;COUNTIF($B$2:B1578,B1578)</f>
        <v>_1442</v>
      </c>
      <c r="B1578" s="60" t="str">
        <f>STUDATA!E1580</f>
        <v/>
      </c>
      <c r="C1578" s="60" t="str">
        <f>STUDATA!F1580</f>
        <v/>
      </c>
      <c r="D1578" s="60" t="str">
        <f>'School Intro'!$A$1</f>
        <v>Government Senior Secondary School, Rooppura</v>
      </c>
      <c r="E1578" s="60" t="str">
        <f>STUDATA!C1580</f>
        <v/>
      </c>
      <c r="F1578" s="60" t="str">
        <f>STUDATA!H1580</f>
        <v/>
      </c>
    </row>
    <row r="1579" spans="1:6" ht="15">
      <c r="A1579" s="60" t="str">
        <f>B1579&amp;"_"&amp;COUNTIF($B$2:B1579,B1579)</f>
        <v>_1443</v>
      </c>
      <c r="B1579" s="60" t="str">
        <f>STUDATA!E1581</f>
        <v/>
      </c>
      <c r="C1579" s="60" t="str">
        <f>STUDATA!F1581</f>
        <v/>
      </c>
      <c r="D1579" s="60" t="str">
        <f>'School Intro'!$A$1</f>
        <v>Government Senior Secondary School, Rooppura</v>
      </c>
      <c r="E1579" s="60" t="str">
        <f>STUDATA!C1581</f>
        <v/>
      </c>
      <c r="F1579" s="60" t="str">
        <f>STUDATA!H1581</f>
        <v/>
      </c>
    </row>
    <row r="1580" spans="1:6" ht="15">
      <c r="A1580" s="60" t="str">
        <f>B1580&amp;"_"&amp;COUNTIF($B$2:B1580,B1580)</f>
        <v>_1444</v>
      </c>
      <c r="B1580" s="60" t="str">
        <f>STUDATA!E1582</f>
        <v/>
      </c>
      <c r="C1580" s="60" t="str">
        <f>STUDATA!F1582</f>
        <v/>
      </c>
      <c r="D1580" s="60" t="str">
        <f>'School Intro'!$A$1</f>
        <v>Government Senior Secondary School, Rooppura</v>
      </c>
      <c r="E1580" s="60" t="str">
        <f>STUDATA!C1582</f>
        <v/>
      </c>
      <c r="F1580" s="60" t="str">
        <f>STUDATA!H1582</f>
        <v/>
      </c>
    </row>
    <row r="1581" spans="1:6" ht="15">
      <c r="A1581" s="60" t="str">
        <f>B1581&amp;"_"&amp;COUNTIF($B$2:B1581,B1581)</f>
        <v>_1445</v>
      </c>
      <c r="B1581" s="60" t="str">
        <f>STUDATA!E1583</f>
        <v/>
      </c>
      <c r="C1581" s="60" t="str">
        <f>STUDATA!F1583</f>
        <v/>
      </c>
      <c r="D1581" s="60" t="str">
        <f>'School Intro'!$A$1</f>
        <v>Government Senior Secondary School, Rooppura</v>
      </c>
      <c r="E1581" s="60" t="str">
        <f>STUDATA!C1583</f>
        <v/>
      </c>
      <c r="F1581" s="60" t="str">
        <f>STUDATA!H1583</f>
        <v/>
      </c>
    </row>
    <row r="1582" spans="1:6" ht="15">
      <c r="A1582" s="60" t="str">
        <f>B1582&amp;"_"&amp;COUNTIF($B$2:B1582,B1582)</f>
        <v>_1446</v>
      </c>
      <c r="B1582" s="60" t="str">
        <f>STUDATA!E1584</f>
        <v/>
      </c>
      <c r="C1582" s="60" t="str">
        <f>STUDATA!F1584</f>
        <v/>
      </c>
      <c r="D1582" s="60" t="str">
        <f>'School Intro'!$A$1</f>
        <v>Government Senior Secondary School, Rooppura</v>
      </c>
      <c r="E1582" s="60" t="str">
        <f>STUDATA!C1584</f>
        <v/>
      </c>
      <c r="F1582" s="60" t="str">
        <f>STUDATA!H1584</f>
        <v/>
      </c>
    </row>
    <row r="1583" spans="1:6" ht="15">
      <c r="A1583" s="60" t="str">
        <f>B1583&amp;"_"&amp;COUNTIF($B$2:B1583,B1583)</f>
        <v>_1447</v>
      </c>
      <c r="B1583" s="60" t="str">
        <f>STUDATA!E1585</f>
        <v/>
      </c>
      <c r="C1583" s="60" t="str">
        <f>STUDATA!F1585</f>
        <v/>
      </c>
      <c r="D1583" s="60" t="str">
        <f>'School Intro'!$A$1</f>
        <v>Government Senior Secondary School, Rooppura</v>
      </c>
      <c r="E1583" s="60" t="str">
        <f>STUDATA!C1585</f>
        <v/>
      </c>
      <c r="F1583" s="60" t="str">
        <f>STUDATA!H1585</f>
        <v/>
      </c>
    </row>
    <row r="1584" spans="1:6" ht="15">
      <c r="A1584" s="60" t="str">
        <f>B1584&amp;"_"&amp;COUNTIF($B$2:B1584,B1584)</f>
        <v>_1448</v>
      </c>
      <c r="B1584" s="60" t="str">
        <f>STUDATA!E1586</f>
        <v/>
      </c>
      <c r="C1584" s="60" t="str">
        <f>STUDATA!F1586</f>
        <v/>
      </c>
      <c r="D1584" s="60" t="str">
        <f>'School Intro'!$A$1</f>
        <v>Government Senior Secondary School, Rooppura</v>
      </c>
      <c r="E1584" s="60" t="str">
        <f>STUDATA!C1586</f>
        <v/>
      </c>
      <c r="F1584" s="60" t="str">
        <f>STUDATA!H1586</f>
        <v/>
      </c>
    </row>
    <row r="1585" spans="1:6" ht="15">
      <c r="A1585" s="60" t="str">
        <f>B1585&amp;"_"&amp;COUNTIF($B$2:B1585,B1585)</f>
        <v>_1449</v>
      </c>
      <c r="B1585" s="60" t="str">
        <f>STUDATA!E1587</f>
        <v/>
      </c>
      <c r="C1585" s="60" t="str">
        <f>STUDATA!F1587</f>
        <v/>
      </c>
      <c r="D1585" s="60" t="str">
        <f>'School Intro'!$A$1</f>
        <v>Government Senior Secondary School, Rooppura</v>
      </c>
      <c r="E1585" s="60" t="str">
        <f>STUDATA!C1587</f>
        <v/>
      </c>
      <c r="F1585" s="60" t="str">
        <f>STUDATA!H1587</f>
        <v/>
      </c>
    </row>
    <row r="1586" spans="1:6" ht="15">
      <c r="A1586" s="60" t="str">
        <f>B1586&amp;"_"&amp;COUNTIF($B$2:B1586,B1586)</f>
        <v>_1450</v>
      </c>
      <c r="B1586" s="60" t="str">
        <f>STUDATA!E1588</f>
        <v/>
      </c>
      <c r="C1586" s="60" t="str">
        <f>STUDATA!F1588</f>
        <v/>
      </c>
      <c r="D1586" s="60" t="str">
        <f>'School Intro'!$A$1</f>
        <v>Government Senior Secondary School, Rooppura</v>
      </c>
      <c r="E1586" s="60" t="str">
        <f>STUDATA!C1588</f>
        <v/>
      </c>
      <c r="F1586" s="60" t="str">
        <f>STUDATA!H1588</f>
        <v/>
      </c>
    </row>
    <row r="1587" spans="1:6" ht="15">
      <c r="A1587" s="60" t="str">
        <f>B1587&amp;"_"&amp;COUNTIF($B$2:B1587,B1587)</f>
        <v>_1451</v>
      </c>
      <c r="B1587" s="60" t="str">
        <f>STUDATA!E1589</f>
        <v/>
      </c>
      <c r="C1587" s="60" t="str">
        <f>STUDATA!F1589</f>
        <v/>
      </c>
      <c r="D1587" s="60" t="str">
        <f>'School Intro'!$A$1</f>
        <v>Government Senior Secondary School, Rooppura</v>
      </c>
      <c r="E1587" s="60" t="str">
        <f>STUDATA!C1589</f>
        <v/>
      </c>
      <c r="F1587" s="60" t="str">
        <f>STUDATA!H1589</f>
        <v/>
      </c>
    </row>
    <row r="1588" spans="1:6" ht="15">
      <c r="A1588" s="60" t="str">
        <f>B1588&amp;"_"&amp;COUNTIF($B$2:B1588,B1588)</f>
        <v>_1452</v>
      </c>
      <c r="B1588" s="60" t="str">
        <f>STUDATA!E1590</f>
        <v/>
      </c>
      <c r="C1588" s="60" t="str">
        <f>STUDATA!F1590</f>
        <v/>
      </c>
      <c r="D1588" s="60" t="str">
        <f>'School Intro'!$A$1</f>
        <v>Government Senior Secondary School, Rooppura</v>
      </c>
      <c r="E1588" s="60" t="str">
        <f>STUDATA!C1590</f>
        <v/>
      </c>
      <c r="F1588" s="60" t="str">
        <f>STUDATA!H1590</f>
        <v/>
      </c>
    </row>
    <row r="1589" spans="1:6" ht="15">
      <c r="A1589" s="60" t="str">
        <f>B1589&amp;"_"&amp;COUNTIF($B$2:B1589,B1589)</f>
        <v>_1453</v>
      </c>
      <c r="B1589" s="60" t="str">
        <f>STUDATA!E1591</f>
        <v/>
      </c>
      <c r="C1589" s="60" t="str">
        <f>STUDATA!F1591</f>
        <v/>
      </c>
      <c r="D1589" s="60" t="str">
        <f>'School Intro'!$A$1</f>
        <v>Government Senior Secondary School, Rooppura</v>
      </c>
      <c r="E1589" s="60" t="str">
        <f>STUDATA!C1591</f>
        <v/>
      </c>
      <c r="F1589" s="60" t="str">
        <f>STUDATA!H1591</f>
        <v/>
      </c>
    </row>
    <row r="1590" spans="1:6" ht="15">
      <c r="A1590" s="60" t="str">
        <f>B1590&amp;"_"&amp;COUNTIF($B$2:B1590,B1590)</f>
        <v>_1454</v>
      </c>
      <c r="B1590" s="60" t="str">
        <f>STUDATA!E1592</f>
        <v/>
      </c>
      <c r="C1590" s="60" t="str">
        <f>STUDATA!F1592</f>
        <v/>
      </c>
      <c r="D1590" s="60" t="str">
        <f>'School Intro'!$A$1</f>
        <v>Government Senior Secondary School, Rooppura</v>
      </c>
      <c r="E1590" s="60" t="str">
        <f>STUDATA!C1592</f>
        <v/>
      </c>
      <c r="F1590" s="60" t="str">
        <f>STUDATA!H1592</f>
        <v/>
      </c>
    </row>
    <row r="1591" spans="1:6" ht="15">
      <c r="A1591" s="60" t="str">
        <f>B1591&amp;"_"&amp;COUNTIF($B$2:B1591,B1591)</f>
        <v>_1455</v>
      </c>
      <c r="B1591" s="60" t="str">
        <f>STUDATA!E1593</f>
        <v/>
      </c>
      <c r="C1591" s="60" t="str">
        <f>STUDATA!F1593</f>
        <v/>
      </c>
      <c r="D1591" s="60" t="str">
        <f>'School Intro'!$A$1</f>
        <v>Government Senior Secondary School, Rooppura</v>
      </c>
      <c r="E1591" s="60" t="str">
        <f>STUDATA!C1593</f>
        <v/>
      </c>
      <c r="F1591" s="60" t="str">
        <f>STUDATA!H1593</f>
        <v/>
      </c>
    </row>
    <row r="1592" spans="1:6" ht="15">
      <c r="A1592" s="60" t="str">
        <f>B1592&amp;"_"&amp;COUNTIF($B$2:B1592,B1592)</f>
        <v>_1456</v>
      </c>
      <c r="B1592" s="60" t="str">
        <f>STUDATA!E1594</f>
        <v/>
      </c>
      <c r="C1592" s="60" t="str">
        <f>STUDATA!F1594</f>
        <v/>
      </c>
      <c r="D1592" s="60" t="str">
        <f>'School Intro'!$A$1</f>
        <v>Government Senior Secondary School, Rooppura</v>
      </c>
      <c r="E1592" s="60" t="str">
        <f>STUDATA!C1594</f>
        <v/>
      </c>
      <c r="F1592" s="60" t="str">
        <f>STUDATA!H1594</f>
        <v/>
      </c>
    </row>
    <row r="1593" spans="1:6" ht="15">
      <c r="A1593" s="60" t="str">
        <f>B1593&amp;"_"&amp;COUNTIF($B$2:B1593,B1593)</f>
        <v>_1457</v>
      </c>
      <c r="B1593" s="60" t="str">
        <f>STUDATA!E1595</f>
        <v/>
      </c>
      <c r="C1593" s="60" t="str">
        <f>STUDATA!F1595</f>
        <v/>
      </c>
      <c r="D1593" s="60" t="str">
        <f>'School Intro'!$A$1</f>
        <v>Government Senior Secondary School, Rooppura</v>
      </c>
      <c r="E1593" s="60" t="str">
        <f>STUDATA!C1595</f>
        <v/>
      </c>
      <c r="F1593" s="60" t="str">
        <f>STUDATA!H1595</f>
        <v/>
      </c>
    </row>
    <row r="1594" spans="1:6" ht="15">
      <c r="A1594" s="60" t="str">
        <f>B1594&amp;"_"&amp;COUNTIF($B$2:B1594,B1594)</f>
        <v>_1458</v>
      </c>
      <c r="B1594" s="60" t="str">
        <f>STUDATA!E1596</f>
        <v/>
      </c>
      <c r="C1594" s="60" t="str">
        <f>STUDATA!F1596</f>
        <v/>
      </c>
      <c r="D1594" s="60" t="str">
        <f>'School Intro'!$A$1</f>
        <v>Government Senior Secondary School, Rooppura</v>
      </c>
      <c r="E1594" s="60" t="str">
        <f>STUDATA!C1596</f>
        <v/>
      </c>
      <c r="F1594" s="60" t="str">
        <f>STUDATA!H1596</f>
        <v/>
      </c>
    </row>
    <row r="1595" spans="1:6" ht="15">
      <c r="A1595" s="60" t="str">
        <f>B1595&amp;"_"&amp;COUNTIF($B$2:B1595,B1595)</f>
        <v>_1459</v>
      </c>
      <c r="B1595" s="60" t="str">
        <f>STUDATA!E1597</f>
        <v/>
      </c>
      <c r="C1595" s="60" t="str">
        <f>STUDATA!F1597</f>
        <v/>
      </c>
      <c r="D1595" s="60" t="str">
        <f>'School Intro'!$A$1</f>
        <v>Government Senior Secondary School, Rooppura</v>
      </c>
      <c r="E1595" s="60" t="str">
        <f>STUDATA!C1597</f>
        <v/>
      </c>
      <c r="F1595" s="60" t="str">
        <f>STUDATA!H1597</f>
        <v/>
      </c>
    </row>
    <row r="1596" spans="1:6" ht="15">
      <c r="A1596" s="60" t="str">
        <f>B1596&amp;"_"&amp;COUNTIF($B$2:B1596,B1596)</f>
        <v>_1460</v>
      </c>
      <c r="B1596" s="60" t="str">
        <f>STUDATA!E1598</f>
        <v/>
      </c>
      <c r="C1596" s="60" t="str">
        <f>STUDATA!F1598</f>
        <v/>
      </c>
      <c r="D1596" s="60" t="str">
        <f>'School Intro'!$A$1</f>
        <v>Government Senior Secondary School, Rooppura</v>
      </c>
      <c r="E1596" s="60" t="str">
        <f>STUDATA!C1598</f>
        <v/>
      </c>
      <c r="F1596" s="60" t="str">
        <f>STUDATA!H1598</f>
        <v/>
      </c>
    </row>
    <row r="1597" spans="1:6" ht="15">
      <c r="A1597" s="60" t="str">
        <f>B1597&amp;"_"&amp;COUNTIF($B$2:B1597,B1597)</f>
        <v>_1461</v>
      </c>
      <c r="B1597" s="60" t="str">
        <f>STUDATA!E1599</f>
        <v/>
      </c>
      <c r="C1597" s="60" t="str">
        <f>STUDATA!F1599</f>
        <v/>
      </c>
      <c r="D1597" s="60" t="str">
        <f>'School Intro'!$A$1</f>
        <v>Government Senior Secondary School, Rooppura</v>
      </c>
      <c r="E1597" s="60" t="str">
        <f>STUDATA!C1599</f>
        <v/>
      </c>
      <c r="F1597" s="60" t="str">
        <f>STUDATA!H1599</f>
        <v/>
      </c>
    </row>
    <row r="1598" spans="1:6" ht="15">
      <c r="A1598" s="60" t="str">
        <f>B1598&amp;"_"&amp;COUNTIF($B$2:B1598,B1598)</f>
        <v>_1462</v>
      </c>
      <c r="B1598" s="60" t="str">
        <f>STUDATA!E1600</f>
        <v/>
      </c>
      <c r="C1598" s="60" t="str">
        <f>STUDATA!F1600</f>
        <v/>
      </c>
      <c r="D1598" s="60" t="str">
        <f>'School Intro'!$A$1</f>
        <v>Government Senior Secondary School, Rooppura</v>
      </c>
      <c r="E1598" s="60" t="str">
        <f>STUDATA!C1600</f>
        <v/>
      </c>
      <c r="F1598" s="60" t="str">
        <f>STUDATA!H1600</f>
        <v/>
      </c>
    </row>
    <row r="1599" spans="1:6" ht="15">
      <c r="A1599" s="60" t="str">
        <f>B1599&amp;"_"&amp;COUNTIF($B$2:B1599,B1599)</f>
        <v>_1463</v>
      </c>
      <c r="B1599" s="60" t="str">
        <f>STUDATA!E1601</f>
        <v/>
      </c>
      <c r="C1599" s="60" t="str">
        <f>STUDATA!F1601</f>
        <v/>
      </c>
      <c r="D1599" s="60" t="str">
        <f>'School Intro'!$A$1</f>
        <v>Government Senior Secondary School, Rooppura</v>
      </c>
      <c r="E1599" s="60" t="str">
        <f>STUDATA!C1601</f>
        <v/>
      </c>
      <c r="F1599" s="60" t="str">
        <f>STUDATA!H1601</f>
        <v/>
      </c>
    </row>
    <row r="1600" spans="1:6" ht="15">
      <c r="A1600" s="60" t="str">
        <f>B1600&amp;"_"&amp;COUNTIF($B$2:B1600,B1600)</f>
        <v>_1464</v>
      </c>
      <c r="B1600" s="60" t="str">
        <f>STUDATA!E1602</f>
        <v/>
      </c>
      <c r="C1600" s="60" t="str">
        <f>STUDATA!F1602</f>
        <v/>
      </c>
      <c r="D1600" s="60" t="str">
        <f>'School Intro'!$A$1</f>
        <v>Government Senior Secondary School, Rooppura</v>
      </c>
      <c r="E1600" s="60" t="str">
        <f>STUDATA!C1602</f>
        <v/>
      </c>
      <c r="F1600" s="60" t="str">
        <f>STUDATA!H1602</f>
        <v/>
      </c>
    </row>
    <row r="1601" spans="1:6" ht="15">
      <c r="A1601" s="60" t="str">
        <f>B1601&amp;"_"&amp;COUNTIF($B$2:B1601,B1601)</f>
        <v>_1465</v>
      </c>
      <c r="B1601" s="60" t="str">
        <f>STUDATA!E1603</f>
        <v/>
      </c>
      <c r="C1601" s="60" t="str">
        <f>STUDATA!F1603</f>
        <v/>
      </c>
      <c r="D1601" s="60" t="str">
        <f>'School Intro'!$A$1</f>
        <v>Government Senior Secondary School, Rooppura</v>
      </c>
      <c r="E1601" s="60" t="str">
        <f>STUDATA!C1603</f>
        <v/>
      </c>
      <c r="F1601" s="60" t="str">
        <f>STUDATA!H1603</f>
        <v/>
      </c>
    </row>
    <row r="1602" spans="1:6" ht="15">
      <c r="A1602" s="60" t="str">
        <f>B1602&amp;"_"&amp;COUNTIF($B$2:B1602,B1602)</f>
        <v>_1466</v>
      </c>
      <c r="B1602" s="60" t="str">
        <f>STUDATA!E1604</f>
        <v/>
      </c>
      <c r="C1602" s="60" t="str">
        <f>STUDATA!F1604</f>
        <v/>
      </c>
      <c r="D1602" s="60" t="str">
        <f>'School Intro'!$A$1</f>
        <v>Government Senior Secondary School, Rooppura</v>
      </c>
      <c r="E1602" s="60" t="str">
        <f>STUDATA!C1604</f>
        <v/>
      </c>
      <c r="F1602" s="60" t="str">
        <f>STUDATA!H1604</f>
        <v/>
      </c>
    </row>
    <row r="1603" spans="1:6" ht="15">
      <c r="A1603" s="60" t="str">
        <f>B1603&amp;"_"&amp;COUNTIF($B$2:B1603,B1603)</f>
        <v>_1467</v>
      </c>
      <c r="B1603" s="60" t="str">
        <f>STUDATA!E1605</f>
        <v/>
      </c>
      <c r="C1603" s="60" t="str">
        <f>STUDATA!F1605</f>
        <v/>
      </c>
      <c r="D1603" s="60" t="str">
        <f>'School Intro'!$A$1</f>
        <v>Government Senior Secondary School, Rooppura</v>
      </c>
      <c r="E1603" s="60" t="str">
        <f>STUDATA!C1605</f>
        <v/>
      </c>
      <c r="F1603" s="60" t="str">
        <f>STUDATA!H1605</f>
        <v/>
      </c>
    </row>
    <row r="1604" spans="1:6" ht="15">
      <c r="A1604" s="60" t="str">
        <f>B1604&amp;"_"&amp;COUNTIF($B$2:B1604,B1604)</f>
        <v>_1468</v>
      </c>
      <c r="B1604" s="60" t="str">
        <f>STUDATA!E1606</f>
        <v/>
      </c>
      <c r="C1604" s="60" t="str">
        <f>STUDATA!F1606</f>
        <v/>
      </c>
      <c r="D1604" s="60" t="str">
        <f>'School Intro'!$A$1</f>
        <v>Government Senior Secondary School, Rooppura</v>
      </c>
      <c r="E1604" s="60" t="str">
        <f>STUDATA!C1606</f>
        <v/>
      </c>
      <c r="F1604" s="60" t="str">
        <f>STUDATA!H1606</f>
        <v/>
      </c>
    </row>
    <row r="1605" spans="1:6" ht="15">
      <c r="A1605" s="60" t="str">
        <f>B1605&amp;"_"&amp;COUNTIF($B$2:B1605,B1605)</f>
        <v>_1469</v>
      </c>
      <c r="B1605" s="60" t="str">
        <f>STUDATA!E1607</f>
        <v/>
      </c>
      <c r="C1605" s="60" t="str">
        <f>STUDATA!F1607</f>
        <v/>
      </c>
      <c r="D1605" s="60" t="str">
        <f>'School Intro'!$A$1</f>
        <v>Government Senior Secondary School, Rooppura</v>
      </c>
      <c r="E1605" s="60" t="str">
        <f>STUDATA!C1607</f>
        <v/>
      </c>
      <c r="F1605" s="60" t="str">
        <f>STUDATA!H1607</f>
        <v/>
      </c>
    </row>
    <row r="1606" spans="1:6" ht="15">
      <c r="A1606" s="60" t="str">
        <f>B1606&amp;"_"&amp;COUNTIF($B$2:B1606,B1606)</f>
        <v>_1470</v>
      </c>
      <c r="B1606" s="60" t="str">
        <f>STUDATA!E1608</f>
        <v/>
      </c>
      <c r="C1606" s="60" t="str">
        <f>STUDATA!F1608</f>
        <v/>
      </c>
      <c r="D1606" s="60" t="str">
        <f>'School Intro'!$A$1</f>
        <v>Government Senior Secondary School, Rooppura</v>
      </c>
      <c r="E1606" s="60" t="str">
        <f>STUDATA!C1608</f>
        <v/>
      </c>
      <c r="F1606" s="60" t="str">
        <f>STUDATA!H1608</f>
        <v/>
      </c>
    </row>
    <row r="1607" spans="1:6" ht="15">
      <c r="A1607" s="60" t="str">
        <f>B1607&amp;"_"&amp;COUNTIF($B$2:B1607,B1607)</f>
        <v>_1471</v>
      </c>
      <c r="B1607" s="60" t="str">
        <f>STUDATA!E1609</f>
        <v/>
      </c>
      <c r="C1607" s="60" t="str">
        <f>STUDATA!F1609</f>
        <v/>
      </c>
      <c r="D1607" s="60" t="str">
        <f>'School Intro'!$A$1</f>
        <v>Government Senior Secondary School, Rooppura</v>
      </c>
      <c r="E1607" s="60" t="str">
        <f>STUDATA!C1609</f>
        <v/>
      </c>
      <c r="F1607" s="60" t="str">
        <f>STUDATA!H1609</f>
        <v/>
      </c>
    </row>
    <row r="1608" spans="1:6" ht="15">
      <c r="A1608" s="60" t="str">
        <f>B1608&amp;"_"&amp;COUNTIF($B$2:B1608,B1608)</f>
        <v>_1472</v>
      </c>
      <c r="B1608" s="60" t="str">
        <f>STUDATA!E1610</f>
        <v/>
      </c>
      <c r="C1608" s="60" t="str">
        <f>STUDATA!F1610</f>
        <v/>
      </c>
      <c r="D1608" s="60" t="str">
        <f>'School Intro'!$A$1</f>
        <v>Government Senior Secondary School, Rooppura</v>
      </c>
      <c r="E1608" s="60" t="str">
        <f>STUDATA!C1610</f>
        <v/>
      </c>
      <c r="F1608" s="60" t="str">
        <f>STUDATA!H1610</f>
        <v/>
      </c>
    </row>
    <row r="1609" spans="1:6" ht="15">
      <c r="A1609" s="60" t="str">
        <f>B1609&amp;"_"&amp;COUNTIF($B$2:B1609,B1609)</f>
        <v>_1473</v>
      </c>
      <c r="B1609" s="60" t="str">
        <f>STUDATA!E1611</f>
        <v/>
      </c>
      <c r="C1609" s="60" t="str">
        <f>STUDATA!F1611</f>
        <v/>
      </c>
      <c r="D1609" s="60" t="str">
        <f>'School Intro'!$A$1</f>
        <v>Government Senior Secondary School, Rooppura</v>
      </c>
      <c r="E1609" s="60" t="str">
        <f>STUDATA!C1611</f>
        <v/>
      </c>
      <c r="F1609" s="60" t="str">
        <f>STUDATA!H1611</f>
        <v/>
      </c>
    </row>
    <row r="1610" spans="1:6" ht="15">
      <c r="A1610" s="60" t="str">
        <f>B1610&amp;"_"&amp;COUNTIF($B$2:B1610,B1610)</f>
        <v>_1474</v>
      </c>
      <c r="B1610" s="60" t="str">
        <f>STUDATA!E1612</f>
        <v/>
      </c>
      <c r="C1610" s="60" t="str">
        <f>STUDATA!F1612</f>
        <v/>
      </c>
      <c r="D1610" s="60" t="str">
        <f>'School Intro'!$A$1</f>
        <v>Government Senior Secondary School, Rooppura</v>
      </c>
      <c r="E1610" s="60" t="str">
        <f>STUDATA!C1612</f>
        <v/>
      </c>
      <c r="F1610" s="60" t="str">
        <f>STUDATA!H1612</f>
        <v/>
      </c>
    </row>
    <row r="1611" spans="1:6" ht="15">
      <c r="A1611" s="60" t="str">
        <f>B1611&amp;"_"&amp;COUNTIF($B$2:B1611,B1611)</f>
        <v>_1475</v>
      </c>
      <c r="B1611" s="60" t="str">
        <f>STUDATA!E1613</f>
        <v/>
      </c>
      <c r="C1611" s="60" t="str">
        <f>STUDATA!F1613</f>
        <v/>
      </c>
      <c r="D1611" s="60" t="str">
        <f>'School Intro'!$A$1</f>
        <v>Government Senior Secondary School, Rooppura</v>
      </c>
      <c r="E1611" s="60" t="str">
        <f>STUDATA!C1613</f>
        <v/>
      </c>
      <c r="F1611" s="60" t="str">
        <f>STUDATA!H1613</f>
        <v/>
      </c>
    </row>
    <row r="1612" spans="1:6" ht="15">
      <c r="A1612" s="60" t="str">
        <f>B1612&amp;"_"&amp;COUNTIF($B$2:B1612,B1612)</f>
        <v>_1476</v>
      </c>
      <c r="B1612" s="60" t="str">
        <f>STUDATA!E1614</f>
        <v/>
      </c>
      <c r="C1612" s="60" t="str">
        <f>STUDATA!F1614</f>
        <v/>
      </c>
      <c r="D1612" s="60" t="str">
        <f>'School Intro'!$A$1</f>
        <v>Government Senior Secondary School, Rooppura</v>
      </c>
      <c r="E1612" s="60" t="str">
        <f>STUDATA!C1614</f>
        <v/>
      </c>
      <c r="F1612" s="60" t="str">
        <f>STUDATA!H1614</f>
        <v/>
      </c>
    </row>
    <row r="1613" spans="1:6" ht="15">
      <c r="A1613" s="60" t="str">
        <f>B1613&amp;"_"&amp;COUNTIF($B$2:B1613,B1613)</f>
        <v>_1477</v>
      </c>
      <c r="B1613" s="60" t="str">
        <f>STUDATA!E1615</f>
        <v/>
      </c>
      <c r="C1613" s="60" t="str">
        <f>STUDATA!F1615</f>
        <v/>
      </c>
      <c r="D1613" s="60" t="str">
        <f>'School Intro'!$A$1</f>
        <v>Government Senior Secondary School, Rooppura</v>
      </c>
      <c r="E1613" s="60" t="str">
        <f>STUDATA!C1615</f>
        <v/>
      </c>
      <c r="F1613" s="60" t="str">
        <f>STUDATA!H1615</f>
        <v/>
      </c>
    </row>
    <row r="1614" spans="1:6" ht="15">
      <c r="A1614" s="60" t="str">
        <f>B1614&amp;"_"&amp;COUNTIF($B$2:B1614,B1614)</f>
        <v>_1478</v>
      </c>
      <c r="B1614" s="60" t="str">
        <f>STUDATA!E1616</f>
        <v/>
      </c>
      <c r="C1614" s="60" t="str">
        <f>STUDATA!F1616</f>
        <v/>
      </c>
      <c r="D1614" s="60" t="str">
        <f>'School Intro'!$A$1</f>
        <v>Government Senior Secondary School, Rooppura</v>
      </c>
      <c r="E1614" s="60" t="str">
        <f>STUDATA!C1616</f>
        <v/>
      </c>
      <c r="F1614" s="60" t="str">
        <f>STUDATA!H1616</f>
        <v/>
      </c>
    </row>
    <row r="1615" spans="1:6" ht="15">
      <c r="A1615" s="60" t="str">
        <f>B1615&amp;"_"&amp;COUNTIF($B$2:B1615,B1615)</f>
        <v>_1479</v>
      </c>
      <c r="B1615" s="60" t="str">
        <f>STUDATA!E1617</f>
        <v/>
      </c>
      <c r="C1615" s="60" t="str">
        <f>STUDATA!F1617</f>
        <v/>
      </c>
      <c r="D1615" s="60" t="str">
        <f>'School Intro'!$A$1</f>
        <v>Government Senior Secondary School, Rooppura</v>
      </c>
      <c r="E1615" s="60" t="str">
        <f>STUDATA!C1617</f>
        <v/>
      </c>
      <c r="F1615" s="60" t="str">
        <f>STUDATA!H1617</f>
        <v/>
      </c>
    </row>
    <row r="1616" spans="1:6" ht="15">
      <c r="A1616" s="60" t="str">
        <f>B1616&amp;"_"&amp;COUNTIF($B$2:B1616,B1616)</f>
        <v>_1480</v>
      </c>
      <c r="B1616" s="60" t="str">
        <f>STUDATA!E1618</f>
        <v/>
      </c>
      <c r="C1616" s="60" t="str">
        <f>STUDATA!F1618</f>
        <v/>
      </c>
      <c r="D1616" s="60" t="str">
        <f>'School Intro'!$A$1</f>
        <v>Government Senior Secondary School, Rooppura</v>
      </c>
      <c r="E1616" s="60" t="str">
        <f>STUDATA!C1618</f>
        <v/>
      </c>
      <c r="F1616" s="60" t="str">
        <f>STUDATA!H1618</f>
        <v/>
      </c>
    </row>
    <row r="1617" spans="1:6" ht="15">
      <c r="A1617" s="60" t="str">
        <f>B1617&amp;"_"&amp;COUNTIF($B$2:B1617,B1617)</f>
        <v>_1481</v>
      </c>
      <c r="B1617" s="60" t="str">
        <f>STUDATA!E1619</f>
        <v/>
      </c>
      <c r="C1617" s="60" t="str">
        <f>STUDATA!F1619</f>
        <v/>
      </c>
      <c r="D1617" s="60" t="str">
        <f>'School Intro'!$A$1</f>
        <v>Government Senior Secondary School, Rooppura</v>
      </c>
      <c r="E1617" s="60" t="str">
        <f>STUDATA!C1619</f>
        <v/>
      </c>
      <c r="F1617" s="60" t="str">
        <f>STUDATA!H1619</f>
        <v/>
      </c>
    </row>
    <row r="1618" spans="1:6" ht="15">
      <c r="A1618" s="60" t="str">
        <f>B1618&amp;"_"&amp;COUNTIF($B$2:B1618,B1618)</f>
        <v>_1482</v>
      </c>
      <c r="B1618" s="60" t="str">
        <f>STUDATA!E1620</f>
        <v/>
      </c>
      <c r="C1618" s="60" t="str">
        <f>STUDATA!F1620</f>
        <v/>
      </c>
      <c r="D1618" s="60" t="str">
        <f>'School Intro'!$A$1</f>
        <v>Government Senior Secondary School, Rooppura</v>
      </c>
      <c r="E1618" s="60" t="str">
        <f>STUDATA!C1620</f>
        <v/>
      </c>
      <c r="F1618" s="60" t="str">
        <f>STUDATA!H1620</f>
        <v/>
      </c>
    </row>
    <row r="1619" spans="1:6" ht="15">
      <c r="A1619" s="60" t="str">
        <f>B1619&amp;"_"&amp;COUNTIF($B$2:B1619,B1619)</f>
        <v>_1483</v>
      </c>
      <c r="B1619" s="60" t="str">
        <f>STUDATA!E1621</f>
        <v/>
      </c>
      <c r="C1619" s="60" t="str">
        <f>STUDATA!F1621</f>
        <v/>
      </c>
      <c r="D1619" s="60" t="str">
        <f>'School Intro'!$A$1</f>
        <v>Government Senior Secondary School, Rooppura</v>
      </c>
      <c r="E1619" s="60" t="str">
        <f>STUDATA!C1621</f>
        <v/>
      </c>
      <c r="F1619" s="60" t="str">
        <f>STUDATA!H1621</f>
        <v/>
      </c>
    </row>
    <row r="1620" spans="1:6" ht="15">
      <c r="A1620" s="60" t="str">
        <f>B1620&amp;"_"&amp;COUNTIF($B$2:B1620,B1620)</f>
        <v>_1484</v>
      </c>
      <c r="B1620" s="60" t="str">
        <f>STUDATA!E1622</f>
        <v/>
      </c>
      <c r="C1620" s="60" t="str">
        <f>STUDATA!F1622</f>
        <v/>
      </c>
      <c r="D1620" s="60" t="str">
        <f>'School Intro'!$A$1</f>
        <v>Government Senior Secondary School, Rooppura</v>
      </c>
      <c r="E1620" s="60" t="str">
        <f>STUDATA!C1622</f>
        <v/>
      </c>
      <c r="F1620" s="60" t="str">
        <f>STUDATA!H1622</f>
        <v/>
      </c>
    </row>
    <row r="1621" spans="1:6" ht="15">
      <c r="A1621" s="60" t="str">
        <f>B1621&amp;"_"&amp;COUNTIF($B$2:B1621,B1621)</f>
        <v>_1485</v>
      </c>
      <c r="B1621" s="60" t="str">
        <f>STUDATA!E1623</f>
        <v/>
      </c>
      <c r="C1621" s="60" t="str">
        <f>STUDATA!F1623</f>
        <v/>
      </c>
      <c r="D1621" s="60" t="str">
        <f>'School Intro'!$A$1</f>
        <v>Government Senior Secondary School, Rooppura</v>
      </c>
      <c r="E1621" s="60" t="str">
        <f>STUDATA!C1623</f>
        <v/>
      </c>
      <c r="F1621" s="60" t="str">
        <f>STUDATA!H1623</f>
        <v/>
      </c>
    </row>
    <row r="1622" spans="1:6" ht="15">
      <c r="A1622" s="60" t="str">
        <f>B1622&amp;"_"&amp;COUNTIF($B$2:B1622,B1622)</f>
        <v>_1486</v>
      </c>
      <c r="B1622" s="60" t="str">
        <f>STUDATA!E1624</f>
        <v/>
      </c>
      <c r="C1622" s="60" t="str">
        <f>STUDATA!F1624</f>
        <v/>
      </c>
      <c r="D1622" s="60" t="str">
        <f>'School Intro'!$A$1</f>
        <v>Government Senior Secondary School, Rooppura</v>
      </c>
      <c r="E1622" s="60" t="str">
        <f>STUDATA!C1624</f>
        <v/>
      </c>
      <c r="F1622" s="60" t="str">
        <f>STUDATA!H1624</f>
        <v/>
      </c>
    </row>
    <row r="1623" spans="1:6" ht="15">
      <c r="A1623" s="60" t="str">
        <f>B1623&amp;"_"&amp;COUNTIF($B$2:B1623,B1623)</f>
        <v>_1487</v>
      </c>
      <c r="B1623" s="60" t="str">
        <f>STUDATA!E1625</f>
        <v/>
      </c>
      <c r="C1623" s="60" t="str">
        <f>STUDATA!F1625</f>
        <v/>
      </c>
      <c r="D1623" s="60" t="str">
        <f>'School Intro'!$A$1</f>
        <v>Government Senior Secondary School, Rooppura</v>
      </c>
      <c r="E1623" s="60" t="str">
        <f>STUDATA!C1625</f>
        <v/>
      </c>
      <c r="F1623" s="60" t="str">
        <f>STUDATA!H1625</f>
        <v/>
      </c>
    </row>
    <row r="1624" spans="1:6" ht="15">
      <c r="A1624" s="60" t="str">
        <f>B1624&amp;"_"&amp;COUNTIF($B$2:B1624,B1624)</f>
        <v>_1488</v>
      </c>
      <c r="B1624" s="60" t="str">
        <f>STUDATA!E1626</f>
        <v/>
      </c>
      <c r="C1624" s="60" t="str">
        <f>STUDATA!F1626</f>
        <v/>
      </c>
      <c r="D1624" s="60" t="str">
        <f>'School Intro'!$A$1</f>
        <v>Government Senior Secondary School, Rooppura</v>
      </c>
      <c r="E1624" s="60" t="str">
        <f>STUDATA!C1626</f>
        <v/>
      </c>
      <c r="F1624" s="60" t="str">
        <f>STUDATA!H1626</f>
        <v/>
      </c>
    </row>
    <row r="1625" spans="1:6" ht="15">
      <c r="A1625" s="60" t="str">
        <f>B1625&amp;"_"&amp;COUNTIF($B$2:B1625,B1625)</f>
        <v>_1489</v>
      </c>
      <c r="B1625" s="60" t="str">
        <f>STUDATA!E1627</f>
        <v/>
      </c>
      <c r="C1625" s="60" t="str">
        <f>STUDATA!F1627</f>
        <v/>
      </c>
      <c r="D1625" s="60" t="str">
        <f>'School Intro'!$A$1</f>
        <v>Government Senior Secondary School, Rooppura</v>
      </c>
      <c r="E1625" s="60" t="str">
        <f>STUDATA!C1627</f>
        <v/>
      </c>
      <c r="F1625" s="60" t="str">
        <f>STUDATA!H1627</f>
        <v/>
      </c>
    </row>
    <row r="1626" spans="1:6" ht="15">
      <c r="A1626" s="60" t="str">
        <f>B1626&amp;"_"&amp;COUNTIF($B$2:B1626,B1626)</f>
        <v>_1490</v>
      </c>
      <c r="B1626" s="60" t="str">
        <f>STUDATA!E1628</f>
        <v/>
      </c>
      <c r="C1626" s="60" t="str">
        <f>STUDATA!F1628</f>
        <v/>
      </c>
      <c r="D1626" s="60" t="str">
        <f>'School Intro'!$A$1</f>
        <v>Government Senior Secondary School, Rooppura</v>
      </c>
      <c r="E1626" s="60" t="str">
        <f>STUDATA!C1628</f>
        <v/>
      </c>
      <c r="F1626" s="60" t="str">
        <f>STUDATA!H1628</f>
        <v/>
      </c>
    </row>
    <row r="1627" spans="1:6" ht="15">
      <c r="A1627" s="60" t="str">
        <f>B1627&amp;"_"&amp;COUNTIF($B$2:B1627,B1627)</f>
        <v>_1491</v>
      </c>
      <c r="B1627" s="60" t="str">
        <f>STUDATA!E1629</f>
        <v/>
      </c>
      <c r="C1627" s="60" t="str">
        <f>STUDATA!F1629</f>
        <v/>
      </c>
      <c r="D1627" s="60" t="str">
        <f>'School Intro'!$A$1</f>
        <v>Government Senior Secondary School, Rooppura</v>
      </c>
      <c r="E1627" s="60" t="str">
        <f>STUDATA!C1629</f>
        <v/>
      </c>
      <c r="F1627" s="60" t="str">
        <f>STUDATA!H1629</f>
        <v/>
      </c>
    </row>
    <row r="1628" spans="1:6" ht="15">
      <c r="A1628" s="60" t="str">
        <f>B1628&amp;"_"&amp;COUNTIF($B$2:B1628,B1628)</f>
        <v>_1492</v>
      </c>
      <c r="B1628" s="60" t="str">
        <f>STUDATA!E1630</f>
        <v/>
      </c>
      <c r="C1628" s="60" t="str">
        <f>STUDATA!F1630</f>
        <v/>
      </c>
      <c r="D1628" s="60" t="str">
        <f>'School Intro'!$A$1</f>
        <v>Government Senior Secondary School, Rooppura</v>
      </c>
      <c r="E1628" s="60" t="str">
        <f>STUDATA!C1630</f>
        <v/>
      </c>
      <c r="F1628" s="60" t="str">
        <f>STUDATA!H1630</f>
        <v/>
      </c>
    </row>
    <row r="1629" spans="1:6" ht="15">
      <c r="A1629" s="60" t="str">
        <f>B1629&amp;"_"&amp;COUNTIF($B$2:B1629,B1629)</f>
        <v>_1493</v>
      </c>
      <c r="B1629" s="60" t="str">
        <f>STUDATA!E1631</f>
        <v/>
      </c>
      <c r="C1629" s="60" t="str">
        <f>STUDATA!F1631</f>
        <v/>
      </c>
      <c r="D1629" s="60" t="str">
        <f>'School Intro'!$A$1</f>
        <v>Government Senior Secondary School, Rooppura</v>
      </c>
      <c r="E1629" s="60" t="str">
        <f>STUDATA!C1631</f>
        <v/>
      </c>
      <c r="F1629" s="60" t="str">
        <f>STUDATA!H1631</f>
        <v/>
      </c>
    </row>
    <row r="1630" spans="1:6" ht="15">
      <c r="A1630" s="60" t="str">
        <f>B1630&amp;"_"&amp;COUNTIF($B$2:B1630,B1630)</f>
        <v>_1494</v>
      </c>
      <c r="B1630" s="60" t="str">
        <f>STUDATA!E1632</f>
        <v/>
      </c>
      <c r="C1630" s="60" t="str">
        <f>STUDATA!F1632</f>
        <v/>
      </c>
      <c r="D1630" s="60" t="str">
        <f>'School Intro'!$A$1</f>
        <v>Government Senior Secondary School, Rooppura</v>
      </c>
      <c r="E1630" s="60" t="str">
        <f>STUDATA!C1632</f>
        <v/>
      </c>
      <c r="F1630" s="60" t="str">
        <f>STUDATA!H1632</f>
        <v/>
      </c>
    </row>
    <row r="1631" spans="1:6" ht="15">
      <c r="A1631" s="60" t="str">
        <f>B1631&amp;"_"&amp;COUNTIF($B$2:B1631,B1631)</f>
        <v>_1495</v>
      </c>
      <c r="B1631" s="60" t="str">
        <f>STUDATA!E1633</f>
        <v/>
      </c>
      <c r="C1631" s="60" t="str">
        <f>STUDATA!F1633</f>
        <v/>
      </c>
      <c r="D1631" s="60" t="str">
        <f>'School Intro'!$A$1</f>
        <v>Government Senior Secondary School, Rooppura</v>
      </c>
      <c r="E1631" s="60" t="str">
        <f>STUDATA!C1633</f>
        <v/>
      </c>
      <c r="F1631" s="60" t="str">
        <f>STUDATA!H1633</f>
        <v/>
      </c>
    </row>
    <row r="1632" spans="1:6" ht="15">
      <c r="A1632" s="60" t="str">
        <f>B1632&amp;"_"&amp;COUNTIF($B$2:B1632,B1632)</f>
        <v>_1496</v>
      </c>
      <c r="B1632" s="60" t="str">
        <f>STUDATA!E1634</f>
        <v/>
      </c>
      <c r="C1632" s="60" t="str">
        <f>STUDATA!F1634</f>
        <v/>
      </c>
      <c r="D1632" s="60" t="str">
        <f>'School Intro'!$A$1</f>
        <v>Government Senior Secondary School, Rooppura</v>
      </c>
      <c r="E1632" s="60" t="str">
        <f>STUDATA!C1634</f>
        <v/>
      </c>
      <c r="F1632" s="60" t="str">
        <f>STUDATA!H1634</f>
        <v/>
      </c>
    </row>
    <row r="1633" spans="1:6" ht="15">
      <c r="A1633" s="60" t="str">
        <f>B1633&amp;"_"&amp;COUNTIF($B$2:B1633,B1633)</f>
        <v>_1497</v>
      </c>
      <c r="B1633" s="60" t="str">
        <f>STUDATA!E1635</f>
        <v/>
      </c>
      <c r="C1633" s="60" t="str">
        <f>STUDATA!F1635</f>
        <v/>
      </c>
      <c r="D1633" s="60" t="str">
        <f>'School Intro'!$A$1</f>
        <v>Government Senior Secondary School, Rooppura</v>
      </c>
      <c r="E1633" s="60" t="str">
        <f>STUDATA!C1635</f>
        <v/>
      </c>
      <c r="F1633" s="60" t="str">
        <f>STUDATA!H1635</f>
        <v/>
      </c>
    </row>
    <row r="1634" spans="1:6" ht="15">
      <c r="A1634" s="60" t="str">
        <f>B1634&amp;"_"&amp;COUNTIF($B$2:B1634,B1634)</f>
        <v>_1498</v>
      </c>
      <c r="B1634" s="60" t="str">
        <f>STUDATA!E1636</f>
        <v/>
      </c>
      <c r="C1634" s="60" t="str">
        <f>STUDATA!F1636</f>
        <v/>
      </c>
      <c r="D1634" s="60" t="str">
        <f>'School Intro'!$A$1</f>
        <v>Government Senior Secondary School, Rooppura</v>
      </c>
      <c r="E1634" s="60" t="str">
        <f>STUDATA!C1636</f>
        <v/>
      </c>
      <c r="F1634" s="60" t="str">
        <f>STUDATA!H1636</f>
        <v/>
      </c>
    </row>
    <row r="1635" spans="1:6" ht="15">
      <c r="A1635" s="60" t="str">
        <f>B1635&amp;"_"&amp;COUNTIF($B$2:B1635,B1635)</f>
        <v>_1499</v>
      </c>
      <c r="B1635" s="60" t="str">
        <f>STUDATA!E1637</f>
        <v/>
      </c>
      <c r="C1635" s="60" t="str">
        <f>STUDATA!F1637</f>
        <v/>
      </c>
      <c r="D1635" s="60" t="str">
        <f>'School Intro'!$A$1</f>
        <v>Government Senior Secondary School, Rooppura</v>
      </c>
      <c r="E1635" s="60" t="str">
        <f>STUDATA!C1637</f>
        <v/>
      </c>
      <c r="F1635" s="60" t="str">
        <f>STUDATA!H1637</f>
        <v/>
      </c>
    </row>
    <row r="1636" spans="1:6" ht="15">
      <c r="A1636" s="60" t="str">
        <f>B1636&amp;"_"&amp;COUNTIF($B$2:B1636,B1636)</f>
        <v>_1500</v>
      </c>
      <c r="B1636" s="60" t="str">
        <f>STUDATA!E1638</f>
        <v/>
      </c>
      <c r="C1636" s="60" t="str">
        <f>STUDATA!F1638</f>
        <v/>
      </c>
      <c r="D1636" s="60" t="str">
        <f>'School Intro'!$A$1</f>
        <v>Government Senior Secondary School, Rooppura</v>
      </c>
      <c r="E1636" s="60" t="str">
        <f>STUDATA!C1638</f>
        <v/>
      </c>
      <c r="F1636" s="60" t="str">
        <f>STUDATA!H1638</f>
        <v/>
      </c>
    </row>
    <row r="1637" spans="1:6" ht="15">
      <c r="A1637" s="60" t="str">
        <f>B1637&amp;"_"&amp;COUNTIF($B$2:B1637,B1637)</f>
        <v>_1501</v>
      </c>
      <c r="B1637" s="60" t="str">
        <f>STUDATA!E1639</f>
        <v/>
      </c>
      <c r="C1637" s="60" t="str">
        <f>STUDATA!F1639</f>
        <v/>
      </c>
      <c r="D1637" s="60" t="str">
        <f>'School Intro'!$A$1</f>
        <v>Government Senior Secondary School, Rooppura</v>
      </c>
      <c r="E1637" s="60" t="str">
        <f>STUDATA!C1639</f>
        <v/>
      </c>
      <c r="F1637" s="60" t="str">
        <f>STUDATA!H1639</f>
        <v/>
      </c>
    </row>
    <row r="1638" spans="1:6" ht="15">
      <c r="A1638" s="60" t="str">
        <f>B1638&amp;"_"&amp;COUNTIF($B$2:B1638,B1638)</f>
        <v>_1502</v>
      </c>
      <c r="B1638" s="60" t="str">
        <f>STUDATA!E1640</f>
        <v/>
      </c>
      <c r="C1638" s="60" t="str">
        <f>STUDATA!F1640</f>
        <v/>
      </c>
      <c r="D1638" s="60" t="str">
        <f>'School Intro'!$A$1</f>
        <v>Government Senior Secondary School, Rooppura</v>
      </c>
      <c r="E1638" s="60" t="str">
        <f>STUDATA!C1640</f>
        <v/>
      </c>
      <c r="F1638" s="60" t="str">
        <f>STUDATA!H1640</f>
        <v/>
      </c>
    </row>
    <row r="1639" spans="1:6" ht="15">
      <c r="A1639" s="60" t="str">
        <f>B1639&amp;"_"&amp;COUNTIF($B$2:B1639,B1639)</f>
        <v>_1503</v>
      </c>
      <c r="B1639" s="60" t="str">
        <f>STUDATA!E1641</f>
        <v/>
      </c>
      <c r="C1639" s="60" t="str">
        <f>STUDATA!F1641</f>
        <v/>
      </c>
      <c r="D1639" s="60" t="str">
        <f>'School Intro'!$A$1</f>
        <v>Government Senior Secondary School, Rooppura</v>
      </c>
      <c r="E1639" s="60" t="str">
        <f>STUDATA!C1641</f>
        <v/>
      </c>
      <c r="F1639" s="60" t="str">
        <f>STUDATA!H1641</f>
        <v/>
      </c>
    </row>
    <row r="1640" spans="1:6" ht="15">
      <c r="A1640" s="60" t="str">
        <f>B1640&amp;"_"&amp;COUNTIF($B$2:B1640,B1640)</f>
        <v>_1504</v>
      </c>
      <c r="B1640" s="60" t="str">
        <f>STUDATA!E1642</f>
        <v/>
      </c>
      <c r="C1640" s="60" t="str">
        <f>STUDATA!F1642</f>
        <v/>
      </c>
      <c r="D1640" s="60" t="str">
        <f>'School Intro'!$A$1</f>
        <v>Government Senior Secondary School, Rooppura</v>
      </c>
      <c r="E1640" s="60" t="str">
        <f>STUDATA!C1642</f>
        <v/>
      </c>
      <c r="F1640" s="60" t="str">
        <f>STUDATA!H1642</f>
        <v/>
      </c>
    </row>
    <row r="1641" spans="1:6" ht="15">
      <c r="A1641" s="60" t="str">
        <f>B1641&amp;"_"&amp;COUNTIF($B$2:B1641,B1641)</f>
        <v>_1505</v>
      </c>
      <c r="B1641" s="60" t="str">
        <f>STUDATA!E1643</f>
        <v/>
      </c>
      <c r="C1641" s="60" t="str">
        <f>STUDATA!F1643</f>
        <v/>
      </c>
      <c r="D1641" s="60" t="str">
        <f>'School Intro'!$A$1</f>
        <v>Government Senior Secondary School, Rooppura</v>
      </c>
      <c r="E1641" s="60" t="str">
        <f>STUDATA!C1643</f>
        <v/>
      </c>
      <c r="F1641" s="60" t="str">
        <f>STUDATA!H1643</f>
        <v/>
      </c>
    </row>
    <row r="1642" spans="1:6" ht="15">
      <c r="A1642" s="60" t="str">
        <f>B1642&amp;"_"&amp;COUNTIF($B$2:B1642,B1642)</f>
        <v>_1506</v>
      </c>
      <c r="B1642" s="60" t="str">
        <f>STUDATA!E1644</f>
        <v/>
      </c>
      <c r="C1642" s="60" t="str">
        <f>STUDATA!F1644</f>
        <v/>
      </c>
      <c r="D1642" s="60" t="str">
        <f>'School Intro'!$A$1</f>
        <v>Government Senior Secondary School, Rooppura</v>
      </c>
      <c r="E1642" s="60" t="str">
        <f>STUDATA!C1644</f>
        <v/>
      </c>
      <c r="F1642" s="60" t="str">
        <f>STUDATA!H1644</f>
        <v/>
      </c>
    </row>
    <row r="1643" spans="1:6" ht="15">
      <c r="A1643" s="60" t="str">
        <f>B1643&amp;"_"&amp;COUNTIF($B$2:B1643,B1643)</f>
        <v>_1507</v>
      </c>
      <c r="B1643" s="60" t="str">
        <f>STUDATA!E1645</f>
        <v/>
      </c>
      <c r="C1643" s="60" t="str">
        <f>STUDATA!F1645</f>
        <v/>
      </c>
      <c r="D1643" s="60" t="str">
        <f>'School Intro'!$A$1</f>
        <v>Government Senior Secondary School, Rooppura</v>
      </c>
      <c r="E1643" s="60" t="str">
        <f>STUDATA!C1645</f>
        <v/>
      </c>
      <c r="F1643" s="60" t="str">
        <f>STUDATA!H1645</f>
        <v/>
      </c>
    </row>
    <row r="1644" spans="1:6" ht="15">
      <c r="A1644" s="60" t="str">
        <f>B1644&amp;"_"&amp;COUNTIF($B$2:B1644,B1644)</f>
        <v>_1508</v>
      </c>
      <c r="B1644" s="60" t="str">
        <f>STUDATA!E1646</f>
        <v/>
      </c>
      <c r="C1644" s="60" t="str">
        <f>STUDATA!F1646</f>
        <v/>
      </c>
      <c r="D1644" s="60" t="str">
        <f>'School Intro'!$A$1</f>
        <v>Government Senior Secondary School, Rooppura</v>
      </c>
      <c r="E1644" s="60" t="str">
        <f>STUDATA!C1646</f>
        <v/>
      </c>
      <c r="F1644" s="60" t="str">
        <f>STUDATA!H1646</f>
        <v/>
      </c>
    </row>
    <row r="1645" spans="1:6" ht="15">
      <c r="A1645" s="60" t="str">
        <f>B1645&amp;"_"&amp;COUNTIF($B$2:B1645,B1645)</f>
        <v>_1509</v>
      </c>
      <c r="B1645" s="60" t="str">
        <f>STUDATA!E1647</f>
        <v/>
      </c>
      <c r="C1645" s="60" t="str">
        <f>STUDATA!F1647</f>
        <v/>
      </c>
      <c r="D1645" s="60" t="str">
        <f>'School Intro'!$A$1</f>
        <v>Government Senior Secondary School, Rooppura</v>
      </c>
      <c r="E1645" s="60" t="str">
        <f>STUDATA!C1647</f>
        <v/>
      </c>
      <c r="F1645" s="60" t="str">
        <f>STUDATA!H1647</f>
        <v/>
      </c>
    </row>
    <row r="1646" spans="1:6" ht="15">
      <c r="A1646" s="60" t="str">
        <f>B1646&amp;"_"&amp;COUNTIF($B$2:B1646,B1646)</f>
        <v>_1510</v>
      </c>
      <c r="B1646" s="60" t="str">
        <f>STUDATA!E1648</f>
        <v/>
      </c>
      <c r="C1646" s="60" t="str">
        <f>STUDATA!F1648</f>
        <v/>
      </c>
      <c r="D1646" s="60" t="str">
        <f>'School Intro'!$A$1</f>
        <v>Government Senior Secondary School, Rooppura</v>
      </c>
      <c r="E1646" s="60" t="str">
        <f>STUDATA!C1648</f>
        <v/>
      </c>
      <c r="F1646" s="60" t="str">
        <f>STUDATA!H1648</f>
        <v/>
      </c>
    </row>
    <row r="1647" spans="1:6" ht="15">
      <c r="A1647" s="60" t="str">
        <f>B1647&amp;"_"&amp;COUNTIF($B$2:B1647,B1647)</f>
        <v>_1511</v>
      </c>
      <c r="B1647" s="60" t="str">
        <f>STUDATA!E1649</f>
        <v/>
      </c>
      <c r="C1647" s="60" t="str">
        <f>STUDATA!F1649</f>
        <v/>
      </c>
      <c r="D1647" s="60" t="str">
        <f>'School Intro'!$A$1</f>
        <v>Government Senior Secondary School, Rooppura</v>
      </c>
      <c r="E1647" s="60" t="str">
        <f>STUDATA!C1649</f>
        <v/>
      </c>
      <c r="F1647" s="60" t="str">
        <f>STUDATA!H1649</f>
        <v/>
      </c>
    </row>
    <row r="1648" spans="1:6" ht="15">
      <c r="A1648" s="60" t="str">
        <f>B1648&amp;"_"&amp;COUNTIF($B$2:B1648,B1648)</f>
        <v>_1512</v>
      </c>
      <c r="B1648" s="60" t="str">
        <f>STUDATA!E1650</f>
        <v/>
      </c>
      <c r="C1648" s="60" t="str">
        <f>STUDATA!F1650</f>
        <v/>
      </c>
      <c r="D1648" s="60" t="str">
        <f>'School Intro'!$A$1</f>
        <v>Government Senior Secondary School, Rooppura</v>
      </c>
      <c r="E1648" s="60" t="str">
        <f>STUDATA!C1650</f>
        <v/>
      </c>
      <c r="F1648" s="60" t="str">
        <f>STUDATA!H1650</f>
        <v/>
      </c>
    </row>
    <row r="1649" spans="1:6" ht="15">
      <c r="A1649" s="60" t="str">
        <f>B1649&amp;"_"&amp;COUNTIF($B$2:B1649,B1649)</f>
        <v>_1513</v>
      </c>
      <c r="B1649" s="60" t="str">
        <f>STUDATA!E1651</f>
        <v/>
      </c>
      <c r="C1649" s="60" t="str">
        <f>STUDATA!F1651</f>
        <v/>
      </c>
      <c r="D1649" s="60" t="str">
        <f>'School Intro'!$A$1</f>
        <v>Government Senior Secondary School, Rooppura</v>
      </c>
      <c r="E1649" s="60" t="str">
        <f>STUDATA!C1651</f>
        <v/>
      </c>
      <c r="F1649" s="60" t="str">
        <f>STUDATA!H1651</f>
        <v/>
      </c>
    </row>
    <row r="1650" spans="1:6" ht="15">
      <c r="A1650" s="60" t="str">
        <f>B1650&amp;"_"&amp;COUNTIF($B$2:B1650,B1650)</f>
        <v>_1514</v>
      </c>
      <c r="B1650" s="60" t="str">
        <f>STUDATA!E1652</f>
        <v/>
      </c>
      <c r="C1650" s="60" t="str">
        <f>STUDATA!F1652</f>
        <v/>
      </c>
      <c r="D1650" s="60" t="str">
        <f>'School Intro'!$A$1</f>
        <v>Government Senior Secondary School, Rooppura</v>
      </c>
      <c r="E1650" s="60" t="str">
        <f>STUDATA!C1652</f>
        <v/>
      </c>
      <c r="F1650" s="60" t="str">
        <f>STUDATA!H1652</f>
        <v/>
      </c>
    </row>
    <row r="1651" spans="1:6" ht="15">
      <c r="A1651" s="60" t="str">
        <f>B1651&amp;"_"&amp;COUNTIF($B$2:B1651,B1651)</f>
        <v>_1515</v>
      </c>
      <c r="B1651" s="60" t="str">
        <f>STUDATA!E1653</f>
        <v/>
      </c>
      <c r="C1651" s="60" t="str">
        <f>STUDATA!F1653</f>
        <v/>
      </c>
      <c r="D1651" s="60" t="str">
        <f>'School Intro'!$A$1</f>
        <v>Government Senior Secondary School, Rooppura</v>
      </c>
      <c r="E1651" s="60" t="str">
        <f>STUDATA!C1653</f>
        <v/>
      </c>
      <c r="F1651" s="60" t="str">
        <f>STUDATA!H1653</f>
        <v/>
      </c>
    </row>
    <row r="1652" spans="1:6" ht="15">
      <c r="A1652" s="60" t="str">
        <f>B1652&amp;"_"&amp;COUNTIF($B$2:B1652,B1652)</f>
        <v>_1516</v>
      </c>
      <c r="B1652" s="60" t="str">
        <f>STUDATA!E1654</f>
        <v/>
      </c>
      <c r="C1652" s="60" t="str">
        <f>STUDATA!F1654</f>
        <v/>
      </c>
      <c r="D1652" s="60" t="str">
        <f>'School Intro'!$A$1</f>
        <v>Government Senior Secondary School, Rooppura</v>
      </c>
      <c r="E1652" s="60" t="str">
        <f>STUDATA!C1654</f>
        <v/>
      </c>
      <c r="F1652" s="60" t="str">
        <f>STUDATA!H1654</f>
        <v/>
      </c>
    </row>
    <row r="1653" spans="1:6" ht="15">
      <c r="A1653" s="60" t="str">
        <f>B1653&amp;"_"&amp;COUNTIF($B$2:B1653,B1653)</f>
        <v>_1517</v>
      </c>
      <c r="B1653" s="60" t="str">
        <f>STUDATA!E1655</f>
        <v/>
      </c>
      <c r="C1653" s="60" t="str">
        <f>STUDATA!F1655</f>
        <v/>
      </c>
      <c r="D1653" s="60" t="str">
        <f>'School Intro'!$A$1</f>
        <v>Government Senior Secondary School, Rooppura</v>
      </c>
      <c r="E1653" s="60" t="str">
        <f>STUDATA!C1655</f>
        <v/>
      </c>
      <c r="F1653" s="60" t="str">
        <f>STUDATA!H1655</f>
        <v/>
      </c>
    </row>
    <row r="1654" spans="1:6" ht="15">
      <c r="A1654" s="60" t="str">
        <f>B1654&amp;"_"&amp;COUNTIF($B$2:B1654,B1654)</f>
        <v>_1518</v>
      </c>
      <c r="B1654" s="60" t="str">
        <f>STUDATA!E1656</f>
        <v/>
      </c>
      <c r="C1654" s="60" t="str">
        <f>STUDATA!F1656</f>
        <v/>
      </c>
      <c r="D1654" s="60" t="str">
        <f>'School Intro'!$A$1</f>
        <v>Government Senior Secondary School, Rooppura</v>
      </c>
      <c r="E1654" s="60" t="str">
        <f>STUDATA!C1656</f>
        <v/>
      </c>
      <c r="F1654" s="60" t="str">
        <f>STUDATA!H1656</f>
        <v/>
      </c>
    </row>
    <row r="1655" spans="1:6" ht="15">
      <c r="A1655" s="60" t="str">
        <f>B1655&amp;"_"&amp;COUNTIF($B$2:B1655,B1655)</f>
        <v>_1519</v>
      </c>
      <c r="B1655" s="60" t="str">
        <f>STUDATA!E1657</f>
        <v/>
      </c>
      <c r="C1655" s="60" t="str">
        <f>STUDATA!F1657</f>
        <v/>
      </c>
      <c r="D1655" s="60" t="str">
        <f>'School Intro'!$A$1</f>
        <v>Government Senior Secondary School, Rooppura</v>
      </c>
      <c r="E1655" s="60" t="str">
        <f>STUDATA!C1657</f>
        <v/>
      </c>
      <c r="F1655" s="60" t="str">
        <f>STUDATA!H1657</f>
        <v/>
      </c>
    </row>
    <row r="1656" spans="1:6" ht="15">
      <c r="A1656" s="60" t="str">
        <f>B1656&amp;"_"&amp;COUNTIF($B$2:B1656,B1656)</f>
        <v>_1520</v>
      </c>
      <c r="B1656" s="60" t="str">
        <f>STUDATA!E1658</f>
        <v/>
      </c>
      <c r="C1656" s="60" t="str">
        <f>STUDATA!F1658</f>
        <v/>
      </c>
      <c r="D1656" s="60" t="str">
        <f>'School Intro'!$A$1</f>
        <v>Government Senior Secondary School, Rooppura</v>
      </c>
      <c r="E1656" s="60" t="str">
        <f>STUDATA!C1658</f>
        <v/>
      </c>
      <c r="F1656" s="60" t="str">
        <f>STUDATA!H1658</f>
        <v/>
      </c>
    </row>
    <row r="1657" spans="1:6" ht="15">
      <c r="A1657" s="60" t="str">
        <f>B1657&amp;"_"&amp;COUNTIF($B$2:B1657,B1657)</f>
        <v>_1521</v>
      </c>
      <c r="B1657" s="60" t="str">
        <f>STUDATA!E1659</f>
        <v/>
      </c>
      <c r="C1657" s="60" t="str">
        <f>STUDATA!F1659</f>
        <v/>
      </c>
      <c r="D1657" s="60" t="str">
        <f>'School Intro'!$A$1</f>
        <v>Government Senior Secondary School, Rooppura</v>
      </c>
      <c r="E1657" s="60" t="str">
        <f>STUDATA!C1659</f>
        <v/>
      </c>
      <c r="F1657" s="60" t="str">
        <f>STUDATA!H1659</f>
        <v/>
      </c>
    </row>
    <row r="1658" spans="1:6" ht="15">
      <c r="A1658" s="60" t="str">
        <f>B1658&amp;"_"&amp;COUNTIF($B$2:B1658,B1658)</f>
        <v>_1522</v>
      </c>
      <c r="B1658" s="60" t="str">
        <f>STUDATA!E1660</f>
        <v/>
      </c>
      <c r="C1658" s="60" t="str">
        <f>STUDATA!F1660</f>
        <v/>
      </c>
      <c r="D1658" s="60" t="str">
        <f>'School Intro'!$A$1</f>
        <v>Government Senior Secondary School, Rooppura</v>
      </c>
      <c r="E1658" s="60" t="str">
        <f>STUDATA!C1660</f>
        <v/>
      </c>
      <c r="F1658" s="60" t="str">
        <f>STUDATA!H1660</f>
        <v/>
      </c>
    </row>
    <row r="1659" spans="1:6" ht="15">
      <c r="A1659" s="60" t="str">
        <f>B1659&amp;"_"&amp;COUNTIF($B$2:B1659,B1659)</f>
        <v>_1523</v>
      </c>
      <c r="B1659" s="60" t="str">
        <f>STUDATA!E1661</f>
        <v/>
      </c>
      <c r="C1659" s="60" t="str">
        <f>STUDATA!F1661</f>
        <v/>
      </c>
      <c r="D1659" s="60" t="str">
        <f>'School Intro'!$A$1</f>
        <v>Government Senior Secondary School, Rooppura</v>
      </c>
      <c r="E1659" s="60" t="str">
        <f>STUDATA!C1661</f>
        <v/>
      </c>
      <c r="F1659" s="60" t="str">
        <f>STUDATA!H1661</f>
        <v/>
      </c>
    </row>
    <row r="1660" spans="1:6" ht="15">
      <c r="A1660" s="60" t="str">
        <f>B1660&amp;"_"&amp;COUNTIF($B$2:B1660,B1660)</f>
        <v>_1524</v>
      </c>
      <c r="B1660" s="60" t="str">
        <f>STUDATA!E1662</f>
        <v/>
      </c>
      <c r="C1660" s="60" t="str">
        <f>STUDATA!F1662</f>
        <v/>
      </c>
      <c r="D1660" s="60" t="str">
        <f>'School Intro'!$A$1</f>
        <v>Government Senior Secondary School, Rooppura</v>
      </c>
      <c r="E1660" s="60" t="str">
        <f>STUDATA!C1662</f>
        <v/>
      </c>
      <c r="F1660" s="60" t="str">
        <f>STUDATA!H1662</f>
        <v/>
      </c>
    </row>
    <row r="1661" spans="1:6" ht="15">
      <c r="A1661" s="60" t="str">
        <f>B1661&amp;"_"&amp;COUNTIF($B$2:B1661,B1661)</f>
        <v>_1525</v>
      </c>
      <c r="B1661" s="60" t="str">
        <f>STUDATA!E1663</f>
        <v/>
      </c>
      <c r="C1661" s="60" t="str">
        <f>STUDATA!F1663</f>
        <v/>
      </c>
      <c r="D1661" s="60" t="str">
        <f>'School Intro'!$A$1</f>
        <v>Government Senior Secondary School, Rooppura</v>
      </c>
      <c r="E1661" s="60" t="str">
        <f>STUDATA!C1663</f>
        <v/>
      </c>
      <c r="F1661" s="60" t="str">
        <f>STUDATA!H1663</f>
        <v/>
      </c>
    </row>
    <row r="1662" spans="1:6" ht="15">
      <c r="A1662" s="60" t="str">
        <f>B1662&amp;"_"&amp;COUNTIF($B$2:B1662,B1662)</f>
        <v>_1526</v>
      </c>
      <c r="B1662" s="60" t="str">
        <f>STUDATA!E1664</f>
        <v/>
      </c>
      <c r="C1662" s="60" t="str">
        <f>STUDATA!F1664</f>
        <v/>
      </c>
      <c r="D1662" s="60" t="str">
        <f>'School Intro'!$A$1</f>
        <v>Government Senior Secondary School, Rooppura</v>
      </c>
      <c r="E1662" s="60" t="str">
        <f>STUDATA!C1664</f>
        <v/>
      </c>
      <c r="F1662" s="60" t="str">
        <f>STUDATA!H1664</f>
        <v/>
      </c>
    </row>
    <row r="1663" spans="1:6" ht="15">
      <c r="A1663" s="60" t="str">
        <f>B1663&amp;"_"&amp;COUNTIF($B$2:B1663,B1663)</f>
        <v>_1527</v>
      </c>
      <c r="B1663" s="60" t="str">
        <f>STUDATA!E1665</f>
        <v/>
      </c>
      <c r="C1663" s="60" t="str">
        <f>STUDATA!F1665</f>
        <v/>
      </c>
      <c r="D1663" s="60" t="str">
        <f>'School Intro'!$A$1</f>
        <v>Government Senior Secondary School, Rooppura</v>
      </c>
      <c r="E1663" s="60" t="str">
        <f>STUDATA!C1665</f>
        <v/>
      </c>
      <c r="F1663" s="60" t="str">
        <f>STUDATA!H1665</f>
        <v/>
      </c>
    </row>
    <row r="1664" spans="1:6" ht="15">
      <c r="A1664" s="60" t="str">
        <f>B1664&amp;"_"&amp;COUNTIF($B$2:B1664,B1664)</f>
        <v>_1528</v>
      </c>
      <c r="B1664" s="60" t="str">
        <f>STUDATA!E1666</f>
        <v/>
      </c>
      <c r="C1664" s="60" t="str">
        <f>STUDATA!F1666</f>
        <v/>
      </c>
      <c r="D1664" s="60" t="str">
        <f>'School Intro'!$A$1</f>
        <v>Government Senior Secondary School, Rooppura</v>
      </c>
      <c r="E1664" s="60" t="str">
        <f>STUDATA!C1666</f>
        <v/>
      </c>
      <c r="F1664" s="60" t="str">
        <f>STUDATA!H1666</f>
        <v/>
      </c>
    </row>
    <row r="1665" spans="1:6" ht="15">
      <c r="A1665" s="60" t="str">
        <f>B1665&amp;"_"&amp;COUNTIF($B$2:B1665,B1665)</f>
        <v>_1529</v>
      </c>
      <c r="B1665" s="60" t="str">
        <f>STUDATA!E1667</f>
        <v/>
      </c>
      <c r="C1665" s="60" t="str">
        <f>STUDATA!F1667</f>
        <v/>
      </c>
      <c r="D1665" s="60" t="str">
        <f>'School Intro'!$A$1</f>
        <v>Government Senior Secondary School, Rooppura</v>
      </c>
      <c r="E1665" s="60" t="str">
        <f>STUDATA!C1667</f>
        <v/>
      </c>
      <c r="F1665" s="60" t="str">
        <f>STUDATA!H1667</f>
        <v/>
      </c>
    </row>
    <row r="1666" spans="1:6" ht="15">
      <c r="A1666" s="60" t="str">
        <f>B1666&amp;"_"&amp;COUNTIF($B$2:B1666,B1666)</f>
        <v>_1530</v>
      </c>
      <c r="B1666" s="60" t="str">
        <f>STUDATA!E1668</f>
        <v/>
      </c>
      <c r="C1666" s="60" t="str">
        <f>STUDATA!F1668</f>
        <v/>
      </c>
      <c r="D1666" s="60" t="str">
        <f>'School Intro'!$A$1</f>
        <v>Government Senior Secondary School, Rooppura</v>
      </c>
      <c r="E1666" s="60" t="str">
        <f>STUDATA!C1668</f>
        <v/>
      </c>
      <c r="F1666" s="60" t="str">
        <f>STUDATA!H1668</f>
        <v/>
      </c>
    </row>
    <row r="1667" spans="1:6" ht="15">
      <c r="A1667" s="60" t="str">
        <f>B1667&amp;"_"&amp;COUNTIF($B$2:B1667,B1667)</f>
        <v>_1531</v>
      </c>
      <c r="B1667" s="60" t="str">
        <f>STUDATA!E1669</f>
        <v/>
      </c>
      <c r="C1667" s="60" t="str">
        <f>STUDATA!F1669</f>
        <v/>
      </c>
      <c r="D1667" s="60" t="str">
        <f>'School Intro'!$A$1</f>
        <v>Government Senior Secondary School, Rooppura</v>
      </c>
      <c r="E1667" s="60" t="str">
        <f>STUDATA!C1669</f>
        <v/>
      </c>
      <c r="F1667" s="60" t="str">
        <f>STUDATA!H1669</f>
        <v/>
      </c>
    </row>
    <row r="1668" spans="1:6" ht="15">
      <c r="A1668" s="60" t="str">
        <f>B1668&amp;"_"&amp;COUNTIF($B$2:B1668,B1668)</f>
        <v>_1532</v>
      </c>
      <c r="B1668" s="60" t="str">
        <f>STUDATA!E1670</f>
        <v/>
      </c>
      <c r="C1668" s="60" t="str">
        <f>STUDATA!F1670</f>
        <v/>
      </c>
      <c r="D1668" s="60" t="str">
        <f>'School Intro'!$A$1</f>
        <v>Government Senior Secondary School, Rooppura</v>
      </c>
      <c r="E1668" s="60" t="str">
        <f>STUDATA!C1670</f>
        <v/>
      </c>
      <c r="F1668" s="60" t="str">
        <f>STUDATA!H1670</f>
        <v/>
      </c>
    </row>
    <row r="1669" spans="1:6" ht="15">
      <c r="A1669" s="60" t="str">
        <f>B1669&amp;"_"&amp;COUNTIF($B$2:B1669,B1669)</f>
        <v>_1533</v>
      </c>
      <c r="B1669" s="60" t="str">
        <f>STUDATA!E1671</f>
        <v/>
      </c>
      <c r="C1669" s="60" t="str">
        <f>STUDATA!F1671</f>
        <v/>
      </c>
      <c r="D1669" s="60" t="str">
        <f>'School Intro'!$A$1</f>
        <v>Government Senior Secondary School, Rooppura</v>
      </c>
      <c r="E1669" s="60" t="str">
        <f>STUDATA!C1671</f>
        <v/>
      </c>
      <c r="F1669" s="60" t="str">
        <f>STUDATA!H1671</f>
        <v/>
      </c>
    </row>
    <row r="1670" spans="1:6" ht="15">
      <c r="A1670" s="60" t="str">
        <f>B1670&amp;"_"&amp;COUNTIF($B$2:B1670,B1670)</f>
        <v>_1534</v>
      </c>
      <c r="B1670" s="60" t="str">
        <f>STUDATA!E1672</f>
        <v/>
      </c>
      <c r="C1670" s="60" t="str">
        <f>STUDATA!F1672</f>
        <v/>
      </c>
      <c r="D1670" s="60" t="str">
        <f>'School Intro'!$A$1</f>
        <v>Government Senior Secondary School, Rooppura</v>
      </c>
      <c r="E1670" s="60" t="str">
        <f>STUDATA!C1672</f>
        <v/>
      </c>
      <c r="F1670" s="60" t="str">
        <f>STUDATA!H1672</f>
        <v/>
      </c>
    </row>
    <row r="1671" spans="1:6" ht="15">
      <c r="A1671" s="60" t="str">
        <f>B1671&amp;"_"&amp;COUNTIF($B$2:B1671,B1671)</f>
        <v>_1535</v>
      </c>
      <c r="B1671" s="60" t="str">
        <f>STUDATA!E1673</f>
        <v/>
      </c>
      <c r="C1671" s="60" t="str">
        <f>STUDATA!F1673</f>
        <v/>
      </c>
      <c r="D1671" s="60" t="str">
        <f>'School Intro'!$A$1</f>
        <v>Government Senior Secondary School, Rooppura</v>
      </c>
      <c r="E1671" s="60" t="str">
        <f>STUDATA!C1673</f>
        <v/>
      </c>
      <c r="F1671" s="60" t="str">
        <f>STUDATA!H1673</f>
        <v/>
      </c>
    </row>
    <row r="1672" spans="1:6" ht="15">
      <c r="A1672" s="60" t="str">
        <f>B1672&amp;"_"&amp;COUNTIF($B$2:B1672,B1672)</f>
        <v>_1536</v>
      </c>
      <c r="B1672" s="60" t="str">
        <f>STUDATA!E1674</f>
        <v/>
      </c>
      <c r="C1672" s="60" t="str">
        <f>STUDATA!F1674</f>
        <v/>
      </c>
      <c r="D1672" s="60" t="str">
        <f>'School Intro'!$A$1</f>
        <v>Government Senior Secondary School, Rooppura</v>
      </c>
      <c r="E1672" s="60" t="str">
        <f>STUDATA!C1674</f>
        <v/>
      </c>
      <c r="F1672" s="60" t="str">
        <f>STUDATA!H1674</f>
        <v/>
      </c>
    </row>
    <row r="1673" spans="1:6" ht="15">
      <c r="A1673" s="60" t="str">
        <f>B1673&amp;"_"&amp;COUNTIF($B$2:B1673,B1673)</f>
        <v>_1537</v>
      </c>
      <c r="B1673" s="60" t="str">
        <f>STUDATA!E1675</f>
        <v/>
      </c>
      <c r="C1673" s="60" t="str">
        <f>STUDATA!F1675</f>
        <v/>
      </c>
      <c r="D1673" s="60" t="str">
        <f>'School Intro'!$A$1</f>
        <v>Government Senior Secondary School, Rooppura</v>
      </c>
      <c r="E1673" s="60" t="str">
        <f>STUDATA!C1675</f>
        <v/>
      </c>
      <c r="F1673" s="60" t="str">
        <f>STUDATA!H1675</f>
        <v/>
      </c>
    </row>
    <row r="1674" spans="1:6" ht="15">
      <c r="A1674" s="60" t="str">
        <f>B1674&amp;"_"&amp;COUNTIF($B$2:B1674,B1674)</f>
        <v>_1538</v>
      </c>
      <c r="B1674" s="60" t="str">
        <f>STUDATA!E1676</f>
        <v/>
      </c>
      <c r="C1674" s="60" t="str">
        <f>STUDATA!F1676</f>
        <v/>
      </c>
      <c r="D1674" s="60" t="str">
        <f>'School Intro'!$A$1</f>
        <v>Government Senior Secondary School, Rooppura</v>
      </c>
      <c r="E1674" s="60" t="str">
        <f>STUDATA!C1676</f>
        <v/>
      </c>
      <c r="F1674" s="60" t="str">
        <f>STUDATA!H1676</f>
        <v/>
      </c>
    </row>
    <row r="1675" spans="1:6" ht="15">
      <c r="A1675" s="60" t="str">
        <f>B1675&amp;"_"&amp;COUNTIF($B$2:B1675,B1675)</f>
        <v>_1539</v>
      </c>
      <c r="B1675" s="60" t="str">
        <f>STUDATA!E1677</f>
        <v/>
      </c>
      <c r="C1675" s="60" t="str">
        <f>STUDATA!F1677</f>
        <v/>
      </c>
      <c r="D1675" s="60" t="str">
        <f>'School Intro'!$A$1</f>
        <v>Government Senior Secondary School, Rooppura</v>
      </c>
      <c r="E1675" s="60" t="str">
        <f>STUDATA!C1677</f>
        <v/>
      </c>
      <c r="F1675" s="60" t="str">
        <f>STUDATA!H1677</f>
        <v/>
      </c>
    </row>
    <row r="1676" spans="1:6" ht="15">
      <c r="A1676" s="60" t="str">
        <f>B1676&amp;"_"&amp;COUNTIF($B$2:B1676,B1676)</f>
        <v>_1540</v>
      </c>
      <c r="B1676" s="60" t="str">
        <f>STUDATA!E1678</f>
        <v/>
      </c>
      <c r="C1676" s="60" t="str">
        <f>STUDATA!F1678</f>
        <v/>
      </c>
      <c r="D1676" s="60" t="str">
        <f>'School Intro'!$A$1</f>
        <v>Government Senior Secondary School, Rooppura</v>
      </c>
      <c r="E1676" s="60" t="str">
        <f>STUDATA!C1678</f>
        <v/>
      </c>
      <c r="F1676" s="60" t="str">
        <f>STUDATA!H1678</f>
        <v/>
      </c>
    </row>
    <row r="1677" spans="1:6" ht="15">
      <c r="A1677" s="60" t="str">
        <f>B1677&amp;"_"&amp;COUNTIF($B$2:B1677,B1677)</f>
        <v>_1541</v>
      </c>
      <c r="B1677" s="60" t="str">
        <f>STUDATA!E1679</f>
        <v/>
      </c>
      <c r="C1677" s="60" t="str">
        <f>STUDATA!F1679</f>
        <v/>
      </c>
      <c r="D1677" s="60" t="str">
        <f>'School Intro'!$A$1</f>
        <v>Government Senior Secondary School, Rooppura</v>
      </c>
      <c r="E1677" s="60" t="str">
        <f>STUDATA!C1679</f>
        <v/>
      </c>
      <c r="F1677" s="60" t="str">
        <f>STUDATA!H1679</f>
        <v/>
      </c>
    </row>
    <row r="1678" spans="1:6" ht="15">
      <c r="A1678" s="60" t="str">
        <f>B1678&amp;"_"&amp;COUNTIF($B$2:B1678,B1678)</f>
        <v>_1542</v>
      </c>
      <c r="B1678" s="60" t="str">
        <f>STUDATA!E1680</f>
        <v/>
      </c>
      <c r="C1678" s="60" t="str">
        <f>STUDATA!F1680</f>
        <v/>
      </c>
      <c r="D1678" s="60" t="str">
        <f>'School Intro'!$A$1</f>
        <v>Government Senior Secondary School, Rooppura</v>
      </c>
      <c r="E1678" s="60" t="str">
        <f>STUDATA!C1680</f>
        <v/>
      </c>
      <c r="F1678" s="60" t="str">
        <f>STUDATA!H1680</f>
        <v/>
      </c>
    </row>
    <row r="1679" spans="1:6" ht="15">
      <c r="A1679" s="60" t="str">
        <f>B1679&amp;"_"&amp;COUNTIF($B$2:B1679,B1679)</f>
        <v>_1543</v>
      </c>
      <c r="B1679" s="60" t="str">
        <f>STUDATA!E1681</f>
        <v/>
      </c>
      <c r="C1679" s="60" t="str">
        <f>STUDATA!F1681</f>
        <v/>
      </c>
      <c r="D1679" s="60" t="str">
        <f>'School Intro'!$A$1</f>
        <v>Government Senior Secondary School, Rooppura</v>
      </c>
      <c r="E1679" s="60" t="str">
        <f>STUDATA!C1681</f>
        <v/>
      </c>
      <c r="F1679" s="60" t="str">
        <f>STUDATA!H1681</f>
        <v/>
      </c>
    </row>
    <row r="1680" spans="1:6" ht="15">
      <c r="A1680" s="60" t="str">
        <f>B1680&amp;"_"&amp;COUNTIF($B$2:B1680,B1680)</f>
        <v>_1544</v>
      </c>
      <c r="B1680" s="60" t="str">
        <f>STUDATA!E1682</f>
        <v/>
      </c>
      <c r="C1680" s="60" t="str">
        <f>STUDATA!F1682</f>
        <v/>
      </c>
      <c r="D1680" s="60" t="str">
        <f>'School Intro'!$A$1</f>
        <v>Government Senior Secondary School, Rooppura</v>
      </c>
      <c r="E1680" s="60" t="str">
        <f>STUDATA!C1682</f>
        <v/>
      </c>
      <c r="F1680" s="60" t="str">
        <f>STUDATA!H1682</f>
        <v/>
      </c>
    </row>
    <row r="1681" spans="1:6" ht="15">
      <c r="A1681" s="60" t="str">
        <f>B1681&amp;"_"&amp;COUNTIF($B$2:B1681,B1681)</f>
        <v>_1545</v>
      </c>
      <c r="B1681" s="60" t="str">
        <f>STUDATA!E1683</f>
        <v/>
      </c>
      <c r="C1681" s="60" t="str">
        <f>STUDATA!F1683</f>
        <v/>
      </c>
      <c r="D1681" s="60" t="str">
        <f>'School Intro'!$A$1</f>
        <v>Government Senior Secondary School, Rooppura</v>
      </c>
      <c r="E1681" s="60" t="str">
        <f>STUDATA!C1683</f>
        <v/>
      </c>
      <c r="F1681" s="60" t="str">
        <f>STUDATA!H1683</f>
        <v/>
      </c>
    </row>
    <row r="1682" spans="1:6" ht="15">
      <c r="A1682" s="60" t="str">
        <f>B1682&amp;"_"&amp;COUNTIF($B$2:B1682,B1682)</f>
        <v>_1546</v>
      </c>
      <c r="B1682" s="60" t="str">
        <f>STUDATA!E1684</f>
        <v/>
      </c>
      <c r="C1682" s="60" t="str">
        <f>STUDATA!F1684</f>
        <v/>
      </c>
      <c r="D1682" s="60" t="str">
        <f>'School Intro'!$A$1</f>
        <v>Government Senior Secondary School, Rooppura</v>
      </c>
      <c r="E1682" s="60" t="str">
        <f>STUDATA!C1684</f>
        <v/>
      </c>
      <c r="F1682" s="60" t="str">
        <f>STUDATA!H1684</f>
        <v/>
      </c>
    </row>
    <row r="1683" spans="1:6" ht="15">
      <c r="A1683" s="60" t="str">
        <f>B1683&amp;"_"&amp;COUNTIF($B$2:B1683,B1683)</f>
        <v>_1547</v>
      </c>
      <c r="B1683" s="60" t="str">
        <f>STUDATA!E1685</f>
        <v/>
      </c>
      <c r="C1683" s="60" t="str">
        <f>STUDATA!F1685</f>
        <v/>
      </c>
      <c r="D1683" s="60" t="str">
        <f>'School Intro'!$A$1</f>
        <v>Government Senior Secondary School, Rooppura</v>
      </c>
      <c r="E1683" s="60" t="str">
        <f>STUDATA!C1685</f>
        <v/>
      </c>
      <c r="F1683" s="60" t="str">
        <f>STUDATA!H1685</f>
        <v/>
      </c>
    </row>
    <row r="1684" spans="1:6" ht="15">
      <c r="A1684" s="60" t="str">
        <f>B1684&amp;"_"&amp;COUNTIF($B$2:B1684,B1684)</f>
        <v>_1548</v>
      </c>
      <c r="B1684" s="60" t="str">
        <f>STUDATA!E1686</f>
        <v/>
      </c>
      <c r="C1684" s="60" t="str">
        <f>STUDATA!F1686</f>
        <v/>
      </c>
      <c r="D1684" s="60" t="str">
        <f>'School Intro'!$A$1</f>
        <v>Government Senior Secondary School, Rooppura</v>
      </c>
      <c r="E1684" s="60" t="str">
        <f>STUDATA!C1686</f>
        <v/>
      </c>
      <c r="F1684" s="60" t="str">
        <f>STUDATA!H1686</f>
        <v/>
      </c>
    </row>
    <row r="1685" spans="1:6" ht="15">
      <c r="A1685" s="60" t="str">
        <f>B1685&amp;"_"&amp;COUNTIF($B$2:B1685,B1685)</f>
        <v>_1549</v>
      </c>
      <c r="B1685" s="60" t="str">
        <f>STUDATA!E1687</f>
        <v/>
      </c>
      <c r="C1685" s="60" t="str">
        <f>STUDATA!F1687</f>
        <v/>
      </c>
      <c r="D1685" s="60" t="str">
        <f>'School Intro'!$A$1</f>
        <v>Government Senior Secondary School, Rooppura</v>
      </c>
      <c r="E1685" s="60" t="str">
        <f>STUDATA!C1687</f>
        <v/>
      </c>
      <c r="F1685" s="60" t="str">
        <f>STUDATA!H1687</f>
        <v/>
      </c>
    </row>
    <row r="1686" spans="1:6" ht="15">
      <c r="A1686" s="60" t="str">
        <f>B1686&amp;"_"&amp;COUNTIF($B$2:B1686,B1686)</f>
        <v>_1550</v>
      </c>
      <c r="B1686" s="60" t="str">
        <f>STUDATA!E1688</f>
        <v/>
      </c>
      <c r="C1686" s="60" t="str">
        <f>STUDATA!F1688</f>
        <v/>
      </c>
      <c r="D1686" s="60" t="str">
        <f>'School Intro'!$A$1</f>
        <v>Government Senior Secondary School, Rooppura</v>
      </c>
      <c r="E1686" s="60" t="str">
        <f>STUDATA!C1688</f>
        <v/>
      </c>
      <c r="F1686" s="60" t="str">
        <f>STUDATA!H1688</f>
        <v/>
      </c>
    </row>
    <row r="1687" spans="1:6" ht="15">
      <c r="A1687" s="60" t="str">
        <f>B1687&amp;"_"&amp;COUNTIF($B$2:B1687,B1687)</f>
        <v>_1551</v>
      </c>
      <c r="B1687" s="60" t="str">
        <f>STUDATA!E1689</f>
        <v/>
      </c>
      <c r="C1687" s="60" t="str">
        <f>STUDATA!F1689</f>
        <v/>
      </c>
      <c r="D1687" s="60" t="str">
        <f>'School Intro'!$A$1</f>
        <v>Government Senior Secondary School, Rooppura</v>
      </c>
      <c r="E1687" s="60" t="str">
        <f>STUDATA!C1689</f>
        <v/>
      </c>
      <c r="F1687" s="60" t="str">
        <f>STUDATA!H1689</f>
        <v/>
      </c>
    </row>
    <row r="1688" spans="1:6" ht="15">
      <c r="A1688" s="60" t="str">
        <f>B1688&amp;"_"&amp;COUNTIF($B$2:B1688,B1688)</f>
        <v>_1552</v>
      </c>
      <c r="B1688" s="60" t="str">
        <f>STUDATA!E1690</f>
        <v/>
      </c>
      <c r="C1688" s="60" t="str">
        <f>STUDATA!F1690</f>
        <v/>
      </c>
      <c r="D1688" s="60" t="str">
        <f>'School Intro'!$A$1</f>
        <v>Government Senior Secondary School, Rooppura</v>
      </c>
      <c r="E1688" s="60" t="str">
        <f>STUDATA!C1690</f>
        <v/>
      </c>
      <c r="F1688" s="60" t="str">
        <f>STUDATA!H1690</f>
        <v/>
      </c>
    </row>
    <row r="1689" spans="1:6" ht="15">
      <c r="A1689" s="60" t="str">
        <f>B1689&amp;"_"&amp;COUNTIF($B$2:B1689,B1689)</f>
        <v>_1553</v>
      </c>
      <c r="B1689" s="60" t="str">
        <f>STUDATA!E1691</f>
        <v/>
      </c>
      <c r="C1689" s="60" t="str">
        <f>STUDATA!F1691</f>
        <v/>
      </c>
      <c r="D1689" s="60" t="str">
        <f>'School Intro'!$A$1</f>
        <v>Government Senior Secondary School, Rooppura</v>
      </c>
      <c r="E1689" s="60" t="str">
        <f>STUDATA!C1691</f>
        <v/>
      </c>
      <c r="F1689" s="60" t="str">
        <f>STUDATA!H1691</f>
        <v/>
      </c>
    </row>
    <row r="1690" spans="1:6" ht="15">
      <c r="A1690" s="60" t="str">
        <f>B1690&amp;"_"&amp;COUNTIF($B$2:B1690,B1690)</f>
        <v>_1554</v>
      </c>
      <c r="B1690" s="60" t="str">
        <f>STUDATA!E1692</f>
        <v/>
      </c>
      <c r="C1690" s="60" t="str">
        <f>STUDATA!F1692</f>
        <v/>
      </c>
      <c r="D1690" s="60" t="str">
        <f>'School Intro'!$A$1</f>
        <v>Government Senior Secondary School, Rooppura</v>
      </c>
      <c r="E1690" s="60" t="str">
        <f>STUDATA!C1692</f>
        <v/>
      </c>
      <c r="F1690" s="60" t="str">
        <f>STUDATA!H1692</f>
        <v/>
      </c>
    </row>
    <row r="1691" spans="1:6" ht="15">
      <c r="A1691" s="60" t="str">
        <f>B1691&amp;"_"&amp;COUNTIF($B$2:B1691,B1691)</f>
        <v>_1555</v>
      </c>
      <c r="B1691" s="60" t="str">
        <f>STUDATA!E1693</f>
        <v/>
      </c>
      <c r="C1691" s="60" t="str">
        <f>STUDATA!F1693</f>
        <v/>
      </c>
      <c r="D1691" s="60" t="str">
        <f>'School Intro'!$A$1</f>
        <v>Government Senior Secondary School, Rooppura</v>
      </c>
      <c r="E1691" s="60" t="str">
        <f>STUDATA!C1693</f>
        <v/>
      </c>
      <c r="F1691" s="60" t="str">
        <f>STUDATA!H1693</f>
        <v/>
      </c>
    </row>
    <row r="1692" spans="1:6" ht="15">
      <c r="A1692" s="60" t="str">
        <f>B1692&amp;"_"&amp;COUNTIF($B$2:B1692,B1692)</f>
        <v>_1556</v>
      </c>
      <c r="B1692" s="60" t="str">
        <f>STUDATA!E1694</f>
        <v/>
      </c>
      <c r="C1692" s="60" t="str">
        <f>STUDATA!F1694</f>
        <v/>
      </c>
      <c r="D1692" s="60" t="str">
        <f>'School Intro'!$A$1</f>
        <v>Government Senior Secondary School, Rooppura</v>
      </c>
      <c r="E1692" s="60" t="str">
        <f>STUDATA!C1694</f>
        <v/>
      </c>
      <c r="F1692" s="60" t="str">
        <f>STUDATA!H1694</f>
        <v/>
      </c>
    </row>
    <row r="1693" spans="1:6" ht="15">
      <c r="A1693" s="60" t="str">
        <f>B1693&amp;"_"&amp;COUNTIF($B$2:B1693,B1693)</f>
        <v>_1557</v>
      </c>
      <c r="B1693" s="60" t="str">
        <f>STUDATA!E1695</f>
        <v/>
      </c>
      <c r="C1693" s="60" t="str">
        <f>STUDATA!F1695</f>
        <v/>
      </c>
      <c r="D1693" s="60" t="str">
        <f>'School Intro'!$A$1</f>
        <v>Government Senior Secondary School, Rooppura</v>
      </c>
      <c r="E1693" s="60" t="str">
        <f>STUDATA!C1695</f>
        <v/>
      </c>
      <c r="F1693" s="60" t="str">
        <f>STUDATA!H1695</f>
        <v/>
      </c>
    </row>
    <row r="1694" spans="1:6" ht="15">
      <c r="A1694" s="60" t="str">
        <f>B1694&amp;"_"&amp;COUNTIF($B$2:B1694,B1694)</f>
        <v>_1558</v>
      </c>
      <c r="B1694" s="60" t="str">
        <f>STUDATA!E1696</f>
        <v/>
      </c>
      <c r="C1694" s="60" t="str">
        <f>STUDATA!F1696</f>
        <v/>
      </c>
      <c r="D1694" s="60" t="str">
        <f>'School Intro'!$A$1</f>
        <v>Government Senior Secondary School, Rooppura</v>
      </c>
      <c r="E1694" s="60" t="str">
        <f>STUDATA!C1696</f>
        <v/>
      </c>
      <c r="F1694" s="60" t="str">
        <f>STUDATA!H1696</f>
        <v/>
      </c>
    </row>
    <row r="1695" spans="1:6" ht="15">
      <c r="A1695" s="60" t="str">
        <f>B1695&amp;"_"&amp;COUNTIF($B$2:B1695,B1695)</f>
        <v>_1559</v>
      </c>
      <c r="B1695" s="60" t="str">
        <f>STUDATA!E1697</f>
        <v/>
      </c>
      <c r="C1695" s="60" t="str">
        <f>STUDATA!F1697</f>
        <v/>
      </c>
      <c r="D1695" s="60" t="str">
        <f>'School Intro'!$A$1</f>
        <v>Government Senior Secondary School, Rooppura</v>
      </c>
      <c r="E1695" s="60" t="str">
        <f>STUDATA!C1697</f>
        <v/>
      </c>
      <c r="F1695" s="60" t="str">
        <f>STUDATA!H1697</f>
        <v/>
      </c>
    </row>
    <row r="1696" spans="1:6" ht="15">
      <c r="A1696" s="60" t="str">
        <f>B1696&amp;"_"&amp;COUNTIF($B$2:B1696,B1696)</f>
        <v>_1560</v>
      </c>
      <c r="B1696" s="60" t="str">
        <f>STUDATA!E1698</f>
        <v/>
      </c>
      <c r="C1696" s="60" t="str">
        <f>STUDATA!F1698</f>
        <v/>
      </c>
      <c r="D1696" s="60" t="str">
        <f>'School Intro'!$A$1</f>
        <v>Government Senior Secondary School, Rooppura</v>
      </c>
      <c r="E1696" s="60" t="str">
        <f>STUDATA!C1698</f>
        <v/>
      </c>
      <c r="F1696" s="60" t="str">
        <f>STUDATA!H1698</f>
        <v/>
      </c>
    </row>
    <row r="1697" spans="1:6" ht="15">
      <c r="A1697" s="60" t="str">
        <f>B1697&amp;"_"&amp;COUNTIF($B$2:B1697,B1697)</f>
        <v>_1561</v>
      </c>
      <c r="B1697" s="60" t="str">
        <f>STUDATA!E1699</f>
        <v/>
      </c>
      <c r="C1697" s="60" t="str">
        <f>STUDATA!F1699</f>
        <v/>
      </c>
      <c r="D1697" s="60" t="str">
        <f>'School Intro'!$A$1</f>
        <v>Government Senior Secondary School, Rooppura</v>
      </c>
      <c r="E1697" s="60" t="str">
        <f>STUDATA!C1699</f>
        <v/>
      </c>
      <c r="F1697" s="60" t="str">
        <f>STUDATA!H1699</f>
        <v/>
      </c>
    </row>
    <row r="1698" spans="1:6" ht="15">
      <c r="A1698" s="60" t="str">
        <f>B1698&amp;"_"&amp;COUNTIF($B$2:B1698,B1698)</f>
        <v>_1562</v>
      </c>
      <c r="B1698" s="60" t="str">
        <f>STUDATA!E1700</f>
        <v/>
      </c>
      <c r="C1698" s="60" t="str">
        <f>STUDATA!F1700</f>
        <v/>
      </c>
      <c r="D1698" s="60" t="str">
        <f>'School Intro'!$A$1</f>
        <v>Government Senior Secondary School, Rooppura</v>
      </c>
      <c r="E1698" s="60" t="str">
        <f>STUDATA!C1700</f>
        <v/>
      </c>
      <c r="F1698" s="60" t="str">
        <f>STUDATA!H1700</f>
        <v/>
      </c>
    </row>
    <row r="1699" spans="1:6" ht="15">
      <c r="A1699" s="60" t="str">
        <f>B1699&amp;"_"&amp;COUNTIF($B$2:B1699,B1699)</f>
        <v>_1563</v>
      </c>
      <c r="B1699" s="60" t="str">
        <f>STUDATA!E1701</f>
        <v/>
      </c>
      <c r="C1699" s="60" t="str">
        <f>STUDATA!F1701</f>
        <v/>
      </c>
      <c r="D1699" s="60" t="str">
        <f>'School Intro'!$A$1</f>
        <v>Government Senior Secondary School, Rooppura</v>
      </c>
      <c r="E1699" s="60" t="str">
        <f>STUDATA!C1701</f>
        <v/>
      </c>
      <c r="F1699" s="60" t="str">
        <f>STUDATA!H1701</f>
        <v/>
      </c>
    </row>
    <row r="1700" spans="1:6" ht="15">
      <c r="A1700" s="60" t="str">
        <f>B1700&amp;"_"&amp;COUNTIF($B$2:B1700,B1700)</f>
        <v>_1564</v>
      </c>
      <c r="B1700" s="60" t="str">
        <f>STUDATA!E1702</f>
        <v/>
      </c>
      <c r="C1700" s="60" t="str">
        <f>STUDATA!F1702</f>
        <v/>
      </c>
      <c r="D1700" s="60" t="str">
        <f>'School Intro'!$A$1</f>
        <v>Government Senior Secondary School, Rooppura</v>
      </c>
      <c r="E1700" s="60" t="str">
        <f>STUDATA!C1702</f>
        <v/>
      </c>
      <c r="F1700" s="60" t="str">
        <f>STUDATA!H1702</f>
        <v/>
      </c>
    </row>
    <row r="1701" spans="1:6" ht="15">
      <c r="A1701" s="60" t="str">
        <f>B1701&amp;"_"&amp;COUNTIF($B$2:B1701,B1701)</f>
        <v>_1565</v>
      </c>
      <c r="B1701" s="60" t="str">
        <f>STUDATA!E1703</f>
        <v/>
      </c>
      <c r="C1701" s="60" t="str">
        <f>STUDATA!F1703</f>
        <v/>
      </c>
      <c r="D1701" s="60" t="str">
        <f>'School Intro'!$A$1</f>
        <v>Government Senior Secondary School, Rooppura</v>
      </c>
      <c r="E1701" s="60" t="str">
        <f>STUDATA!C1703</f>
        <v/>
      </c>
      <c r="F1701" s="60" t="str">
        <f>STUDATA!H1703</f>
        <v/>
      </c>
    </row>
    <row r="1702" spans="1:6" ht="15">
      <c r="A1702" s="60" t="str">
        <f>B1702&amp;"_"&amp;COUNTIF($B$2:B1702,B1702)</f>
        <v>_1566</v>
      </c>
      <c r="B1702" s="60" t="str">
        <f>STUDATA!E1704</f>
        <v/>
      </c>
      <c r="C1702" s="60" t="str">
        <f>STUDATA!F1704</f>
        <v/>
      </c>
      <c r="D1702" s="60" t="str">
        <f>'School Intro'!$A$1</f>
        <v>Government Senior Secondary School, Rooppura</v>
      </c>
      <c r="E1702" s="60" t="str">
        <f>STUDATA!C1704</f>
        <v/>
      </c>
      <c r="F1702" s="60" t="str">
        <f>STUDATA!H1704</f>
        <v/>
      </c>
    </row>
    <row r="1703" spans="1:6" ht="15">
      <c r="A1703" s="60" t="str">
        <f>B1703&amp;"_"&amp;COUNTIF($B$2:B1703,B1703)</f>
        <v>_1567</v>
      </c>
      <c r="B1703" s="60" t="str">
        <f>STUDATA!E1705</f>
        <v/>
      </c>
      <c r="C1703" s="60" t="str">
        <f>STUDATA!F1705</f>
        <v/>
      </c>
      <c r="D1703" s="60" t="str">
        <f>'School Intro'!$A$1</f>
        <v>Government Senior Secondary School, Rooppura</v>
      </c>
      <c r="E1703" s="60" t="str">
        <f>STUDATA!C1705</f>
        <v/>
      </c>
      <c r="F1703" s="60" t="str">
        <f>STUDATA!H1705</f>
        <v/>
      </c>
    </row>
    <row r="1704" spans="1:6" ht="15">
      <c r="A1704" s="60" t="str">
        <f>B1704&amp;"_"&amp;COUNTIF($B$2:B1704,B1704)</f>
        <v>_1568</v>
      </c>
      <c r="B1704" s="60" t="str">
        <f>STUDATA!E1706</f>
        <v/>
      </c>
      <c r="C1704" s="60" t="str">
        <f>STUDATA!F1706</f>
        <v/>
      </c>
      <c r="D1704" s="60" t="str">
        <f>'School Intro'!$A$1</f>
        <v>Government Senior Secondary School, Rooppura</v>
      </c>
      <c r="E1704" s="60" t="str">
        <f>STUDATA!C1706</f>
        <v/>
      </c>
      <c r="F1704" s="60" t="str">
        <f>STUDATA!H1706</f>
        <v/>
      </c>
    </row>
    <row r="1705" spans="1:6" ht="15">
      <c r="A1705" s="60" t="str">
        <f>B1705&amp;"_"&amp;COUNTIF($B$2:B1705,B1705)</f>
        <v>_1569</v>
      </c>
      <c r="B1705" s="60" t="str">
        <f>STUDATA!E1707</f>
        <v/>
      </c>
      <c r="C1705" s="60" t="str">
        <f>STUDATA!F1707</f>
        <v/>
      </c>
      <c r="D1705" s="60" t="str">
        <f>'School Intro'!$A$1</f>
        <v>Government Senior Secondary School, Rooppura</v>
      </c>
      <c r="E1705" s="60" t="str">
        <f>STUDATA!C1707</f>
        <v/>
      </c>
      <c r="F1705" s="60" t="str">
        <f>STUDATA!H1707</f>
        <v/>
      </c>
    </row>
    <row r="1706" spans="1:6" ht="15">
      <c r="A1706" s="60" t="str">
        <f>B1706&amp;"_"&amp;COUNTIF($B$2:B1706,B1706)</f>
        <v>_1570</v>
      </c>
      <c r="B1706" s="60" t="str">
        <f>STUDATA!E1708</f>
        <v/>
      </c>
      <c r="C1706" s="60" t="str">
        <f>STUDATA!F1708</f>
        <v/>
      </c>
      <c r="D1706" s="60" t="str">
        <f>'School Intro'!$A$1</f>
        <v>Government Senior Secondary School, Rooppura</v>
      </c>
      <c r="E1706" s="60" t="str">
        <f>STUDATA!C1708</f>
        <v/>
      </c>
      <c r="F1706" s="60" t="str">
        <f>STUDATA!H1708</f>
        <v/>
      </c>
    </row>
    <row r="1707" spans="1:6" ht="15">
      <c r="A1707" s="60" t="str">
        <f>B1707&amp;"_"&amp;COUNTIF($B$2:B1707,B1707)</f>
        <v>_1571</v>
      </c>
      <c r="B1707" s="60" t="str">
        <f>STUDATA!E1709</f>
        <v/>
      </c>
      <c r="C1707" s="60" t="str">
        <f>STUDATA!F1709</f>
        <v/>
      </c>
      <c r="D1707" s="60" t="str">
        <f>'School Intro'!$A$1</f>
        <v>Government Senior Secondary School, Rooppura</v>
      </c>
      <c r="E1707" s="60" t="str">
        <f>STUDATA!C1709</f>
        <v/>
      </c>
      <c r="F1707" s="60" t="str">
        <f>STUDATA!H1709</f>
        <v/>
      </c>
    </row>
    <row r="1708" spans="1:6" ht="15">
      <c r="A1708" s="60" t="str">
        <f>B1708&amp;"_"&amp;COUNTIF($B$2:B1708,B1708)</f>
        <v>_1572</v>
      </c>
      <c r="B1708" s="60" t="str">
        <f>STUDATA!E1710</f>
        <v/>
      </c>
      <c r="C1708" s="60" t="str">
        <f>STUDATA!F1710</f>
        <v/>
      </c>
      <c r="D1708" s="60" t="str">
        <f>'School Intro'!$A$1</f>
        <v>Government Senior Secondary School, Rooppura</v>
      </c>
      <c r="E1708" s="60" t="str">
        <f>STUDATA!C1710</f>
        <v/>
      </c>
      <c r="F1708" s="60" t="str">
        <f>STUDATA!H1710</f>
        <v/>
      </c>
    </row>
    <row r="1709" spans="1:6" ht="15">
      <c r="A1709" s="60" t="str">
        <f>B1709&amp;"_"&amp;COUNTIF($B$2:B1709,B1709)</f>
        <v>_1573</v>
      </c>
      <c r="B1709" s="60" t="str">
        <f>STUDATA!E1711</f>
        <v/>
      </c>
      <c r="C1709" s="60" t="str">
        <f>STUDATA!F1711</f>
        <v/>
      </c>
      <c r="D1709" s="60" t="str">
        <f>'School Intro'!$A$1</f>
        <v>Government Senior Secondary School, Rooppura</v>
      </c>
      <c r="E1709" s="60" t="str">
        <f>STUDATA!C1711</f>
        <v/>
      </c>
      <c r="F1709" s="60" t="str">
        <f>STUDATA!H1711</f>
        <v/>
      </c>
    </row>
    <row r="1710" spans="1:6" ht="15">
      <c r="A1710" s="60" t="str">
        <f>B1710&amp;"_"&amp;COUNTIF($B$2:B1710,B1710)</f>
        <v>_1574</v>
      </c>
      <c r="B1710" s="60" t="str">
        <f>STUDATA!E1712</f>
        <v/>
      </c>
      <c r="C1710" s="60" t="str">
        <f>STUDATA!F1712</f>
        <v/>
      </c>
      <c r="D1710" s="60" t="str">
        <f>'School Intro'!$A$1</f>
        <v>Government Senior Secondary School, Rooppura</v>
      </c>
      <c r="E1710" s="60" t="str">
        <f>STUDATA!C1712</f>
        <v/>
      </c>
      <c r="F1710" s="60" t="str">
        <f>STUDATA!H1712</f>
        <v/>
      </c>
    </row>
    <row r="1711" spans="1:6" ht="15">
      <c r="A1711" s="60" t="str">
        <f>B1711&amp;"_"&amp;COUNTIF($B$2:B1711,B1711)</f>
        <v>_1575</v>
      </c>
      <c r="B1711" s="60" t="str">
        <f>STUDATA!E1713</f>
        <v/>
      </c>
      <c r="C1711" s="60" t="str">
        <f>STUDATA!F1713</f>
        <v/>
      </c>
      <c r="D1711" s="60" t="str">
        <f>'School Intro'!$A$1</f>
        <v>Government Senior Secondary School, Rooppura</v>
      </c>
      <c r="E1711" s="60" t="str">
        <f>STUDATA!C1713</f>
        <v/>
      </c>
      <c r="F1711" s="60" t="str">
        <f>STUDATA!H1713</f>
        <v/>
      </c>
    </row>
    <row r="1712" spans="1:6" ht="15">
      <c r="A1712" s="60" t="str">
        <f>B1712&amp;"_"&amp;COUNTIF($B$2:B1712,B1712)</f>
        <v>_1576</v>
      </c>
      <c r="B1712" s="60" t="str">
        <f>STUDATA!E1714</f>
        <v/>
      </c>
      <c r="C1712" s="60" t="str">
        <f>STUDATA!F1714</f>
        <v/>
      </c>
      <c r="D1712" s="60" t="str">
        <f>'School Intro'!$A$1</f>
        <v>Government Senior Secondary School, Rooppura</v>
      </c>
      <c r="E1712" s="60" t="str">
        <f>STUDATA!C1714</f>
        <v/>
      </c>
      <c r="F1712" s="60" t="str">
        <f>STUDATA!H1714</f>
        <v/>
      </c>
    </row>
    <row r="1713" spans="1:6" ht="15">
      <c r="A1713" s="60" t="str">
        <f>B1713&amp;"_"&amp;COUNTIF($B$2:B1713,B1713)</f>
        <v>_1577</v>
      </c>
      <c r="B1713" s="60" t="str">
        <f>STUDATA!E1715</f>
        <v/>
      </c>
      <c r="C1713" s="60" t="str">
        <f>STUDATA!F1715</f>
        <v/>
      </c>
      <c r="D1713" s="60" t="str">
        <f>'School Intro'!$A$1</f>
        <v>Government Senior Secondary School, Rooppura</v>
      </c>
      <c r="E1713" s="60" t="str">
        <f>STUDATA!C1715</f>
        <v/>
      </c>
      <c r="F1713" s="60" t="str">
        <f>STUDATA!H1715</f>
        <v/>
      </c>
    </row>
    <row r="1714" spans="1:6" ht="15">
      <c r="A1714" s="60" t="str">
        <f>B1714&amp;"_"&amp;COUNTIF($B$2:B1714,B1714)</f>
        <v>_1578</v>
      </c>
      <c r="B1714" s="60" t="str">
        <f>STUDATA!E1716</f>
        <v/>
      </c>
      <c r="C1714" s="60" t="str">
        <f>STUDATA!F1716</f>
        <v/>
      </c>
      <c r="D1714" s="60" t="str">
        <f>'School Intro'!$A$1</f>
        <v>Government Senior Secondary School, Rooppura</v>
      </c>
      <c r="E1714" s="60" t="str">
        <f>STUDATA!C1716</f>
        <v/>
      </c>
      <c r="F1714" s="60" t="str">
        <f>STUDATA!H1716</f>
        <v/>
      </c>
    </row>
    <row r="1715" spans="1:6" ht="15">
      <c r="A1715" s="60" t="str">
        <f>B1715&amp;"_"&amp;COUNTIF($B$2:B1715,B1715)</f>
        <v>_1579</v>
      </c>
      <c r="B1715" s="60" t="str">
        <f>STUDATA!E1717</f>
        <v/>
      </c>
      <c r="C1715" s="60" t="str">
        <f>STUDATA!F1717</f>
        <v/>
      </c>
      <c r="D1715" s="60" t="str">
        <f>'School Intro'!$A$1</f>
        <v>Government Senior Secondary School, Rooppura</v>
      </c>
      <c r="E1715" s="60" t="str">
        <f>STUDATA!C1717</f>
        <v/>
      </c>
      <c r="F1715" s="60" t="str">
        <f>STUDATA!H1717</f>
        <v/>
      </c>
    </row>
    <row r="1716" spans="1:6" ht="15">
      <c r="A1716" s="60" t="str">
        <f>B1716&amp;"_"&amp;COUNTIF($B$2:B1716,B1716)</f>
        <v>_1580</v>
      </c>
      <c r="B1716" s="60" t="str">
        <f>STUDATA!E1718</f>
        <v/>
      </c>
      <c r="C1716" s="60" t="str">
        <f>STUDATA!F1718</f>
        <v/>
      </c>
      <c r="D1716" s="60" t="str">
        <f>'School Intro'!$A$1</f>
        <v>Government Senior Secondary School, Rooppura</v>
      </c>
      <c r="E1716" s="60" t="str">
        <f>STUDATA!C1718</f>
        <v/>
      </c>
      <c r="F1716" s="60" t="str">
        <f>STUDATA!H1718</f>
        <v/>
      </c>
    </row>
    <row r="1717" spans="1:6" ht="15">
      <c r="A1717" s="60" t="str">
        <f>B1717&amp;"_"&amp;COUNTIF($B$2:B1717,B1717)</f>
        <v>_1581</v>
      </c>
      <c r="B1717" s="60" t="str">
        <f>STUDATA!E1719</f>
        <v/>
      </c>
      <c r="C1717" s="60" t="str">
        <f>STUDATA!F1719</f>
        <v/>
      </c>
      <c r="D1717" s="60" t="str">
        <f>'School Intro'!$A$1</f>
        <v>Government Senior Secondary School, Rooppura</v>
      </c>
      <c r="E1717" s="60" t="str">
        <f>STUDATA!C1719</f>
        <v/>
      </c>
      <c r="F1717" s="60" t="str">
        <f>STUDATA!H1719</f>
        <v/>
      </c>
    </row>
    <row r="1718" spans="1:6" ht="15">
      <c r="A1718" s="60" t="str">
        <f>B1718&amp;"_"&amp;COUNTIF($B$2:B1718,B1718)</f>
        <v>_1582</v>
      </c>
      <c r="B1718" s="60" t="str">
        <f>STUDATA!E1720</f>
        <v/>
      </c>
      <c r="C1718" s="60" t="str">
        <f>STUDATA!F1720</f>
        <v/>
      </c>
      <c r="D1718" s="60" t="str">
        <f>'School Intro'!$A$1</f>
        <v>Government Senior Secondary School, Rooppura</v>
      </c>
      <c r="E1718" s="60" t="str">
        <f>STUDATA!C1720</f>
        <v/>
      </c>
      <c r="F1718" s="60" t="str">
        <f>STUDATA!H1720</f>
        <v/>
      </c>
    </row>
    <row r="1719" spans="1:6" ht="15">
      <c r="A1719" s="60" t="str">
        <f>B1719&amp;"_"&amp;COUNTIF($B$2:B1719,B1719)</f>
        <v>_1583</v>
      </c>
      <c r="B1719" s="60" t="str">
        <f>STUDATA!E1721</f>
        <v/>
      </c>
      <c r="C1719" s="60" t="str">
        <f>STUDATA!F1721</f>
        <v/>
      </c>
      <c r="D1719" s="60" t="str">
        <f>'School Intro'!$A$1</f>
        <v>Government Senior Secondary School, Rooppura</v>
      </c>
      <c r="E1719" s="60" t="str">
        <f>STUDATA!C1721</f>
        <v/>
      </c>
      <c r="F1719" s="60" t="str">
        <f>STUDATA!H1721</f>
        <v/>
      </c>
    </row>
    <row r="1720" spans="1:6" ht="15">
      <c r="A1720" s="60" t="str">
        <f>B1720&amp;"_"&amp;COUNTIF($B$2:B1720,B1720)</f>
        <v>_1584</v>
      </c>
      <c r="B1720" s="60" t="str">
        <f>STUDATA!E1722</f>
        <v/>
      </c>
      <c r="C1720" s="60" t="str">
        <f>STUDATA!F1722</f>
        <v/>
      </c>
      <c r="D1720" s="60" t="str">
        <f>'School Intro'!$A$1</f>
        <v>Government Senior Secondary School, Rooppura</v>
      </c>
      <c r="E1720" s="60" t="str">
        <f>STUDATA!C1722</f>
        <v/>
      </c>
      <c r="F1720" s="60" t="str">
        <f>STUDATA!H1722</f>
        <v/>
      </c>
    </row>
    <row r="1721" spans="1:6" ht="15">
      <c r="A1721" s="60" t="str">
        <f>B1721&amp;"_"&amp;COUNTIF($B$2:B1721,B1721)</f>
        <v>_1585</v>
      </c>
      <c r="B1721" s="60" t="str">
        <f>STUDATA!E1723</f>
        <v/>
      </c>
      <c r="C1721" s="60" t="str">
        <f>STUDATA!F1723</f>
        <v/>
      </c>
      <c r="D1721" s="60" t="str">
        <f>'School Intro'!$A$1</f>
        <v>Government Senior Secondary School, Rooppura</v>
      </c>
      <c r="E1721" s="60" t="str">
        <f>STUDATA!C1723</f>
        <v/>
      </c>
      <c r="F1721" s="60" t="str">
        <f>STUDATA!H1723</f>
        <v/>
      </c>
    </row>
    <row r="1722" spans="1:6" ht="15">
      <c r="A1722" s="60" t="str">
        <f>B1722&amp;"_"&amp;COUNTIF($B$2:B1722,B1722)</f>
        <v>_1586</v>
      </c>
      <c r="B1722" s="60" t="str">
        <f>STUDATA!E1724</f>
        <v/>
      </c>
      <c r="C1722" s="60" t="str">
        <f>STUDATA!F1724</f>
        <v/>
      </c>
      <c r="D1722" s="60" t="str">
        <f>'School Intro'!$A$1</f>
        <v>Government Senior Secondary School, Rooppura</v>
      </c>
      <c r="E1722" s="60" t="str">
        <f>STUDATA!C1724</f>
        <v/>
      </c>
      <c r="F1722" s="60" t="str">
        <f>STUDATA!H1724</f>
        <v/>
      </c>
    </row>
    <row r="1723" spans="1:6" ht="15">
      <c r="A1723" s="60" t="str">
        <f>B1723&amp;"_"&amp;COUNTIF($B$2:B1723,B1723)</f>
        <v>_1587</v>
      </c>
      <c r="B1723" s="60" t="str">
        <f>STUDATA!E1725</f>
        <v/>
      </c>
      <c r="C1723" s="60" t="str">
        <f>STUDATA!F1725</f>
        <v/>
      </c>
      <c r="D1723" s="60" t="str">
        <f>'School Intro'!$A$1</f>
        <v>Government Senior Secondary School, Rooppura</v>
      </c>
      <c r="E1723" s="60" t="str">
        <f>STUDATA!C1725</f>
        <v/>
      </c>
      <c r="F1723" s="60" t="str">
        <f>STUDATA!H1725</f>
        <v/>
      </c>
    </row>
    <row r="1724" spans="1:6" ht="15">
      <c r="A1724" s="60" t="str">
        <f>B1724&amp;"_"&amp;COUNTIF($B$2:B1724,B1724)</f>
        <v>_1588</v>
      </c>
      <c r="B1724" s="60" t="str">
        <f>STUDATA!E1726</f>
        <v/>
      </c>
      <c r="C1724" s="60" t="str">
        <f>STUDATA!F1726</f>
        <v/>
      </c>
      <c r="D1724" s="60" t="str">
        <f>'School Intro'!$A$1</f>
        <v>Government Senior Secondary School, Rooppura</v>
      </c>
      <c r="E1724" s="60" t="str">
        <f>STUDATA!C1726</f>
        <v/>
      </c>
      <c r="F1724" s="60" t="str">
        <f>STUDATA!H1726</f>
        <v/>
      </c>
    </row>
    <row r="1725" spans="1:6" ht="15">
      <c r="A1725" s="60" t="str">
        <f>B1725&amp;"_"&amp;COUNTIF($B$2:B1725,B1725)</f>
        <v>_1589</v>
      </c>
      <c r="B1725" s="60" t="str">
        <f>STUDATA!E1727</f>
        <v/>
      </c>
      <c r="C1725" s="60" t="str">
        <f>STUDATA!F1727</f>
        <v/>
      </c>
      <c r="D1725" s="60" t="str">
        <f>'School Intro'!$A$1</f>
        <v>Government Senior Secondary School, Rooppura</v>
      </c>
      <c r="E1725" s="60" t="str">
        <f>STUDATA!C1727</f>
        <v/>
      </c>
      <c r="F1725" s="60" t="str">
        <f>STUDATA!H1727</f>
        <v/>
      </c>
    </row>
    <row r="1726" spans="1:6" ht="15">
      <c r="A1726" s="60" t="str">
        <f>B1726&amp;"_"&amp;COUNTIF($B$2:B1726,B1726)</f>
        <v>_1590</v>
      </c>
      <c r="B1726" s="60" t="str">
        <f>STUDATA!E1728</f>
        <v/>
      </c>
      <c r="C1726" s="60" t="str">
        <f>STUDATA!F1728</f>
        <v/>
      </c>
      <c r="D1726" s="60" t="str">
        <f>'School Intro'!$A$1</f>
        <v>Government Senior Secondary School, Rooppura</v>
      </c>
      <c r="E1726" s="60" t="str">
        <f>STUDATA!C1728</f>
        <v/>
      </c>
      <c r="F1726" s="60" t="str">
        <f>STUDATA!H1728</f>
        <v/>
      </c>
    </row>
    <row r="1727" spans="1:6" ht="15">
      <c r="A1727" s="60" t="str">
        <f>B1727&amp;"_"&amp;COUNTIF($B$2:B1727,B1727)</f>
        <v>_1591</v>
      </c>
      <c r="B1727" s="60" t="str">
        <f>STUDATA!E1729</f>
        <v/>
      </c>
      <c r="C1727" s="60" t="str">
        <f>STUDATA!F1729</f>
        <v/>
      </c>
      <c r="D1727" s="60" t="str">
        <f>'School Intro'!$A$1</f>
        <v>Government Senior Secondary School, Rooppura</v>
      </c>
      <c r="E1727" s="60" t="str">
        <f>STUDATA!C1729</f>
        <v/>
      </c>
      <c r="F1727" s="60" t="str">
        <f>STUDATA!H1729</f>
        <v/>
      </c>
    </row>
    <row r="1728" spans="1:6" ht="15">
      <c r="A1728" s="60" t="str">
        <f>B1728&amp;"_"&amp;COUNTIF($B$2:B1728,B1728)</f>
        <v>_1592</v>
      </c>
      <c r="B1728" s="60" t="str">
        <f>STUDATA!E1730</f>
        <v/>
      </c>
      <c r="C1728" s="60" t="str">
        <f>STUDATA!F1730</f>
        <v/>
      </c>
      <c r="D1728" s="60" t="str">
        <f>'School Intro'!$A$1</f>
        <v>Government Senior Secondary School, Rooppura</v>
      </c>
      <c r="E1728" s="60" t="str">
        <f>STUDATA!C1730</f>
        <v/>
      </c>
      <c r="F1728" s="60" t="str">
        <f>STUDATA!H1730</f>
        <v/>
      </c>
    </row>
    <row r="1729" spans="1:6" ht="15">
      <c r="A1729" s="60" t="str">
        <f>B1729&amp;"_"&amp;COUNTIF($B$2:B1729,B1729)</f>
        <v>_1593</v>
      </c>
      <c r="B1729" s="60" t="str">
        <f>STUDATA!E1731</f>
        <v/>
      </c>
      <c r="C1729" s="60" t="str">
        <f>STUDATA!F1731</f>
        <v/>
      </c>
      <c r="D1729" s="60" t="str">
        <f>'School Intro'!$A$1</f>
        <v>Government Senior Secondary School, Rooppura</v>
      </c>
      <c r="E1729" s="60" t="str">
        <f>STUDATA!C1731</f>
        <v/>
      </c>
      <c r="F1729" s="60" t="str">
        <f>STUDATA!H1731</f>
        <v/>
      </c>
    </row>
    <row r="1730" spans="1:6" ht="15">
      <c r="A1730" s="60" t="str">
        <f>B1730&amp;"_"&amp;COUNTIF($B$2:B1730,B1730)</f>
        <v>_1594</v>
      </c>
      <c r="B1730" s="60" t="str">
        <f>STUDATA!E1732</f>
        <v/>
      </c>
      <c r="C1730" s="60" t="str">
        <f>STUDATA!F1732</f>
        <v/>
      </c>
      <c r="D1730" s="60" t="str">
        <f>'School Intro'!$A$1</f>
        <v>Government Senior Secondary School, Rooppura</v>
      </c>
      <c r="E1730" s="60" t="str">
        <f>STUDATA!C1732</f>
        <v/>
      </c>
      <c r="F1730" s="60" t="str">
        <f>STUDATA!H1732</f>
        <v/>
      </c>
    </row>
    <row r="1731" spans="1:6" ht="15">
      <c r="A1731" s="60" t="str">
        <f>B1731&amp;"_"&amp;COUNTIF($B$2:B1731,B1731)</f>
        <v>_1595</v>
      </c>
      <c r="B1731" s="60" t="str">
        <f>STUDATA!E1733</f>
        <v/>
      </c>
      <c r="C1731" s="60" t="str">
        <f>STUDATA!F1733</f>
        <v/>
      </c>
      <c r="D1731" s="60" t="str">
        <f>'School Intro'!$A$1</f>
        <v>Government Senior Secondary School, Rooppura</v>
      </c>
      <c r="E1731" s="60" t="str">
        <f>STUDATA!C1733</f>
        <v/>
      </c>
      <c r="F1731" s="60" t="str">
        <f>STUDATA!H1733</f>
        <v/>
      </c>
    </row>
    <row r="1732" spans="1:6" ht="15">
      <c r="A1732" s="60" t="str">
        <f>B1732&amp;"_"&amp;COUNTIF($B$2:B1732,B1732)</f>
        <v>_1596</v>
      </c>
      <c r="B1732" s="60" t="str">
        <f>STUDATA!E1734</f>
        <v/>
      </c>
      <c r="C1732" s="60" t="str">
        <f>STUDATA!F1734</f>
        <v/>
      </c>
      <c r="D1732" s="60" t="str">
        <f>'School Intro'!$A$1</f>
        <v>Government Senior Secondary School, Rooppura</v>
      </c>
      <c r="E1732" s="60" t="str">
        <f>STUDATA!C1734</f>
        <v/>
      </c>
      <c r="F1732" s="60" t="str">
        <f>STUDATA!H1734</f>
        <v/>
      </c>
    </row>
    <row r="1733" spans="1:6" ht="15">
      <c r="A1733" s="60" t="str">
        <f>B1733&amp;"_"&amp;COUNTIF($B$2:B1733,B1733)</f>
        <v>_1597</v>
      </c>
      <c r="B1733" s="60" t="str">
        <f>STUDATA!E1735</f>
        <v/>
      </c>
      <c r="C1733" s="60" t="str">
        <f>STUDATA!F1735</f>
        <v/>
      </c>
      <c r="D1733" s="60" t="str">
        <f>'School Intro'!$A$1</f>
        <v>Government Senior Secondary School, Rooppura</v>
      </c>
      <c r="E1733" s="60" t="str">
        <f>STUDATA!C1735</f>
        <v/>
      </c>
      <c r="F1733" s="60" t="str">
        <f>STUDATA!H1735</f>
        <v/>
      </c>
    </row>
    <row r="1734" spans="1:6" ht="15">
      <c r="A1734" s="60" t="str">
        <f>B1734&amp;"_"&amp;COUNTIF($B$2:B1734,B1734)</f>
        <v>_1598</v>
      </c>
      <c r="B1734" s="60" t="str">
        <f>STUDATA!E1736</f>
        <v/>
      </c>
      <c r="C1734" s="60" t="str">
        <f>STUDATA!F1736</f>
        <v/>
      </c>
      <c r="D1734" s="60" t="str">
        <f>'School Intro'!$A$1</f>
        <v>Government Senior Secondary School, Rooppura</v>
      </c>
      <c r="E1734" s="60" t="str">
        <f>STUDATA!C1736</f>
        <v/>
      </c>
      <c r="F1734" s="60" t="str">
        <f>STUDATA!H1736</f>
        <v/>
      </c>
    </row>
    <row r="1735" spans="1:6" ht="15">
      <c r="A1735" s="60" t="str">
        <f>B1735&amp;"_"&amp;COUNTIF($B$2:B1735,B1735)</f>
        <v>_1599</v>
      </c>
      <c r="B1735" s="60" t="str">
        <f>STUDATA!E1737</f>
        <v/>
      </c>
      <c r="C1735" s="60" t="str">
        <f>STUDATA!F1737</f>
        <v/>
      </c>
      <c r="D1735" s="60" t="str">
        <f>'School Intro'!$A$1</f>
        <v>Government Senior Secondary School, Rooppura</v>
      </c>
      <c r="E1735" s="60" t="str">
        <f>STUDATA!C1737</f>
        <v/>
      </c>
      <c r="F1735" s="60" t="str">
        <f>STUDATA!H1737</f>
        <v/>
      </c>
    </row>
    <row r="1736" spans="1:6" ht="15">
      <c r="A1736" s="60" t="str">
        <f>B1736&amp;"_"&amp;COUNTIF($B$2:B1736,B1736)</f>
        <v>_1600</v>
      </c>
      <c r="B1736" s="60" t="str">
        <f>STUDATA!E1738</f>
        <v/>
      </c>
      <c r="C1736" s="60" t="str">
        <f>STUDATA!F1738</f>
        <v/>
      </c>
      <c r="D1736" s="60" t="str">
        <f>'School Intro'!$A$1</f>
        <v>Government Senior Secondary School, Rooppura</v>
      </c>
      <c r="E1736" s="60" t="str">
        <f>STUDATA!C1738</f>
        <v/>
      </c>
      <c r="F1736" s="60" t="str">
        <f>STUDATA!H1738</f>
        <v/>
      </c>
    </row>
    <row r="1737" spans="1:6" ht="15">
      <c r="A1737" s="60" t="str">
        <f>B1737&amp;"_"&amp;COUNTIF($B$2:B1737,B1737)</f>
        <v>_1601</v>
      </c>
      <c r="B1737" s="60" t="str">
        <f>STUDATA!E1739</f>
        <v/>
      </c>
      <c r="C1737" s="60" t="str">
        <f>STUDATA!F1739</f>
        <v/>
      </c>
      <c r="D1737" s="60" t="str">
        <f>'School Intro'!$A$1</f>
        <v>Government Senior Secondary School, Rooppura</v>
      </c>
      <c r="E1737" s="60" t="str">
        <f>STUDATA!C1739</f>
        <v/>
      </c>
      <c r="F1737" s="60" t="str">
        <f>STUDATA!H1739</f>
        <v/>
      </c>
    </row>
    <row r="1738" spans="1:6" ht="15">
      <c r="A1738" s="60" t="str">
        <f>B1738&amp;"_"&amp;COUNTIF($B$2:B1738,B1738)</f>
        <v>_1602</v>
      </c>
      <c r="B1738" s="60" t="str">
        <f>STUDATA!E1740</f>
        <v/>
      </c>
      <c r="C1738" s="60" t="str">
        <f>STUDATA!F1740</f>
        <v/>
      </c>
      <c r="D1738" s="60" t="str">
        <f>'School Intro'!$A$1</f>
        <v>Government Senior Secondary School, Rooppura</v>
      </c>
      <c r="E1738" s="60" t="str">
        <f>STUDATA!C1740</f>
        <v/>
      </c>
      <c r="F1738" s="60" t="str">
        <f>STUDATA!H1740</f>
        <v/>
      </c>
    </row>
    <row r="1739" spans="1:6" ht="15">
      <c r="A1739" s="60" t="str">
        <f>B1739&amp;"_"&amp;COUNTIF($B$2:B1739,B1739)</f>
        <v>_1603</v>
      </c>
      <c r="B1739" s="60" t="str">
        <f>STUDATA!E1741</f>
        <v/>
      </c>
      <c r="C1739" s="60" t="str">
        <f>STUDATA!F1741</f>
        <v/>
      </c>
      <c r="D1739" s="60" t="str">
        <f>'School Intro'!$A$1</f>
        <v>Government Senior Secondary School, Rooppura</v>
      </c>
      <c r="E1739" s="60" t="str">
        <f>STUDATA!C1741</f>
        <v/>
      </c>
      <c r="F1739" s="60" t="str">
        <f>STUDATA!H1741</f>
        <v/>
      </c>
    </row>
    <row r="1740" spans="1:6" ht="15">
      <c r="A1740" s="60" t="str">
        <f>B1740&amp;"_"&amp;COUNTIF($B$2:B1740,B1740)</f>
        <v>_1604</v>
      </c>
      <c r="B1740" s="60" t="str">
        <f>STUDATA!E1742</f>
        <v/>
      </c>
      <c r="C1740" s="60" t="str">
        <f>STUDATA!F1742</f>
        <v/>
      </c>
      <c r="D1740" s="60" t="str">
        <f>'School Intro'!$A$1</f>
        <v>Government Senior Secondary School, Rooppura</v>
      </c>
      <c r="E1740" s="60" t="str">
        <f>STUDATA!C1742</f>
        <v/>
      </c>
      <c r="F1740" s="60" t="str">
        <f>STUDATA!H1742</f>
        <v/>
      </c>
    </row>
    <row r="1741" spans="1:6" ht="15">
      <c r="A1741" s="60" t="str">
        <f>B1741&amp;"_"&amp;COUNTIF($B$2:B1741,B1741)</f>
        <v>_1605</v>
      </c>
      <c r="B1741" s="60" t="str">
        <f>STUDATA!E1743</f>
        <v/>
      </c>
      <c r="C1741" s="60" t="str">
        <f>STUDATA!F1743</f>
        <v/>
      </c>
      <c r="D1741" s="60" t="str">
        <f>'School Intro'!$A$1</f>
        <v>Government Senior Secondary School, Rooppura</v>
      </c>
      <c r="E1741" s="60" t="str">
        <f>STUDATA!C1743</f>
        <v/>
      </c>
      <c r="F1741" s="60" t="str">
        <f>STUDATA!H1743</f>
        <v/>
      </c>
    </row>
    <row r="1742" spans="1:6" ht="15">
      <c r="A1742" s="60" t="str">
        <f>B1742&amp;"_"&amp;COUNTIF($B$2:B1742,B1742)</f>
        <v>_1606</v>
      </c>
      <c r="B1742" s="60" t="str">
        <f>STUDATA!E1744</f>
        <v/>
      </c>
      <c r="C1742" s="60" t="str">
        <f>STUDATA!F1744</f>
        <v/>
      </c>
      <c r="D1742" s="60" t="str">
        <f>'School Intro'!$A$1</f>
        <v>Government Senior Secondary School, Rooppura</v>
      </c>
      <c r="E1742" s="60" t="str">
        <f>STUDATA!C1744</f>
        <v/>
      </c>
      <c r="F1742" s="60" t="str">
        <f>STUDATA!H1744</f>
        <v/>
      </c>
    </row>
    <row r="1743" spans="1:6" ht="15">
      <c r="A1743" s="60" t="str">
        <f>B1743&amp;"_"&amp;COUNTIF($B$2:B1743,B1743)</f>
        <v>_1607</v>
      </c>
      <c r="B1743" s="60" t="str">
        <f>STUDATA!E1745</f>
        <v/>
      </c>
      <c r="C1743" s="60" t="str">
        <f>STUDATA!F1745</f>
        <v/>
      </c>
      <c r="D1743" s="60" t="str">
        <f>'School Intro'!$A$1</f>
        <v>Government Senior Secondary School, Rooppura</v>
      </c>
      <c r="E1743" s="60" t="str">
        <f>STUDATA!C1745</f>
        <v/>
      </c>
      <c r="F1743" s="60" t="str">
        <f>STUDATA!H1745</f>
        <v/>
      </c>
    </row>
    <row r="1744" spans="1:6" ht="15">
      <c r="A1744" s="60" t="str">
        <f>B1744&amp;"_"&amp;COUNTIF($B$2:B1744,B1744)</f>
        <v>_1608</v>
      </c>
      <c r="B1744" s="60" t="str">
        <f>STUDATA!E1746</f>
        <v/>
      </c>
      <c r="C1744" s="60" t="str">
        <f>STUDATA!F1746</f>
        <v/>
      </c>
      <c r="D1744" s="60" t="str">
        <f>'School Intro'!$A$1</f>
        <v>Government Senior Secondary School, Rooppura</v>
      </c>
      <c r="E1744" s="60" t="str">
        <f>STUDATA!C1746</f>
        <v/>
      </c>
      <c r="F1744" s="60" t="str">
        <f>STUDATA!H1746</f>
        <v/>
      </c>
    </row>
    <row r="1745" spans="1:6" ht="15">
      <c r="A1745" s="60" t="str">
        <f>B1745&amp;"_"&amp;COUNTIF($B$2:B1745,B1745)</f>
        <v>_1609</v>
      </c>
      <c r="B1745" s="60" t="str">
        <f>STUDATA!E1747</f>
        <v/>
      </c>
      <c r="C1745" s="60" t="str">
        <f>STUDATA!F1747</f>
        <v/>
      </c>
      <c r="D1745" s="60" t="str">
        <f>'School Intro'!$A$1</f>
        <v>Government Senior Secondary School, Rooppura</v>
      </c>
      <c r="E1745" s="60" t="str">
        <f>STUDATA!C1747</f>
        <v/>
      </c>
      <c r="F1745" s="60" t="str">
        <f>STUDATA!H1747</f>
        <v/>
      </c>
    </row>
    <row r="1746" spans="1:6" ht="15">
      <c r="A1746" s="60" t="str">
        <f>B1746&amp;"_"&amp;COUNTIF($B$2:B1746,B1746)</f>
        <v>_1610</v>
      </c>
      <c r="B1746" s="60" t="str">
        <f>STUDATA!E1748</f>
        <v/>
      </c>
      <c r="C1746" s="60" t="str">
        <f>STUDATA!F1748</f>
        <v/>
      </c>
      <c r="D1746" s="60" t="str">
        <f>'School Intro'!$A$1</f>
        <v>Government Senior Secondary School, Rooppura</v>
      </c>
      <c r="E1746" s="60" t="str">
        <f>STUDATA!C1748</f>
        <v/>
      </c>
      <c r="F1746" s="60" t="str">
        <f>STUDATA!H1748</f>
        <v/>
      </c>
    </row>
    <row r="1747" spans="1:6" ht="15">
      <c r="A1747" s="60" t="str">
        <f>B1747&amp;"_"&amp;COUNTIF($B$2:B1747,B1747)</f>
        <v>_1611</v>
      </c>
      <c r="B1747" s="60" t="str">
        <f>STUDATA!E1749</f>
        <v/>
      </c>
      <c r="C1747" s="60" t="str">
        <f>STUDATA!F1749</f>
        <v/>
      </c>
      <c r="D1747" s="60" t="str">
        <f>'School Intro'!$A$1</f>
        <v>Government Senior Secondary School, Rooppura</v>
      </c>
      <c r="E1747" s="60" t="str">
        <f>STUDATA!C1749</f>
        <v/>
      </c>
      <c r="F1747" s="60" t="str">
        <f>STUDATA!H1749</f>
        <v/>
      </c>
    </row>
    <row r="1748" spans="1:6" ht="15">
      <c r="A1748" s="60" t="str">
        <f>B1748&amp;"_"&amp;COUNTIF($B$2:B1748,B1748)</f>
        <v>_1612</v>
      </c>
      <c r="B1748" s="60" t="str">
        <f>STUDATA!E1750</f>
        <v/>
      </c>
      <c r="C1748" s="60" t="str">
        <f>STUDATA!F1750</f>
        <v/>
      </c>
      <c r="D1748" s="60" t="str">
        <f>'School Intro'!$A$1</f>
        <v>Government Senior Secondary School, Rooppura</v>
      </c>
      <c r="E1748" s="60" t="str">
        <f>STUDATA!C1750</f>
        <v/>
      </c>
      <c r="F1748" s="60" t="str">
        <f>STUDATA!H1750</f>
        <v/>
      </c>
    </row>
    <row r="1749" spans="1:6" ht="15">
      <c r="A1749" s="60" t="str">
        <f>B1749&amp;"_"&amp;COUNTIF($B$2:B1749,B1749)</f>
        <v>_1613</v>
      </c>
      <c r="B1749" s="60" t="str">
        <f>STUDATA!E1751</f>
        <v/>
      </c>
      <c r="C1749" s="60" t="str">
        <f>STUDATA!F1751</f>
        <v/>
      </c>
      <c r="D1749" s="60" t="str">
        <f>'School Intro'!$A$1</f>
        <v>Government Senior Secondary School, Rooppura</v>
      </c>
      <c r="E1749" s="60" t="str">
        <f>STUDATA!C1751</f>
        <v/>
      </c>
      <c r="F1749" s="60" t="str">
        <f>STUDATA!H1751</f>
        <v/>
      </c>
    </row>
    <row r="1750" spans="1:6" ht="15">
      <c r="A1750" s="60" t="str">
        <f>B1750&amp;"_"&amp;COUNTIF($B$2:B1750,B1750)</f>
        <v>_1614</v>
      </c>
      <c r="B1750" s="60" t="str">
        <f>STUDATA!E1752</f>
        <v/>
      </c>
      <c r="C1750" s="60" t="str">
        <f>STUDATA!F1752</f>
        <v/>
      </c>
      <c r="D1750" s="60" t="str">
        <f>'School Intro'!$A$1</f>
        <v>Government Senior Secondary School, Rooppura</v>
      </c>
      <c r="E1750" s="60" t="str">
        <f>STUDATA!C1752</f>
        <v/>
      </c>
      <c r="F1750" s="60" t="str">
        <f>STUDATA!H1752</f>
        <v/>
      </c>
    </row>
    <row r="1751" spans="1:6" ht="15">
      <c r="A1751" s="60" t="str">
        <f>B1751&amp;"_"&amp;COUNTIF($B$2:B1751,B1751)</f>
        <v>_1615</v>
      </c>
      <c r="B1751" s="60" t="str">
        <f>STUDATA!E1753</f>
        <v/>
      </c>
      <c r="C1751" s="60" t="str">
        <f>STUDATA!F1753</f>
        <v/>
      </c>
      <c r="D1751" s="60" t="str">
        <f>'School Intro'!$A$1</f>
        <v>Government Senior Secondary School, Rooppura</v>
      </c>
      <c r="E1751" s="60" t="str">
        <f>STUDATA!C1753</f>
        <v/>
      </c>
      <c r="F1751" s="60" t="str">
        <f>STUDATA!H1753</f>
        <v/>
      </c>
    </row>
    <row r="1752" spans="1:6" ht="15">
      <c r="A1752" s="60" t="str">
        <f>B1752&amp;"_"&amp;COUNTIF($B$2:B1752,B1752)</f>
        <v>_1616</v>
      </c>
      <c r="B1752" s="60" t="str">
        <f>STUDATA!E1754</f>
        <v/>
      </c>
      <c r="C1752" s="60" t="str">
        <f>STUDATA!F1754</f>
        <v/>
      </c>
      <c r="D1752" s="60" t="str">
        <f>'School Intro'!$A$1</f>
        <v>Government Senior Secondary School, Rooppura</v>
      </c>
      <c r="E1752" s="60" t="str">
        <f>STUDATA!C1754</f>
        <v/>
      </c>
      <c r="F1752" s="60" t="str">
        <f>STUDATA!H1754</f>
        <v/>
      </c>
    </row>
    <row r="1753" spans="1:6" ht="15">
      <c r="A1753" s="60" t="str">
        <f>B1753&amp;"_"&amp;COUNTIF($B$2:B1753,B1753)</f>
        <v>_1617</v>
      </c>
      <c r="B1753" s="60" t="str">
        <f>STUDATA!E1755</f>
        <v/>
      </c>
      <c r="C1753" s="60" t="str">
        <f>STUDATA!F1755</f>
        <v/>
      </c>
      <c r="D1753" s="60" t="str">
        <f>'School Intro'!$A$1</f>
        <v>Government Senior Secondary School, Rooppura</v>
      </c>
      <c r="E1753" s="60" t="str">
        <f>STUDATA!C1755</f>
        <v/>
      </c>
      <c r="F1753" s="60" t="str">
        <f>STUDATA!H1755</f>
        <v/>
      </c>
    </row>
    <row r="1754" spans="1:6" ht="15">
      <c r="A1754" s="60" t="str">
        <f>B1754&amp;"_"&amp;COUNTIF($B$2:B1754,B1754)</f>
        <v>_1618</v>
      </c>
      <c r="B1754" s="60" t="str">
        <f>STUDATA!E1756</f>
        <v/>
      </c>
      <c r="C1754" s="60" t="str">
        <f>STUDATA!F1756</f>
        <v/>
      </c>
      <c r="D1754" s="60" t="str">
        <f>'School Intro'!$A$1</f>
        <v>Government Senior Secondary School, Rooppura</v>
      </c>
      <c r="E1754" s="60" t="str">
        <f>STUDATA!C1756</f>
        <v/>
      </c>
      <c r="F1754" s="60" t="str">
        <f>STUDATA!H1756</f>
        <v/>
      </c>
    </row>
    <row r="1755" spans="1:6" ht="15">
      <c r="A1755" s="60" t="str">
        <f>B1755&amp;"_"&amp;COUNTIF($B$2:B1755,B1755)</f>
        <v>_1619</v>
      </c>
      <c r="B1755" s="60" t="str">
        <f>STUDATA!E1757</f>
        <v/>
      </c>
      <c r="C1755" s="60" t="str">
        <f>STUDATA!F1757</f>
        <v/>
      </c>
      <c r="D1755" s="60" t="str">
        <f>'School Intro'!$A$1</f>
        <v>Government Senior Secondary School, Rooppura</v>
      </c>
      <c r="E1755" s="60" t="str">
        <f>STUDATA!C1757</f>
        <v/>
      </c>
      <c r="F1755" s="60" t="str">
        <f>STUDATA!H1757</f>
        <v/>
      </c>
    </row>
    <row r="1756" spans="1:6" ht="15">
      <c r="A1756" s="60" t="str">
        <f>B1756&amp;"_"&amp;COUNTIF($B$2:B1756,B1756)</f>
        <v>_1620</v>
      </c>
      <c r="B1756" s="60" t="str">
        <f>STUDATA!E1758</f>
        <v/>
      </c>
      <c r="C1756" s="60" t="str">
        <f>STUDATA!F1758</f>
        <v/>
      </c>
      <c r="D1756" s="60" t="str">
        <f>'School Intro'!$A$1</f>
        <v>Government Senior Secondary School, Rooppura</v>
      </c>
      <c r="E1756" s="60" t="str">
        <f>STUDATA!C1758</f>
        <v/>
      </c>
      <c r="F1756" s="60" t="str">
        <f>STUDATA!H1758</f>
        <v/>
      </c>
    </row>
    <row r="1757" spans="1:6" ht="15">
      <c r="A1757" s="60" t="str">
        <f>B1757&amp;"_"&amp;COUNTIF($B$2:B1757,B1757)</f>
        <v>_1621</v>
      </c>
      <c r="B1757" s="60" t="str">
        <f>STUDATA!E1759</f>
        <v/>
      </c>
      <c r="C1757" s="60" t="str">
        <f>STUDATA!F1759</f>
        <v/>
      </c>
      <c r="D1757" s="60" t="str">
        <f>'School Intro'!$A$1</f>
        <v>Government Senior Secondary School, Rooppura</v>
      </c>
      <c r="E1757" s="60" t="str">
        <f>STUDATA!C1759</f>
        <v/>
      </c>
      <c r="F1757" s="60" t="str">
        <f>STUDATA!H1759</f>
        <v/>
      </c>
    </row>
    <row r="1758" spans="1:6" ht="15">
      <c r="A1758" s="60" t="str">
        <f>B1758&amp;"_"&amp;COUNTIF($B$2:B1758,B1758)</f>
        <v>_1622</v>
      </c>
      <c r="B1758" s="60" t="str">
        <f>STUDATA!E1760</f>
        <v/>
      </c>
      <c r="C1758" s="60" t="str">
        <f>STUDATA!F1760</f>
        <v/>
      </c>
      <c r="D1758" s="60" t="str">
        <f>'School Intro'!$A$1</f>
        <v>Government Senior Secondary School, Rooppura</v>
      </c>
      <c r="E1758" s="60" t="str">
        <f>STUDATA!C1760</f>
        <v/>
      </c>
      <c r="F1758" s="60" t="str">
        <f>STUDATA!H1760</f>
        <v/>
      </c>
    </row>
    <row r="1759" spans="1:6" ht="15">
      <c r="A1759" s="60" t="str">
        <f>B1759&amp;"_"&amp;COUNTIF($B$2:B1759,B1759)</f>
        <v>_1623</v>
      </c>
      <c r="B1759" s="60" t="str">
        <f>STUDATA!E1761</f>
        <v/>
      </c>
      <c r="C1759" s="60" t="str">
        <f>STUDATA!F1761</f>
        <v/>
      </c>
      <c r="D1759" s="60" t="str">
        <f>'School Intro'!$A$1</f>
        <v>Government Senior Secondary School, Rooppura</v>
      </c>
      <c r="E1759" s="60" t="str">
        <f>STUDATA!C1761</f>
        <v/>
      </c>
      <c r="F1759" s="60" t="str">
        <f>STUDATA!H1761</f>
        <v/>
      </c>
    </row>
    <row r="1760" spans="1:6" ht="15">
      <c r="A1760" s="60" t="str">
        <f>B1760&amp;"_"&amp;COUNTIF($B$2:B1760,B1760)</f>
        <v>_1624</v>
      </c>
      <c r="B1760" s="60" t="str">
        <f>STUDATA!E1762</f>
        <v/>
      </c>
      <c r="C1760" s="60" t="str">
        <f>STUDATA!F1762</f>
        <v/>
      </c>
      <c r="D1760" s="60" t="str">
        <f>'School Intro'!$A$1</f>
        <v>Government Senior Secondary School, Rooppura</v>
      </c>
      <c r="E1760" s="60" t="str">
        <f>STUDATA!C1762</f>
        <v/>
      </c>
      <c r="F1760" s="60" t="str">
        <f>STUDATA!H1762</f>
        <v/>
      </c>
    </row>
    <row r="1761" spans="1:6" ht="15">
      <c r="A1761" s="60" t="str">
        <f>B1761&amp;"_"&amp;COUNTIF($B$2:B1761,B1761)</f>
        <v>_1625</v>
      </c>
      <c r="B1761" s="60" t="str">
        <f>STUDATA!E1763</f>
        <v/>
      </c>
      <c r="C1761" s="60" t="str">
        <f>STUDATA!F1763</f>
        <v/>
      </c>
      <c r="D1761" s="60" t="str">
        <f>'School Intro'!$A$1</f>
        <v>Government Senior Secondary School, Rooppura</v>
      </c>
      <c r="E1761" s="60" t="str">
        <f>STUDATA!C1763</f>
        <v/>
      </c>
      <c r="F1761" s="60" t="str">
        <f>STUDATA!H1763</f>
        <v/>
      </c>
    </row>
    <row r="1762" spans="1:6" ht="15">
      <c r="A1762" s="60" t="str">
        <f>B1762&amp;"_"&amp;COUNTIF($B$2:B1762,B1762)</f>
        <v>_1626</v>
      </c>
      <c r="B1762" s="60" t="str">
        <f>STUDATA!E1764</f>
        <v/>
      </c>
      <c r="C1762" s="60" t="str">
        <f>STUDATA!F1764</f>
        <v/>
      </c>
      <c r="D1762" s="60" t="str">
        <f>'School Intro'!$A$1</f>
        <v>Government Senior Secondary School, Rooppura</v>
      </c>
      <c r="E1762" s="60" t="str">
        <f>STUDATA!C1764</f>
        <v/>
      </c>
      <c r="F1762" s="60" t="str">
        <f>STUDATA!H1764</f>
        <v/>
      </c>
    </row>
    <row r="1763" spans="1:6" ht="15">
      <c r="A1763" s="60" t="str">
        <f>B1763&amp;"_"&amp;COUNTIF($B$2:B1763,B1763)</f>
        <v>_1627</v>
      </c>
      <c r="B1763" s="60" t="str">
        <f>STUDATA!E1765</f>
        <v/>
      </c>
      <c r="C1763" s="60" t="str">
        <f>STUDATA!F1765</f>
        <v/>
      </c>
      <c r="D1763" s="60" t="str">
        <f>'School Intro'!$A$1</f>
        <v>Government Senior Secondary School, Rooppura</v>
      </c>
      <c r="E1763" s="60" t="str">
        <f>STUDATA!C1765</f>
        <v/>
      </c>
      <c r="F1763" s="60" t="str">
        <f>STUDATA!H1765</f>
        <v/>
      </c>
    </row>
    <row r="1764" spans="1:6" ht="15">
      <c r="A1764" s="60" t="str">
        <f>B1764&amp;"_"&amp;COUNTIF($B$2:B1764,B1764)</f>
        <v>_1628</v>
      </c>
      <c r="B1764" s="60" t="str">
        <f>STUDATA!E1766</f>
        <v/>
      </c>
      <c r="C1764" s="60" t="str">
        <f>STUDATA!F1766</f>
        <v/>
      </c>
      <c r="D1764" s="60" t="str">
        <f>'School Intro'!$A$1</f>
        <v>Government Senior Secondary School, Rooppura</v>
      </c>
      <c r="E1764" s="60" t="str">
        <f>STUDATA!C1766</f>
        <v/>
      </c>
      <c r="F1764" s="60" t="str">
        <f>STUDATA!H1766</f>
        <v/>
      </c>
    </row>
    <row r="1765" spans="1:6" ht="15">
      <c r="A1765" s="60" t="str">
        <f>B1765&amp;"_"&amp;COUNTIF($B$2:B1765,B1765)</f>
        <v>_1629</v>
      </c>
      <c r="B1765" s="60" t="str">
        <f>STUDATA!E1767</f>
        <v/>
      </c>
      <c r="C1765" s="60" t="str">
        <f>STUDATA!F1767</f>
        <v/>
      </c>
      <c r="D1765" s="60" t="str">
        <f>'School Intro'!$A$1</f>
        <v>Government Senior Secondary School, Rooppura</v>
      </c>
      <c r="E1765" s="60" t="str">
        <f>STUDATA!C1767</f>
        <v/>
      </c>
      <c r="F1765" s="60" t="str">
        <f>STUDATA!H1767</f>
        <v/>
      </c>
    </row>
    <row r="1766" spans="1:6" ht="15">
      <c r="A1766" s="60" t="str">
        <f>B1766&amp;"_"&amp;COUNTIF($B$2:B1766,B1766)</f>
        <v>_1630</v>
      </c>
      <c r="B1766" s="60" t="str">
        <f>STUDATA!E1768</f>
        <v/>
      </c>
      <c r="C1766" s="60" t="str">
        <f>STUDATA!F1768</f>
        <v/>
      </c>
      <c r="D1766" s="60" t="str">
        <f>'School Intro'!$A$1</f>
        <v>Government Senior Secondary School, Rooppura</v>
      </c>
      <c r="E1766" s="60" t="str">
        <f>STUDATA!C1768</f>
        <v/>
      </c>
      <c r="F1766" s="60" t="str">
        <f>STUDATA!H1768</f>
        <v/>
      </c>
    </row>
    <row r="1767" spans="1:6" ht="15">
      <c r="A1767" s="60" t="str">
        <f>B1767&amp;"_"&amp;COUNTIF($B$2:B1767,B1767)</f>
        <v>_1631</v>
      </c>
      <c r="B1767" s="60" t="str">
        <f>STUDATA!E1769</f>
        <v/>
      </c>
      <c r="C1767" s="60" t="str">
        <f>STUDATA!F1769</f>
        <v/>
      </c>
      <c r="D1767" s="60" t="str">
        <f>'School Intro'!$A$1</f>
        <v>Government Senior Secondary School, Rooppura</v>
      </c>
      <c r="E1767" s="60" t="str">
        <f>STUDATA!C1769</f>
        <v/>
      </c>
      <c r="F1767" s="60" t="str">
        <f>STUDATA!H1769</f>
        <v/>
      </c>
    </row>
    <row r="1768" spans="1:6" ht="15">
      <c r="A1768" s="60" t="str">
        <f>B1768&amp;"_"&amp;COUNTIF($B$2:B1768,B1768)</f>
        <v>_1632</v>
      </c>
      <c r="B1768" s="60" t="str">
        <f>STUDATA!E1770</f>
        <v/>
      </c>
      <c r="C1768" s="60" t="str">
        <f>STUDATA!F1770</f>
        <v/>
      </c>
      <c r="D1768" s="60" t="str">
        <f>'School Intro'!$A$1</f>
        <v>Government Senior Secondary School, Rooppura</v>
      </c>
      <c r="E1768" s="60" t="str">
        <f>STUDATA!C1770</f>
        <v/>
      </c>
      <c r="F1768" s="60" t="str">
        <f>STUDATA!H1770</f>
        <v/>
      </c>
    </row>
    <row r="1769" spans="1:6" ht="15">
      <c r="A1769" s="60" t="str">
        <f>B1769&amp;"_"&amp;COUNTIF($B$2:B1769,B1769)</f>
        <v>_1633</v>
      </c>
      <c r="B1769" s="60" t="str">
        <f>STUDATA!E1771</f>
        <v/>
      </c>
      <c r="C1769" s="60" t="str">
        <f>STUDATA!F1771</f>
        <v/>
      </c>
      <c r="D1769" s="60" t="str">
        <f>'School Intro'!$A$1</f>
        <v>Government Senior Secondary School, Rooppura</v>
      </c>
      <c r="E1769" s="60" t="str">
        <f>STUDATA!C1771</f>
        <v/>
      </c>
      <c r="F1769" s="60" t="str">
        <f>STUDATA!H1771</f>
        <v/>
      </c>
    </row>
    <row r="1770" spans="1:6" ht="15">
      <c r="A1770" s="60" t="str">
        <f>B1770&amp;"_"&amp;COUNTIF($B$2:B1770,B1770)</f>
        <v>_1634</v>
      </c>
      <c r="B1770" s="60" t="str">
        <f>STUDATA!E1772</f>
        <v/>
      </c>
      <c r="C1770" s="60" t="str">
        <f>STUDATA!F1772</f>
        <v/>
      </c>
      <c r="D1770" s="60" t="str">
        <f>'School Intro'!$A$1</f>
        <v>Government Senior Secondary School, Rooppura</v>
      </c>
      <c r="E1770" s="60" t="str">
        <f>STUDATA!C1772</f>
        <v/>
      </c>
      <c r="F1770" s="60" t="str">
        <f>STUDATA!H1772</f>
        <v/>
      </c>
    </row>
    <row r="1771" spans="1:6" ht="15">
      <c r="A1771" s="60" t="str">
        <f>B1771&amp;"_"&amp;COUNTIF($B$2:B1771,B1771)</f>
        <v>_1635</v>
      </c>
      <c r="B1771" s="60" t="str">
        <f>STUDATA!E1773</f>
        <v/>
      </c>
      <c r="C1771" s="60" t="str">
        <f>STUDATA!F1773</f>
        <v/>
      </c>
      <c r="D1771" s="60" t="str">
        <f>'School Intro'!$A$1</f>
        <v>Government Senior Secondary School, Rooppura</v>
      </c>
      <c r="E1771" s="60" t="str">
        <f>STUDATA!C1773</f>
        <v/>
      </c>
      <c r="F1771" s="60" t="str">
        <f>STUDATA!H1773</f>
        <v/>
      </c>
    </row>
    <row r="1772" spans="1:6" ht="15">
      <c r="A1772" s="60" t="str">
        <f>B1772&amp;"_"&amp;COUNTIF($B$2:B1772,B1772)</f>
        <v>_1636</v>
      </c>
      <c r="B1772" s="60" t="str">
        <f>STUDATA!E1774</f>
        <v/>
      </c>
      <c r="C1772" s="60" t="str">
        <f>STUDATA!F1774</f>
        <v/>
      </c>
      <c r="D1772" s="60" t="str">
        <f>'School Intro'!$A$1</f>
        <v>Government Senior Secondary School, Rooppura</v>
      </c>
      <c r="E1772" s="60" t="str">
        <f>STUDATA!C1774</f>
        <v/>
      </c>
      <c r="F1772" s="60" t="str">
        <f>STUDATA!H1774</f>
        <v/>
      </c>
    </row>
    <row r="1773" spans="1:6" ht="15">
      <c r="A1773" s="60" t="str">
        <f>B1773&amp;"_"&amp;COUNTIF($B$2:B1773,B1773)</f>
        <v>_1637</v>
      </c>
      <c r="B1773" s="60" t="str">
        <f>STUDATA!E1775</f>
        <v/>
      </c>
      <c r="C1773" s="60" t="str">
        <f>STUDATA!F1775</f>
        <v/>
      </c>
      <c r="D1773" s="60" t="str">
        <f>'School Intro'!$A$1</f>
        <v>Government Senior Secondary School, Rooppura</v>
      </c>
      <c r="E1773" s="60" t="str">
        <f>STUDATA!C1775</f>
        <v/>
      </c>
      <c r="F1773" s="60" t="str">
        <f>STUDATA!H1775</f>
        <v/>
      </c>
    </row>
    <row r="1774" spans="1:6" ht="15">
      <c r="A1774" s="60" t="str">
        <f>B1774&amp;"_"&amp;COUNTIF($B$2:B1774,B1774)</f>
        <v>_1638</v>
      </c>
      <c r="B1774" s="60" t="str">
        <f>STUDATA!E1776</f>
        <v/>
      </c>
      <c r="C1774" s="60" t="str">
        <f>STUDATA!F1776</f>
        <v/>
      </c>
      <c r="D1774" s="60" t="str">
        <f>'School Intro'!$A$1</f>
        <v>Government Senior Secondary School, Rooppura</v>
      </c>
      <c r="E1774" s="60" t="str">
        <f>STUDATA!C1776</f>
        <v/>
      </c>
      <c r="F1774" s="60" t="str">
        <f>STUDATA!H1776</f>
        <v/>
      </c>
    </row>
    <row r="1775" spans="1:6" ht="15">
      <c r="A1775" s="60" t="str">
        <f>B1775&amp;"_"&amp;COUNTIF($B$2:B1775,B1775)</f>
        <v>_1639</v>
      </c>
      <c r="B1775" s="60" t="str">
        <f>STUDATA!E1777</f>
        <v/>
      </c>
      <c r="C1775" s="60" t="str">
        <f>STUDATA!F1777</f>
        <v/>
      </c>
      <c r="D1775" s="60" t="str">
        <f>'School Intro'!$A$1</f>
        <v>Government Senior Secondary School, Rooppura</v>
      </c>
      <c r="E1775" s="60" t="str">
        <f>STUDATA!C1777</f>
        <v/>
      </c>
      <c r="F1775" s="60" t="str">
        <f>STUDATA!H1777</f>
        <v/>
      </c>
    </row>
    <row r="1776" spans="1:6" ht="15">
      <c r="A1776" s="60" t="str">
        <f>B1776&amp;"_"&amp;COUNTIF($B$2:B1776,B1776)</f>
        <v>_1640</v>
      </c>
      <c r="B1776" s="60" t="str">
        <f>STUDATA!E1778</f>
        <v/>
      </c>
      <c r="C1776" s="60" t="str">
        <f>STUDATA!F1778</f>
        <v/>
      </c>
      <c r="D1776" s="60" t="str">
        <f>'School Intro'!$A$1</f>
        <v>Government Senior Secondary School, Rooppura</v>
      </c>
      <c r="E1776" s="60" t="str">
        <f>STUDATA!C1778</f>
        <v/>
      </c>
      <c r="F1776" s="60" t="str">
        <f>STUDATA!H1778</f>
        <v/>
      </c>
    </row>
    <row r="1777" spans="1:6" ht="15">
      <c r="A1777" s="60" t="str">
        <f>B1777&amp;"_"&amp;COUNTIF($B$2:B1777,B1777)</f>
        <v>_1641</v>
      </c>
      <c r="B1777" s="60" t="str">
        <f>STUDATA!E1779</f>
        <v/>
      </c>
      <c r="C1777" s="60" t="str">
        <f>STUDATA!F1779</f>
        <v/>
      </c>
      <c r="D1777" s="60" t="str">
        <f>'School Intro'!$A$1</f>
        <v>Government Senior Secondary School, Rooppura</v>
      </c>
      <c r="E1777" s="60" t="str">
        <f>STUDATA!C1779</f>
        <v/>
      </c>
      <c r="F1777" s="60" t="str">
        <f>STUDATA!H1779</f>
        <v/>
      </c>
    </row>
    <row r="1778" spans="1:6" ht="15">
      <c r="A1778" s="60" t="str">
        <f>B1778&amp;"_"&amp;COUNTIF($B$2:B1778,B1778)</f>
        <v>_1642</v>
      </c>
      <c r="B1778" s="60" t="str">
        <f>STUDATA!E1780</f>
        <v/>
      </c>
      <c r="C1778" s="60" t="str">
        <f>STUDATA!F1780</f>
        <v/>
      </c>
      <c r="D1778" s="60" t="str">
        <f>'School Intro'!$A$1</f>
        <v>Government Senior Secondary School, Rooppura</v>
      </c>
      <c r="E1778" s="60" t="str">
        <f>STUDATA!C1780</f>
        <v/>
      </c>
      <c r="F1778" s="60" t="str">
        <f>STUDATA!H1780</f>
        <v/>
      </c>
    </row>
    <row r="1779" spans="1:6" ht="15">
      <c r="A1779" s="60" t="str">
        <f>B1779&amp;"_"&amp;COUNTIF($B$2:B1779,B1779)</f>
        <v>_1643</v>
      </c>
      <c r="B1779" s="60" t="str">
        <f>STUDATA!E1781</f>
        <v/>
      </c>
      <c r="C1779" s="60" t="str">
        <f>STUDATA!F1781</f>
        <v/>
      </c>
      <c r="D1779" s="60" t="str">
        <f>'School Intro'!$A$1</f>
        <v>Government Senior Secondary School, Rooppura</v>
      </c>
      <c r="E1779" s="60" t="str">
        <f>STUDATA!C1781</f>
        <v/>
      </c>
      <c r="F1779" s="60" t="str">
        <f>STUDATA!H1781</f>
        <v/>
      </c>
    </row>
    <row r="1780" spans="1:6" ht="15">
      <c r="A1780" s="60" t="str">
        <f>B1780&amp;"_"&amp;COUNTIF($B$2:B1780,B1780)</f>
        <v>_1644</v>
      </c>
      <c r="B1780" s="60" t="str">
        <f>STUDATA!E1782</f>
        <v/>
      </c>
      <c r="C1780" s="60" t="str">
        <f>STUDATA!F1782</f>
        <v/>
      </c>
      <c r="D1780" s="60" t="str">
        <f>'School Intro'!$A$1</f>
        <v>Government Senior Secondary School, Rooppura</v>
      </c>
      <c r="E1780" s="60" t="str">
        <f>STUDATA!C1782</f>
        <v/>
      </c>
      <c r="F1780" s="60" t="str">
        <f>STUDATA!H1782</f>
        <v/>
      </c>
    </row>
    <row r="1781" spans="1:6" ht="15">
      <c r="A1781" s="60" t="str">
        <f>B1781&amp;"_"&amp;COUNTIF($B$2:B1781,B1781)</f>
        <v>_1645</v>
      </c>
      <c r="B1781" s="60" t="str">
        <f>STUDATA!E1783</f>
        <v/>
      </c>
      <c r="C1781" s="60" t="str">
        <f>STUDATA!F1783</f>
        <v/>
      </c>
      <c r="D1781" s="60" t="str">
        <f>'School Intro'!$A$1</f>
        <v>Government Senior Secondary School, Rooppura</v>
      </c>
      <c r="E1781" s="60" t="str">
        <f>STUDATA!C1783</f>
        <v/>
      </c>
      <c r="F1781" s="60" t="str">
        <f>STUDATA!H1783</f>
        <v/>
      </c>
    </row>
    <row r="1782" spans="1:6" ht="15">
      <c r="A1782" s="60" t="str">
        <f>B1782&amp;"_"&amp;COUNTIF($B$2:B1782,B1782)</f>
        <v>_1646</v>
      </c>
      <c r="B1782" s="60" t="str">
        <f>STUDATA!E1784</f>
        <v/>
      </c>
      <c r="C1782" s="60" t="str">
        <f>STUDATA!F1784</f>
        <v/>
      </c>
      <c r="D1782" s="60" t="str">
        <f>'School Intro'!$A$1</f>
        <v>Government Senior Secondary School, Rooppura</v>
      </c>
      <c r="E1782" s="60" t="str">
        <f>STUDATA!C1784</f>
        <v/>
      </c>
      <c r="F1782" s="60" t="str">
        <f>STUDATA!H1784</f>
        <v/>
      </c>
    </row>
    <row r="1783" spans="1:6" ht="15">
      <c r="A1783" s="60" t="str">
        <f>B1783&amp;"_"&amp;COUNTIF($B$2:B1783,B1783)</f>
        <v>_1647</v>
      </c>
      <c r="B1783" s="60" t="str">
        <f>STUDATA!E1785</f>
        <v/>
      </c>
      <c r="C1783" s="60" t="str">
        <f>STUDATA!F1785</f>
        <v/>
      </c>
      <c r="D1783" s="60" t="str">
        <f>'School Intro'!$A$1</f>
        <v>Government Senior Secondary School, Rooppura</v>
      </c>
      <c r="E1783" s="60" t="str">
        <f>STUDATA!C1785</f>
        <v/>
      </c>
      <c r="F1783" s="60" t="str">
        <f>STUDATA!H1785</f>
        <v/>
      </c>
    </row>
    <row r="1784" spans="1:6" ht="15">
      <c r="A1784" s="60" t="str">
        <f>B1784&amp;"_"&amp;COUNTIF($B$2:B1784,B1784)</f>
        <v>_1648</v>
      </c>
      <c r="B1784" s="60" t="str">
        <f>STUDATA!E1786</f>
        <v/>
      </c>
      <c r="C1784" s="60" t="str">
        <f>STUDATA!F1786</f>
        <v/>
      </c>
      <c r="D1784" s="60" t="str">
        <f>'School Intro'!$A$1</f>
        <v>Government Senior Secondary School, Rooppura</v>
      </c>
      <c r="E1784" s="60" t="str">
        <f>STUDATA!C1786</f>
        <v/>
      </c>
      <c r="F1784" s="60" t="str">
        <f>STUDATA!H1786</f>
        <v/>
      </c>
    </row>
    <row r="1785" spans="1:6" ht="15">
      <c r="A1785" s="60" t="str">
        <f>B1785&amp;"_"&amp;COUNTIF($B$2:B1785,B1785)</f>
        <v>_1649</v>
      </c>
      <c r="B1785" s="60" t="str">
        <f>STUDATA!E1787</f>
        <v/>
      </c>
      <c r="C1785" s="60" t="str">
        <f>STUDATA!F1787</f>
        <v/>
      </c>
      <c r="D1785" s="60" t="str">
        <f>'School Intro'!$A$1</f>
        <v>Government Senior Secondary School, Rooppura</v>
      </c>
      <c r="E1785" s="60" t="str">
        <f>STUDATA!C1787</f>
        <v/>
      </c>
      <c r="F1785" s="60" t="str">
        <f>STUDATA!H1787</f>
        <v/>
      </c>
    </row>
    <row r="1786" spans="1:6" ht="15">
      <c r="A1786" s="60" t="str">
        <f>B1786&amp;"_"&amp;COUNTIF($B$2:B1786,B1786)</f>
        <v>_1650</v>
      </c>
      <c r="B1786" s="60" t="str">
        <f>STUDATA!E1788</f>
        <v/>
      </c>
      <c r="C1786" s="60" t="str">
        <f>STUDATA!F1788</f>
        <v/>
      </c>
      <c r="D1786" s="60" t="str">
        <f>'School Intro'!$A$1</f>
        <v>Government Senior Secondary School, Rooppura</v>
      </c>
      <c r="E1786" s="60" t="str">
        <f>STUDATA!C1788</f>
        <v/>
      </c>
      <c r="F1786" s="60" t="str">
        <f>STUDATA!H1788</f>
        <v/>
      </c>
    </row>
    <row r="1787" spans="1:6" ht="15">
      <c r="A1787" s="60" t="str">
        <f>B1787&amp;"_"&amp;COUNTIF($B$2:B1787,B1787)</f>
        <v>_1651</v>
      </c>
      <c r="B1787" s="60" t="str">
        <f>STUDATA!E1789</f>
        <v/>
      </c>
      <c r="C1787" s="60" t="str">
        <f>STUDATA!F1789</f>
        <v/>
      </c>
      <c r="D1787" s="60" t="str">
        <f>'School Intro'!$A$1</f>
        <v>Government Senior Secondary School, Rooppura</v>
      </c>
      <c r="E1787" s="60" t="str">
        <f>STUDATA!C1789</f>
        <v/>
      </c>
      <c r="F1787" s="60" t="str">
        <f>STUDATA!H1789</f>
        <v/>
      </c>
    </row>
    <row r="1788" spans="1:6" ht="15">
      <c r="A1788" s="60" t="str">
        <f>B1788&amp;"_"&amp;COUNTIF($B$2:B1788,B1788)</f>
        <v>_1652</v>
      </c>
      <c r="B1788" s="60" t="str">
        <f>STUDATA!E1790</f>
        <v/>
      </c>
      <c r="C1788" s="60" t="str">
        <f>STUDATA!F1790</f>
        <v/>
      </c>
      <c r="D1788" s="60" t="str">
        <f>'School Intro'!$A$1</f>
        <v>Government Senior Secondary School, Rooppura</v>
      </c>
      <c r="E1788" s="60" t="str">
        <f>STUDATA!C1790</f>
        <v/>
      </c>
      <c r="F1788" s="60" t="str">
        <f>STUDATA!H1790</f>
        <v/>
      </c>
    </row>
    <row r="1789" spans="1:6" ht="15">
      <c r="A1789" s="60" t="str">
        <f>B1789&amp;"_"&amp;COUNTIF($B$2:B1789,B1789)</f>
        <v>_1653</v>
      </c>
      <c r="B1789" s="60" t="str">
        <f>STUDATA!E1791</f>
        <v/>
      </c>
      <c r="C1789" s="60" t="str">
        <f>STUDATA!F1791</f>
        <v/>
      </c>
      <c r="D1789" s="60" t="str">
        <f>'School Intro'!$A$1</f>
        <v>Government Senior Secondary School, Rooppura</v>
      </c>
      <c r="E1789" s="60" t="str">
        <f>STUDATA!C1791</f>
        <v/>
      </c>
      <c r="F1789" s="60" t="str">
        <f>STUDATA!H1791</f>
        <v/>
      </c>
    </row>
    <row r="1790" spans="1:6" ht="15">
      <c r="A1790" s="60" t="str">
        <f>B1790&amp;"_"&amp;COUNTIF($B$2:B1790,B1790)</f>
        <v>_1654</v>
      </c>
      <c r="B1790" s="60" t="str">
        <f>STUDATA!E1792</f>
        <v/>
      </c>
      <c r="C1790" s="60" t="str">
        <f>STUDATA!F1792</f>
        <v/>
      </c>
      <c r="D1790" s="60" t="str">
        <f>'School Intro'!$A$1</f>
        <v>Government Senior Secondary School, Rooppura</v>
      </c>
      <c r="E1790" s="60" t="str">
        <f>STUDATA!C1792</f>
        <v/>
      </c>
      <c r="F1790" s="60" t="str">
        <f>STUDATA!H1792</f>
        <v/>
      </c>
    </row>
    <row r="1791" spans="1:6" ht="15">
      <c r="A1791" s="60" t="str">
        <f>B1791&amp;"_"&amp;COUNTIF($B$2:B1791,B1791)</f>
        <v>_1655</v>
      </c>
      <c r="B1791" s="60" t="str">
        <f>STUDATA!E1793</f>
        <v/>
      </c>
      <c r="C1791" s="60" t="str">
        <f>STUDATA!F1793</f>
        <v/>
      </c>
      <c r="D1791" s="60" t="str">
        <f>'School Intro'!$A$1</f>
        <v>Government Senior Secondary School, Rooppura</v>
      </c>
      <c r="E1791" s="60" t="str">
        <f>STUDATA!C1793</f>
        <v/>
      </c>
      <c r="F1791" s="60" t="str">
        <f>STUDATA!H1793</f>
        <v/>
      </c>
    </row>
    <row r="1792" spans="1:6" ht="15">
      <c r="A1792" s="60" t="str">
        <f>B1792&amp;"_"&amp;COUNTIF($B$2:B1792,B1792)</f>
        <v>_1656</v>
      </c>
      <c r="B1792" s="60" t="str">
        <f>STUDATA!E1794</f>
        <v/>
      </c>
      <c r="C1792" s="60" t="str">
        <f>STUDATA!F1794</f>
        <v/>
      </c>
      <c r="D1792" s="60" t="str">
        <f>'School Intro'!$A$1</f>
        <v>Government Senior Secondary School, Rooppura</v>
      </c>
      <c r="E1792" s="60" t="str">
        <f>STUDATA!C1794</f>
        <v/>
      </c>
      <c r="F1792" s="60" t="str">
        <f>STUDATA!H1794</f>
        <v/>
      </c>
    </row>
    <row r="1793" spans="1:6" ht="15">
      <c r="A1793" s="60" t="str">
        <f>B1793&amp;"_"&amp;COUNTIF($B$2:B1793,B1793)</f>
        <v>_1657</v>
      </c>
      <c r="B1793" s="60" t="str">
        <f>STUDATA!E1795</f>
        <v/>
      </c>
      <c r="C1793" s="60" t="str">
        <f>STUDATA!F1795</f>
        <v/>
      </c>
      <c r="D1793" s="60" t="str">
        <f>'School Intro'!$A$1</f>
        <v>Government Senior Secondary School, Rooppura</v>
      </c>
      <c r="E1793" s="60" t="str">
        <f>STUDATA!C1795</f>
        <v/>
      </c>
      <c r="F1793" s="60" t="str">
        <f>STUDATA!H1795</f>
        <v/>
      </c>
    </row>
    <row r="1794" spans="1:6" ht="15">
      <c r="A1794" s="60" t="str">
        <f>B1794&amp;"_"&amp;COUNTIF($B$2:B1794,B1794)</f>
        <v>_1658</v>
      </c>
      <c r="B1794" s="60" t="str">
        <f>STUDATA!E1796</f>
        <v/>
      </c>
      <c r="C1794" s="60" t="str">
        <f>STUDATA!F1796</f>
        <v/>
      </c>
      <c r="D1794" s="60" t="str">
        <f>'School Intro'!$A$1</f>
        <v>Government Senior Secondary School, Rooppura</v>
      </c>
      <c r="E1794" s="60" t="str">
        <f>STUDATA!C1796</f>
        <v/>
      </c>
      <c r="F1794" s="60" t="str">
        <f>STUDATA!H1796</f>
        <v/>
      </c>
    </row>
    <row r="1795" spans="1:6" ht="15">
      <c r="A1795" s="60" t="str">
        <f>B1795&amp;"_"&amp;COUNTIF($B$2:B1795,B1795)</f>
        <v>_1659</v>
      </c>
      <c r="B1795" s="60" t="str">
        <f>STUDATA!E1797</f>
        <v/>
      </c>
      <c r="C1795" s="60" t="str">
        <f>STUDATA!F1797</f>
        <v/>
      </c>
      <c r="D1795" s="60" t="str">
        <f>'School Intro'!$A$1</f>
        <v>Government Senior Secondary School, Rooppura</v>
      </c>
      <c r="E1795" s="60" t="str">
        <f>STUDATA!C1797</f>
        <v/>
      </c>
      <c r="F1795" s="60" t="str">
        <f>STUDATA!H1797</f>
        <v/>
      </c>
    </row>
    <row r="1796" spans="1:6" ht="15">
      <c r="A1796" s="60" t="str">
        <f>B1796&amp;"_"&amp;COUNTIF($B$2:B1796,B1796)</f>
        <v>_1660</v>
      </c>
      <c r="B1796" s="60" t="str">
        <f>STUDATA!E1798</f>
        <v/>
      </c>
      <c r="C1796" s="60" t="str">
        <f>STUDATA!F1798</f>
        <v/>
      </c>
      <c r="D1796" s="60" t="str">
        <f>'School Intro'!$A$1</f>
        <v>Government Senior Secondary School, Rooppura</v>
      </c>
      <c r="E1796" s="60" t="str">
        <f>STUDATA!C1798</f>
        <v/>
      </c>
      <c r="F1796" s="60" t="str">
        <f>STUDATA!H1798</f>
        <v/>
      </c>
    </row>
    <row r="1797" spans="1:6" ht="15">
      <c r="A1797" s="60" t="str">
        <f>B1797&amp;"_"&amp;COUNTIF($B$2:B1797,B1797)</f>
        <v>_1661</v>
      </c>
      <c r="B1797" s="60" t="str">
        <f>STUDATA!E1799</f>
        <v/>
      </c>
      <c r="C1797" s="60" t="str">
        <f>STUDATA!F1799</f>
        <v/>
      </c>
      <c r="D1797" s="60" t="str">
        <f>'School Intro'!$A$1</f>
        <v>Government Senior Secondary School, Rooppura</v>
      </c>
      <c r="E1797" s="60" t="str">
        <f>STUDATA!C1799</f>
        <v/>
      </c>
      <c r="F1797" s="60" t="str">
        <f>STUDATA!H1799</f>
        <v/>
      </c>
    </row>
    <row r="1798" spans="1:6" ht="15">
      <c r="A1798" s="60" t="str">
        <f>B1798&amp;"_"&amp;COUNTIF($B$2:B1798,B1798)</f>
        <v>_1662</v>
      </c>
      <c r="B1798" s="60" t="str">
        <f>STUDATA!E1800</f>
        <v/>
      </c>
      <c r="C1798" s="60" t="str">
        <f>STUDATA!F1800</f>
        <v/>
      </c>
      <c r="D1798" s="60" t="str">
        <f>'School Intro'!$A$1</f>
        <v>Government Senior Secondary School, Rooppura</v>
      </c>
      <c r="E1798" s="60" t="str">
        <f>STUDATA!C1800</f>
        <v/>
      </c>
      <c r="F1798" s="60" t="str">
        <f>STUDATA!H1800</f>
        <v/>
      </c>
    </row>
    <row r="1799" spans="1:6" ht="15">
      <c r="A1799" s="60" t="str">
        <f>B1799&amp;"_"&amp;COUNTIF($B$2:B1799,B1799)</f>
        <v>_1663</v>
      </c>
      <c r="B1799" s="60" t="str">
        <f>STUDATA!E1801</f>
        <v/>
      </c>
      <c r="C1799" s="60" t="str">
        <f>STUDATA!F1801</f>
        <v/>
      </c>
      <c r="D1799" s="60" t="str">
        <f>'School Intro'!$A$1</f>
        <v>Government Senior Secondary School, Rooppura</v>
      </c>
      <c r="E1799" s="60" t="str">
        <f>STUDATA!C1801</f>
        <v/>
      </c>
      <c r="F1799" s="60" t="str">
        <f>STUDATA!H1801</f>
        <v/>
      </c>
    </row>
    <row r="1800" spans="1:6" ht="15">
      <c r="A1800" s="60" t="str">
        <f>B1800&amp;"_"&amp;COUNTIF($B$2:B1800,B1800)</f>
        <v>_1664</v>
      </c>
      <c r="B1800" s="60" t="str">
        <f>STUDATA!E1802</f>
        <v/>
      </c>
      <c r="C1800" s="60" t="str">
        <f>STUDATA!F1802</f>
        <v/>
      </c>
      <c r="D1800" s="60" t="str">
        <f>'School Intro'!$A$1</f>
        <v>Government Senior Secondary School, Rooppura</v>
      </c>
      <c r="E1800" s="60" t="str">
        <f>STUDATA!C1802</f>
        <v/>
      </c>
      <c r="F1800" s="60" t="str">
        <f>STUDATA!H1802</f>
        <v/>
      </c>
    </row>
    <row r="1801" spans="1:6" ht="15">
      <c r="A1801" s="60" t="str">
        <f>B1801&amp;"_"&amp;COUNTIF($B$2:B1801,B1801)</f>
        <v>_1665</v>
      </c>
      <c r="B1801" s="60" t="str">
        <f>STUDATA!E1803</f>
        <v/>
      </c>
      <c r="C1801" s="60" t="str">
        <f>STUDATA!F1803</f>
        <v/>
      </c>
      <c r="D1801" s="60" t="str">
        <f>'School Intro'!$A$1</f>
        <v>Government Senior Secondary School, Rooppura</v>
      </c>
      <c r="E1801" s="60" t="str">
        <f>STUDATA!C1803</f>
        <v/>
      </c>
      <c r="F1801" s="60" t="str">
        <f>STUDATA!H1803</f>
        <v/>
      </c>
    </row>
    <row r="1802" spans="1:6" ht="15">
      <c r="A1802" s="60" t="str">
        <f>B1802&amp;"_"&amp;COUNTIF($B$2:B1802,B1802)</f>
        <v>_1666</v>
      </c>
      <c r="B1802" s="60" t="str">
        <f>STUDATA!E1804</f>
        <v/>
      </c>
      <c r="C1802" s="60" t="str">
        <f>STUDATA!F1804</f>
        <v/>
      </c>
      <c r="D1802" s="60" t="str">
        <f>'School Intro'!$A$1</f>
        <v>Government Senior Secondary School, Rooppura</v>
      </c>
      <c r="E1802" s="60" t="str">
        <f>STUDATA!C1804</f>
        <v/>
      </c>
      <c r="F1802" s="60" t="str">
        <f>STUDATA!H1804</f>
        <v/>
      </c>
    </row>
    <row r="1803" spans="1:6" ht="15">
      <c r="A1803" s="60" t="str">
        <f>B1803&amp;"_"&amp;COUNTIF($B$2:B1803,B1803)</f>
        <v>_1667</v>
      </c>
      <c r="B1803" s="60" t="str">
        <f>STUDATA!E1805</f>
        <v/>
      </c>
      <c r="C1803" s="60" t="str">
        <f>STUDATA!F1805</f>
        <v/>
      </c>
      <c r="D1803" s="60" t="str">
        <f>'School Intro'!$A$1</f>
        <v>Government Senior Secondary School, Rooppura</v>
      </c>
      <c r="E1803" s="60" t="str">
        <f>STUDATA!C1805</f>
        <v/>
      </c>
      <c r="F1803" s="60" t="str">
        <f>STUDATA!H1805</f>
        <v/>
      </c>
    </row>
    <row r="1804" spans="1:6" ht="15">
      <c r="A1804" s="60" t="str">
        <f>B1804&amp;"_"&amp;COUNTIF($B$2:B1804,B1804)</f>
        <v>_1668</v>
      </c>
      <c r="B1804" s="60" t="str">
        <f>STUDATA!E1806</f>
        <v/>
      </c>
      <c r="C1804" s="60" t="str">
        <f>STUDATA!F1806</f>
        <v/>
      </c>
      <c r="D1804" s="60" t="str">
        <f>'School Intro'!$A$1</f>
        <v>Government Senior Secondary School, Rooppura</v>
      </c>
      <c r="E1804" s="60" t="str">
        <f>STUDATA!C1806</f>
        <v/>
      </c>
      <c r="F1804" s="60" t="str">
        <f>STUDATA!H1806</f>
        <v/>
      </c>
    </row>
    <row r="1805" spans="1:6" ht="15">
      <c r="A1805" s="60" t="str">
        <f>B1805&amp;"_"&amp;COUNTIF($B$2:B1805,B1805)</f>
        <v>_1669</v>
      </c>
      <c r="B1805" s="60" t="str">
        <f>STUDATA!E1807</f>
        <v/>
      </c>
      <c r="C1805" s="60" t="str">
        <f>STUDATA!F1807</f>
        <v/>
      </c>
      <c r="D1805" s="60" t="str">
        <f>'School Intro'!$A$1</f>
        <v>Government Senior Secondary School, Rooppura</v>
      </c>
      <c r="E1805" s="60" t="str">
        <f>STUDATA!C1807</f>
        <v/>
      </c>
      <c r="F1805" s="60" t="str">
        <f>STUDATA!H1807</f>
        <v/>
      </c>
    </row>
    <row r="1806" spans="1:6" ht="15">
      <c r="A1806" s="60" t="str">
        <f>B1806&amp;"_"&amp;COUNTIF($B$2:B1806,B1806)</f>
        <v>_1670</v>
      </c>
      <c r="B1806" s="60" t="str">
        <f>STUDATA!E1808</f>
        <v/>
      </c>
      <c r="C1806" s="60" t="str">
        <f>STUDATA!F1808</f>
        <v/>
      </c>
      <c r="D1806" s="60" t="str">
        <f>'School Intro'!$A$1</f>
        <v>Government Senior Secondary School, Rooppura</v>
      </c>
      <c r="E1806" s="60" t="str">
        <f>STUDATA!C1808</f>
        <v/>
      </c>
      <c r="F1806" s="60" t="str">
        <f>STUDATA!H1808</f>
        <v/>
      </c>
    </row>
    <row r="1807" spans="1:6" ht="15">
      <c r="A1807" s="60" t="str">
        <f>B1807&amp;"_"&amp;COUNTIF($B$2:B1807,B1807)</f>
        <v>_1671</v>
      </c>
      <c r="B1807" s="60" t="str">
        <f>STUDATA!E1809</f>
        <v/>
      </c>
      <c r="C1807" s="60" t="str">
        <f>STUDATA!F1809</f>
        <v/>
      </c>
      <c r="D1807" s="60" t="str">
        <f>'School Intro'!$A$1</f>
        <v>Government Senior Secondary School, Rooppura</v>
      </c>
      <c r="E1807" s="60" t="str">
        <f>STUDATA!C1809</f>
        <v/>
      </c>
      <c r="F1807" s="60" t="str">
        <f>STUDATA!H1809</f>
        <v/>
      </c>
    </row>
    <row r="1808" spans="1:6" ht="15">
      <c r="A1808" s="60" t="str">
        <f>B1808&amp;"_"&amp;COUNTIF($B$2:B1808,B1808)</f>
        <v>_1672</v>
      </c>
      <c r="B1808" s="60" t="str">
        <f>STUDATA!E1810</f>
        <v/>
      </c>
      <c r="C1808" s="60" t="str">
        <f>STUDATA!F1810</f>
        <v/>
      </c>
      <c r="D1808" s="60" t="str">
        <f>'School Intro'!$A$1</f>
        <v>Government Senior Secondary School, Rooppura</v>
      </c>
      <c r="E1808" s="60" t="str">
        <f>STUDATA!C1810</f>
        <v/>
      </c>
      <c r="F1808" s="60" t="str">
        <f>STUDATA!H1810</f>
        <v/>
      </c>
    </row>
    <row r="1809" spans="1:6" ht="15">
      <c r="A1809" s="60" t="str">
        <f>B1809&amp;"_"&amp;COUNTIF($B$2:B1809,B1809)</f>
        <v>_1673</v>
      </c>
      <c r="B1809" s="60" t="str">
        <f>STUDATA!E1811</f>
        <v/>
      </c>
      <c r="C1809" s="60" t="str">
        <f>STUDATA!F1811</f>
        <v/>
      </c>
      <c r="D1809" s="60" t="str">
        <f>'School Intro'!$A$1</f>
        <v>Government Senior Secondary School, Rooppura</v>
      </c>
      <c r="E1809" s="60" t="str">
        <f>STUDATA!C1811</f>
        <v/>
      </c>
      <c r="F1809" s="60" t="str">
        <f>STUDATA!H1811</f>
        <v/>
      </c>
    </row>
    <row r="1810" spans="1:6" ht="15">
      <c r="A1810" s="60" t="str">
        <f>B1810&amp;"_"&amp;COUNTIF($B$2:B1810,B1810)</f>
        <v>_1674</v>
      </c>
      <c r="B1810" s="60" t="str">
        <f>STUDATA!E1812</f>
        <v/>
      </c>
      <c r="C1810" s="60" t="str">
        <f>STUDATA!F1812</f>
        <v/>
      </c>
      <c r="D1810" s="60" t="str">
        <f>'School Intro'!$A$1</f>
        <v>Government Senior Secondary School, Rooppura</v>
      </c>
      <c r="E1810" s="60" t="str">
        <f>STUDATA!C1812</f>
        <v/>
      </c>
      <c r="F1810" s="60" t="str">
        <f>STUDATA!H1812</f>
        <v/>
      </c>
    </row>
    <row r="1811" spans="1:6" ht="15">
      <c r="A1811" s="60" t="str">
        <f>B1811&amp;"_"&amp;COUNTIF($B$2:B1811,B1811)</f>
        <v>_1675</v>
      </c>
      <c r="B1811" s="60" t="str">
        <f>STUDATA!E1813</f>
        <v/>
      </c>
      <c r="C1811" s="60" t="str">
        <f>STUDATA!F1813</f>
        <v/>
      </c>
      <c r="D1811" s="60" t="str">
        <f>'School Intro'!$A$1</f>
        <v>Government Senior Secondary School, Rooppura</v>
      </c>
      <c r="E1811" s="60" t="str">
        <f>STUDATA!C1813</f>
        <v/>
      </c>
      <c r="F1811" s="60" t="str">
        <f>STUDATA!H1813</f>
        <v/>
      </c>
    </row>
    <row r="1812" spans="1:6" ht="15">
      <c r="A1812" s="60" t="str">
        <f>B1812&amp;"_"&amp;COUNTIF($B$2:B1812,B1812)</f>
        <v>_1676</v>
      </c>
      <c r="B1812" s="60" t="str">
        <f>STUDATA!E1814</f>
        <v/>
      </c>
      <c r="C1812" s="60" t="str">
        <f>STUDATA!F1814</f>
        <v/>
      </c>
      <c r="D1812" s="60" t="str">
        <f>'School Intro'!$A$1</f>
        <v>Government Senior Secondary School, Rooppura</v>
      </c>
      <c r="E1812" s="60" t="str">
        <f>STUDATA!C1814</f>
        <v/>
      </c>
      <c r="F1812" s="60" t="str">
        <f>STUDATA!H1814</f>
        <v/>
      </c>
    </row>
    <row r="1813" spans="1:6" ht="15">
      <c r="A1813" s="60" t="str">
        <f>B1813&amp;"_"&amp;COUNTIF($B$2:B1813,B1813)</f>
        <v>_1677</v>
      </c>
      <c r="B1813" s="60" t="str">
        <f>STUDATA!E1815</f>
        <v/>
      </c>
      <c r="C1813" s="60" t="str">
        <f>STUDATA!F1815</f>
        <v/>
      </c>
      <c r="D1813" s="60" t="str">
        <f>'School Intro'!$A$1</f>
        <v>Government Senior Secondary School, Rooppura</v>
      </c>
      <c r="E1813" s="60" t="str">
        <f>STUDATA!C1815</f>
        <v/>
      </c>
      <c r="F1813" s="60" t="str">
        <f>STUDATA!H1815</f>
        <v/>
      </c>
    </row>
    <row r="1814" spans="1:6" ht="15">
      <c r="A1814" s="60" t="str">
        <f>B1814&amp;"_"&amp;COUNTIF($B$2:B1814,B1814)</f>
        <v>_1678</v>
      </c>
      <c r="B1814" s="60" t="str">
        <f>STUDATA!E1816</f>
        <v/>
      </c>
      <c r="C1814" s="60" t="str">
        <f>STUDATA!F1816</f>
        <v/>
      </c>
      <c r="D1814" s="60" t="str">
        <f>'School Intro'!$A$1</f>
        <v>Government Senior Secondary School, Rooppura</v>
      </c>
      <c r="E1814" s="60" t="str">
        <f>STUDATA!C1816</f>
        <v/>
      </c>
      <c r="F1814" s="60" t="str">
        <f>STUDATA!H1816</f>
        <v/>
      </c>
    </row>
    <row r="1815" spans="1:6" ht="15">
      <c r="A1815" s="60" t="str">
        <f>B1815&amp;"_"&amp;COUNTIF($B$2:B1815,B1815)</f>
        <v>_1679</v>
      </c>
      <c r="B1815" s="60" t="str">
        <f>STUDATA!E1817</f>
        <v/>
      </c>
      <c r="C1815" s="60" t="str">
        <f>STUDATA!F1817</f>
        <v/>
      </c>
      <c r="D1815" s="60" t="str">
        <f>'School Intro'!$A$1</f>
        <v>Government Senior Secondary School, Rooppura</v>
      </c>
      <c r="E1815" s="60" t="str">
        <f>STUDATA!C1817</f>
        <v/>
      </c>
      <c r="F1815" s="60" t="str">
        <f>STUDATA!H1817</f>
        <v/>
      </c>
    </row>
    <row r="1816" spans="1:6" ht="15">
      <c r="A1816" s="60" t="str">
        <f>B1816&amp;"_"&amp;COUNTIF($B$2:B1816,B1816)</f>
        <v>_1680</v>
      </c>
      <c r="B1816" s="60" t="str">
        <f>STUDATA!E1818</f>
        <v/>
      </c>
      <c r="C1816" s="60" t="str">
        <f>STUDATA!F1818</f>
        <v/>
      </c>
      <c r="D1816" s="60" t="str">
        <f>'School Intro'!$A$1</f>
        <v>Government Senior Secondary School, Rooppura</v>
      </c>
      <c r="E1816" s="60" t="str">
        <f>STUDATA!C1818</f>
        <v/>
      </c>
      <c r="F1816" s="60" t="str">
        <f>STUDATA!H1818</f>
        <v/>
      </c>
    </row>
    <row r="1817" spans="1:6" ht="15">
      <c r="A1817" s="60" t="str">
        <f>B1817&amp;"_"&amp;COUNTIF($B$2:B1817,B1817)</f>
        <v>_1681</v>
      </c>
      <c r="B1817" s="60" t="str">
        <f>STUDATA!E1819</f>
        <v/>
      </c>
      <c r="C1817" s="60" t="str">
        <f>STUDATA!F1819</f>
        <v/>
      </c>
      <c r="D1817" s="60" t="str">
        <f>'School Intro'!$A$1</f>
        <v>Government Senior Secondary School, Rooppura</v>
      </c>
      <c r="E1817" s="60" t="str">
        <f>STUDATA!C1819</f>
        <v/>
      </c>
      <c r="F1817" s="60" t="str">
        <f>STUDATA!H1819</f>
        <v/>
      </c>
    </row>
    <row r="1818" spans="1:6" ht="15">
      <c r="A1818" s="60" t="str">
        <f>B1818&amp;"_"&amp;COUNTIF($B$2:B1818,B1818)</f>
        <v>_1682</v>
      </c>
      <c r="B1818" s="60" t="str">
        <f>STUDATA!E1820</f>
        <v/>
      </c>
      <c r="C1818" s="60" t="str">
        <f>STUDATA!F1820</f>
        <v/>
      </c>
      <c r="D1818" s="60" t="str">
        <f>'School Intro'!$A$1</f>
        <v>Government Senior Secondary School, Rooppura</v>
      </c>
      <c r="E1818" s="60" t="str">
        <f>STUDATA!C1820</f>
        <v/>
      </c>
      <c r="F1818" s="60" t="str">
        <f>STUDATA!H1820</f>
        <v/>
      </c>
    </row>
    <row r="1819" spans="1:6" ht="15">
      <c r="A1819" s="60" t="str">
        <f>B1819&amp;"_"&amp;COUNTIF($B$2:B1819,B1819)</f>
        <v>_1683</v>
      </c>
      <c r="B1819" s="60" t="str">
        <f>STUDATA!E1821</f>
        <v/>
      </c>
      <c r="C1819" s="60" t="str">
        <f>STUDATA!F1821</f>
        <v/>
      </c>
      <c r="D1819" s="60" t="str">
        <f>'School Intro'!$A$1</f>
        <v>Government Senior Secondary School, Rooppura</v>
      </c>
      <c r="E1819" s="60" t="str">
        <f>STUDATA!C1821</f>
        <v/>
      </c>
      <c r="F1819" s="60" t="str">
        <f>STUDATA!H1821</f>
        <v/>
      </c>
    </row>
    <row r="1820" spans="1:6" ht="15">
      <c r="A1820" s="60" t="str">
        <f>B1820&amp;"_"&amp;COUNTIF($B$2:B1820,B1820)</f>
        <v>_1684</v>
      </c>
      <c r="B1820" s="60" t="str">
        <f>STUDATA!E1822</f>
        <v/>
      </c>
      <c r="C1820" s="60" t="str">
        <f>STUDATA!F1822</f>
        <v/>
      </c>
      <c r="D1820" s="60" t="str">
        <f>'School Intro'!$A$1</f>
        <v>Government Senior Secondary School, Rooppura</v>
      </c>
      <c r="E1820" s="60" t="str">
        <f>STUDATA!C1822</f>
        <v/>
      </c>
      <c r="F1820" s="60" t="str">
        <f>STUDATA!H1822</f>
        <v/>
      </c>
    </row>
    <row r="1821" spans="1:6" ht="15">
      <c r="A1821" s="60" t="str">
        <f>B1821&amp;"_"&amp;COUNTIF($B$2:B1821,B1821)</f>
        <v>_1685</v>
      </c>
      <c r="B1821" s="60" t="str">
        <f>STUDATA!E1823</f>
        <v/>
      </c>
      <c r="C1821" s="60" t="str">
        <f>STUDATA!F1823</f>
        <v/>
      </c>
      <c r="D1821" s="60" t="str">
        <f>'School Intro'!$A$1</f>
        <v>Government Senior Secondary School, Rooppura</v>
      </c>
      <c r="E1821" s="60" t="str">
        <f>STUDATA!C1823</f>
        <v/>
      </c>
      <c r="F1821" s="60" t="str">
        <f>STUDATA!H1823</f>
        <v/>
      </c>
    </row>
    <row r="1822" spans="1:6" ht="15">
      <c r="A1822" s="60" t="str">
        <f>B1822&amp;"_"&amp;COUNTIF($B$2:B1822,B1822)</f>
        <v>_1686</v>
      </c>
      <c r="B1822" s="60" t="str">
        <f>STUDATA!E1824</f>
        <v/>
      </c>
      <c r="C1822" s="60" t="str">
        <f>STUDATA!F1824</f>
        <v/>
      </c>
      <c r="D1822" s="60" t="str">
        <f>'School Intro'!$A$1</f>
        <v>Government Senior Secondary School, Rooppura</v>
      </c>
      <c r="E1822" s="60" t="str">
        <f>STUDATA!C1824</f>
        <v/>
      </c>
      <c r="F1822" s="60" t="str">
        <f>STUDATA!H1824</f>
        <v/>
      </c>
    </row>
    <row r="1823" spans="1:6" ht="15">
      <c r="A1823" s="60" t="str">
        <f>B1823&amp;"_"&amp;COUNTIF($B$2:B1823,B1823)</f>
        <v>_1687</v>
      </c>
      <c r="B1823" s="60" t="str">
        <f>STUDATA!E1825</f>
        <v/>
      </c>
      <c r="C1823" s="60" t="str">
        <f>STUDATA!F1825</f>
        <v/>
      </c>
      <c r="D1823" s="60" t="str">
        <f>'School Intro'!$A$1</f>
        <v>Government Senior Secondary School, Rooppura</v>
      </c>
      <c r="E1823" s="60" t="str">
        <f>STUDATA!C1825</f>
        <v/>
      </c>
      <c r="F1823" s="60" t="str">
        <f>STUDATA!H1825</f>
        <v/>
      </c>
    </row>
    <row r="1824" spans="1:6" ht="15">
      <c r="A1824" s="60" t="str">
        <f>B1824&amp;"_"&amp;COUNTIF($B$2:B1824,B1824)</f>
        <v>_1688</v>
      </c>
      <c r="B1824" s="60" t="str">
        <f>STUDATA!E1826</f>
        <v/>
      </c>
      <c r="C1824" s="60" t="str">
        <f>STUDATA!F1826</f>
        <v/>
      </c>
      <c r="D1824" s="60" t="str">
        <f>'School Intro'!$A$1</f>
        <v>Government Senior Secondary School, Rooppura</v>
      </c>
      <c r="E1824" s="60" t="str">
        <f>STUDATA!C1826</f>
        <v/>
      </c>
      <c r="F1824" s="60" t="str">
        <f>STUDATA!H1826</f>
        <v/>
      </c>
    </row>
    <row r="1825" spans="1:6" ht="15">
      <c r="A1825" s="60" t="str">
        <f>B1825&amp;"_"&amp;COUNTIF($B$2:B1825,B1825)</f>
        <v>_1689</v>
      </c>
      <c r="B1825" s="60" t="str">
        <f>STUDATA!E1827</f>
        <v/>
      </c>
      <c r="C1825" s="60" t="str">
        <f>STUDATA!F1827</f>
        <v/>
      </c>
      <c r="D1825" s="60" t="str">
        <f>'School Intro'!$A$1</f>
        <v>Government Senior Secondary School, Rooppura</v>
      </c>
      <c r="E1825" s="60" t="str">
        <f>STUDATA!C1827</f>
        <v/>
      </c>
      <c r="F1825" s="60" t="str">
        <f>STUDATA!H1827</f>
        <v/>
      </c>
    </row>
    <row r="1826" spans="1:6" ht="15">
      <c r="A1826" s="60" t="str">
        <f>B1826&amp;"_"&amp;COUNTIF($B$2:B1826,B1826)</f>
        <v>_1690</v>
      </c>
      <c r="B1826" s="60" t="str">
        <f>STUDATA!E1828</f>
        <v/>
      </c>
      <c r="C1826" s="60" t="str">
        <f>STUDATA!F1828</f>
        <v/>
      </c>
      <c r="D1826" s="60" t="str">
        <f>'School Intro'!$A$1</f>
        <v>Government Senior Secondary School, Rooppura</v>
      </c>
      <c r="E1826" s="60" t="str">
        <f>STUDATA!C1828</f>
        <v/>
      </c>
      <c r="F1826" s="60" t="str">
        <f>STUDATA!H1828</f>
        <v/>
      </c>
    </row>
    <row r="1827" spans="1:6" ht="15">
      <c r="A1827" s="60" t="str">
        <f>B1827&amp;"_"&amp;COUNTIF($B$2:B1827,B1827)</f>
        <v>_1691</v>
      </c>
      <c r="B1827" s="60" t="str">
        <f>STUDATA!E1829</f>
        <v/>
      </c>
      <c r="C1827" s="60" t="str">
        <f>STUDATA!F1829</f>
        <v/>
      </c>
      <c r="D1827" s="60" t="str">
        <f>'School Intro'!$A$1</f>
        <v>Government Senior Secondary School, Rooppura</v>
      </c>
      <c r="E1827" s="60" t="str">
        <f>STUDATA!C1829</f>
        <v/>
      </c>
      <c r="F1827" s="60" t="str">
        <f>STUDATA!H1829</f>
        <v/>
      </c>
    </row>
    <row r="1828" spans="1:6" ht="15">
      <c r="A1828" s="60" t="str">
        <f>B1828&amp;"_"&amp;COUNTIF($B$2:B1828,B1828)</f>
        <v>_1692</v>
      </c>
      <c r="B1828" s="60" t="str">
        <f>STUDATA!E1830</f>
        <v/>
      </c>
      <c r="C1828" s="60" t="str">
        <f>STUDATA!F1830</f>
        <v/>
      </c>
      <c r="D1828" s="60" t="str">
        <f>'School Intro'!$A$1</f>
        <v>Government Senior Secondary School, Rooppura</v>
      </c>
      <c r="E1828" s="60" t="str">
        <f>STUDATA!C1830</f>
        <v/>
      </c>
      <c r="F1828" s="60" t="str">
        <f>STUDATA!H1830</f>
        <v/>
      </c>
    </row>
    <row r="1829" spans="1:6" ht="15">
      <c r="A1829" s="60" t="str">
        <f>B1829&amp;"_"&amp;COUNTIF($B$2:B1829,B1829)</f>
        <v>_1693</v>
      </c>
      <c r="B1829" s="60" t="str">
        <f>STUDATA!E1831</f>
        <v/>
      </c>
      <c r="C1829" s="60" t="str">
        <f>STUDATA!F1831</f>
        <v/>
      </c>
      <c r="D1829" s="60" t="str">
        <f>'School Intro'!$A$1</f>
        <v>Government Senior Secondary School, Rooppura</v>
      </c>
      <c r="E1829" s="60" t="str">
        <f>STUDATA!C1831</f>
        <v/>
      </c>
      <c r="F1829" s="60" t="str">
        <f>STUDATA!H1831</f>
        <v/>
      </c>
    </row>
    <row r="1830" spans="1:6" ht="15">
      <c r="A1830" s="60" t="str">
        <f>B1830&amp;"_"&amp;COUNTIF($B$2:B1830,B1830)</f>
        <v>_1694</v>
      </c>
      <c r="B1830" s="60" t="str">
        <f>STUDATA!E1832</f>
        <v/>
      </c>
      <c r="C1830" s="60" t="str">
        <f>STUDATA!F1832</f>
        <v/>
      </c>
      <c r="D1830" s="60" t="str">
        <f>'School Intro'!$A$1</f>
        <v>Government Senior Secondary School, Rooppura</v>
      </c>
      <c r="E1830" s="60" t="str">
        <f>STUDATA!C1832</f>
        <v/>
      </c>
      <c r="F1830" s="60" t="str">
        <f>STUDATA!H1832</f>
        <v/>
      </c>
    </row>
    <row r="1831" spans="1:6" ht="15">
      <c r="A1831" s="60" t="str">
        <f>B1831&amp;"_"&amp;COUNTIF($B$2:B1831,B1831)</f>
        <v>_1695</v>
      </c>
      <c r="B1831" s="60" t="str">
        <f>STUDATA!E1833</f>
        <v/>
      </c>
      <c r="C1831" s="60" t="str">
        <f>STUDATA!F1833</f>
        <v/>
      </c>
      <c r="D1831" s="60" t="str">
        <f>'School Intro'!$A$1</f>
        <v>Government Senior Secondary School, Rooppura</v>
      </c>
      <c r="E1831" s="60" t="str">
        <f>STUDATA!C1833</f>
        <v/>
      </c>
      <c r="F1831" s="60" t="str">
        <f>STUDATA!H1833</f>
        <v/>
      </c>
    </row>
    <row r="1832" spans="1:6" ht="15">
      <c r="A1832" s="60" t="str">
        <f>B1832&amp;"_"&amp;COUNTIF($B$2:B1832,B1832)</f>
        <v>_1696</v>
      </c>
      <c r="B1832" s="60" t="str">
        <f>STUDATA!E1834</f>
        <v/>
      </c>
      <c r="C1832" s="60" t="str">
        <f>STUDATA!F1834</f>
        <v/>
      </c>
      <c r="D1832" s="60" t="str">
        <f>'School Intro'!$A$1</f>
        <v>Government Senior Secondary School, Rooppura</v>
      </c>
      <c r="E1832" s="60" t="str">
        <f>STUDATA!C1834</f>
        <v/>
      </c>
      <c r="F1832" s="60" t="str">
        <f>STUDATA!H1834</f>
        <v/>
      </c>
    </row>
    <row r="1833" spans="1:6" ht="15">
      <c r="A1833" s="60" t="str">
        <f>B1833&amp;"_"&amp;COUNTIF($B$2:B1833,B1833)</f>
        <v>_1697</v>
      </c>
      <c r="B1833" s="60" t="str">
        <f>STUDATA!E1835</f>
        <v/>
      </c>
      <c r="C1833" s="60" t="str">
        <f>STUDATA!F1835</f>
        <v/>
      </c>
      <c r="D1833" s="60" t="str">
        <f>'School Intro'!$A$1</f>
        <v>Government Senior Secondary School, Rooppura</v>
      </c>
      <c r="E1833" s="60" t="str">
        <f>STUDATA!C1835</f>
        <v/>
      </c>
      <c r="F1833" s="60" t="str">
        <f>STUDATA!H1835</f>
        <v/>
      </c>
    </row>
    <row r="1834" spans="1:6" ht="15">
      <c r="A1834" s="60" t="str">
        <f>B1834&amp;"_"&amp;COUNTIF($B$2:B1834,B1834)</f>
        <v>_1698</v>
      </c>
      <c r="B1834" s="60" t="str">
        <f>STUDATA!E1836</f>
        <v/>
      </c>
      <c r="C1834" s="60" t="str">
        <f>STUDATA!F1836</f>
        <v/>
      </c>
      <c r="D1834" s="60" t="str">
        <f>'School Intro'!$A$1</f>
        <v>Government Senior Secondary School, Rooppura</v>
      </c>
      <c r="E1834" s="60" t="str">
        <f>STUDATA!C1836</f>
        <v/>
      </c>
      <c r="F1834" s="60" t="str">
        <f>STUDATA!H1836</f>
        <v/>
      </c>
    </row>
    <row r="1835" spans="1:6" ht="15">
      <c r="A1835" s="60" t="str">
        <f>B1835&amp;"_"&amp;COUNTIF($B$2:B1835,B1835)</f>
        <v>_1699</v>
      </c>
      <c r="B1835" s="60" t="str">
        <f>STUDATA!E1837</f>
        <v/>
      </c>
      <c r="C1835" s="60" t="str">
        <f>STUDATA!F1837</f>
        <v/>
      </c>
      <c r="D1835" s="60" t="str">
        <f>'School Intro'!$A$1</f>
        <v>Government Senior Secondary School, Rooppura</v>
      </c>
      <c r="E1835" s="60" t="str">
        <f>STUDATA!C1837</f>
        <v/>
      </c>
      <c r="F1835" s="60" t="str">
        <f>STUDATA!H1837</f>
        <v/>
      </c>
    </row>
    <row r="1836" spans="1:6" ht="15">
      <c r="A1836" s="60" t="str">
        <f>B1836&amp;"_"&amp;COUNTIF($B$2:B1836,B1836)</f>
        <v>_1700</v>
      </c>
      <c r="B1836" s="60" t="str">
        <f>STUDATA!E1838</f>
        <v/>
      </c>
      <c r="C1836" s="60" t="str">
        <f>STUDATA!F1838</f>
        <v/>
      </c>
      <c r="D1836" s="60" t="str">
        <f>'School Intro'!$A$1</f>
        <v>Government Senior Secondary School, Rooppura</v>
      </c>
      <c r="E1836" s="60" t="str">
        <f>STUDATA!C1838</f>
        <v/>
      </c>
      <c r="F1836" s="60" t="str">
        <f>STUDATA!H1838</f>
        <v/>
      </c>
    </row>
    <row r="1837" spans="1:6" ht="15">
      <c r="A1837" s="60" t="str">
        <f>B1837&amp;"_"&amp;COUNTIF($B$2:B1837,B1837)</f>
        <v>_1701</v>
      </c>
      <c r="B1837" s="60" t="str">
        <f>STUDATA!E1839</f>
        <v/>
      </c>
      <c r="C1837" s="60" t="str">
        <f>STUDATA!F1839</f>
        <v/>
      </c>
      <c r="D1837" s="60" t="str">
        <f>'School Intro'!$A$1</f>
        <v>Government Senior Secondary School, Rooppura</v>
      </c>
      <c r="E1837" s="60" t="str">
        <f>STUDATA!C1839</f>
        <v/>
      </c>
      <c r="F1837" s="60" t="str">
        <f>STUDATA!H1839</f>
        <v/>
      </c>
    </row>
    <row r="1838" spans="1:6" ht="15">
      <c r="A1838" s="60" t="str">
        <f>B1838&amp;"_"&amp;COUNTIF($B$2:B1838,B1838)</f>
        <v>_1702</v>
      </c>
      <c r="B1838" s="60" t="str">
        <f>STUDATA!E1840</f>
        <v/>
      </c>
      <c r="C1838" s="60" t="str">
        <f>STUDATA!F1840</f>
        <v/>
      </c>
      <c r="D1838" s="60" t="str">
        <f>'School Intro'!$A$1</f>
        <v>Government Senior Secondary School, Rooppura</v>
      </c>
      <c r="E1838" s="60" t="str">
        <f>STUDATA!C1840</f>
        <v/>
      </c>
      <c r="F1838" s="60" t="str">
        <f>STUDATA!H1840</f>
        <v/>
      </c>
    </row>
    <row r="1839" spans="1:6" ht="15">
      <c r="A1839" s="60" t="str">
        <f>B1839&amp;"_"&amp;COUNTIF($B$2:B1839,B1839)</f>
        <v>_1703</v>
      </c>
      <c r="B1839" s="60" t="str">
        <f>STUDATA!E1841</f>
        <v/>
      </c>
      <c r="C1839" s="60" t="str">
        <f>STUDATA!F1841</f>
        <v/>
      </c>
      <c r="D1839" s="60" t="str">
        <f>'School Intro'!$A$1</f>
        <v>Government Senior Secondary School, Rooppura</v>
      </c>
      <c r="E1839" s="60" t="str">
        <f>STUDATA!C1841</f>
        <v/>
      </c>
      <c r="F1839" s="60" t="str">
        <f>STUDATA!H1841</f>
        <v/>
      </c>
    </row>
    <row r="1840" spans="1:6" ht="15">
      <c r="A1840" s="60" t="str">
        <f>B1840&amp;"_"&amp;COUNTIF($B$2:B1840,B1840)</f>
        <v>_1704</v>
      </c>
      <c r="B1840" s="60" t="str">
        <f>STUDATA!E1842</f>
        <v/>
      </c>
      <c r="C1840" s="60" t="str">
        <f>STUDATA!F1842</f>
        <v/>
      </c>
      <c r="D1840" s="60" t="str">
        <f>'School Intro'!$A$1</f>
        <v>Government Senior Secondary School, Rooppura</v>
      </c>
      <c r="E1840" s="60" t="str">
        <f>STUDATA!C1842</f>
        <v/>
      </c>
      <c r="F1840" s="60" t="str">
        <f>STUDATA!H1842</f>
        <v/>
      </c>
    </row>
    <row r="1841" spans="1:6" ht="15">
      <c r="A1841" s="60" t="str">
        <f>B1841&amp;"_"&amp;COUNTIF($B$2:B1841,B1841)</f>
        <v>_1705</v>
      </c>
      <c r="B1841" s="60" t="str">
        <f>STUDATA!E1843</f>
        <v/>
      </c>
      <c r="C1841" s="60" t="str">
        <f>STUDATA!F1843</f>
        <v/>
      </c>
      <c r="D1841" s="60" t="str">
        <f>'School Intro'!$A$1</f>
        <v>Government Senior Secondary School, Rooppura</v>
      </c>
      <c r="E1841" s="60" t="str">
        <f>STUDATA!C1843</f>
        <v/>
      </c>
      <c r="F1841" s="60" t="str">
        <f>STUDATA!H1843</f>
        <v/>
      </c>
    </row>
    <row r="1842" spans="1:6" ht="15">
      <c r="A1842" s="60" t="str">
        <f>B1842&amp;"_"&amp;COUNTIF($B$2:B1842,B1842)</f>
        <v>_1706</v>
      </c>
      <c r="B1842" s="60" t="str">
        <f>STUDATA!E1844</f>
        <v/>
      </c>
      <c r="C1842" s="60" t="str">
        <f>STUDATA!F1844</f>
        <v/>
      </c>
      <c r="D1842" s="60" t="str">
        <f>'School Intro'!$A$1</f>
        <v>Government Senior Secondary School, Rooppura</v>
      </c>
      <c r="E1842" s="60" t="str">
        <f>STUDATA!C1844</f>
        <v/>
      </c>
      <c r="F1842" s="60" t="str">
        <f>STUDATA!H1844</f>
        <v/>
      </c>
    </row>
    <row r="1843" spans="1:6" ht="15">
      <c r="A1843" s="60" t="str">
        <f>B1843&amp;"_"&amp;COUNTIF($B$2:B1843,B1843)</f>
        <v>_1707</v>
      </c>
      <c r="B1843" s="60" t="str">
        <f>STUDATA!E1845</f>
        <v/>
      </c>
      <c r="C1843" s="60" t="str">
        <f>STUDATA!F1845</f>
        <v/>
      </c>
      <c r="D1843" s="60" t="str">
        <f>'School Intro'!$A$1</f>
        <v>Government Senior Secondary School, Rooppura</v>
      </c>
      <c r="E1843" s="60" t="str">
        <f>STUDATA!C1845</f>
        <v/>
      </c>
      <c r="F1843" s="60" t="str">
        <f>STUDATA!H1845</f>
        <v/>
      </c>
    </row>
    <row r="1844" spans="1:6" ht="15">
      <c r="A1844" s="60" t="str">
        <f>B1844&amp;"_"&amp;COUNTIF($B$2:B1844,B1844)</f>
        <v>_1708</v>
      </c>
      <c r="B1844" s="60" t="str">
        <f>STUDATA!E1846</f>
        <v/>
      </c>
      <c r="C1844" s="60" t="str">
        <f>STUDATA!F1846</f>
        <v/>
      </c>
      <c r="D1844" s="60" t="str">
        <f>'School Intro'!$A$1</f>
        <v>Government Senior Secondary School, Rooppura</v>
      </c>
      <c r="E1844" s="60" t="str">
        <f>STUDATA!C1846</f>
        <v/>
      </c>
      <c r="F1844" s="60" t="str">
        <f>STUDATA!H1846</f>
        <v/>
      </c>
    </row>
    <row r="1845" spans="1:6" ht="15">
      <c r="A1845" s="60" t="str">
        <f>B1845&amp;"_"&amp;COUNTIF($B$2:B1845,B1845)</f>
        <v>_1709</v>
      </c>
      <c r="B1845" s="60" t="str">
        <f>STUDATA!E1847</f>
        <v/>
      </c>
      <c r="C1845" s="60" t="str">
        <f>STUDATA!F1847</f>
        <v/>
      </c>
      <c r="D1845" s="60" t="str">
        <f>'School Intro'!$A$1</f>
        <v>Government Senior Secondary School, Rooppura</v>
      </c>
      <c r="E1845" s="60" t="str">
        <f>STUDATA!C1847</f>
        <v/>
      </c>
      <c r="F1845" s="60" t="str">
        <f>STUDATA!H1847</f>
        <v/>
      </c>
    </row>
    <row r="1846" spans="1:6" ht="15">
      <c r="A1846" s="60" t="str">
        <f>B1846&amp;"_"&amp;COUNTIF($B$2:B1846,B1846)</f>
        <v>_1710</v>
      </c>
      <c r="B1846" s="60" t="str">
        <f>STUDATA!E1848</f>
        <v/>
      </c>
      <c r="C1846" s="60" t="str">
        <f>STUDATA!F1848</f>
        <v/>
      </c>
      <c r="D1846" s="60" t="str">
        <f>'School Intro'!$A$1</f>
        <v>Government Senior Secondary School, Rooppura</v>
      </c>
      <c r="E1846" s="60" t="str">
        <f>STUDATA!C1848</f>
        <v/>
      </c>
      <c r="F1846" s="60" t="str">
        <f>STUDATA!H1848</f>
        <v/>
      </c>
    </row>
    <row r="1847" spans="1:6" ht="15">
      <c r="A1847" s="60" t="str">
        <f>B1847&amp;"_"&amp;COUNTIF($B$2:B1847,B1847)</f>
        <v>_1711</v>
      </c>
      <c r="B1847" s="60" t="str">
        <f>STUDATA!E1849</f>
        <v/>
      </c>
      <c r="C1847" s="60" t="str">
        <f>STUDATA!F1849</f>
        <v/>
      </c>
      <c r="D1847" s="60" t="str">
        <f>'School Intro'!$A$1</f>
        <v>Government Senior Secondary School, Rooppura</v>
      </c>
      <c r="E1847" s="60" t="str">
        <f>STUDATA!C1849</f>
        <v/>
      </c>
      <c r="F1847" s="60" t="str">
        <f>STUDATA!H1849</f>
        <v/>
      </c>
    </row>
    <row r="1848" spans="1:6" ht="15">
      <c r="A1848" s="60" t="str">
        <f>B1848&amp;"_"&amp;COUNTIF($B$2:B1848,B1848)</f>
        <v>_1712</v>
      </c>
      <c r="B1848" s="60" t="str">
        <f>STUDATA!E1850</f>
        <v/>
      </c>
      <c r="C1848" s="60" t="str">
        <f>STUDATA!F1850</f>
        <v/>
      </c>
      <c r="D1848" s="60" t="str">
        <f>'School Intro'!$A$1</f>
        <v>Government Senior Secondary School, Rooppura</v>
      </c>
      <c r="E1848" s="60" t="str">
        <f>STUDATA!C1850</f>
        <v/>
      </c>
      <c r="F1848" s="60" t="str">
        <f>STUDATA!H1850</f>
        <v/>
      </c>
    </row>
    <row r="1849" spans="1:6" ht="15">
      <c r="A1849" s="60" t="str">
        <f>B1849&amp;"_"&amp;COUNTIF($B$2:B1849,B1849)</f>
        <v>_1713</v>
      </c>
      <c r="B1849" s="60" t="str">
        <f>STUDATA!E1851</f>
        <v/>
      </c>
      <c r="C1849" s="60" t="str">
        <f>STUDATA!F1851</f>
        <v/>
      </c>
      <c r="D1849" s="60" t="str">
        <f>'School Intro'!$A$1</f>
        <v>Government Senior Secondary School, Rooppura</v>
      </c>
      <c r="E1849" s="60" t="str">
        <f>STUDATA!C1851</f>
        <v/>
      </c>
      <c r="F1849" s="60" t="str">
        <f>STUDATA!H1851</f>
        <v/>
      </c>
    </row>
    <row r="1850" spans="1:6" ht="15">
      <c r="A1850" s="60" t="str">
        <f>B1850&amp;"_"&amp;COUNTIF($B$2:B1850,B1850)</f>
        <v>_1714</v>
      </c>
      <c r="B1850" s="60" t="str">
        <f>STUDATA!E1852</f>
        <v/>
      </c>
      <c r="C1850" s="60" t="str">
        <f>STUDATA!F1852</f>
        <v/>
      </c>
      <c r="D1850" s="60" t="str">
        <f>'School Intro'!$A$1</f>
        <v>Government Senior Secondary School, Rooppura</v>
      </c>
      <c r="E1850" s="60" t="str">
        <f>STUDATA!C1852</f>
        <v/>
      </c>
      <c r="F1850" s="60" t="str">
        <f>STUDATA!H1852</f>
        <v/>
      </c>
    </row>
    <row r="1851" spans="1:6" ht="15">
      <c r="A1851" s="60" t="str">
        <f>B1851&amp;"_"&amp;COUNTIF($B$2:B1851,B1851)</f>
        <v>_1715</v>
      </c>
      <c r="B1851" s="60" t="str">
        <f>STUDATA!E1853</f>
        <v/>
      </c>
      <c r="C1851" s="60" t="str">
        <f>STUDATA!F1853</f>
        <v/>
      </c>
      <c r="D1851" s="60" t="str">
        <f>'School Intro'!$A$1</f>
        <v>Government Senior Secondary School, Rooppura</v>
      </c>
      <c r="E1851" s="60" t="str">
        <f>STUDATA!C1853</f>
        <v/>
      </c>
      <c r="F1851" s="60" t="str">
        <f>STUDATA!H1853</f>
        <v/>
      </c>
    </row>
    <row r="1852" spans="1:6" ht="15">
      <c r="A1852" s="60" t="str">
        <f>B1852&amp;"_"&amp;COUNTIF($B$2:B1852,B1852)</f>
        <v>_1716</v>
      </c>
      <c r="B1852" s="60" t="str">
        <f>STUDATA!E1854</f>
        <v/>
      </c>
      <c r="C1852" s="60" t="str">
        <f>STUDATA!F1854</f>
        <v/>
      </c>
      <c r="D1852" s="60" t="str">
        <f>'School Intro'!$A$1</f>
        <v>Government Senior Secondary School, Rooppura</v>
      </c>
      <c r="E1852" s="60" t="str">
        <f>STUDATA!C1854</f>
        <v/>
      </c>
      <c r="F1852" s="60" t="str">
        <f>STUDATA!H1854</f>
        <v/>
      </c>
    </row>
    <row r="1853" spans="1:6" ht="15">
      <c r="A1853" s="60" t="str">
        <f>B1853&amp;"_"&amp;COUNTIF($B$2:B1853,B1853)</f>
        <v>_1717</v>
      </c>
      <c r="B1853" s="60" t="str">
        <f>STUDATA!E1855</f>
        <v/>
      </c>
      <c r="C1853" s="60" t="str">
        <f>STUDATA!F1855</f>
        <v/>
      </c>
      <c r="D1853" s="60" t="str">
        <f>'School Intro'!$A$1</f>
        <v>Government Senior Secondary School, Rooppura</v>
      </c>
      <c r="E1853" s="60" t="str">
        <f>STUDATA!C1855</f>
        <v/>
      </c>
      <c r="F1853" s="60" t="str">
        <f>STUDATA!H1855</f>
        <v/>
      </c>
    </row>
    <row r="1854" spans="1:6" ht="15">
      <c r="A1854" s="60" t="str">
        <f>B1854&amp;"_"&amp;COUNTIF($B$2:B1854,B1854)</f>
        <v>_1718</v>
      </c>
      <c r="B1854" s="60" t="str">
        <f>STUDATA!E1856</f>
        <v/>
      </c>
      <c r="C1854" s="60" t="str">
        <f>STUDATA!F1856</f>
        <v/>
      </c>
      <c r="D1854" s="60" t="str">
        <f>'School Intro'!$A$1</f>
        <v>Government Senior Secondary School, Rooppura</v>
      </c>
      <c r="E1854" s="60" t="str">
        <f>STUDATA!C1856</f>
        <v/>
      </c>
      <c r="F1854" s="60" t="str">
        <f>STUDATA!H1856</f>
        <v/>
      </c>
    </row>
    <row r="1855" spans="1:6" ht="15">
      <c r="A1855" s="60" t="str">
        <f>B1855&amp;"_"&amp;COUNTIF($B$2:B1855,B1855)</f>
        <v>_1719</v>
      </c>
      <c r="B1855" s="60" t="str">
        <f>STUDATA!E1857</f>
        <v/>
      </c>
      <c r="C1855" s="60" t="str">
        <f>STUDATA!F1857</f>
        <v/>
      </c>
      <c r="D1855" s="60" t="str">
        <f>'School Intro'!$A$1</f>
        <v>Government Senior Secondary School, Rooppura</v>
      </c>
      <c r="E1855" s="60" t="str">
        <f>STUDATA!C1857</f>
        <v/>
      </c>
      <c r="F1855" s="60" t="str">
        <f>STUDATA!H1857</f>
        <v/>
      </c>
    </row>
    <row r="1856" spans="1:6" ht="15">
      <c r="A1856" s="60" t="str">
        <f>B1856&amp;"_"&amp;COUNTIF($B$2:B1856,B1856)</f>
        <v>_1720</v>
      </c>
      <c r="B1856" s="60" t="str">
        <f>STUDATA!E1858</f>
        <v/>
      </c>
      <c r="C1856" s="60" t="str">
        <f>STUDATA!F1858</f>
        <v/>
      </c>
      <c r="D1856" s="60" t="str">
        <f>'School Intro'!$A$1</f>
        <v>Government Senior Secondary School, Rooppura</v>
      </c>
      <c r="E1856" s="60" t="str">
        <f>STUDATA!C1858</f>
        <v/>
      </c>
      <c r="F1856" s="60" t="str">
        <f>STUDATA!H1858</f>
        <v/>
      </c>
    </row>
    <row r="1857" spans="1:6" ht="15">
      <c r="A1857" s="60" t="str">
        <f>B1857&amp;"_"&amp;COUNTIF($B$2:B1857,B1857)</f>
        <v>_1721</v>
      </c>
      <c r="B1857" s="60" t="str">
        <f>STUDATA!E1859</f>
        <v/>
      </c>
      <c r="C1857" s="60" t="str">
        <f>STUDATA!F1859</f>
        <v/>
      </c>
      <c r="D1857" s="60" t="str">
        <f>'School Intro'!$A$1</f>
        <v>Government Senior Secondary School, Rooppura</v>
      </c>
      <c r="E1857" s="60" t="str">
        <f>STUDATA!C1859</f>
        <v/>
      </c>
      <c r="F1857" s="60" t="str">
        <f>STUDATA!H1859</f>
        <v/>
      </c>
    </row>
    <row r="1858" spans="1:6" ht="15">
      <c r="A1858" s="60" t="str">
        <f>B1858&amp;"_"&amp;COUNTIF($B$2:B1858,B1858)</f>
        <v>_1722</v>
      </c>
      <c r="B1858" s="60" t="str">
        <f>STUDATA!E1860</f>
        <v/>
      </c>
      <c r="C1858" s="60" t="str">
        <f>STUDATA!F1860</f>
        <v/>
      </c>
      <c r="D1858" s="60" t="str">
        <f>'School Intro'!$A$1</f>
        <v>Government Senior Secondary School, Rooppura</v>
      </c>
      <c r="E1858" s="60" t="str">
        <f>STUDATA!C1860</f>
        <v/>
      </c>
      <c r="F1858" s="60" t="str">
        <f>STUDATA!H1860</f>
        <v/>
      </c>
    </row>
    <row r="1859" spans="1:6" ht="15">
      <c r="A1859" s="60" t="str">
        <f>B1859&amp;"_"&amp;COUNTIF($B$2:B1859,B1859)</f>
        <v>_1723</v>
      </c>
      <c r="B1859" s="60" t="str">
        <f>STUDATA!E1861</f>
        <v/>
      </c>
      <c r="C1859" s="60" t="str">
        <f>STUDATA!F1861</f>
        <v/>
      </c>
      <c r="D1859" s="60" t="str">
        <f>'School Intro'!$A$1</f>
        <v>Government Senior Secondary School, Rooppura</v>
      </c>
      <c r="E1859" s="60" t="str">
        <f>STUDATA!C1861</f>
        <v/>
      </c>
      <c r="F1859" s="60" t="str">
        <f>STUDATA!H1861</f>
        <v/>
      </c>
    </row>
    <row r="1860" spans="1:6" ht="15">
      <c r="A1860" s="60" t="str">
        <f>B1860&amp;"_"&amp;COUNTIF($B$2:B1860,B1860)</f>
        <v>_1724</v>
      </c>
      <c r="B1860" s="60" t="str">
        <f>STUDATA!E1862</f>
        <v/>
      </c>
      <c r="C1860" s="60" t="str">
        <f>STUDATA!F1862</f>
        <v/>
      </c>
      <c r="D1860" s="60" t="str">
        <f>'School Intro'!$A$1</f>
        <v>Government Senior Secondary School, Rooppura</v>
      </c>
      <c r="E1860" s="60" t="str">
        <f>STUDATA!C1862</f>
        <v/>
      </c>
      <c r="F1860" s="60" t="str">
        <f>STUDATA!H1862</f>
        <v/>
      </c>
    </row>
    <row r="1861" spans="1:6" ht="15">
      <c r="A1861" s="60" t="str">
        <f>B1861&amp;"_"&amp;COUNTIF($B$2:B1861,B1861)</f>
        <v>_1725</v>
      </c>
      <c r="B1861" s="60" t="str">
        <f>STUDATA!E1863</f>
        <v/>
      </c>
      <c r="C1861" s="60" t="str">
        <f>STUDATA!F1863</f>
        <v/>
      </c>
      <c r="D1861" s="60" t="str">
        <f>'School Intro'!$A$1</f>
        <v>Government Senior Secondary School, Rooppura</v>
      </c>
      <c r="E1861" s="60" t="str">
        <f>STUDATA!C1863</f>
        <v/>
      </c>
      <c r="F1861" s="60" t="str">
        <f>STUDATA!H1863</f>
        <v/>
      </c>
    </row>
    <row r="1862" spans="1:6" ht="15">
      <c r="A1862" s="60" t="str">
        <f>B1862&amp;"_"&amp;COUNTIF($B$2:B1862,B1862)</f>
        <v>_1726</v>
      </c>
      <c r="B1862" s="60" t="str">
        <f>STUDATA!E1864</f>
        <v/>
      </c>
      <c r="C1862" s="60" t="str">
        <f>STUDATA!F1864</f>
        <v/>
      </c>
      <c r="D1862" s="60" t="str">
        <f>'School Intro'!$A$1</f>
        <v>Government Senior Secondary School, Rooppura</v>
      </c>
      <c r="E1862" s="60" t="str">
        <f>STUDATA!C1864</f>
        <v/>
      </c>
      <c r="F1862" s="60" t="str">
        <f>STUDATA!H1864</f>
        <v/>
      </c>
    </row>
    <row r="1863" spans="1:6" ht="15">
      <c r="A1863" s="60" t="str">
        <f>B1863&amp;"_"&amp;COUNTIF($B$2:B1863,B1863)</f>
        <v>_1727</v>
      </c>
      <c r="B1863" s="60" t="str">
        <f>STUDATA!E1865</f>
        <v/>
      </c>
      <c r="C1863" s="60" t="str">
        <f>STUDATA!F1865</f>
        <v/>
      </c>
      <c r="D1863" s="60" t="str">
        <f>'School Intro'!$A$1</f>
        <v>Government Senior Secondary School, Rooppura</v>
      </c>
      <c r="E1863" s="60" t="str">
        <f>STUDATA!C1865</f>
        <v/>
      </c>
      <c r="F1863" s="60" t="str">
        <f>STUDATA!H1865</f>
        <v/>
      </c>
    </row>
    <row r="1864" spans="1:6" ht="15">
      <c r="A1864" s="60" t="str">
        <f>B1864&amp;"_"&amp;COUNTIF($B$2:B1864,B1864)</f>
        <v>_1728</v>
      </c>
      <c r="B1864" s="60" t="str">
        <f>STUDATA!E1866</f>
        <v/>
      </c>
      <c r="C1864" s="60" t="str">
        <f>STUDATA!F1866</f>
        <v/>
      </c>
      <c r="D1864" s="60" t="str">
        <f>'School Intro'!$A$1</f>
        <v>Government Senior Secondary School, Rooppura</v>
      </c>
      <c r="E1864" s="60" t="str">
        <f>STUDATA!C1866</f>
        <v/>
      </c>
      <c r="F1864" s="60" t="str">
        <f>STUDATA!H1866</f>
        <v/>
      </c>
    </row>
    <row r="1865" spans="1:6" ht="15">
      <c r="A1865" s="60" t="str">
        <f>B1865&amp;"_"&amp;COUNTIF($B$2:B1865,B1865)</f>
        <v>_1729</v>
      </c>
      <c r="B1865" s="60" t="str">
        <f>STUDATA!E1867</f>
        <v/>
      </c>
      <c r="C1865" s="60" t="str">
        <f>STUDATA!F1867</f>
        <v/>
      </c>
      <c r="D1865" s="60" t="str">
        <f>'School Intro'!$A$1</f>
        <v>Government Senior Secondary School, Rooppura</v>
      </c>
      <c r="E1865" s="60" t="str">
        <f>STUDATA!C1867</f>
        <v/>
      </c>
      <c r="F1865" s="60" t="str">
        <f>STUDATA!H1867</f>
        <v/>
      </c>
    </row>
    <row r="1866" spans="1:6" ht="15">
      <c r="A1866" s="60" t="str">
        <f>B1866&amp;"_"&amp;COUNTIF($B$2:B1866,B1866)</f>
        <v>_1730</v>
      </c>
      <c r="B1866" s="60" t="str">
        <f>STUDATA!E1868</f>
        <v/>
      </c>
      <c r="C1866" s="60" t="str">
        <f>STUDATA!F1868</f>
        <v/>
      </c>
      <c r="D1866" s="60" t="str">
        <f>'School Intro'!$A$1</f>
        <v>Government Senior Secondary School, Rooppura</v>
      </c>
      <c r="E1866" s="60" t="str">
        <f>STUDATA!C1868</f>
        <v/>
      </c>
      <c r="F1866" s="60" t="str">
        <f>STUDATA!H1868</f>
        <v/>
      </c>
    </row>
    <row r="1867" spans="1:6" ht="15">
      <c r="A1867" s="60" t="str">
        <f>B1867&amp;"_"&amp;COUNTIF($B$2:B1867,B1867)</f>
        <v>_1731</v>
      </c>
      <c r="B1867" s="60" t="str">
        <f>STUDATA!E1869</f>
        <v/>
      </c>
      <c r="C1867" s="60" t="str">
        <f>STUDATA!F1869</f>
        <v/>
      </c>
      <c r="D1867" s="60" t="str">
        <f>'School Intro'!$A$1</f>
        <v>Government Senior Secondary School, Rooppura</v>
      </c>
      <c r="E1867" s="60" t="str">
        <f>STUDATA!C1869</f>
        <v/>
      </c>
      <c r="F1867" s="60" t="str">
        <f>STUDATA!H1869</f>
        <v/>
      </c>
    </row>
    <row r="1868" spans="1:6" ht="15">
      <c r="A1868" s="60" t="str">
        <f>B1868&amp;"_"&amp;COUNTIF($B$2:B1868,B1868)</f>
        <v>_1732</v>
      </c>
      <c r="B1868" s="60" t="str">
        <f>STUDATA!E1870</f>
        <v/>
      </c>
      <c r="C1868" s="60" t="str">
        <f>STUDATA!F1870</f>
        <v/>
      </c>
      <c r="D1868" s="60" t="str">
        <f>'School Intro'!$A$1</f>
        <v>Government Senior Secondary School, Rooppura</v>
      </c>
      <c r="E1868" s="60" t="str">
        <f>STUDATA!C1870</f>
        <v/>
      </c>
      <c r="F1868" s="60" t="str">
        <f>STUDATA!H1870</f>
        <v/>
      </c>
    </row>
    <row r="1869" spans="1:6" ht="15">
      <c r="A1869" s="60" t="str">
        <f>B1869&amp;"_"&amp;COUNTIF($B$2:B1869,B1869)</f>
        <v>_1733</v>
      </c>
      <c r="B1869" s="60" t="str">
        <f>STUDATA!E1871</f>
        <v/>
      </c>
      <c r="C1869" s="60" t="str">
        <f>STUDATA!F1871</f>
        <v/>
      </c>
      <c r="D1869" s="60" t="str">
        <f>'School Intro'!$A$1</f>
        <v>Government Senior Secondary School, Rooppura</v>
      </c>
      <c r="E1869" s="60" t="str">
        <f>STUDATA!C1871</f>
        <v/>
      </c>
      <c r="F1869" s="60" t="str">
        <f>STUDATA!H1871</f>
        <v/>
      </c>
    </row>
    <row r="1870" spans="1:6" ht="15">
      <c r="A1870" s="60" t="str">
        <f>B1870&amp;"_"&amp;COUNTIF($B$2:B1870,B1870)</f>
        <v>_1734</v>
      </c>
      <c r="B1870" s="60" t="str">
        <f>STUDATA!E1872</f>
        <v/>
      </c>
      <c r="C1870" s="60" t="str">
        <f>STUDATA!F1872</f>
        <v/>
      </c>
      <c r="D1870" s="60" t="str">
        <f>'School Intro'!$A$1</f>
        <v>Government Senior Secondary School, Rooppura</v>
      </c>
      <c r="E1870" s="60" t="str">
        <f>STUDATA!C1872</f>
        <v/>
      </c>
      <c r="F1870" s="60" t="str">
        <f>STUDATA!H1872</f>
        <v/>
      </c>
    </row>
    <row r="1871" spans="1:6" ht="15">
      <c r="A1871" s="60" t="str">
        <f>B1871&amp;"_"&amp;COUNTIF($B$2:B1871,B1871)</f>
        <v>_1735</v>
      </c>
      <c r="B1871" s="60" t="str">
        <f>STUDATA!E1873</f>
        <v/>
      </c>
      <c r="C1871" s="60" t="str">
        <f>STUDATA!F1873</f>
        <v/>
      </c>
      <c r="D1871" s="60" t="str">
        <f>'School Intro'!$A$1</f>
        <v>Government Senior Secondary School, Rooppura</v>
      </c>
      <c r="E1871" s="60" t="str">
        <f>STUDATA!C1873</f>
        <v/>
      </c>
      <c r="F1871" s="60" t="str">
        <f>STUDATA!H1873</f>
        <v/>
      </c>
    </row>
    <row r="1872" spans="1:6" ht="15">
      <c r="A1872" s="60" t="str">
        <f>B1872&amp;"_"&amp;COUNTIF($B$2:B1872,B1872)</f>
        <v>_1736</v>
      </c>
      <c r="B1872" s="60" t="str">
        <f>STUDATA!E1874</f>
        <v/>
      </c>
      <c r="C1872" s="60" t="str">
        <f>STUDATA!F1874</f>
        <v/>
      </c>
      <c r="D1872" s="60" t="str">
        <f>'School Intro'!$A$1</f>
        <v>Government Senior Secondary School, Rooppura</v>
      </c>
      <c r="E1872" s="60" t="str">
        <f>STUDATA!C1874</f>
        <v/>
      </c>
      <c r="F1872" s="60" t="str">
        <f>STUDATA!H1874</f>
        <v/>
      </c>
    </row>
    <row r="1873" spans="1:6" ht="15">
      <c r="A1873" s="60" t="str">
        <f>B1873&amp;"_"&amp;COUNTIF($B$2:B1873,B1873)</f>
        <v>_1737</v>
      </c>
      <c r="B1873" s="60" t="str">
        <f>STUDATA!E1875</f>
        <v/>
      </c>
      <c r="C1873" s="60" t="str">
        <f>STUDATA!F1875</f>
        <v/>
      </c>
      <c r="D1873" s="60" t="str">
        <f>'School Intro'!$A$1</f>
        <v>Government Senior Secondary School, Rooppura</v>
      </c>
      <c r="E1873" s="60" t="str">
        <f>STUDATA!C1875</f>
        <v/>
      </c>
      <c r="F1873" s="60" t="str">
        <f>STUDATA!H1875</f>
        <v/>
      </c>
    </row>
    <row r="1874" spans="1:6" ht="15">
      <c r="A1874" s="60" t="str">
        <f>B1874&amp;"_"&amp;COUNTIF($B$2:B1874,B1874)</f>
        <v>_1738</v>
      </c>
      <c r="B1874" s="60" t="str">
        <f>STUDATA!E1876</f>
        <v/>
      </c>
      <c r="C1874" s="60" t="str">
        <f>STUDATA!F1876</f>
        <v/>
      </c>
      <c r="D1874" s="60" t="str">
        <f>'School Intro'!$A$1</f>
        <v>Government Senior Secondary School, Rooppura</v>
      </c>
      <c r="E1874" s="60" t="str">
        <f>STUDATA!C1876</f>
        <v/>
      </c>
      <c r="F1874" s="60" t="str">
        <f>STUDATA!H1876</f>
        <v/>
      </c>
    </row>
    <row r="1875" spans="1:6" ht="15">
      <c r="A1875" s="60" t="str">
        <f>B1875&amp;"_"&amp;COUNTIF($B$2:B1875,B1875)</f>
        <v>_1739</v>
      </c>
      <c r="B1875" s="60" t="str">
        <f>STUDATA!E1877</f>
        <v/>
      </c>
      <c r="C1875" s="60" t="str">
        <f>STUDATA!F1877</f>
        <v/>
      </c>
      <c r="D1875" s="60" t="str">
        <f>'School Intro'!$A$1</f>
        <v>Government Senior Secondary School, Rooppura</v>
      </c>
      <c r="E1875" s="60" t="str">
        <f>STUDATA!C1877</f>
        <v/>
      </c>
      <c r="F1875" s="60" t="str">
        <f>STUDATA!H1877</f>
        <v/>
      </c>
    </row>
    <row r="1876" spans="1:6" ht="15">
      <c r="A1876" s="60" t="str">
        <f>B1876&amp;"_"&amp;COUNTIF($B$2:B1876,B1876)</f>
        <v>_1740</v>
      </c>
      <c r="B1876" s="60" t="str">
        <f>STUDATA!E1878</f>
        <v/>
      </c>
      <c r="C1876" s="60" t="str">
        <f>STUDATA!F1878</f>
        <v/>
      </c>
      <c r="D1876" s="60" t="str">
        <f>'School Intro'!$A$1</f>
        <v>Government Senior Secondary School, Rooppura</v>
      </c>
      <c r="E1876" s="60" t="str">
        <f>STUDATA!C1878</f>
        <v/>
      </c>
      <c r="F1876" s="60" t="str">
        <f>STUDATA!H1878</f>
        <v/>
      </c>
    </row>
    <row r="1877" spans="1:6" ht="15">
      <c r="A1877" s="60" t="str">
        <f>B1877&amp;"_"&amp;COUNTIF($B$2:B1877,B1877)</f>
        <v>_1741</v>
      </c>
      <c r="B1877" s="60" t="str">
        <f>STUDATA!E1879</f>
        <v/>
      </c>
      <c r="C1877" s="60" t="str">
        <f>STUDATA!F1879</f>
        <v/>
      </c>
      <c r="D1877" s="60" t="str">
        <f>'School Intro'!$A$1</f>
        <v>Government Senior Secondary School, Rooppura</v>
      </c>
      <c r="E1877" s="60" t="str">
        <f>STUDATA!C1879</f>
        <v/>
      </c>
      <c r="F1877" s="60" t="str">
        <f>STUDATA!H1879</f>
        <v/>
      </c>
    </row>
    <row r="1878" spans="1:6" ht="15">
      <c r="A1878" s="60" t="str">
        <f>B1878&amp;"_"&amp;COUNTIF($B$2:B1878,B1878)</f>
        <v>_1742</v>
      </c>
      <c r="B1878" s="60" t="str">
        <f>STUDATA!E1880</f>
        <v/>
      </c>
      <c r="C1878" s="60" t="str">
        <f>STUDATA!F1880</f>
        <v/>
      </c>
      <c r="D1878" s="60" t="str">
        <f>'School Intro'!$A$1</f>
        <v>Government Senior Secondary School, Rooppura</v>
      </c>
      <c r="E1878" s="60" t="str">
        <f>STUDATA!C1880</f>
        <v/>
      </c>
      <c r="F1878" s="60" t="str">
        <f>STUDATA!H1880</f>
        <v/>
      </c>
    </row>
    <row r="1879" spans="1:6" ht="15">
      <c r="A1879" s="60" t="str">
        <f>B1879&amp;"_"&amp;COUNTIF($B$2:B1879,B1879)</f>
        <v>_1743</v>
      </c>
      <c r="B1879" s="60" t="str">
        <f>STUDATA!E1881</f>
        <v/>
      </c>
      <c r="C1879" s="60" t="str">
        <f>STUDATA!F1881</f>
        <v/>
      </c>
      <c r="D1879" s="60" t="str">
        <f>'School Intro'!$A$1</f>
        <v>Government Senior Secondary School, Rooppura</v>
      </c>
      <c r="E1879" s="60" t="str">
        <f>STUDATA!C1881</f>
        <v/>
      </c>
      <c r="F1879" s="60" t="str">
        <f>STUDATA!H1881</f>
        <v/>
      </c>
    </row>
    <row r="1880" spans="1:6" ht="15">
      <c r="A1880" s="60" t="str">
        <f>B1880&amp;"_"&amp;COUNTIF($B$2:B1880,B1880)</f>
        <v>_1744</v>
      </c>
      <c r="B1880" s="60" t="str">
        <f>STUDATA!E1882</f>
        <v/>
      </c>
      <c r="C1880" s="60" t="str">
        <f>STUDATA!F1882</f>
        <v/>
      </c>
      <c r="D1880" s="60" t="str">
        <f>'School Intro'!$A$1</f>
        <v>Government Senior Secondary School, Rooppura</v>
      </c>
      <c r="E1880" s="60" t="str">
        <f>STUDATA!C1882</f>
        <v/>
      </c>
      <c r="F1880" s="60" t="str">
        <f>STUDATA!H1882</f>
        <v/>
      </c>
    </row>
    <row r="1881" spans="1:6" ht="15">
      <c r="A1881" s="60" t="str">
        <f>B1881&amp;"_"&amp;COUNTIF($B$2:B1881,B1881)</f>
        <v>_1745</v>
      </c>
      <c r="B1881" s="60" t="str">
        <f>STUDATA!E1883</f>
        <v/>
      </c>
      <c r="C1881" s="60" t="str">
        <f>STUDATA!F1883</f>
        <v/>
      </c>
      <c r="D1881" s="60" t="str">
        <f>'School Intro'!$A$1</f>
        <v>Government Senior Secondary School, Rooppura</v>
      </c>
      <c r="E1881" s="60" t="str">
        <f>STUDATA!C1883</f>
        <v/>
      </c>
      <c r="F1881" s="60" t="str">
        <f>STUDATA!H1883</f>
        <v/>
      </c>
    </row>
    <row r="1882" spans="1:6" ht="15">
      <c r="A1882" s="60" t="str">
        <f>B1882&amp;"_"&amp;COUNTIF($B$2:B1882,B1882)</f>
        <v>_1746</v>
      </c>
      <c r="B1882" s="60" t="str">
        <f>STUDATA!E1884</f>
        <v/>
      </c>
      <c r="C1882" s="60" t="str">
        <f>STUDATA!F1884</f>
        <v/>
      </c>
      <c r="D1882" s="60" t="str">
        <f>'School Intro'!$A$1</f>
        <v>Government Senior Secondary School, Rooppura</v>
      </c>
      <c r="E1882" s="60" t="str">
        <f>STUDATA!C1884</f>
        <v/>
      </c>
      <c r="F1882" s="60" t="str">
        <f>STUDATA!H1884</f>
        <v/>
      </c>
    </row>
    <row r="1883" spans="1:6" ht="15">
      <c r="A1883" s="60" t="str">
        <f>B1883&amp;"_"&amp;COUNTIF($B$2:B1883,B1883)</f>
        <v>_1747</v>
      </c>
      <c r="B1883" s="60" t="str">
        <f>STUDATA!E1885</f>
        <v/>
      </c>
      <c r="C1883" s="60" t="str">
        <f>STUDATA!F1885</f>
        <v/>
      </c>
      <c r="D1883" s="60" t="str">
        <f>'School Intro'!$A$1</f>
        <v>Government Senior Secondary School, Rooppura</v>
      </c>
      <c r="E1883" s="60" t="str">
        <f>STUDATA!C1885</f>
        <v/>
      </c>
      <c r="F1883" s="60" t="str">
        <f>STUDATA!H1885</f>
        <v/>
      </c>
    </row>
    <row r="1884" spans="1:6" ht="15">
      <c r="A1884" s="60" t="str">
        <f>B1884&amp;"_"&amp;COUNTIF($B$2:B1884,B1884)</f>
        <v>_1748</v>
      </c>
      <c r="B1884" s="60" t="str">
        <f>STUDATA!E1886</f>
        <v/>
      </c>
      <c r="C1884" s="60" t="str">
        <f>STUDATA!F1886</f>
        <v/>
      </c>
      <c r="D1884" s="60" t="str">
        <f>'School Intro'!$A$1</f>
        <v>Government Senior Secondary School, Rooppura</v>
      </c>
      <c r="E1884" s="60" t="str">
        <f>STUDATA!C1886</f>
        <v/>
      </c>
      <c r="F1884" s="60" t="str">
        <f>STUDATA!H1886</f>
        <v/>
      </c>
    </row>
    <row r="1885" spans="1:6" ht="15">
      <c r="A1885" s="60" t="str">
        <f>B1885&amp;"_"&amp;COUNTIF($B$2:B1885,B1885)</f>
        <v>_1749</v>
      </c>
      <c r="B1885" s="60" t="str">
        <f>STUDATA!E1887</f>
        <v/>
      </c>
      <c r="C1885" s="60" t="str">
        <f>STUDATA!F1887</f>
        <v/>
      </c>
      <c r="D1885" s="60" t="str">
        <f>'School Intro'!$A$1</f>
        <v>Government Senior Secondary School, Rooppura</v>
      </c>
      <c r="E1885" s="60" t="str">
        <f>STUDATA!C1887</f>
        <v/>
      </c>
      <c r="F1885" s="60" t="str">
        <f>STUDATA!H1887</f>
        <v/>
      </c>
    </row>
    <row r="1886" spans="1:6" ht="15">
      <c r="A1886" s="60" t="str">
        <f>B1886&amp;"_"&amp;COUNTIF($B$2:B1886,B1886)</f>
        <v>_1750</v>
      </c>
      <c r="B1886" s="60" t="str">
        <f>STUDATA!E1888</f>
        <v/>
      </c>
      <c r="C1886" s="60" t="str">
        <f>STUDATA!F1888</f>
        <v/>
      </c>
      <c r="D1886" s="60" t="str">
        <f>'School Intro'!$A$1</f>
        <v>Government Senior Secondary School, Rooppura</v>
      </c>
      <c r="E1886" s="60" t="str">
        <f>STUDATA!C1888</f>
        <v/>
      </c>
      <c r="F1886" s="60" t="str">
        <f>STUDATA!H1888</f>
        <v/>
      </c>
    </row>
    <row r="1887" spans="1:6" ht="15">
      <c r="A1887" s="60" t="str">
        <f>B1887&amp;"_"&amp;COUNTIF($B$2:B1887,B1887)</f>
        <v>_1751</v>
      </c>
      <c r="B1887" s="60" t="str">
        <f>STUDATA!E1889</f>
        <v/>
      </c>
      <c r="C1887" s="60" t="str">
        <f>STUDATA!F1889</f>
        <v/>
      </c>
      <c r="D1887" s="60" t="str">
        <f>'School Intro'!$A$1</f>
        <v>Government Senior Secondary School, Rooppura</v>
      </c>
      <c r="E1887" s="60" t="str">
        <f>STUDATA!C1889</f>
        <v/>
      </c>
      <c r="F1887" s="60" t="str">
        <f>STUDATA!H1889</f>
        <v/>
      </c>
    </row>
    <row r="1888" spans="1:6" ht="15">
      <c r="A1888" s="60" t="str">
        <f>B1888&amp;"_"&amp;COUNTIF($B$2:B1888,B1888)</f>
        <v>_1752</v>
      </c>
      <c r="B1888" s="60" t="str">
        <f>STUDATA!E1890</f>
        <v/>
      </c>
      <c r="C1888" s="60" t="str">
        <f>STUDATA!F1890</f>
        <v/>
      </c>
      <c r="D1888" s="60" t="str">
        <f>'School Intro'!$A$1</f>
        <v>Government Senior Secondary School, Rooppura</v>
      </c>
      <c r="E1888" s="60" t="str">
        <f>STUDATA!C1890</f>
        <v/>
      </c>
      <c r="F1888" s="60" t="str">
        <f>STUDATA!H1890</f>
        <v/>
      </c>
    </row>
    <row r="1889" spans="1:6" ht="15">
      <c r="A1889" s="60" t="str">
        <f>B1889&amp;"_"&amp;COUNTIF($B$2:B1889,B1889)</f>
        <v>_1753</v>
      </c>
      <c r="B1889" s="60" t="str">
        <f>STUDATA!E1891</f>
        <v/>
      </c>
      <c r="C1889" s="60" t="str">
        <f>STUDATA!F1891</f>
        <v/>
      </c>
      <c r="D1889" s="60" t="str">
        <f>'School Intro'!$A$1</f>
        <v>Government Senior Secondary School, Rooppura</v>
      </c>
      <c r="E1889" s="60" t="str">
        <f>STUDATA!C1891</f>
        <v/>
      </c>
      <c r="F1889" s="60" t="str">
        <f>STUDATA!H1891</f>
        <v/>
      </c>
    </row>
    <row r="1890" spans="1:6" ht="15">
      <c r="A1890" s="60" t="str">
        <f>B1890&amp;"_"&amp;COUNTIF($B$2:B1890,B1890)</f>
        <v>_1754</v>
      </c>
      <c r="B1890" s="60" t="str">
        <f>STUDATA!E1892</f>
        <v/>
      </c>
      <c r="C1890" s="60" t="str">
        <f>STUDATA!F1892</f>
        <v/>
      </c>
      <c r="D1890" s="60" t="str">
        <f>'School Intro'!$A$1</f>
        <v>Government Senior Secondary School, Rooppura</v>
      </c>
      <c r="E1890" s="60" t="str">
        <f>STUDATA!C1892</f>
        <v/>
      </c>
      <c r="F1890" s="60" t="str">
        <f>STUDATA!H1892</f>
        <v/>
      </c>
    </row>
    <row r="1891" spans="1:6" ht="15">
      <c r="A1891" s="60" t="str">
        <f>B1891&amp;"_"&amp;COUNTIF($B$2:B1891,B1891)</f>
        <v>_1755</v>
      </c>
      <c r="B1891" s="60" t="str">
        <f>STUDATA!E1893</f>
        <v/>
      </c>
      <c r="C1891" s="60" t="str">
        <f>STUDATA!F1893</f>
        <v/>
      </c>
      <c r="D1891" s="60" t="str">
        <f>'School Intro'!$A$1</f>
        <v>Government Senior Secondary School, Rooppura</v>
      </c>
      <c r="E1891" s="60" t="str">
        <f>STUDATA!C1893</f>
        <v/>
      </c>
      <c r="F1891" s="60" t="str">
        <f>STUDATA!H1893</f>
        <v/>
      </c>
    </row>
    <row r="1892" spans="1:6" ht="15">
      <c r="A1892" s="60" t="str">
        <f>B1892&amp;"_"&amp;COUNTIF($B$2:B1892,B1892)</f>
        <v>_1756</v>
      </c>
      <c r="B1892" s="60" t="str">
        <f>STUDATA!E1894</f>
        <v/>
      </c>
      <c r="C1892" s="60" t="str">
        <f>STUDATA!F1894</f>
        <v/>
      </c>
      <c r="D1892" s="60" t="str">
        <f>'School Intro'!$A$1</f>
        <v>Government Senior Secondary School, Rooppura</v>
      </c>
      <c r="E1892" s="60" t="str">
        <f>STUDATA!C1894</f>
        <v/>
      </c>
      <c r="F1892" s="60" t="str">
        <f>STUDATA!H1894</f>
        <v/>
      </c>
    </row>
    <row r="1893" spans="1:6" ht="15">
      <c r="A1893" s="60" t="str">
        <f>B1893&amp;"_"&amp;COUNTIF($B$2:B1893,B1893)</f>
        <v>_1757</v>
      </c>
      <c r="B1893" s="60" t="str">
        <f>STUDATA!E1895</f>
        <v/>
      </c>
      <c r="C1893" s="60" t="str">
        <f>STUDATA!F1895</f>
        <v/>
      </c>
      <c r="D1893" s="60" t="str">
        <f>'School Intro'!$A$1</f>
        <v>Government Senior Secondary School, Rooppura</v>
      </c>
      <c r="E1893" s="60" t="str">
        <f>STUDATA!C1895</f>
        <v/>
      </c>
      <c r="F1893" s="60" t="str">
        <f>STUDATA!H1895</f>
        <v/>
      </c>
    </row>
    <row r="1894" spans="1:6" ht="15">
      <c r="A1894" s="60" t="str">
        <f>B1894&amp;"_"&amp;COUNTIF($B$2:B1894,B1894)</f>
        <v>_1758</v>
      </c>
      <c r="B1894" s="60" t="str">
        <f>STUDATA!E1896</f>
        <v/>
      </c>
      <c r="C1894" s="60" t="str">
        <f>STUDATA!F1896</f>
        <v/>
      </c>
      <c r="D1894" s="60" t="str">
        <f>'School Intro'!$A$1</f>
        <v>Government Senior Secondary School, Rooppura</v>
      </c>
      <c r="E1894" s="60" t="str">
        <f>STUDATA!C1896</f>
        <v/>
      </c>
      <c r="F1894" s="60" t="str">
        <f>STUDATA!H1896</f>
        <v/>
      </c>
    </row>
    <row r="1895" spans="1:6" ht="15">
      <c r="A1895" s="60" t="str">
        <f>B1895&amp;"_"&amp;COUNTIF($B$2:B1895,B1895)</f>
        <v>_1759</v>
      </c>
      <c r="B1895" s="60" t="str">
        <f>STUDATA!E1897</f>
        <v/>
      </c>
      <c r="C1895" s="60" t="str">
        <f>STUDATA!F1897</f>
        <v/>
      </c>
      <c r="D1895" s="60" t="str">
        <f>'School Intro'!$A$1</f>
        <v>Government Senior Secondary School, Rooppura</v>
      </c>
      <c r="E1895" s="60" t="str">
        <f>STUDATA!C1897</f>
        <v/>
      </c>
      <c r="F1895" s="60" t="str">
        <f>STUDATA!H1897</f>
        <v/>
      </c>
    </row>
    <row r="1896" spans="1:6" ht="15">
      <c r="A1896" s="60" t="str">
        <f>B1896&amp;"_"&amp;COUNTIF($B$2:B1896,B1896)</f>
        <v>_1760</v>
      </c>
      <c r="B1896" s="60" t="str">
        <f>STUDATA!E1898</f>
        <v/>
      </c>
      <c r="C1896" s="60" t="str">
        <f>STUDATA!F1898</f>
        <v/>
      </c>
      <c r="D1896" s="60" t="str">
        <f>'School Intro'!$A$1</f>
        <v>Government Senior Secondary School, Rooppura</v>
      </c>
      <c r="E1896" s="60" t="str">
        <f>STUDATA!C1898</f>
        <v/>
      </c>
      <c r="F1896" s="60" t="str">
        <f>STUDATA!H1898</f>
        <v/>
      </c>
    </row>
    <row r="1897" spans="1:6" ht="15">
      <c r="A1897" s="60" t="str">
        <f>B1897&amp;"_"&amp;COUNTIF($B$2:B1897,B1897)</f>
        <v>_1761</v>
      </c>
      <c r="B1897" s="60" t="str">
        <f>STUDATA!E1899</f>
        <v/>
      </c>
      <c r="C1897" s="60" t="str">
        <f>STUDATA!F1899</f>
        <v/>
      </c>
      <c r="D1897" s="60" t="str">
        <f>'School Intro'!$A$1</f>
        <v>Government Senior Secondary School, Rooppura</v>
      </c>
      <c r="E1897" s="60" t="str">
        <f>STUDATA!C1899</f>
        <v/>
      </c>
      <c r="F1897" s="60" t="str">
        <f>STUDATA!H1899</f>
        <v/>
      </c>
    </row>
    <row r="1898" spans="1:6" ht="15">
      <c r="A1898" s="60" t="str">
        <f>B1898&amp;"_"&amp;COUNTIF($B$2:B1898,B1898)</f>
        <v>_1762</v>
      </c>
      <c r="B1898" s="60" t="str">
        <f>STUDATA!E1900</f>
        <v/>
      </c>
      <c r="C1898" s="60" t="str">
        <f>STUDATA!F1900</f>
        <v/>
      </c>
      <c r="D1898" s="60" t="str">
        <f>'School Intro'!$A$1</f>
        <v>Government Senior Secondary School, Rooppura</v>
      </c>
      <c r="E1898" s="60" t="str">
        <f>STUDATA!C1900</f>
        <v/>
      </c>
      <c r="F1898" s="60" t="str">
        <f>STUDATA!H1900</f>
        <v/>
      </c>
    </row>
    <row r="1899" spans="1:6" ht="15">
      <c r="A1899" s="60" t="str">
        <f>B1899&amp;"_"&amp;COUNTIF($B$2:B1899,B1899)</f>
        <v>_1763</v>
      </c>
      <c r="B1899" s="60" t="str">
        <f>STUDATA!E1901</f>
        <v/>
      </c>
      <c r="C1899" s="60" t="str">
        <f>STUDATA!F1901</f>
        <v/>
      </c>
      <c r="D1899" s="60" t="str">
        <f>'School Intro'!$A$1</f>
        <v>Government Senior Secondary School, Rooppura</v>
      </c>
      <c r="E1899" s="60" t="str">
        <f>STUDATA!C1901</f>
        <v/>
      </c>
      <c r="F1899" s="60" t="str">
        <f>STUDATA!H1901</f>
        <v/>
      </c>
    </row>
    <row r="1900" spans="1:6" ht="15">
      <c r="A1900" s="60" t="str">
        <f>B1900&amp;"_"&amp;COUNTIF($B$2:B1900,B1900)</f>
        <v>_1764</v>
      </c>
      <c r="B1900" s="60" t="str">
        <f>STUDATA!E1902</f>
        <v/>
      </c>
      <c r="C1900" s="60" t="str">
        <f>STUDATA!F1902</f>
        <v/>
      </c>
      <c r="D1900" s="60" t="str">
        <f>'School Intro'!$A$1</f>
        <v>Government Senior Secondary School, Rooppura</v>
      </c>
      <c r="E1900" s="60" t="str">
        <f>STUDATA!C1902</f>
        <v/>
      </c>
      <c r="F1900" s="60" t="str">
        <f>STUDATA!H1902</f>
        <v/>
      </c>
    </row>
    <row r="1901" spans="1:6" ht="15">
      <c r="A1901" s="60" t="str">
        <f>B1901&amp;"_"&amp;COUNTIF($B$2:B1901,B1901)</f>
        <v>_1765</v>
      </c>
      <c r="B1901" s="60" t="str">
        <f>STUDATA!E1903</f>
        <v/>
      </c>
      <c r="C1901" s="60" t="str">
        <f>STUDATA!F1903</f>
        <v/>
      </c>
      <c r="D1901" s="60" t="str">
        <f>'School Intro'!$A$1</f>
        <v>Government Senior Secondary School, Rooppura</v>
      </c>
      <c r="E1901" s="60" t="str">
        <f>STUDATA!C1903</f>
        <v/>
      </c>
      <c r="F1901" s="60" t="str">
        <f>STUDATA!H1903</f>
        <v/>
      </c>
    </row>
    <row r="1902" spans="1:6" ht="15">
      <c r="A1902" s="60" t="str">
        <f>B1902&amp;"_"&amp;COUNTIF($B$2:B1902,B1902)</f>
        <v>_1766</v>
      </c>
      <c r="B1902" s="60" t="str">
        <f>STUDATA!E1904</f>
        <v/>
      </c>
      <c r="C1902" s="60" t="str">
        <f>STUDATA!F1904</f>
        <v/>
      </c>
      <c r="D1902" s="60" t="str">
        <f>'School Intro'!$A$1</f>
        <v>Government Senior Secondary School, Rooppura</v>
      </c>
      <c r="E1902" s="60" t="str">
        <f>STUDATA!C1904</f>
        <v/>
      </c>
      <c r="F1902" s="60" t="str">
        <f>STUDATA!H1904</f>
        <v/>
      </c>
    </row>
    <row r="1903" spans="1:6" ht="15">
      <c r="A1903" s="60" t="str">
        <f>B1903&amp;"_"&amp;COUNTIF($B$2:B1903,B1903)</f>
        <v>_1767</v>
      </c>
      <c r="B1903" s="60" t="str">
        <f>STUDATA!E1905</f>
        <v/>
      </c>
      <c r="C1903" s="60" t="str">
        <f>STUDATA!F1905</f>
        <v/>
      </c>
      <c r="D1903" s="60" t="str">
        <f>'School Intro'!$A$1</f>
        <v>Government Senior Secondary School, Rooppura</v>
      </c>
      <c r="E1903" s="60" t="str">
        <f>STUDATA!C1905</f>
        <v/>
      </c>
      <c r="F1903" s="60" t="str">
        <f>STUDATA!H1905</f>
        <v/>
      </c>
    </row>
    <row r="1904" spans="1:6" ht="15">
      <c r="A1904" s="60" t="str">
        <f>B1904&amp;"_"&amp;COUNTIF($B$2:B1904,B1904)</f>
        <v>_1768</v>
      </c>
      <c r="B1904" s="60" t="str">
        <f>STUDATA!E1906</f>
        <v/>
      </c>
      <c r="C1904" s="60" t="str">
        <f>STUDATA!F1906</f>
        <v/>
      </c>
      <c r="D1904" s="60" t="str">
        <f>'School Intro'!$A$1</f>
        <v>Government Senior Secondary School, Rooppura</v>
      </c>
      <c r="E1904" s="60" t="str">
        <f>STUDATA!C1906</f>
        <v/>
      </c>
      <c r="F1904" s="60" t="str">
        <f>STUDATA!H1906</f>
        <v/>
      </c>
    </row>
    <row r="1905" spans="1:6" ht="15">
      <c r="A1905" s="60" t="str">
        <f>B1905&amp;"_"&amp;COUNTIF($B$2:B1905,B1905)</f>
        <v>_1769</v>
      </c>
      <c r="B1905" s="60" t="str">
        <f>STUDATA!E1907</f>
        <v/>
      </c>
      <c r="C1905" s="60" t="str">
        <f>STUDATA!F1907</f>
        <v/>
      </c>
      <c r="D1905" s="60" t="str">
        <f>'School Intro'!$A$1</f>
        <v>Government Senior Secondary School, Rooppura</v>
      </c>
      <c r="E1905" s="60" t="str">
        <f>STUDATA!C1907</f>
        <v/>
      </c>
      <c r="F1905" s="60" t="str">
        <f>STUDATA!H1907</f>
        <v/>
      </c>
    </row>
    <row r="1906" spans="1:6" ht="15">
      <c r="A1906" s="60" t="str">
        <f>B1906&amp;"_"&amp;COUNTIF($B$2:B1906,B1906)</f>
        <v>_1770</v>
      </c>
      <c r="B1906" s="60" t="str">
        <f>STUDATA!E1908</f>
        <v/>
      </c>
      <c r="C1906" s="60" t="str">
        <f>STUDATA!F1908</f>
        <v/>
      </c>
      <c r="D1906" s="60" t="str">
        <f>'School Intro'!$A$1</f>
        <v>Government Senior Secondary School, Rooppura</v>
      </c>
      <c r="E1906" s="60" t="str">
        <f>STUDATA!C1908</f>
        <v/>
      </c>
      <c r="F1906" s="60" t="str">
        <f>STUDATA!H1908</f>
        <v/>
      </c>
    </row>
    <row r="1907" spans="1:6" ht="15">
      <c r="A1907" s="60" t="str">
        <f>B1907&amp;"_"&amp;COUNTIF($B$2:B1907,B1907)</f>
        <v>_1771</v>
      </c>
      <c r="B1907" s="60" t="str">
        <f>STUDATA!E1909</f>
        <v/>
      </c>
      <c r="C1907" s="60" t="str">
        <f>STUDATA!F1909</f>
        <v/>
      </c>
      <c r="D1907" s="60" t="str">
        <f>'School Intro'!$A$1</f>
        <v>Government Senior Secondary School, Rooppura</v>
      </c>
      <c r="E1907" s="60" t="str">
        <f>STUDATA!C1909</f>
        <v/>
      </c>
      <c r="F1907" s="60" t="str">
        <f>STUDATA!H1909</f>
        <v/>
      </c>
    </row>
    <row r="1908" spans="1:6" ht="15">
      <c r="A1908" s="60" t="str">
        <f>B1908&amp;"_"&amp;COUNTIF($B$2:B1908,B1908)</f>
        <v>_1772</v>
      </c>
      <c r="B1908" s="60" t="str">
        <f>STUDATA!E1910</f>
        <v/>
      </c>
      <c r="C1908" s="60" t="str">
        <f>STUDATA!F1910</f>
        <v/>
      </c>
      <c r="D1908" s="60" t="str">
        <f>'School Intro'!$A$1</f>
        <v>Government Senior Secondary School, Rooppura</v>
      </c>
      <c r="E1908" s="60" t="str">
        <f>STUDATA!C1910</f>
        <v/>
      </c>
      <c r="F1908" s="60" t="str">
        <f>STUDATA!H1910</f>
        <v/>
      </c>
    </row>
    <row r="1909" spans="1:6" ht="15">
      <c r="A1909" s="60" t="str">
        <f>B1909&amp;"_"&amp;COUNTIF($B$2:B1909,B1909)</f>
        <v>_1773</v>
      </c>
      <c r="B1909" s="60" t="str">
        <f>STUDATA!E1911</f>
        <v/>
      </c>
      <c r="C1909" s="60" t="str">
        <f>STUDATA!F1911</f>
        <v/>
      </c>
      <c r="D1909" s="60" t="str">
        <f>'School Intro'!$A$1</f>
        <v>Government Senior Secondary School, Rooppura</v>
      </c>
      <c r="E1909" s="60" t="str">
        <f>STUDATA!C1911</f>
        <v/>
      </c>
      <c r="F1909" s="60" t="str">
        <f>STUDATA!H1911</f>
        <v/>
      </c>
    </row>
    <row r="1910" spans="1:6" ht="15">
      <c r="A1910" s="60" t="str">
        <f>B1910&amp;"_"&amp;COUNTIF($B$2:B1910,B1910)</f>
        <v>_1774</v>
      </c>
      <c r="B1910" s="60" t="str">
        <f>STUDATA!E1912</f>
        <v/>
      </c>
      <c r="C1910" s="60" t="str">
        <f>STUDATA!F1912</f>
        <v/>
      </c>
      <c r="D1910" s="60" t="str">
        <f>'School Intro'!$A$1</f>
        <v>Government Senior Secondary School, Rooppura</v>
      </c>
      <c r="E1910" s="60" t="str">
        <f>STUDATA!C1912</f>
        <v/>
      </c>
      <c r="F1910" s="60" t="str">
        <f>STUDATA!H1912</f>
        <v/>
      </c>
    </row>
    <row r="1911" spans="1:6" ht="15">
      <c r="A1911" s="60" t="str">
        <f>B1911&amp;"_"&amp;COUNTIF($B$2:B1911,B1911)</f>
        <v>_1775</v>
      </c>
      <c r="B1911" s="60" t="str">
        <f>STUDATA!E1913</f>
        <v/>
      </c>
      <c r="C1911" s="60" t="str">
        <f>STUDATA!F1913</f>
        <v/>
      </c>
      <c r="D1911" s="60" t="str">
        <f>'School Intro'!$A$1</f>
        <v>Government Senior Secondary School, Rooppura</v>
      </c>
      <c r="E1911" s="60" t="str">
        <f>STUDATA!C1913</f>
        <v/>
      </c>
      <c r="F1911" s="60" t="str">
        <f>STUDATA!H1913</f>
        <v/>
      </c>
    </row>
    <row r="1912" spans="1:6" ht="15">
      <c r="A1912" s="60" t="str">
        <f>B1912&amp;"_"&amp;COUNTIF($B$2:B1912,B1912)</f>
        <v>_1776</v>
      </c>
      <c r="B1912" s="60" t="str">
        <f>STUDATA!E1914</f>
        <v/>
      </c>
      <c r="C1912" s="60" t="str">
        <f>STUDATA!F1914</f>
        <v/>
      </c>
      <c r="D1912" s="60" t="str">
        <f>'School Intro'!$A$1</f>
        <v>Government Senior Secondary School, Rooppura</v>
      </c>
      <c r="E1912" s="60" t="str">
        <f>STUDATA!C1914</f>
        <v/>
      </c>
      <c r="F1912" s="60" t="str">
        <f>STUDATA!H1914</f>
        <v/>
      </c>
    </row>
    <row r="1913" spans="1:6" ht="15">
      <c r="A1913" s="60" t="str">
        <f>B1913&amp;"_"&amp;COUNTIF($B$2:B1913,B1913)</f>
        <v>_1777</v>
      </c>
      <c r="B1913" s="60" t="str">
        <f>STUDATA!E1915</f>
        <v/>
      </c>
      <c r="C1913" s="60" t="str">
        <f>STUDATA!F1915</f>
        <v/>
      </c>
      <c r="D1913" s="60" t="str">
        <f>'School Intro'!$A$1</f>
        <v>Government Senior Secondary School, Rooppura</v>
      </c>
      <c r="E1913" s="60" t="str">
        <f>STUDATA!C1915</f>
        <v/>
      </c>
      <c r="F1913" s="60" t="str">
        <f>STUDATA!H1915</f>
        <v/>
      </c>
    </row>
    <row r="1914" spans="1:6" ht="15">
      <c r="A1914" s="60" t="str">
        <f>B1914&amp;"_"&amp;COUNTIF($B$2:B1914,B1914)</f>
        <v>_1778</v>
      </c>
      <c r="B1914" s="60" t="str">
        <f>STUDATA!E1916</f>
        <v/>
      </c>
      <c r="C1914" s="60" t="str">
        <f>STUDATA!F1916</f>
        <v/>
      </c>
      <c r="D1914" s="60" t="str">
        <f>'School Intro'!$A$1</f>
        <v>Government Senior Secondary School, Rooppura</v>
      </c>
      <c r="E1914" s="60" t="str">
        <f>STUDATA!C1916</f>
        <v/>
      </c>
      <c r="F1914" s="60" t="str">
        <f>STUDATA!H1916</f>
        <v/>
      </c>
    </row>
    <row r="1915" spans="1:6" ht="15">
      <c r="A1915" s="60" t="str">
        <f>B1915&amp;"_"&amp;COUNTIF($B$2:B1915,B1915)</f>
        <v>_1779</v>
      </c>
      <c r="B1915" s="60" t="str">
        <f>STUDATA!E1917</f>
        <v/>
      </c>
      <c r="C1915" s="60" t="str">
        <f>STUDATA!F1917</f>
        <v/>
      </c>
      <c r="D1915" s="60" t="str">
        <f>'School Intro'!$A$1</f>
        <v>Government Senior Secondary School, Rooppura</v>
      </c>
      <c r="E1915" s="60" t="str">
        <f>STUDATA!C1917</f>
        <v/>
      </c>
      <c r="F1915" s="60" t="str">
        <f>STUDATA!H1917</f>
        <v/>
      </c>
    </row>
    <row r="1916" spans="1:6" ht="15">
      <c r="A1916" s="60" t="str">
        <f>B1916&amp;"_"&amp;COUNTIF($B$2:B1916,B1916)</f>
        <v>_1780</v>
      </c>
      <c r="B1916" s="60" t="str">
        <f>STUDATA!E1918</f>
        <v/>
      </c>
      <c r="C1916" s="60" t="str">
        <f>STUDATA!F1918</f>
        <v/>
      </c>
      <c r="D1916" s="60" t="str">
        <f>'School Intro'!$A$1</f>
        <v>Government Senior Secondary School, Rooppura</v>
      </c>
      <c r="E1916" s="60" t="str">
        <f>STUDATA!C1918</f>
        <v/>
      </c>
      <c r="F1916" s="60" t="str">
        <f>STUDATA!H1918</f>
        <v/>
      </c>
    </row>
    <row r="1917" spans="1:6" ht="15">
      <c r="A1917" s="60" t="str">
        <f>B1917&amp;"_"&amp;COUNTIF($B$2:B1917,B1917)</f>
        <v>_1781</v>
      </c>
      <c r="B1917" s="60" t="str">
        <f>STUDATA!E1919</f>
        <v/>
      </c>
      <c r="C1917" s="60" t="str">
        <f>STUDATA!F1919</f>
        <v/>
      </c>
      <c r="D1917" s="60" t="str">
        <f>'School Intro'!$A$1</f>
        <v>Government Senior Secondary School, Rooppura</v>
      </c>
      <c r="E1917" s="60" t="str">
        <f>STUDATA!C1919</f>
        <v/>
      </c>
      <c r="F1917" s="60" t="str">
        <f>STUDATA!H1919</f>
        <v/>
      </c>
    </row>
    <row r="1918" spans="1:6" ht="15">
      <c r="A1918" s="60" t="str">
        <f>B1918&amp;"_"&amp;COUNTIF($B$2:B1918,B1918)</f>
        <v>_1782</v>
      </c>
      <c r="B1918" s="60" t="str">
        <f>STUDATA!E1920</f>
        <v/>
      </c>
      <c r="C1918" s="60" t="str">
        <f>STUDATA!F1920</f>
        <v/>
      </c>
      <c r="D1918" s="60" t="str">
        <f>'School Intro'!$A$1</f>
        <v>Government Senior Secondary School, Rooppura</v>
      </c>
      <c r="E1918" s="60" t="str">
        <f>STUDATA!C1920</f>
        <v/>
      </c>
      <c r="F1918" s="60" t="str">
        <f>STUDATA!H1920</f>
        <v/>
      </c>
    </row>
    <row r="1919" spans="1:6" ht="15">
      <c r="A1919" s="60" t="str">
        <f>B1919&amp;"_"&amp;COUNTIF($B$2:B1919,B1919)</f>
        <v>_1783</v>
      </c>
      <c r="B1919" s="60" t="str">
        <f>STUDATA!E1921</f>
        <v/>
      </c>
      <c r="C1919" s="60" t="str">
        <f>STUDATA!F1921</f>
        <v/>
      </c>
      <c r="D1919" s="60" t="str">
        <f>'School Intro'!$A$1</f>
        <v>Government Senior Secondary School, Rooppura</v>
      </c>
      <c r="E1919" s="60" t="str">
        <f>STUDATA!C1921</f>
        <v/>
      </c>
      <c r="F1919" s="60" t="str">
        <f>STUDATA!H1921</f>
        <v/>
      </c>
    </row>
    <row r="1920" spans="1:6" ht="15">
      <c r="A1920" s="60" t="str">
        <f>B1920&amp;"_"&amp;COUNTIF($B$2:B1920,B1920)</f>
        <v>_1784</v>
      </c>
      <c r="B1920" s="60" t="str">
        <f>STUDATA!E1922</f>
        <v/>
      </c>
      <c r="C1920" s="60" t="str">
        <f>STUDATA!F1922</f>
        <v/>
      </c>
      <c r="D1920" s="60" t="str">
        <f>'School Intro'!$A$1</f>
        <v>Government Senior Secondary School, Rooppura</v>
      </c>
      <c r="E1920" s="60" t="str">
        <f>STUDATA!C1922</f>
        <v/>
      </c>
      <c r="F1920" s="60" t="str">
        <f>STUDATA!H1922</f>
        <v/>
      </c>
    </row>
    <row r="1921" spans="1:6" ht="15">
      <c r="A1921" s="60" t="str">
        <f>B1921&amp;"_"&amp;COUNTIF($B$2:B1921,B1921)</f>
        <v>_1785</v>
      </c>
      <c r="B1921" s="60" t="str">
        <f>STUDATA!E1923</f>
        <v/>
      </c>
      <c r="C1921" s="60" t="str">
        <f>STUDATA!F1923</f>
        <v/>
      </c>
      <c r="D1921" s="60" t="str">
        <f>'School Intro'!$A$1</f>
        <v>Government Senior Secondary School, Rooppura</v>
      </c>
      <c r="E1921" s="60" t="str">
        <f>STUDATA!C1923</f>
        <v/>
      </c>
      <c r="F1921" s="60" t="str">
        <f>STUDATA!H1923</f>
        <v/>
      </c>
    </row>
    <row r="1922" spans="1:6" ht="15">
      <c r="A1922" s="60" t="str">
        <f>B1922&amp;"_"&amp;COUNTIF($B$2:B1922,B1922)</f>
        <v>_1786</v>
      </c>
      <c r="B1922" s="60" t="str">
        <f>STUDATA!E1924</f>
        <v/>
      </c>
      <c r="C1922" s="60" t="str">
        <f>STUDATA!F1924</f>
        <v/>
      </c>
      <c r="D1922" s="60" t="str">
        <f>'School Intro'!$A$1</f>
        <v>Government Senior Secondary School, Rooppura</v>
      </c>
      <c r="E1922" s="60" t="str">
        <f>STUDATA!C1924</f>
        <v/>
      </c>
      <c r="F1922" s="60" t="str">
        <f>STUDATA!H1924</f>
        <v/>
      </c>
    </row>
    <row r="1923" spans="1:6" ht="15">
      <c r="A1923" s="60" t="str">
        <f>B1923&amp;"_"&amp;COUNTIF($B$2:B1923,B1923)</f>
        <v>_1787</v>
      </c>
      <c r="B1923" s="60" t="str">
        <f>STUDATA!E1925</f>
        <v/>
      </c>
      <c r="C1923" s="60" t="str">
        <f>STUDATA!F1925</f>
        <v/>
      </c>
      <c r="D1923" s="60" t="str">
        <f>'School Intro'!$A$1</f>
        <v>Government Senior Secondary School, Rooppura</v>
      </c>
      <c r="E1923" s="60" t="str">
        <f>STUDATA!C1925</f>
        <v/>
      </c>
      <c r="F1923" s="60" t="str">
        <f>STUDATA!H1925</f>
        <v/>
      </c>
    </row>
    <row r="1924" spans="1:6" ht="15">
      <c r="A1924" s="60" t="str">
        <f>B1924&amp;"_"&amp;COUNTIF($B$2:B1924,B1924)</f>
        <v>_1788</v>
      </c>
      <c r="B1924" s="60" t="str">
        <f>STUDATA!E1926</f>
        <v/>
      </c>
      <c r="C1924" s="60" t="str">
        <f>STUDATA!F1926</f>
        <v/>
      </c>
      <c r="D1924" s="60" t="str">
        <f>'School Intro'!$A$1</f>
        <v>Government Senior Secondary School, Rooppura</v>
      </c>
      <c r="E1924" s="60" t="str">
        <f>STUDATA!C1926</f>
        <v/>
      </c>
      <c r="F1924" s="60" t="str">
        <f>STUDATA!H1926</f>
        <v/>
      </c>
    </row>
    <row r="1925" spans="1:6" ht="15">
      <c r="A1925" s="60" t="str">
        <f>B1925&amp;"_"&amp;COUNTIF($B$2:B1925,B1925)</f>
        <v>_1789</v>
      </c>
      <c r="B1925" s="60" t="str">
        <f>STUDATA!E1927</f>
        <v/>
      </c>
      <c r="C1925" s="60" t="str">
        <f>STUDATA!F1927</f>
        <v/>
      </c>
      <c r="D1925" s="60" t="str">
        <f>'School Intro'!$A$1</f>
        <v>Government Senior Secondary School, Rooppura</v>
      </c>
      <c r="E1925" s="60" t="str">
        <f>STUDATA!C1927</f>
        <v/>
      </c>
      <c r="F1925" s="60" t="str">
        <f>STUDATA!H1927</f>
        <v/>
      </c>
    </row>
    <row r="1926" spans="1:6" ht="15">
      <c r="A1926" s="60" t="str">
        <f>B1926&amp;"_"&amp;COUNTIF($B$2:B1926,B1926)</f>
        <v>_1790</v>
      </c>
      <c r="B1926" s="60" t="str">
        <f>STUDATA!E1928</f>
        <v/>
      </c>
      <c r="C1926" s="60" t="str">
        <f>STUDATA!F1928</f>
        <v/>
      </c>
      <c r="D1926" s="60" t="str">
        <f>'School Intro'!$A$1</f>
        <v>Government Senior Secondary School, Rooppura</v>
      </c>
      <c r="E1926" s="60" t="str">
        <f>STUDATA!C1928</f>
        <v/>
      </c>
      <c r="F1926" s="60" t="str">
        <f>STUDATA!H1928</f>
        <v/>
      </c>
    </row>
    <row r="1927" spans="1:6" ht="15">
      <c r="A1927" s="60" t="str">
        <f>B1927&amp;"_"&amp;COUNTIF($B$2:B1927,B1927)</f>
        <v>_1791</v>
      </c>
      <c r="B1927" s="60" t="str">
        <f>STUDATA!E1929</f>
        <v/>
      </c>
      <c r="C1927" s="60" t="str">
        <f>STUDATA!F1929</f>
        <v/>
      </c>
      <c r="D1927" s="60" t="str">
        <f>'School Intro'!$A$1</f>
        <v>Government Senior Secondary School, Rooppura</v>
      </c>
      <c r="E1927" s="60" t="str">
        <f>STUDATA!C1929</f>
        <v/>
      </c>
      <c r="F1927" s="60" t="str">
        <f>STUDATA!H1929</f>
        <v/>
      </c>
    </row>
    <row r="1928" spans="1:6" ht="15">
      <c r="A1928" s="60" t="str">
        <f>B1928&amp;"_"&amp;COUNTIF($B$2:B1928,B1928)</f>
        <v>_1792</v>
      </c>
      <c r="B1928" s="60" t="str">
        <f>STUDATA!E1930</f>
        <v/>
      </c>
      <c r="C1928" s="60" t="str">
        <f>STUDATA!F1930</f>
        <v/>
      </c>
      <c r="D1928" s="60" t="str">
        <f>'School Intro'!$A$1</f>
        <v>Government Senior Secondary School, Rooppura</v>
      </c>
      <c r="E1928" s="60" t="str">
        <f>STUDATA!C1930</f>
        <v/>
      </c>
      <c r="F1928" s="60" t="str">
        <f>STUDATA!H1930</f>
        <v/>
      </c>
    </row>
    <row r="1929" spans="1:6" ht="15">
      <c r="A1929" s="60" t="str">
        <f>B1929&amp;"_"&amp;COUNTIF($B$2:B1929,B1929)</f>
        <v>_1793</v>
      </c>
      <c r="B1929" s="60" t="str">
        <f>STUDATA!E1931</f>
        <v/>
      </c>
      <c r="C1929" s="60" t="str">
        <f>STUDATA!F1931</f>
        <v/>
      </c>
      <c r="D1929" s="60" t="str">
        <f>'School Intro'!$A$1</f>
        <v>Government Senior Secondary School, Rooppura</v>
      </c>
      <c r="E1929" s="60" t="str">
        <f>STUDATA!C1931</f>
        <v/>
      </c>
      <c r="F1929" s="60" t="str">
        <f>STUDATA!H1931</f>
        <v/>
      </c>
    </row>
    <row r="1930" spans="1:6" ht="15">
      <c r="A1930" s="60" t="str">
        <f>B1930&amp;"_"&amp;COUNTIF($B$2:B1930,B1930)</f>
        <v>_1794</v>
      </c>
      <c r="B1930" s="60" t="str">
        <f>STUDATA!E1932</f>
        <v/>
      </c>
      <c r="C1930" s="60" t="str">
        <f>STUDATA!F1932</f>
        <v/>
      </c>
      <c r="D1930" s="60" t="str">
        <f>'School Intro'!$A$1</f>
        <v>Government Senior Secondary School, Rooppura</v>
      </c>
      <c r="E1930" s="60" t="str">
        <f>STUDATA!C1932</f>
        <v/>
      </c>
      <c r="F1930" s="60" t="str">
        <f>STUDATA!H1932</f>
        <v/>
      </c>
    </row>
    <row r="1931" spans="1:6" ht="15">
      <c r="A1931" s="60" t="str">
        <f>B1931&amp;"_"&amp;COUNTIF($B$2:B1931,B1931)</f>
        <v>_1795</v>
      </c>
      <c r="B1931" s="60" t="str">
        <f>STUDATA!E1933</f>
        <v/>
      </c>
      <c r="C1931" s="60" t="str">
        <f>STUDATA!F1933</f>
        <v/>
      </c>
      <c r="D1931" s="60" t="str">
        <f>'School Intro'!$A$1</f>
        <v>Government Senior Secondary School, Rooppura</v>
      </c>
      <c r="E1931" s="60" t="str">
        <f>STUDATA!C1933</f>
        <v/>
      </c>
      <c r="F1931" s="60" t="str">
        <f>STUDATA!H1933</f>
        <v/>
      </c>
    </row>
    <row r="1932" spans="1:6" ht="15">
      <c r="A1932" s="60" t="str">
        <f>B1932&amp;"_"&amp;COUNTIF($B$2:B1932,B1932)</f>
        <v>_1796</v>
      </c>
      <c r="B1932" s="60" t="str">
        <f>STUDATA!E1934</f>
        <v/>
      </c>
      <c r="C1932" s="60" t="str">
        <f>STUDATA!F1934</f>
        <v/>
      </c>
      <c r="D1932" s="60" t="str">
        <f>'School Intro'!$A$1</f>
        <v>Government Senior Secondary School, Rooppura</v>
      </c>
      <c r="E1932" s="60" t="str">
        <f>STUDATA!C1934</f>
        <v/>
      </c>
      <c r="F1932" s="60" t="str">
        <f>STUDATA!H1934</f>
        <v/>
      </c>
    </row>
    <row r="1933" spans="1:6" ht="15">
      <c r="A1933" s="60" t="str">
        <f>B1933&amp;"_"&amp;COUNTIF($B$2:B1933,B1933)</f>
        <v>_1797</v>
      </c>
      <c r="B1933" s="60" t="str">
        <f>STUDATA!E1935</f>
        <v/>
      </c>
      <c r="C1933" s="60" t="str">
        <f>STUDATA!F1935</f>
        <v/>
      </c>
      <c r="D1933" s="60" t="str">
        <f>'School Intro'!$A$1</f>
        <v>Government Senior Secondary School, Rooppura</v>
      </c>
      <c r="E1933" s="60" t="str">
        <f>STUDATA!C1935</f>
        <v/>
      </c>
      <c r="F1933" s="60" t="str">
        <f>STUDATA!H1935</f>
        <v/>
      </c>
    </row>
    <row r="1934" spans="1:6" ht="15">
      <c r="A1934" s="60" t="str">
        <f>B1934&amp;"_"&amp;COUNTIF($B$2:B1934,B1934)</f>
        <v>_1798</v>
      </c>
      <c r="B1934" s="60" t="str">
        <f>STUDATA!E1936</f>
        <v/>
      </c>
      <c r="C1934" s="60" t="str">
        <f>STUDATA!F1936</f>
        <v/>
      </c>
      <c r="D1934" s="60" t="str">
        <f>'School Intro'!$A$1</f>
        <v>Government Senior Secondary School, Rooppura</v>
      </c>
      <c r="E1934" s="60" t="str">
        <f>STUDATA!C1936</f>
        <v/>
      </c>
      <c r="F1934" s="60" t="str">
        <f>STUDATA!H1936</f>
        <v/>
      </c>
    </row>
    <row r="1935" spans="1:6" ht="15">
      <c r="A1935" s="60" t="str">
        <f>B1935&amp;"_"&amp;COUNTIF($B$2:B1935,B1935)</f>
        <v>_1799</v>
      </c>
      <c r="B1935" s="60" t="str">
        <f>STUDATA!E1937</f>
        <v/>
      </c>
      <c r="C1935" s="60" t="str">
        <f>STUDATA!F1937</f>
        <v/>
      </c>
      <c r="D1935" s="60" t="str">
        <f>'School Intro'!$A$1</f>
        <v>Government Senior Secondary School, Rooppura</v>
      </c>
      <c r="E1935" s="60" t="str">
        <f>STUDATA!C1937</f>
        <v/>
      </c>
      <c r="F1935" s="60" t="str">
        <f>STUDATA!H1937</f>
        <v/>
      </c>
    </row>
    <row r="1936" spans="1:6" ht="15">
      <c r="A1936" s="60" t="str">
        <f>B1936&amp;"_"&amp;COUNTIF($B$2:B1936,B1936)</f>
        <v>_1800</v>
      </c>
      <c r="B1936" s="60" t="str">
        <f>STUDATA!E1938</f>
        <v/>
      </c>
      <c r="C1936" s="60" t="str">
        <f>STUDATA!F1938</f>
        <v/>
      </c>
      <c r="D1936" s="60" t="str">
        <f>'School Intro'!$A$1</f>
        <v>Government Senior Secondary School, Rooppura</v>
      </c>
      <c r="E1936" s="60" t="str">
        <f>STUDATA!C1938</f>
        <v/>
      </c>
      <c r="F1936" s="60" t="str">
        <f>STUDATA!H1938</f>
        <v/>
      </c>
    </row>
    <row r="1937" spans="1:6" ht="15">
      <c r="A1937" s="60" t="str">
        <f>B1937&amp;"_"&amp;COUNTIF($B$2:B1937,B1937)</f>
        <v>_1801</v>
      </c>
      <c r="B1937" s="60" t="str">
        <f>STUDATA!E1939</f>
        <v/>
      </c>
      <c r="C1937" s="60" t="str">
        <f>STUDATA!F1939</f>
        <v/>
      </c>
      <c r="D1937" s="60" t="str">
        <f>'School Intro'!$A$1</f>
        <v>Government Senior Secondary School, Rooppura</v>
      </c>
      <c r="E1937" s="60" t="str">
        <f>STUDATA!C1939</f>
        <v/>
      </c>
      <c r="F1937" s="60" t="str">
        <f>STUDATA!H1939</f>
        <v/>
      </c>
    </row>
    <row r="1938" spans="1:6" ht="15">
      <c r="A1938" s="60" t="str">
        <f>B1938&amp;"_"&amp;COUNTIF($B$2:B1938,B1938)</f>
        <v>_1802</v>
      </c>
      <c r="B1938" s="60" t="str">
        <f>STUDATA!E1940</f>
        <v/>
      </c>
      <c r="C1938" s="60" t="str">
        <f>STUDATA!F1940</f>
        <v/>
      </c>
      <c r="D1938" s="60" t="str">
        <f>'School Intro'!$A$1</f>
        <v>Government Senior Secondary School, Rooppura</v>
      </c>
      <c r="E1938" s="60" t="str">
        <f>STUDATA!C1940</f>
        <v/>
      </c>
      <c r="F1938" s="60" t="str">
        <f>STUDATA!H1940</f>
        <v/>
      </c>
    </row>
    <row r="1939" spans="1:6" ht="15">
      <c r="A1939" s="60" t="str">
        <f>B1939&amp;"_"&amp;COUNTIF($B$2:B1939,B1939)</f>
        <v>_1803</v>
      </c>
      <c r="B1939" s="60" t="str">
        <f>STUDATA!E1941</f>
        <v/>
      </c>
      <c r="C1939" s="60" t="str">
        <f>STUDATA!F1941</f>
        <v/>
      </c>
      <c r="D1939" s="60" t="str">
        <f>'School Intro'!$A$1</f>
        <v>Government Senior Secondary School, Rooppura</v>
      </c>
      <c r="E1939" s="60" t="str">
        <f>STUDATA!C1941</f>
        <v/>
      </c>
      <c r="F1939" s="60" t="str">
        <f>STUDATA!H1941</f>
        <v/>
      </c>
    </row>
    <row r="1940" spans="1:6" ht="15">
      <c r="A1940" s="60" t="str">
        <f>B1940&amp;"_"&amp;COUNTIF($B$2:B1940,B1940)</f>
        <v>_1804</v>
      </c>
      <c r="B1940" s="60" t="str">
        <f>STUDATA!E1942</f>
        <v/>
      </c>
      <c r="C1940" s="60" t="str">
        <f>STUDATA!F1942</f>
        <v/>
      </c>
      <c r="D1940" s="60" t="str">
        <f>'School Intro'!$A$1</f>
        <v>Government Senior Secondary School, Rooppura</v>
      </c>
      <c r="E1940" s="60" t="str">
        <f>STUDATA!C1942</f>
        <v/>
      </c>
      <c r="F1940" s="60" t="str">
        <f>STUDATA!H1942</f>
        <v/>
      </c>
    </row>
    <row r="1941" spans="1:6" ht="15">
      <c r="A1941" s="60" t="str">
        <f>B1941&amp;"_"&amp;COUNTIF($B$2:B1941,B1941)</f>
        <v>_1805</v>
      </c>
      <c r="B1941" s="60" t="str">
        <f>STUDATA!E1943</f>
        <v/>
      </c>
      <c r="C1941" s="60" t="str">
        <f>STUDATA!F1943</f>
        <v/>
      </c>
      <c r="D1941" s="60" t="str">
        <f>'School Intro'!$A$1</f>
        <v>Government Senior Secondary School, Rooppura</v>
      </c>
      <c r="E1941" s="60" t="str">
        <f>STUDATA!C1943</f>
        <v/>
      </c>
      <c r="F1941" s="60" t="str">
        <f>STUDATA!H1943</f>
        <v/>
      </c>
    </row>
    <row r="1942" spans="1:6" ht="15">
      <c r="A1942" s="60" t="str">
        <f>B1942&amp;"_"&amp;COUNTIF($B$2:B1942,B1942)</f>
        <v>_1806</v>
      </c>
      <c r="B1942" s="60" t="str">
        <f>STUDATA!E1944</f>
        <v/>
      </c>
      <c r="C1942" s="60" t="str">
        <f>STUDATA!F1944</f>
        <v/>
      </c>
      <c r="D1942" s="60" t="str">
        <f>'School Intro'!$A$1</f>
        <v>Government Senior Secondary School, Rooppura</v>
      </c>
      <c r="E1942" s="60" t="str">
        <f>STUDATA!C1944</f>
        <v/>
      </c>
      <c r="F1942" s="60" t="str">
        <f>STUDATA!H1944</f>
        <v/>
      </c>
    </row>
    <row r="1943" spans="1:6" ht="15">
      <c r="A1943" s="60" t="str">
        <f>B1943&amp;"_"&amp;COUNTIF($B$2:B1943,B1943)</f>
        <v>_1807</v>
      </c>
      <c r="B1943" s="60" t="str">
        <f>STUDATA!E1945</f>
        <v/>
      </c>
      <c r="C1943" s="60" t="str">
        <f>STUDATA!F1945</f>
        <v/>
      </c>
      <c r="D1943" s="60" t="str">
        <f>'School Intro'!$A$1</f>
        <v>Government Senior Secondary School, Rooppura</v>
      </c>
      <c r="E1943" s="60" t="str">
        <f>STUDATA!C1945</f>
        <v/>
      </c>
      <c r="F1943" s="60" t="str">
        <f>STUDATA!H1945</f>
        <v/>
      </c>
    </row>
    <row r="1944" spans="1:6" ht="15">
      <c r="A1944" s="60" t="str">
        <f>B1944&amp;"_"&amp;COUNTIF($B$2:B1944,B1944)</f>
        <v>_1808</v>
      </c>
      <c r="B1944" s="60" t="str">
        <f>STUDATA!E1946</f>
        <v/>
      </c>
      <c r="C1944" s="60" t="str">
        <f>STUDATA!F1946</f>
        <v/>
      </c>
      <c r="D1944" s="60" t="str">
        <f>'School Intro'!$A$1</f>
        <v>Government Senior Secondary School, Rooppura</v>
      </c>
      <c r="E1944" s="60" t="str">
        <f>STUDATA!C1946</f>
        <v/>
      </c>
      <c r="F1944" s="60" t="str">
        <f>STUDATA!H1946</f>
        <v/>
      </c>
    </row>
    <row r="1945" spans="1:6" ht="15">
      <c r="A1945" s="60" t="str">
        <f>B1945&amp;"_"&amp;COUNTIF($B$2:B1945,B1945)</f>
        <v>_1809</v>
      </c>
      <c r="B1945" s="60" t="str">
        <f>STUDATA!E1947</f>
        <v/>
      </c>
      <c r="C1945" s="60" t="str">
        <f>STUDATA!F1947</f>
        <v/>
      </c>
      <c r="D1945" s="60" t="str">
        <f>'School Intro'!$A$1</f>
        <v>Government Senior Secondary School, Rooppura</v>
      </c>
      <c r="E1945" s="60" t="str">
        <f>STUDATA!C1947</f>
        <v/>
      </c>
      <c r="F1945" s="60" t="str">
        <f>STUDATA!H1947</f>
        <v/>
      </c>
    </row>
    <row r="1946" spans="1:6" ht="15">
      <c r="A1946" s="60" t="str">
        <f>B1946&amp;"_"&amp;COUNTIF($B$2:B1946,B1946)</f>
        <v>_1810</v>
      </c>
      <c r="B1946" s="60" t="str">
        <f>STUDATA!E1948</f>
        <v/>
      </c>
      <c r="C1946" s="60" t="str">
        <f>STUDATA!F1948</f>
        <v/>
      </c>
      <c r="D1946" s="60" t="str">
        <f>'School Intro'!$A$1</f>
        <v>Government Senior Secondary School, Rooppura</v>
      </c>
      <c r="E1946" s="60" t="str">
        <f>STUDATA!C1948</f>
        <v/>
      </c>
      <c r="F1946" s="60" t="str">
        <f>STUDATA!H1948</f>
        <v/>
      </c>
    </row>
    <row r="1947" spans="1:6" ht="15">
      <c r="A1947" s="60" t="str">
        <f>B1947&amp;"_"&amp;COUNTIF($B$2:B1947,B1947)</f>
        <v>_1811</v>
      </c>
      <c r="B1947" s="60" t="str">
        <f>STUDATA!E1949</f>
        <v/>
      </c>
      <c r="C1947" s="60" t="str">
        <f>STUDATA!F1949</f>
        <v/>
      </c>
      <c r="D1947" s="60" t="str">
        <f>'School Intro'!$A$1</f>
        <v>Government Senior Secondary School, Rooppura</v>
      </c>
      <c r="E1947" s="60" t="str">
        <f>STUDATA!C1949</f>
        <v/>
      </c>
      <c r="F1947" s="60" t="str">
        <f>STUDATA!H1949</f>
        <v/>
      </c>
    </row>
    <row r="1948" spans="1:6" ht="15">
      <c r="A1948" s="60" t="str">
        <f>B1948&amp;"_"&amp;COUNTIF($B$2:B1948,B1948)</f>
        <v>_1812</v>
      </c>
      <c r="B1948" s="60" t="str">
        <f>STUDATA!E1950</f>
        <v/>
      </c>
      <c r="C1948" s="60" t="str">
        <f>STUDATA!F1950</f>
        <v/>
      </c>
      <c r="D1948" s="60" t="str">
        <f>'School Intro'!$A$1</f>
        <v>Government Senior Secondary School, Rooppura</v>
      </c>
      <c r="E1948" s="60" t="str">
        <f>STUDATA!C1950</f>
        <v/>
      </c>
      <c r="F1948" s="60" t="str">
        <f>STUDATA!H1950</f>
        <v/>
      </c>
    </row>
    <row r="1949" spans="1:6" ht="15">
      <c r="A1949" s="60" t="str">
        <f>B1949&amp;"_"&amp;COUNTIF($B$2:B1949,B1949)</f>
        <v>_1813</v>
      </c>
      <c r="B1949" s="60" t="str">
        <f>STUDATA!E1951</f>
        <v/>
      </c>
      <c r="C1949" s="60" t="str">
        <f>STUDATA!F1951</f>
        <v/>
      </c>
      <c r="D1949" s="60" t="str">
        <f>'School Intro'!$A$1</f>
        <v>Government Senior Secondary School, Rooppura</v>
      </c>
      <c r="E1949" s="60" t="str">
        <f>STUDATA!C1951</f>
        <v/>
      </c>
      <c r="F1949" s="60" t="str">
        <f>STUDATA!H1951</f>
        <v/>
      </c>
    </row>
    <row r="1950" spans="1:6" ht="15">
      <c r="A1950" s="60" t="str">
        <f>B1950&amp;"_"&amp;COUNTIF($B$2:B1950,B1950)</f>
        <v>_1814</v>
      </c>
      <c r="B1950" s="60" t="str">
        <f>STUDATA!E1952</f>
        <v/>
      </c>
      <c r="C1950" s="60" t="str">
        <f>STUDATA!F1952</f>
        <v/>
      </c>
      <c r="D1950" s="60" t="str">
        <f>'School Intro'!$A$1</f>
        <v>Government Senior Secondary School, Rooppura</v>
      </c>
      <c r="E1950" s="60" t="str">
        <f>STUDATA!C1952</f>
        <v/>
      </c>
      <c r="F1950" s="60" t="str">
        <f>STUDATA!H1952</f>
        <v/>
      </c>
    </row>
    <row r="1951" spans="1:6" ht="15">
      <c r="A1951" s="60" t="str">
        <f>B1951&amp;"_"&amp;COUNTIF($B$2:B1951,B1951)</f>
        <v>_1815</v>
      </c>
      <c r="B1951" s="60" t="str">
        <f>STUDATA!E1953</f>
        <v/>
      </c>
      <c r="C1951" s="60" t="str">
        <f>STUDATA!F1953</f>
        <v/>
      </c>
      <c r="D1951" s="60" t="str">
        <f>'School Intro'!$A$1</f>
        <v>Government Senior Secondary School, Rooppura</v>
      </c>
      <c r="E1951" s="60" t="str">
        <f>STUDATA!C1953</f>
        <v/>
      </c>
      <c r="F1951" s="60" t="str">
        <f>STUDATA!H1953</f>
        <v/>
      </c>
    </row>
    <row r="1952" spans="1:6" ht="15">
      <c r="A1952" s="60" t="str">
        <f>B1952&amp;"_"&amp;COUNTIF($B$2:B1952,B1952)</f>
        <v>_1816</v>
      </c>
      <c r="B1952" s="60" t="str">
        <f>STUDATA!E1954</f>
        <v/>
      </c>
      <c r="C1952" s="60" t="str">
        <f>STUDATA!F1954</f>
        <v/>
      </c>
      <c r="D1952" s="60" t="str">
        <f>'School Intro'!$A$1</f>
        <v>Government Senior Secondary School, Rooppura</v>
      </c>
      <c r="E1952" s="60" t="str">
        <f>STUDATA!C1954</f>
        <v/>
      </c>
      <c r="F1952" s="60" t="str">
        <f>STUDATA!H1954</f>
        <v/>
      </c>
    </row>
    <row r="1953" spans="1:6" ht="15">
      <c r="A1953" s="60" t="str">
        <f>B1953&amp;"_"&amp;COUNTIF($B$2:B1953,B1953)</f>
        <v>_1817</v>
      </c>
      <c r="B1953" s="60" t="str">
        <f>STUDATA!E1955</f>
        <v/>
      </c>
      <c r="C1953" s="60" t="str">
        <f>STUDATA!F1955</f>
        <v/>
      </c>
      <c r="D1953" s="60" t="str">
        <f>'School Intro'!$A$1</f>
        <v>Government Senior Secondary School, Rooppura</v>
      </c>
      <c r="E1953" s="60" t="str">
        <f>STUDATA!C1955</f>
        <v/>
      </c>
      <c r="F1953" s="60" t="str">
        <f>STUDATA!H1955</f>
        <v/>
      </c>
    </row>
    <row r="1954" spans="1:6" ht="15">
      <c r="A1954" s="60" t="str">
        <f>B1954&amp;"_"&amp;COUNTIF($B$2:B1954,B1954)</f>
        <v>_1818</v>
      </c>
      <c r="B1954" s="60" t="str">
        <f>STUDATA!E1956</f>
        <v/>
      </c>
      <c r="C1954" s="60" t="str">
        <f>STUDATA!F1956</f>
        <v/>
      </c>
      <c r="D1954" s="60" t="str">
        <f>'School Intro'!$A$1</f>
        <v>Government Senior Secondary School, Rooppura</v>
      </c>
      <c r="E1954" s="60" t="str">
        <f>STUDATA!C1956</f>
        <v/>
      </c>
      <c r="F1954" s="60" t="str">
        <f>STUDATA!H1956</f>
        <v/>
      </c>
    </row>
    <row r="1955" spans="1:6" ht="15">
      <c r="A1955" s="60" t="str">
        <f>B1955&amp;"_"&amp;COUNTIF($B$2:B1955,B1955)</f>
        <v>_1819</v>
      </c>
      <c r="B1955" s="60" t="str">
        <f>STUDATA!E1957</f>
        <v/>
      </c>
      <c r="C1955" s="60" t="str">
        <f>STUDATA!F1957</f>
        <v/>
      </c>
      <c r="D1955" s="60" t="str">
        <f>'School Intro'!$A$1</f>
        <v>Government Senior Secondary School, Rooppura</v>
      </c>
      <c r="E1955" s="60" t="str">
        <f>STUDATA!C1957</f>
        <v/>
      </c>
      <c r="F1955" s="60" t="str">
        <f>STUDATA!H1957</f>
        <v/>
      </c>
    </row>
    <row r="1956" spans="1:6" ht="15">
      <c r="A1956" s="60" t="str">
        <f>B1956&amp;"_"&amp;COUNTIF($B$2:B1956,B1956)</f>
        <v>_1820</v>
      </c>
      <c r="B1956" s="60" t="str">
        <f>STUDATA!E1958</f>
        <v/>
      </c>
      <c r="C1956" s="60" t="str">
        <f>STUDATA!F1958</f>
        <v/>
      </c>
      <c r="D1956" s="60" t="str">
        <f>'School Intro'!$A$1</f>
        <v>Government Senior Secondary School, Rooppura</v>
      </c>
      <c r="E1956" s="60" t="str">
        <f>STUDATA!C1958</f>
        <v/>
      </c>
      <c r="F1956" s="60" t="str">
        <f>STUDATA!H1958</f>
        <v/>
      </c>
    </row>
    <row r="1957" spans="1:6" ht="15">
      <c r="A1957" s="60" t="str">
        <f>B1957&amp;"_"&amp;COUNTIF($B$2:B1957,B1957)</f>
        <v>_1821</v>
      </c>
      <c r="B1957" s="60" t="str">
        <f>STUDATA!E1959</f>
        <v/>
      </c>
      <c r="C1957" s="60" t="str">
        <f>STUDATA!F1959</f>
        <v/>
      </c>
      <c r="D1957" s="60" t="str">
        <f>'School Intro'!$A$1</f>
        <v>Government Senior Secondary School, Rooppura</v>
      </c>
      <c r="E1957" s="60" t="str">
        <f>STUDATA!C1959</f>
        <v/>
      </c>
      <c r="F1957" s="60" t="str">
        <f>STUDATA!H1959</f>
        <v/>
      </c>
    </row>
    <row r="1958" spans="1:6" ht="15">
      <c r="A1958" s="60" t="str">
        <f>B1958&amp;"_"&amp;COUNTIF($B$2:B1958,B1958)</f>
        <v>_1822</v>
      </c>
      <c r="B1958" s="60" t="str">
        <f>STUDATA!E1960</f>
        <v/>
      </c>
      <c r="C1958" s="60" t="str">
        <f>STUDATA!F1960</f>
        <v/>
      </c>
      <c r="D1958" s="60" t="str">
        <f>'School Intro'!$A$1</f>
        <v>Government Senior Secondary School, Rooppura</v>
      </c>
      <c r="E1958" s="60" t="str">
        <f>STUDATA!C1960</f>
        <v/>
      </c>
      <c r="F1958" s="60" t="str">
        <f>STUDATA!H1960</f>
        <v/>
      </c>
    </row>
    <row r="1959" spans="1:6" ht="15">
      <c r="A1959" s="60" t="str">
        <f>B1959&amp;"_"&amp;COUNTIF($B$2:B1959,B1959)</f>
        <v>_1823</v>
      </c>
      <c r="B1959" s="60" t="str">
        <f>STUDATA!E1961</f>
        <v/>
      </c>
      <c r="C1959" s="60" t="str">
        <f>STUDATA!F1961</f>
        <v/>
      </c>
      <c r="D1959" s="60" t="str">
        <f>'School Intro'!$A$1</f>
        <v>Government Senior Secondary School, Rooppura</v>
      </c>
      <c r="E1959" s="60" t="str">
        <f>STUDATA!C1961</f>
        <v/>
      </c>
      <c r="F1959" s="60" t="str">
        <f>STUDATA!H1961</f>
        <v/>
      </c>
    </row>
    <row r="1960" spans="1:6" ht="15">
      <c r="A1960" s="60" t="str">
        <f>B1960&amp;"_"&amp;COUNTIF($B$2:B1960,B1960)</f>
        <v>_1824</v>
      </c>
      <c r="B1960" s="60" t="str">
        <f>STUDATA!E1962</f>
        <v/>
      </c>
      <c r="C1960" s="60" t="str">
        <f>STUDATA!F1962</f>
        <v/>
      </c>
      <c r="D1960" s="60" t="str">
        <f>'School Intro'!$A$1</f>
        <v>Government Senior Secondary School, Rooppura</v>
      </c>
      <c r="E1960" s="60" t="str">
        <f>STUDATA!C1962</f>
        <v/>
      </c>
      <c r="F1960" s="60" t="str">
        <f>STUDATA!H1962</f>
        <v/>
      </c>
    </row>
    <row r="1961" spans="1:6" ht="15">
      <c r="A1961" s="60" t="str">
        <f>B1961&amp;"_"&amp;COUNTIF($B$2:B1961,B1961)</f>
        <v>_1825</v>
      </c>
      <c r="B1961" s="60" t="str">
        <f>STUDATA!E1963</f>
        <v/>
      </c>
      <c r="C1961" s="60" t="str">
        <f>STUDATA!F1963</f>
        <v/>
      </c>
      <c r="D1961" s="60" t="str">
        <f>'School Intro'!$A$1</f>
        <v>Government Senior Secondary School, Rooppura</v>
      </c>
      <c r="E1961" s="60" t="str">
        <f>STUDATA!C1963</f>
        <v/>
      </c>
      <c r="F1961" s="60" t="str">
        <f>STUDATA!H1963</f>
        <v/>
      </c>
    </row>
    <row r="1962" spans="1:6" ht="15">
      <c r="A1962" s="60" t="str">
        <f>B1962&amp;"_"&amp;COUNTIF($B$2:B1962,B1962)</f>
        <v>_1826</v>
      </c>
      <c r="B1962" s="60" t="str">
        <f>STUDATA!E1964</f>
        <v/>
      </c>
      <c r="C1962" s="60" t="str">
        <f>STUDATA!F1964</f>
        <v/>
      </c>
      <c r="D1962" s="60" t="str">
        <f>'School Intro'!$A$1</f>
        <v>Government Senior Secondary School, Rooppura</v>
      </c>
      <c r="E1962" s="60" t="str">
        <f>STUDATA!C1964</f>
        <v/>
      </c>
      <c r="F1962" s="60" t="str">
        <f>STUDATA!H1964</f>
        <v/>
      </c>
    </row>
    <row r="1963" spans="1:6" ht="15">
      <c r="A1963" s="60" t="str">
        <f>B1963&amp;"_"&amp;COUNTIF($B$2:B1963,B1963)</f>
        <v>_1827</v>
      </c>
      <c r="B1963" s="60" t="str">
        <f>STUDATA!E1965</f>
        <v/>
      </c>
      <c r="C1963" s="60" t="str">
        <f>STUDATA!F1965</f>
        <v/>
      </c>
      <c r="D1963" s="60" t="str">
        <f>'School Intro'!$A$1</f>
        <v>Government Senior Secondary School, Rooppura</v>
      </c>
      <c r="E1963" s="60" t="str">
        <f>STUDATA!C1965</f>
        <v/>
      </c>
      <c r="F1963" s="60" t="str">
        <f>STUDATA!H1965</f>
        <v/>
      </c>
    </row>
    <row r="1964" spans="1:6" ht="15">
      <c r="A1964" s="60" t="str">
        <f>B1964&amp;"_"&amp;COUNTIF($B$2:B1964,B1964)</f>
        <v>_1828</v>
      </c>
      <c r="B1964" s="60" t="str">
        <f>STUDATA!E1966</f>
        <v/>
      </c>
      <c r="C1964" s="60" t="str">
        <f>STUDATA!F1966</f>
        <v/>
      </c>
      <c r="D1964" s="60" t="str">
        <f>'School Intro'!$A$1</f>
        <v>Government Senior Secondary School, Rooppura</v>
      </c>
      <c r="E1964" s="60" t="str">
        <f>STUDATA!C1966</f>
        <v/>
      </c>
      <c r="F1964" s="60" t="str">
        <f>STUDATA!H1966</f>
        <v/>
      </c>
    </row>
    <row r="1965" spans="1:6" ht="15">
      <c r="A1965" s="60" t="str">
        <f>B1965&amp;"_"&amp;COUNTIF($B$2:B1965,B1965)</f>
        <v>_1829</v>
      </c>
      <c r="B1965" s="60" t="str">
        <f>STUDATA!E1967</f>
        <v/>
      </c>
      <c r="C1965" s="60" t="str">
        <f>STUDATA!F1967</f>
        <v/>
      </c>
      <c r="D1965" s="60" t="str">
        <f>'School Intro'!$A$1</f>
        <v>Government Senior Secondary School, Rooppura</v>
      </c>
      <c r="E1965" s="60" t="str">
        <f>STUDATA!C1967</f>
        <v/>
      </c>
      <c r="F1965" s="60" t="str">
        <f>STUDATA!H1967</f>
        <v/>
      </c>
    </row>
    <row r="1966" spans="1:6" ht="15">
      <c r="A1966" s="60" t="str">
        <f>B1966&amp;"_"&amp;COUNTIF($B$2:B1966,B1966)</f>
        <v>_1830</v>
      </c>
      <c r="B1966" s="60" t="str">
        <f>STUDATA!E1968</f>
        <v/>
      </c>
      <c r="C1966" s="60" t="str">
        <f>STUDATA!F1968</f>
        <v/>
      </c>
      <c r="D1966" s="60" t="str">
        <f>'School Intro'!$A$1</f>
        <v>Government Senior Secondary School, Rooppura</v>
      </c>
      <c r="E1966" s="60" t="str">
        <f>STUDATA!C1968</f>
        <v/>
      </c>
      <c r="F1966" s="60" t="str">
        <f>STUDATA!H1968</f>
        <v/>
      </c>
    </row>
    <row r="1967" spans="1:6" ht="15">
      <c r="A1967" s="60" t="str">
        <f>B1967&amp;"_"&amp;COUNTIF($B$2:B1967,B1967)</f>
        <v>_1831</v>
      </c>
      <c r="B1967" s="60" t="str">
        <f>STUDATA!E1969</f>
        <v/>
      </c>
      <c r="C1967" s="60" t="str">
        <f>STUDATA!F1969</f>
        <v/>
      </c>
      <c r="D1967" s="60" t="str">
        <f>'School Intro'!$A$1</f>
        <v>Government Senior Secondary School, Rooppura</v>
      </c>
      <c r="E1967" s="60" t="str">
        <f>STUDATA!C1969</f>
        <v/>
      </c>
      <c r="F1967" s="60" t="str">
        <f>STUDATA!H1969</f>
        <v/>
      </c>
    </row>
    <row r="1968" spans="1:6" ht="15">
      <c r="A1968" s="60" t="str">
        <f>B1968&amp;"_"&amp;COUNTIF($B$2:B1968,B1968)</f>
        <v>_1832</v>
      </c>
      <c r="B1968" s="60" t="str">
        <f>STUDATA!E1970</f>
        <v/>
      </c>
      <c r="C1968" s="60" t="str">
        <f>STUDATA!F1970</f>
        <v/>
      </c>
      <c r="D1968" s="60" t="str">
        <f>'School Intro'!$A$1</f>
        <v>Government Senior Secondary School, Rooppura</v>
      </c>
      <c r="E1968" s="60" t="str">
        <f>STUDATA!C1970</f>
        <v/>
      </c>
      <c r="F1968" s="60" t="str">
        <f>STUDATA!H1970</f>
        <v/>
      </c>
    </row>
    <row r="1969" spans="1:6" ht="15">
      <c r="A1969" s="60" t="str">
        <f>B1969&amp;"_"&amp;COUNTIF($B$2:B1969,B1969)</f>
        <v>_1833</v>
      </c>
      <c r="B1969" s="60" t="str">
        <f>STUDATA!E1971</f>
        <v/>
      </c>
      <c r="C1969" s="60" t="str">
        <f>STUDATA!F1971</f>
        <v/>
      </c>
      <c r="D1969" s="60" t="str">
        <f>'School Intro'!$A$1</f>
        <v>Government Senior Secondary School, Rooppura</v>
      </c>
      <c r="E1969" s="60" t="str">
        <f>STUDATA!C1971</f>
        <v/>
      </c>
      <c r="F1969" s="60" t="str">
        <f>STUDATA!H1971</f>
        <v/>
      </c>
    </row>
    <row r="1970" spans="1:6" ht="15">
      <c r="A1970" s="60" t="str">
        <f>B1970&amp;"_"&amp;COUNTIF($B$2:B1970,B1970)</f>
        <v>_1834</v>
      </c>
      <c r="B1970" s="60" t="str">
        <f>STUDATA!E1972</f>
        <v/>
      </c>
      <c r="C1970" s="60" t="str">
        <f>STUDATA!F1972</f>
        <v/>
      </c>
      <c r="D1970" s="60" t="str">
        <f>'School Intro'!$A$1</f>
        <v>Government Senior Secondary School, Rooppura</v>
      </c>
      <c r="E1970" s="60" t="str">
        <f>STUDATA!C1972</f>
        <v/>
      </c>
      <c r="F1970" s="60" t="str">
        <f>STUDATA!H1972</f>
        <v/>
      </c>
    </row>
    <row r="1971" spans="1:6" ht="15">
      <c r="A1971" s="60" t="str">
        <f>B1971&amp;"_"&amp;COUNTIF($B$2:B1971,B1971)</f>
        <v>_1835</v>
      </c>
      <c r="B1971" s="60" t="str">
        <f>STUDATA!E1973</f>
        <v/>
      </c>
      <c r="C1971" s="60" t="str">
        <f>STUDATA!F1973</f>
        <v/>
      </c>
      <c r="D1971" s="60" t="str">
        <f>'School Intro'!$A$1</f>
        <v>Government Senior Secondary School, Rooppura</v>
      </c>
      <c r="E1971" s="60" t="str">
        <f>STUDATA!C1973</f>
        <v/>
      </c>
      <c r="F1971" s="60" t="str">
        <f>STUDATA!H1973</f>
        <v/>
      </c>
    </row>
    <row r="1972" spans="1:6" ht="15">
      <c r="A1972" s="60" t="str">
        <f>B1972&amp;"_"&amp;COUNTIF($B$2:B1972,B1972)</f>
        <v>_1836</v>
      </c>
      <c r="B1972" s="60" t="str">
        <f>STUDATA!E1974</f>
        <v/>
      </c>
      <c r="C1972" s="60" t="str">
        <f>STUDATA!F1974</f>
        <v/>
      </c>
      <c r="D1972" s="60" t="str">
        <f>'School Intro'!$A$1</f>
        <v>Government Senior Secondary School, Rooppura</v>
      </c>
      <c r="E1972" s="60" t="str">
        <f>STUDATA!C1974</f>
        <v/>
      </c>
      <c r="F1972" s="60" t="str">
        <f>STUDATA!H1974</f>
        <v/>
      </c>
    </row>
    <row r="1973" spans="1:6" ht="15">
      <c r="A1973" s="60" t="str">
        <f>B1973&amp;"_"&amp;COUNTIF($B$2:B1973,B1973)</f>
        <v>_1837</v>
      </c>
      <c r="B1973" s="60" t="str">
        <f>STUDATA!E1975</f>
        <v/>
      </c>
      <c r="C1973" s="60" t="str">
        <f>STUDATA!F1975</f>
        <v/>
      </c>
      <c r="D1973" s="60" t="str">
        <f>'School Intro'!$A$1</f>
        <v>Government Senior Secondary School, Rooppura</v>
      </c>
      <c r="E1973" s="60" t="str">
        <f>STUDATA!C1975</f>
        <v/>
      </c>
      <c r="F1973" s="60" t="str">
        <f>STUDATA!H1975</f>
        <v/>
      </c>
    </row>
    <row r="1974" spans="1:6" ht="15">
      <c r="A1974" s="60" t="str">
        <f>B1974&amp;"_"&amp;COUNTIF($B$2:B1974,B1974)</f>
        <v>_1838</v>
      </c>
      <c r="B1974" s="60" t="str">
        <f>STUDATA!E1976</f>
        <v/>
      </c>
      <c r="C1974" s="60" t="str">
        <f>STUDATA!F1976</f>
        <v/>
      </c>
      <c r="D1974" s="60" t="str">
        <f>'School Intro'!$A$1</f>
        <v>Government Senior Secondary School, Rooppura</v>
      </c>
      <c r="E1974" s="60" t="str">
        <f>STUDATA!C1976</f>
        <v/>
      </c>
      <c r="F1974" s="60" t="str">
        <f>STUDATA!H1976</f>
        <v/>
      </c>
    </row>
    <row r="1975" spans="1:6" ht="15">
      <c r="A1975" s="60" t="str">
        <f>B1975&amp;"_"&amp;COUNTIF($B$2:B1975,B1975)</f>
        <v>_1839</v>
      </c>
      <c r="B1975" s="60" t="str">
        <f>STUDATA!E1977</f>
        <v/>
      </c>
      <c r="C1975" s="60" t="str">
        <f>STUDATA!F1977</f>
        <v/>
      </c>
      <c r="D1975" s="60" t="str">
        <f>'School Intro'!$A$1</f>
        <v>Government Senior Secondary School, Rooppura</v>
      </c>
      <c r="E1975" s="60" t="str">
        <f>STUDATA!C1977</f>
        <v/>
      </c>
      <c r="F1975" s="60" t="str">
        <f>STUDATA!H1977</f>
        <v/>
      </c>
    </row>
    <row r="1976" spans="1:6" ht="15">
      <c r="A1976" s="60" t="str">
        <f>B1976&amp;"_"&amp;COUNTIF($B$2:B1976,B1976)</f>
        <v>_1840</v>
      </c>
      <c r="B1976" s="60" t="str">
        <f>STUDATA!E1978</f>
        <v/>
      </c>
      <c r="C1976" s="60" t="str">
        <f>STUDATA!F1978</f>
        <v/>
      </c>
      <c r="D1976" s="60" t="str">
        <f>'School Intro'!$A$1</f>
        <v>Government Senior Secondary School, Rooppura</v>
      </c>
      <c r="E1976" s="60" t="str">
        <f>STUDATA!C1978</f>
        <v/>
      </c>
      <c r="F1976" s="60" t="str">
        <f>STUDATA!H1978</f>
        <v/>
      </c>
    </row>
    <row r="1977" spans="1:6" ht="15">
      <c r="A1977" s="60" t="str">
        <f>B1977&amp;"_"&amp;COUNTIF($B$2:B1977,B1977)</f>
        <v>_1841</v>
      </c>
      <c r="B1977" s="60" t="str">
        <f>STUDATA!E1979</f>
        <v/>
      </c>
      <c r="C1977" s="60" t="str">
        <f>STUDATA!F1979</f>
        <v/>
      </c>
      <c r="D1977" s="60" t="str">
        <f>'School Intro'!$A$1</f>
        <v>Government Senior Secondary School, Rooppura</v>
      </c>
      <c r="E1977" s="60" t="str">
        <f>STUDATA!C1979</f>
        <v/>
      </c>
      <c r="F1977" s="60" t="str">
        <f>STUDATA!H1979</f>
        <v/>
      </c>
    </row>
    <row r="1978" spans="1:6" ht="15">
      <c r="A1978" s="60" t="str">
        <f>B1978&amp;"_"&amp;COUNTIF($B$2:B1978,B1978)</f>
        <v>_1842</v>
      </c>
      <c r="B1978" s="60" t="str">
        <f>STUDATA!E1980</f>
        <v/>
      </c>
      <c r="C1978" s="60" t="str">
        <f>STUDATA!F1980</f>
        <v/>
      </c>
      <c r="D1978" s="60" t="str">
        <f>'School Intro'!$A$1</f>
        <v>Government Senior Secondary School, Rooppura</v>
      </c>
      <c r="E1978" s="60" t="str">
        <f>STUDATA!C1980</f>
        <v/>
      </c>
      <c r="F1978" s="60" t="str">
        <f>STUDATA!H1980</f>
        <v/>
      </c>
    </row>
    <row r="1979" spans="1:6" ht="15">
      <c r="A1979" s="60" t="str">
        <f>B1979&amp;"_"&amp;COUNTIF($B$2:B1979,B1979)</f>
        <v>_1843</v>
      </c>
      <c r="B1979" s="60" t="str">
        <f>STUDATA!E1981</f>
        <v/>
      </c>
      <c r="C1979" s="60" t="str">
        <f>STUDATA!F1981</f>
        <v/>
      </c>
      <c r="D1979" s="60" t="str">
        <f>'School Intro'!$A$1</f>
        <v>Government Senior Secondary School, Rooppura</v>
      </c>
      <c r="E1979" s="60" t="str">
        <f>STUDATA!C1981</f>
        <v/>
      </c>
      <c r="F1979" s="60" t="str">
        <f>STUDATA!H1981</f>
        <v/>
      </c>
    </row>
    <row r="1980" spans="1:6" ht="15">
      <c r="A1980" s="60" t="str">
        <f>B1980&amp;"_"&amp;COUNTIF($B$2:B1980,B1980)</f>
        <v>_1844</v>
      </c>
      <c r="B1980" s="60" t="str">
        <f>STUDATA!E1982</f>
        <v/>
      </c>
      <c r="C1980" s="60" t="str">
        <f>STUDATA!F1982</f>
        <v/>
      </c>
      <c r="D1980" s="60" t="str">
        <f>'School Intro'!$A$1</f>
        <v>Government Senior Secondary School, Rooppura</v>
      </c>
      <c r="E1980" s="60" t="str">
        <f>STUDATA!C1982</f>
        <v/>
      </c>
      <c r="F1980" s="60" t="str">
        <f>STUDATA!H1982</f>
        <v/>
      </c>
    </row>
    <row r="1981" spans="1:6" ht="15">
      <c r="A1981" s="60" t="str">
        <f>B1981&amp;"_"&amp;COUNTIF($B$2:B1981,B1981)</f>
        <v>_1845</v>
      </c>
      <c r="B1981" s="60" t="str">
        <f>STUDATA!E1983</f>
        <v/>
      </c>
      <c r="C1981" s="60" t="str">
        <f>STUDATA!F1983</f>
        <v/>
      </c>
      <c r="D1981" s="60" t="str">
        <f>'School Intro'!$A$1</f>
        <v>Government Senior Secondary School, Rooppura</v>
      </c>
      <c r="E1981" s="60" t="str">
        <f>STUDATA!C1983</f>
        <v/>
      </c>
      <c r="F1981" s="60" t="str">
        <f>STUDATA!H1983</f>
        <v/>
      </c>
    </row>
    <row r="1982" spans="1:6" ht="15">
      <c r="A1982" s="60" t="str">
        <f>B1982&amp;"_"&amp;COUNTIF($B$2:B1982,B1982)</f>
        <v>_1846</v>
      </c>
      <c r="B1982" s="60" t="str">
        <f>STUDATA!E1984</f>
        <v/>
      </c>
      <c r="C1982" s="60" t="str">
        <f>STUDATA!F1984</f>
        <v/>
      </c>
      <c r="D1982" s="60" t="str">
        <f>'School Intro'!$A$1</f>
        <v>Government Senior Secondary School, Rooppura</v>
      </c>
      <c r="E1982" s="60" t="str">
        <f>STUDATA!C1984</f>
        <v/>
      </c>
      <c r="F1982" s="60" t="str">
        <f>STUDATA!H1984</f>
        <v/>
      </c>
    </row>
    <row r="1983" spans="1:6" ht="15">
      <c r="A1983" s="60" t="str">
        <f>B1983&amp;"_"&amp;COUNTIF($B$2:B1983,B1983)</f>
        <v>_1847</v>
      </c>
      <c r="B1983" s="60" t="str">
        <f>STUDATA!E1985</f>
        <v/>
      </c>
      <c r="C1983" s="60" t="str">
        <f>STUDATA!F1985</f>
        <v/>
      </c>
      <c r="D1983" s="60" t="str">
        <f>'School Intro'!$A$1</f>
        <v>Government Senior Secondary School, Rooppura</v>
      </c>
      <c r="E1983" s="60" t="str">
        <f>STUDATA!C1985</f>
        <v/>
      </c>
      <c r="F1983" s="60" t="str">
        <f>STUDATA!H1985</f>
        <v/>
      </c>
    </row>
    <row r="1984" spans="1:6" ht="15">
      <c r="A1984" s="60" t="str">
        <f>B1984&amp;"_"&amp;COUNTIF($B$2:B1984,B1984)</f>
        <v>_1848</v>
      </c>
      <c r="B1984" s="60" t="str">
        <f>STUDATA!E1986</f>
        <v/>
      </c>
      <c r="C1984" s="60" t="str">
        <f>STUDATA!F1986</f>
        <v/>
      </c>
      <c r="D1984" s="60" t="str">
        <f>'School Intro'!$A$1</f>
        <v>Government Senior Secondary School, Rooppura</v>
      </c>
      <c r="E1984" s="60" t="str">
        <f>STUDATA!C1986</f>
        <v/>
      </c>
      <c r="F1984" s="60" t="str">
        <f>STUDATA!H1986</f>
        <v/>
      </c>
    </row>
    <row r="1985" spans="1:6" ht="15">
      <c r="A1985" s="60" t="str">
        <f>B1985&amp;"_"&amp;COUNTIF($B$2:B1985,B1985)</f>
        <v>_1849</v>
      </c>
      <c r="B1985" s="60" t="str">
        <f>STUDATA!E1987</f>
        <v/>
      </c>
      <c r="C1985" s="60" t="str">
        <f>STUDATA!F1987</f>
        <v/>
      </c>
      <c r="D1985" s="60" t="str">
        <f>'School Intro'!$A$1</f>
        <v>Government Senior Secondary School, Rooppura</v>
      </c>
      <c r="E1985" s="60" t="str">
        <f>STUDATA!C1987</f>
        <v/>
      </c>
      <c r="F1985" s="60" t="str">
        <f>STUDATA!H1987</f>
        <v/>
      </c>
    </row>
    <row r="1986" spans="1:6" ht="15">
      <c r="A1986" s="60" t="str">
        <f>B1986&amp;"_"&amp;COUNTIF($B$2:B1986,B1986)</f>
        <v>_1850</v>
      </c>
      <c r="B1986" s="60" t="str">
        <f>STUDATA!E1988</f>
        <v/>
      </c>
      <c r="C1986" s="60" t="str">
        <f>STUDATA!F1988</f>
        <v/>
      </c>
      <c r="D1986" s="60" t="str">
        <f>'School Intro'!$A$1</f>
        <v>Government Senior Secondary School, Rooppura</v>
      </c>
      <c r="E1986" s="60" t="str">
        <f>STUDATA!C1988</f>
        <v/>
      </c>
      <c r="F1986" s="60" t="str">
        <f>STUDATA!H1988</f>
        <v/>
      </c>
    </row>
    <row r="1987" spans="1:6" ht="15">
      <c r="A1987" s="60" t="str">
        <f>B1987&amp;"_"&amp;COUNTIF($B$2:B1987,B1987)</f>
        <v>_1851</v>
      </c>
      <c r="B1987" s="60" t="str">
        <f>STUDATA!E1989</f>
        <v/>
      </c>
      <c r="C1987" s="60" t="str">
        <f>STUDATA!F1989</f>
        <v/>
      </c>
      <c r="D1987" s="60" t="str">
        <f>'School Intro'!$A$1</f>
        <v>Government Senior Secondary School, Rooppura</v>
      </c>
      <c r="E1987" s="60" t="str">
        <f>STUDATA!C1989</f>
        <v/>
      </c>
      <c r="F1987" s="60" t="str">
        <f>STUDATA!H1989</f>
        <v/>
      </c>
    </row>
    <row r="1988" spans="1:6" ht="15">
      <c r="A1988" s="60" t="str">
        <f>B1988&amp;"_"&amp;COUNTIF($B$2:B1988,B1988)</f>
        <v>_1852</v>
      </c>
      <c r="B1988" s="60" t="str">
        <f>STUDATA!E1990</f>
        <v/>
      </c>
      <c r="C1988" s="60" t="str">
        <f>STUDATA!F1990</f>
        <v/>
      </c>
      <c r="D1988" s="60" t="str">
        <f>'School Intro'!$A$1</f>
        <v>Government Senior Secondary School, Rooppura</v>
      </c>
      <c r="E1988" s="60" t="str">
        <f>STUDATA!C1990</f>
        <v/>
      </c>
      <c r="F1988" s="60" t="str">
        <f>STUDATA!H1990</f>
        <v/>
      </c>
    </row>
    <row r="1989" spans="1:6" ht="15">
      <c r="A1989" s="60" t="str">
        <f>B1989&amp;"_"&amp;COUNTIF($B$2:B1989,B1989)</f>
        <v>_1853</v>
      </c>
      <c r="B1989" s="60" t="str">
        <f>STUDATA!E1991</f>
        <v/>
      </c>
      <c r="C1989" s="60" t="str">
        <f>STUDATA!F1991</f>
        <v/>
      </c>
      <c r="D1989" s="60" t="str">
        <f>'School Intro'!$A$1</f>
        <v>Government Senior Secondary School, Rooppura</v>
      </c>
      <c r="E1989" s="60" t="str">
        <f>STUDATA!C1991</f>
        <v/>
      </c>
      <c r="F1989" s="60" t="str">
        <f>STUDATA!H1991</f>
        <v/>
      </c>
    </row>
    <row r="1990" spans="1:6" ht="15">
      <c r="A1990" s="60" t="str">
        <f>B1990&amp;"_"&amp;COUNTIF($B$2:B1990,B1990)</f>
        <v>_1854</v>
      </c>
      <c r="B1990" s="60" t="str">
        <f>STUDATA!E1992</f>
        <v/>
      </c>
      <c r="C1990" s="60" t="str">
        <f>STUDATA!F1992</f>
        <v/>
      </c>
      <c r="D1990" s="60" t="str">
        <f>'School Intro'!$A$1</f>
        <v>Government Senior Secondary School, Rooppura</v>
      </c>
      <c r="E1990" s="60" t="str">
        <f>STUDATA!C1992</f>
        <v/>
      </c>
      <c r="F1990" s="60" t="str">
        <f>STUDATA!H1992</f>
        <v/>
      </c>
    </row>
    <row r="1991" spans="1:6" ht="15">
      <c r="A1991" s="60" t="str">
        <f>B1991&amp;"_"&amp;COUNTIF($B$2:B1991,B1991)</f>
        <v>_1855</v>
      </c>
      <c r="B1991" s="60" t="str">
        <f>STUDATA!E1993</f>
        <v/>
      </c>
      <c r="C1991" s="60" t="str">
        <f>STUDATA!F1993</f>
        <v/>
      </c>
      <c r="D1991" s="60" t="str">
        <f>'School Intro'!$A$1</f>
        <v>Government Senior Secondary School, Rooppura</v>
      </c>
      <c r="E1991" s="60" t="str">
        <f>STUDATA!C1993</f>
        <v/>
      </c>
      <c r="F1991" s="60" t="str">
        <f>STUDATA!H1993</f>
        <v/>
      </c>
    </row>
    <row r="1992" spans="1:6" ht="15">
      <c r="A1992" s="60" t="str">
        <f>B1992&amp;"_"&amp;COUNTIF($B$2:B1992,B1992)</f>
        <v>_1856</v>
      </c>
      <c r="B1992" s="60" t="str">
        <f>STUDATA!E1994</f>
        <v/>
      </c>
      <c r="C1992" s="60" t="str">
        <f>STUDATA!F1994</f>
        <v/>
      </c>
      <c r="D1992" s="60" t="str">
        <f>'School Intro'!$A$1</f>
        <v>Government Senior Secondary School, Rooppura</v>
      </c>
      <c r="E1992" s="60" t="str">
        <f>STUDATA!C1994</f>
        <v/>
      </c>
      <c r="F1992" s="60" t="str">
        <f>STUDATA!H1994</f>
        <v/>
      </c>
    </row>
    <row r="1993" spans="1:6" ht="15">
      <c r="A1993" s="60" t="str">
        <f>B1993&amp;"_"&amp;COUNTIF($B$2:B1993,B1993)</f>
        <v>_1857</v>
      </c>
      <c r="B1993" s="60" t="str">
        <f>STUDATA!E1995</f>
        <v/>
      </c>
      <c r="C1993" s="60" t="str">
        <f>STUDATA!F1995</f>
        <v/>
      </c>
      <c r="D1993" s="60" t="str">
        <f>'School Intro'!$A$1</f>
        <v>Government Senior Secondary School, Rooppura</v>
      </c>
      <c r="E1993" s="60" t="str">
        <f>STUDATA!C1995</f>
        <v/>
      </c>
      <c r="F1993" s="60" t="str">
        <f>STUDATA!H1995</f>
        <v/>
      </c>
    </row>
    <row r="1994" spans="1:6" ht="15">
      <c r="A1994" s="60" t="str">
        <f>B1994&amp;"_"&amp;COUNTIF($B$2:B1994,B1994)</f>
        <v>_1858</v>
      </c>
      <c r="B1994" s="60" t="str">
        <f>STUDATA!E1996</f>
        <v/>
      </c>
      <c r="C1994" s="60" t="str">
        <f>STUDATA!F1996</f>
        <v/>
      </c>
      <c r="D1994" s="60" t="str">
        <f>'School Intro'!$A$1</f>
        <v>Government Senior Secondary School, Rooppura</v>
      </c>
      <c r="E1994" s="60" t="str">
        <f>STUDATA!C1996</f>
        <v/>
      </c>
      <c r="F1994" s="60" t="str">
        <f>STUDATA!H1996</f>
        <v/>
      </c>
    </row>
    <row r="1995" spans="1:6" ht="15">
      <c r="A1995" s="60" t="str">
        <f>B1995&amp;"_"&amp;COUNTIF($B$2:B1995,B1995)</f>
        <v>_1859</v>
      </c>
      <c r="B1995" s="60" t="str">
        <f>STUDATA!E1997</f>
        <v/>
      </c>
      <c r="C1995" s="60" t="str">
        <f>STUDATA!F1997</f>
        <v/>
      </c>
      <c r="D1995" s="60" t="str">
        <f>'School Intro'!$A$1</f>
        <v>Government Senior Secondary School, Rooppura</v>
      </c>
      <c r="E1995" s="60" t="str">
        <f>STUDATA!C1997</f>
        <v/>
      </c>
      <c r="F1995" s="60" t="str">
        <f>STUDATA!H1997</f>
        <v/>
      </c>
    </row>
    <row r="1996" spans="1:6" ht="15">
      <c r="A1996" s="60" t="str">
        <f>B1996&amp;"_"&amp;COUNTIF($B$2:B1996,B1996)</f>
        <v>_1860</v>
      </c>
      <c r="B1996" s="60" t="str">
        <f>STUDATA!E1998</f>
        <v/>
      </c>
      <c r="C1996" s="60" t="str">
        <f>STUDATA!F1998</f>
        <v/>
      </c>
      <c r="D1996" s="60" t="str">
        <f>'School Intro'!$A$1</f>
        <v>Government Senior Secondary School, Rooppura</v>
      </c>
      <c r="E1996" s="60" t="str">
        <f>STUDATA!C1998</f>
        <v/>
      </c>
      <c r="F1996" s="60" t="str">
        <f>STUDATA!H1998</f>
        <v/>
      </c>
    </row>
    <row r="1997" spans="1:6" ht="15">
      <c r="A1997" s="60" t="str">
        <f>B1997&amp;"_"&amp;COUNTIF($B$2:B1997,B1997)</f>
        <v>_1861</v>
      </c>
      <c r="B1997" s="60" t="str">
        <f>STUDATA!E1999</f>
        <v/>
      </c>
      <c r="C1997" s="60" t="str">
        <f>STUDATA!F1999</f>
        <v/>
      </c>
      <c r="D1997" s="60" t="str">
        <f>'School Intro'!$A$1</f>
        <v>Government Senior Secondary School, Rooppura</v>
      </c>
      <c r="E1997" s="60" t="str">
        <f>STUDATA!C1999</f>
        <v/>
      </c>
      <c r="F1997" s="60" t="str">
        <f>STUDATA!H1999</f>
        <v/>
      </c>
    </row>
    <row r="1998" spans="1:6" ht="15">
      <c r="A1998" s="60" t="str">
        <f>B1998&amp;"_"&amp;COUNTIF($B$2:B1998,B1998)</f>
        <v>_1862</v>
      </c>
      <c r="B1998" s="60" t="str">
        <f>STUDATA!E2000</f>
        <v/>
      </c>
      <c r="C1998" s="60" t="str">
        <f>STUDATA!F2000</f>
        <v/>
      </c>
      <c r="D1998" s="60" t="str">
        <f>'School Intro'!$A$1</f>
        <v>Government Senior Secondary School, Rooppura</v>
      </c>
      <c r="E1998" s="60" t="str">
        <f>STUDATA!C2000</f>
        <v/>
      </c>
      <c r="F1998" s="60" t="str">
        <f>STUDATA!H2000</f>
        <v/>
      </c>
    </row>
    <row r="1999" spans="1:6" ht="15">
      <c r="A1999" s="60" t="str">
        <f>B1999&amp;"_"&amp;COUNTIF($B$2:B1999,B1999)</f>
        <v>_1863</v>
      </c>
      <c r="B1999" s="60" t="str">
        <f>STUDATA!E2001</f>
        <v/>
      </c>
      <c r="C1999" s="60" t="str">
        <f>STUDATA!F2001</f>
        <v/>
      </c>
      <c r="D1999" s="60" t="str">
        <f>'School Intro'!$A$1</f>
        <v>Government Senior Secondary School, Rooppura</v>
      </c>
      <c r="E1999" s="60" t="str">
        <f>STUDATA!C2001</f>
        <v/>
      </c>
      <c r="F1999" s="60" t="str">
        <f>STUDATA!H2001</f>
        <v/>
      </c>
    </row>
    <row r="2000" spans="1:6" ht="15">
      <c r="A2000" s="60" t="str">
        <f>B2000&amp;"_"&amp;COUNTIF($B$2:B2000,B2000)</f>
        <v>_1864</v>
      </c>
      <c r="B2000" s="60" t="str">
        <f>STUDATA!E2002</f>
        <v/>
      </c>
      <c r="C2000" s="60" t="str">
        <f>STUDATA!F2002</f>
        <v/>
      </c>
      <c r="D2000" s="60" t="str">
        <f>'School Intro'!$A$1</f>
        <v>Government Senior Secondary School, Rooppura</v>
      </c>
      <c r="E2000" s="60" t="str">
        <f>STUDATA!C2002</f>
        <v/>
      </c>
      <c r="F2000" s="60" t="str">
        <f>STUDATA!H2002</f>
        <v/>
      </c>
    </row>
    <row r="2001" spans="1:6" ht="15">
      <c r="A2001" s="60" t="str">
        <f>B2001&amp;"_"&amp;COUNTIF($B$2:B2001,B2001)</f>
        <v>_1865</v>
      </c>
      <c r="B2001" s="60" t="str">
        <f>STUDATA!E2003</f>
        <v/>
      </c>
      <c r="C2001" s="60" t="str">
        <f>STUDATA!F2003</f>
        <v/>
      </c>
      <c r="D2001" s="60" t="str">
        <f>'School Intro'!$A$1</f>
        <v>Government Senior Secondary School, Rooppura</v>
      </c>
      <c r="E2001" s="60" t="str">
        <f>STUDATA!C2003</f>
        <v/>
      </c>
      <c r="F2001" s="60" t="str">
        <f>STUDATA!H2003</f>
        <v/>
      </c>
    </row>
    <row r="2002" spans="1:6" ht="15">
      <c r="A2002" s="60" t="str">
        <f>B2002&amp;"_"&amp;COUNTIF($B$2:B2002,B2002)</f>
        <v>_1866</v>
      </c>
      <c r="B2002" s="60" t="str">
        <f>STUDATA!E2004</f>
        <v/>
      </c>
      <c r="C2002" s="60" t="str">
        <f>STUDATA!F2004</f>
        <v/>
      </c>
      <c r="D2002" s="60" t="str">
        <f>'School Intro'!$A$1</f>
        <v>Government Senior Secondary School, Rooppura</v>
      </c>
      <c r="E2002" s="60" t="str">
        <f>STUDATA!C2004</f>
        <v/>
      </c>
      <c r="F2002" s="60" t="str">
        <f>STUDATA!H2004</f>
        <v/>
      </c>
    </row>
    <row r="2003" spans="1:6" ht="15">
      <c r="A2003" s="60" t="str">
        <f>B2003&amp;"_"&amp;COUNTIF($B$2:B2003,B2003)</f>
        <v>_1867</v>
      </c>
      <c r="B2003" s="60" t="str">
        <f>STUDATA!E2005</f>
        <v/>
      </c>
      <c r="C2003" s="60" t="str">
        <f>STUDATA!F2005</f>
        <v/>
      </c>
      <c r="D2003" s="60" t="str">
        <f>'School Intro'!$A$1</f>
        <v>Government Senior Secondary School, Rooppura</v>
      </c>
      <c r="E2003" s="60" t="str">
        <f>STUDATA!C2005</f>
        <v/>
      </c>
      <c r="F2003" s="60" t="str">
        <f>STUDATA!H2005</f>
        <v/>
      </c>
    </row>
    <row r="2004" spans="1:6" ht="15">
      <c r="A2004" s="60" t="str">
        <f>B2004&amp;"_"&amp;COUNTIF($B$2:B2004,B2004)</f>
        <v>_1868</v>
      </c>
      <c r="B2004" s="60" t="str">
        <f>STUDATA!E2006</f>
        <v/>
      </c>
      <c r="C2004" s="60" t="str">
        <f>STUDATA!F2006</f>
        <v/>
      </c>
      <c r="D2004" s="60" t="str">
        <f>'School Intro'!$A$1</f>
        <v>Government Senior Secondary School, Rooppura</v>
      </c>
      <c r="E2004" s="60" t="str">
        <f>STUDATA!C2006</f>
        <v/>
      </c>
      <c r="F2004" s="60" t="str">
        <f>STUDATA!H2006</f>
        <v/>
      </c>
    </row>
    <row r="2005" spans="1:6" ht="15">
      <c r="A2005" s="60" t="str">
        <f>B2005&amp;"_"&amp;COUNTIF($B$2:B2005,B2005)</f>
        <v>_1869</v>
      </c>
      <c r="B2005" s="60" t="str">
        <f>STUDATA!E2007</f>
        <v/>
      </c>
      <c r="C2005" s="60" t="str">
        <f>STUDATA!F2007</f>
        <v/>
      </c>
      <c r="D2005" s="60" t="str">
        <f>'School Intro'!$A$1</f>
        <v>Government Senior Secondary School, Rooppura</v>
      </c>
      <c r="E2005" s="60" t="str">
        <f>STUDATA!C2007</f>
        <v/>
      </c>
      <c r="F2005" s="60" t="str">
        <f>STUDATA!H2007</f>
        <v/>
      </c>
    </row>
    <row r="2006" spans="1:6" ht="15">
      <c r="A2006" s="60" t="str">
        <f>B2006&amp;"_"&amp;COUNTIF($B$2:B2006,B2006)</f>
        <v>_1870</v>
      </c>
      <c r="B2006" s="60" t="str">
        <f>STUDATA!E2008</f>
        <v/>
      </c>
      <c r="C2006" s="60" t="str">
        <f>STUDATA!F2008</f>
        <v/>
      </c>
      <c r="D2006" s="60" t="str">
        <f>'School Intro'!$A$1</f>
        <v>Government Senior Secondary School, Rooppura</v>
      </c>
      <c r="E2006" s="60" t="str">
        <f>STUDATA!C2008</f>
        <v/>
      </c>
      <c r="F2006" s="60" t="str">
        <f>STUDATA!H2008</f>
        <v/>
      </c>
    </row>
    <row r="2007" spans="1:6" ht="15">
      <c r="A2007" s="60" t="str">
        <f>B2007&amp;"_"&amp;COUNTIF($B$2:B2007,B2007)</f>
        <v>_1871</v>
      </c>
      <c r="B2007" s="60" t="str">
        <f>STUDATA!E2009</f>
        <v/>
      </c>
      <c r="C2007" s="60" t="str">
        <f>STUDATA!F2009</f>
        <v/>
      </c>
      <c r="D2007" s="60" t="str">
        <f>'School Intro'!$A$1</f>
        <v>Government Senior Secondary School, Rooppura</v>
      </c>
      <c r="E2007" s="60" t="str">
        <f>STUDATA!C2009</f>
        <v/>
      </c>
      <c r="F2007" s="60" t="str">
        <f>STUDATA!H2009</f>
        <v/>
      </c>
    </row>
    <row r="2008" spans="1:6" ht="15">
      <c r="A2008" s="60" t="str">
        <f>B2008&amp;"_"&amp;COUNTIF($B$2:B2008,B2008)</f>
        <v>_1872</v>
      </c>
      <c r="B2008" s="60" t="str">
        <f>STUDATA!E2010</f>
        <v/>
      </c>
      <c r="C2008" s="60" t="str">
        <f>STUDATA!F2010</f>
        <v/>
      </c>
      <c r="D2008" s="60" t="str">
        <f>'School Intro'!$A$1</f>
        <v>Government Senior Secondary School, Rooppura</v>
      </c>
      <c r="E2008" s="60" t="str">
        <f>STUDATA!C2010</f>
        <v/>
      </c>
      <c r="F2008" s="60" t="str">
        <f>STUDATA!H2010</f>
        <v/>
      </c>
    </row>
    <row r="2009" spans="1:6" ht="15">
      <c r="A2009" s="60" t="str">
        <f>B2009&amp;"_"&amp;COUNTIF($B$2:B2009,B2009)</f>
        <v>_1873</v>
      </c>
      <c r="B2009" s="60" t="str">
        <f>STUDATA!E2011</f>
        <v/>
      </c>
      <c r="C2009" s="60" t="str">
        <f>STUDATA!F2011</f>
        <v/>
      </c>
      <c r="D2009" s="60" t="str">
        <f>'School Intro'!$A$1</f>
        <v>Government Senior Secondary School, Rooppura</v>
      </c>
      <c r="E2009" s="60" t="str">
        <f>STUDATA!C2011</f>
        <v/>
      </c>
      <c r="F2009" s="60" t="str">
        <f>STUDATA!H2011</f>
        <v/>
      </c>
    </row>
    <row r="2010" spans="1:6" ht="15">
      <c r="A2010" s="60" t="str">
        <f>B2010&amp;"_"&amp;COUNTIF($B$2:B2010,B2010)</f>
        <v>_1874</v>
      </c>
      <c r="B2010" s="60" t="str">
        <f>STUDATA!E2012</f>
        <v/>
      </c>
      <c r="C2010" s="60" t="str">
        <f>STUDATA!F2012</f>
        <v/>
      </c>
      <c r="D2010" s="60" t="str">
        <f>'School Intro'!$A$1</f>
        <v>Government Senior Secondary School, Rooppura</v>
      </c>
      <c r="E2010" s="60" t="str">
        <f>STUDATA!C2012</f>
        <v/>
      </c>
      <c r="F2010" s="60" t="str">
        <f>STUDATA!H2012</f>
        <v/>
      </c>
    </row>
    <row r="2011" spans="1:6" ht="15">
      <c r="A2011" s="60" t="str">
        <f>B2011&amp;"_"&amp;COUNTIF($B$2:B2011,B2011)</f>
        <v>_1875</v>
      </c>
      <c r="B2011" s="60" t="str">
        <f>STUDATA!E2013</f>
        <v/>
      </c>
      <c r="C2011" s="60" t="str">
        <f>STUDATA!F2013</f>
        <v/>
      </c>
      <c r="D2011" s="60" t="str">
        <f>'School Intro'!$A$1</f>
        <v>Government Senior Secondary School, Rooppura</v>
      </c>
      <c r="E2011" s="60" t="str">
        <f>STUDATA!C2013</f>
        <v/>
      </c>
      <c r="F2011" s="60" t="str">
        <f>STUDATA!H2013</f>
        <v/>
      </c>
    </row>
    <row r="2012" spans="1:6" ht="15">
      <c r="A2012" s="60" t="str">
        <f>B2012&amp;"_"&amp;COUNTIF($B$2:B2012,B2012)</f>
        <v>_1876</v>
      </c>
      <c r="B2012" s="60" t="str">
        <f>STUDATA!E2014</f>
        <v/>
      </c>
      <c r="C2012" s="60" t="str">
        <f>STUDATA!F2014</f>
        <v/>
      </c>
      <c r="D2012" s="60" t="str">
        <f>'School Intro'!$A$1</f>
        <v>Government Senior Secondary School, Rooppura</v>
      </c>
      <c r="E2012" s="60" t="str">
        <f>STUDATA!C2014</f>
        <v/>
      </c>
      <c r="F2012" s="60" t="str">
        <f>STUDATA!H2014</f>
        <v/>
      </c>
    </row>
    <row r="2013" spans="1:6" ht="15">
      <c r="A2013" s="60" t="str">
        <f>B2013&amp;"_"&amp;COUNTIF($B$2:B2013,B2013)</f>
        <v>_1877</v>
      </c>
      <c r="B2013" s="60" t="str">
        <f>STUDATA!E2015</f>
        <v/>
      </c>
      <c r="C2013" s="60" t="str">
        <f>STUDATA!F2015</f>
        <v/>
      </c>
      <c r="D2013" s="60" t="str">
        <f>'School Intro'!$A$1</f>
        <v>Government Senior Secondary School, Rooppura</v>
      </c>
      <c r="E2013" s="60" t="str">
        <f>STUDATA!C2015</f>
        <v/>
      </c>
      <c r="F2013" s="60" t="str">
        <f>STUDATA!H2015</f>
        <v/>
      </c>
    </row>
    <row r="2014" spans="1:6" ht="15">
      <c r="A2014" s="60" t="str">
        <f>B2014&amp;"_"&amp;COUNTIF($B$2:B2014,B2014)</f>
        <v>_1878</v>
      </c>
      <c r="B2014" s="60" t="str">
        <f>STUDATA!E2016</f>
        <v/>
      </c>
      <c r="C2014" s="60" t="str">
        <f>STUDATA!F2016</f>
        <v/>
      </c>
      <c r="D2014" s="60" t="str">
        <f>'School Intro'!$A$1</f>
        <v>Government Senior Secondary School, Rooppura</v>
      </c>
      <c r="E2014" s="60" t="str">
        <f>STUDATA!C2016</f>
        <v/>
      </c>
      <c r="F2014" s="60" t="str">
        <f>STUDATA!H2016</f>
        <v/>
      </c>
    </row>
    <row r="2015" spans="1:6" ht="15">
      <c r="A2015" s="60" t="str">
        <f>B2015&amp;"_"&amp;COUNTIF($B$2:B2015,B2015)</f>
        <v>_1879</v>
      </c>
      <c r="B2015" s="60" t="str">
        <f>STUDATA!E2017</f>
        <v/>
      </c>
      <c r="C2015" s="60" t="str">
        <f>STUDATA!F2017</f>
        <v/>
      </c>
      <c r="D2015" s="60" t="str">
        <f>'School Intro'!$A$1</f>
        <v>Government Senior Secondary School, Rooppura</v>
      </c>
      <c r="E2015" s="60" t="str">
        <f>STUDATA!C2017</f>
        <v/>
      </c>
      <c r="F2015" s="60" t="str">
        <f>STUDATA!H2017</f>
        <v/>
      </c>
    </row>
    <row r="2016" spans="1:6" ht="15">
      <c r="A2016" s="60" t="str">
        <f>B2016&amp;"_"&amp;COUNTIF($B$2:B2016,B2016)</f>
        <v>_1880</v>
      </c>
      <c r="B2016" s="60" t="str">
        <f>STUDATA!E2018</f>
        <v/>
      </c>
      <c r="C2016" s="60" t="str">
        <f>STUDATA!F2018</f>
        <v/>
      </c>
      <c r="D2016" s="60" t="str">
        <f>'School Intro'!$A$1</f>
        <v>Government Senior Secondary School, Rooppura</v>
      </c>
      <c r="E2016" s="60" t="str">
        <f>STUDATA!C2018</f>
        <v/>
      </c>
      <c r="F2016" s="60" t="str">
        <f>STUDATA!H2018</f>
        <v/>
      </c>
    </row>
    <row r="2017" spans="1:6" ht="15">
      <c r="A2017" s="60" t="str">
        <f>B2017&amp;"_"&amp;COUNTIF($B$2:B2017,B2017)</f>
        <v>_1881</v>
      </c>
      <c r="B2017" s="60" t="str">
        <f>STUDATA!E2019</f>
        <v/>
      </c>
      <c r="C2017" s="60" t="str">
        <f>STUDATA!F2019</f>
        <v/>
      </c>
      <c r="D2017" s="60" t="str">
        <f>'School Intro'!$A$1</f>
        <v>Government Senior Secondary School, Rooppura</v>
      </c>
      <c r="E2017" s="60" t="str">
        <f>STUDATA!C2019</f>
        <v/>
      </c>
      <c r="F2017" s="60" t="str">
        <f>STUDATA!H2019</f>
        <v/>
      </c>
    </row>
    <row r="2018" spans="1:6" ht="15">
      <c r="A2018" s="60" t="str">
        <f>B2018&amp;"_"&amp;COUNTIF($B$2:B2018,B2018)</f>
        <v>_1882</v>
      </c>
      <c r="B2018" s="60" t="str">
        <f>STUDATA!E2020</f>
        <v/>
      </c>
      <c r="C2018" s="60" t="str">
        <f>STUDATA!F2020</f>
        <v/>
      </c>
      <c r="D2018" s="60" t="str">
        <f>'School Intro'!$A$1</f>
        <v>Government Senior Secondary School, Rooppura</v>
      </c>
      <c r="E2018" s="60" t="str">
        <f>STUDATA!C2020</f>
        <v/>
      </c>
      <c r="F2018" s="60" t="str">
        <f>STUDATA!H2020</f>
        <v/>
      </c>
    </row>
    <row r="2019" spans="1:6" ht="15">
      <c r="A2019" s="60" t="str">
        <f>B2019&amp;"_"&amp;COUNTIF($B$2:B2019,B2019)</f>
        <v>_1883</v>
      </c>
      <c r="B2019" s="60" t="str">
        <f>STUDATA!E2021</f>
        <v/>
      </c>
      <c r="C2019" s="60" t="str">
        <f>STUDATA!F2021</f>
        <v/>
      </c>
      <c r="D2019" s="60" t="str">
        <f>'School Intro'!$A$1</f>
        <v>Government Senior Secondary School, Rooppura</v>
      </c>
      <c r="E2019" s="60" t="str">
        <f>STUDATA!C2021</f>
        <v/>
      </c>
      <c r="F2019" s="60" t="str">
        <f>STUDATA!H2021</f>
        <v/>
      </c>
    </row>
    <row r="2020" spans="1:6" ht="15">
      <c r="A2020" s="60" t="str">
        <f>B2020&amp;"_"&amp;COUNTIF($B$2:B2020,B2020)</f>
        <v>_1884</v>
      </c>
      <c r="B2020" s="60" t="str">
        <f>STUDATA!E2022</f>
        <v/>
      </c>
      <c r="C2020" s="60" t="str">
        <f>STUDATA!F2022</f>
        <v/>
      </c>
      <c r="D2020" s="60" t="str">
        <f>'School Intro'!$A$1</f>
        <v>Government Senior Secondary School, Rooppura</v>
      </c>
      <c r="E2020" s="60" t="str">
        <f>STUDATA!C2022</f>
        <v/>
      </c>
      <c r="F2020" s="60" t="str">
        <f>STUDATA!H2022</f>
        <v/>
      </c>
    </row>
    <row r="2021" spans="1:6" ht="15">
      <c r="A2021" s="60" t="str">
        <f>B2021&amp;"_"&amp;COUNTIF($B$2:B2021,B2021)</f>
        <v>_1885</v>
      </c>
      <c r="B2021" s="60" t="str">
        <f>STUDATA!E2023</f>
        <v/>
      </c>
      <c r="C2021" s="60" t="str">
        <f>STUDATA!F2023</f>
        <v/>
      </c>
      <c r="D2021" s="60" t="str">
        <f>'School Intro'!$A$1</f>
        <v>Government Senior Secondary School, Rooppura</v>
      </c>
      <c r="E2021" s="60" t="str">
        <f>STUDATA!C2023</f>
        <v/>
      </c>
      <c r="F2021" s="60" t="str">
        <f>STUDATA!H2023</f>
        <v/>
      </c>
    </row>
    <row r="2022" spans="1:6" ht="15">
      <c r="A2022" s="60" t="str">
        <f>B2022&amp;"_"&amp;COUNTIF($B$2:B2022,B2022)</f>
        <v>_1886</v>
      </c>
      <c r="B2022" s="60" t="str">
        <f>STUDATA!E2024</f>
        <v/>
      </c>
      <c r="C2022" s="60" t="str">
        <f>STUDATA!F2024</f>
        <v/>
      </c>
      <c r="D2022" s="60" t="str">
        <f>'School Intro'!$A$1</f>
        <v>Government Senior Secondary School, Rooppura</v>
      </c>
      <c r="E2022" s="60" t="str">
        <f>STUDATA!C2024</f>
        <v/>
      </c>
      <c r="F2022" s="60" t="str">
        <f>STUDATA!H2024</f>
        <v/>
      </c>
    </row>
    <row r="2023" spans="1:6" ht="15">
      <c r="A2023" s="60" t="str">
        <f>B2023&amp;"_"&amp;COUNTIF($B$2:B2023,B2023)</f>
        <v>_1887</v>
      </c>
      <c r="B2023" s="60" t="str">
        <f>STUDATA!E2025</f>
        <v/>
      </c>
      <c r="C2023" s="60" t="str">
        <f>STUDATA!F2025</f>
        <v/>
      </c>
      <c r="D2023" s="60" t="str">
        <f>'School Intro'!$A$1</f>
        <v>Government Senior Secondary School, Rooppura</v>
      </c>
      <c r="E2023" s="60" t="str">
        <f>STUDATA!C2025</f>
        <v/>
      </c>
      <c r="F2023" s="60" t="str">
        <f>STUDATA!H2025</f>
        <v/>
      </c>
    </row>
    <row r="2024" spans="1:6" ht="15">
      <c r="A2024" s="60" t="str">
        <f>B2024&amp;"_"&amp;COUNTIF($B$2:B2024,B2024)</f>
        <v>_1888</v>
      </c>
      <c r="B2024" s="60" t="str">
        <f>STUDATA!E2026</f>
        <v/>
      </c>
      <c r="C2024" s="60" t="str">
        <f>STUDATA!F2026</f>
        <v/>
      </c>
      <c r="D2024" s="60" t="str">
        <f>'School Intro'!$A$1</f>
        <v>Government Senior Secondary School, Rooppura</v>
      </c>
      <c r="E2024" s="60" t="str">
        <f>STUDATA!C2026</f>
        <v/>
      </c>
      <c r="F2024" s="60" t="str">
        <f>STUDATA!H2026</f>
        <v/>
      </c>
    </row>
    <row r="2025" spans="1:6" ht="15">
      <c r="A2025" s="60" t="str">
        <f>B2025&amp;"_"&amp;COUNTIF($B$2:B2025,B2025)</f>
        <v>_1889</v>
      </c>
      <c r="B2025" s="60" t="str">
        <f>STUDATA!E2027</f>
        <v/>
      </c>
      <c r="C2025" s="60" t="str">
        <f>STUDATA!F2027</f>
        <v/>
      </c>
      <c r="D2025" s="60" t="str">
        <f>'School Intro'!$A$1</f>
        <v>Government Senior Secondary School, Rooppura</v>
      </c>
      <c r="E2025" s="60" t="str">
        <f>STUDATA!C2027</f>
        <v/>
      </c>
      <c r="F2025" s="60" t="str">
        <f>STUDATA!H2027</f>
        <v/>
      </c>
    </row>
    <row r="2026" spans="1:6" ht="15">
      <c r="A2026" s="60" t="str">
        <f>B2026&amp;"_"&amp;COUNTIF($B$2:B2026,B2026)</f>
        <v>_1890</v>
      </c>
      <c r="B2026" s="60" t="str">
        <f>STUDATA!E2028</f>
        <v/>
      </c>
      <c r="C2026" s="60" t="str">
        <f>STUDATA!F2028</f>
        <v/>
      </c>
      <c r="D2026" s="60" t="str">
        <f>'School Intro'!$A$1</f>
        <v>Government Senior Secondary School, Rooppura</v>
      </c>
      <c r="E2026" s="60" t="str">
        <f>STUDATA!C2028</f>
        <v/>
      </c>
      <c r="F2026" s="60" t="str">
        <f>STUDATA!H2028</f>
        <v/>
      </c>
    </row>
    <row r="2027" spans="1:6" ht="15">
      <c r="A2027" s="60" t="str">
        <f>B2027&amp;"_"&amp;COUNTIF($B$2:B2027,B2027)</f>
        <v>_1891</v>
      </c>
      <c r="B2027" s="60" t="str">
        <f>STUDATA!E2029</f>
        <v/>
      </c>
      <c r="C2027" s="60" t="str">
        <f>STUDATA!F2029</f>
        <v/>
      </c>
      <c r="D2027" s="60" t="str">
        <f>'School Intro'!$A$1</f>
        <v>Government Senior Secondary School, Rooppura</v>
      </c>
      <c r="E2027" s="60" t="str">
        <f>STUDATA!C2029</f>
        <v/>
      </c>
      <c r="F2027" s="60" t="str">
        <f>STUDATA!H2029</f>
        <v/>
      </c>
    </row>
    <row r="2028" spans="1:6" ht="15">
      <c r="A2028" s="60" t="str">
        <f>B2028&amp;"_"&amp;COUNTIF($B$2:B2028,B2028)</f>
        <v>_1892</v>
      </c>
      <c r="B2028" s="60" t="str">
        <f>STUDATA!E2030</f>
        <v/>
      </c>
      <c r="C2028" s="60" t="str">
        <f>STUDATA!F2030</f>
        <v/>
      </c>
      <c r="D2028" s="60" t="str">
        <f>'School Intro'!$A$1</f>
        <v>Government Senior Secondary School, Rooppura</v>
      </c>
      <c r="E2028" s="60" t="str">
        <f>STUDATA!C2030</f>
        <v/>
      </c>
      <c r="F2028" s="60" t="str">
        <f>STUDATA!H2030</f>
        <v/>
      </c>
    </row>
    <row r="2029" spans="1:6" ht="15">
      <c r="A2029" s="60" t="str">
        <f>B2029&amp;"_"&amp;COUNTIF($B$2:B2029,B2029)</f>
        <v>_1893</v>
      </c>
      <c r="B2029" s="60" t="str">
        <f>STUDATA!E2031</f>
        <v/>
      </c>
      <c r="C2029" s="60" t="str">
        <f>STUDATA!F2031</f>
        <v/>
      </c>
      <c r="D2029" s="60" t="str">
        <f>'School Intro'!$A$1</f>
        <v>Government Senior Secondary School, Rooppura</v>
      </c>
      <c r="E2029" s="60" t="str">
        <f>STUDATA!C2031</f>
        <v/>
      </c>
      <c r="F2029" s="60" t="str">
        <f>STUDATA!H2031</f>
        <v/>
      </c>
    </row>
    <row r="2030" spans="1:6" ht="15">
      <c r="A2030" s="60" t="str">
        <f>B2030&amp;"_"&amp;COUNTIF($B$2:B2030,B2030)</f>
        <v>_1894</v>
      </c>
      <c r="B2030" s="60" t="str">
        <f>STUDATA!E2032</f>
        <v/>
      </c>
      <c r="C2030" s="60" t="str">
        <f>STUDATA!F2032</f>
        <v/>
      </c>
      <c r="D2030" s="60" t="str">
        <f>'School Intro'!$A$1</f>
        <v>Government Senior Secondary School, Rooppura</v>
      </c>
      <c r="E2030" s="60" t="str">
        <f>STUDATA!C2032</f>
        <v/>
      </c>
      <c r="F2030" s="60" t="str">
        <f>STUDATA!H2032</f>
        <v/>
      </c>
    </row>
    <row r="2031" spans="1:6" ht="15">
      <c r="A2031" s="60" t="str">
        <f>B2031&amp;"_"&amp;COUNTIF($B$2:B2031,B2031)</f>
        <v>_1895</v>
      </c>
      <c r="B2031" s="60" t="str">
        <f>STUDATA!E2033</f>
        <v/>
      </c>
      <c r="C2031" s="60" t="str">
        <f>STUDATA!F2033</f>
        <v/>
      </c>
      <c r="D2031" s="60" t="str">
        <f>'School Intro'!$A$1</f>
        <v>Government Senior Secondary School, Rooppura</v>
      </c>
      <c r="E2031" s="60" t="str">
        <f>STUDATA!C2033</f>
        <v/>
      </c>
      <c r="F2031" s="60" t="str">
        <f>STUDATA!H2033</f>
        <v/>
      </c>
    </row>
    <row r="2032" spans="1:6" ht="15">
      <c r="A2032" s="60" t="str">
        <f>B2032&amp;"_"&amp;COUNTIF($B$2:B2032,B2032)</f>
        <v>_1896</v>
      </c>
      <c r="B2032" s="60" t="str">
        <f>STUDATA!E2034</f>
        <v/>
      </c>
      <c r="C2032" s="60" t="str">
        <f>STUDATA!F2034</f>
        <v/>
      </c>
      <c r="D2032" s="60" t="str">
        <f>'School Intro'!$A$1</f>
        <v>Government Senior Secondary School, Rooppura</v>
      </c>
      <c r="E2032" s="60" t="str">
        <f>STUDATA!C2034</f>
        <v/>
      </c>
      <c r="F2032" s="60" t="str">
        <f>STUDATA!H2034</f>
        <v/>
      </c>
    </row>
    <row r="2033" spans="1:6" ht="15">
      <c r="A2033" s="60" t="str">
        <f>B2033&amp;"_"&amp;COUNTIF($B$2:B2033,B2033)</f>
        <v>_1897</v>
      </c>
      <c r="B2033" s="60" t="str">
        <f>STUDATA!E2035</f>
        <v/>
      </c>
      <c r="C2033" s="60" t="str">
        <f>STUDATA!F2035</f>
        <v/>
      </c>
      <c r="D2033" s="60" t="str">
        <f>'School Intro'!$A$1</f>
        <v>Government Senior Secondary School, Rooppura</v>
      </c>
      <c r="E2033" s="60" t="str">
        <f>STUDATA!C2035</f>
        <v/>
      </c>
      <c r="F2033" s="60" t="str">
        <f>STUDATA!H2035</f>
        <v/>
      </c>
    </row>
    <row r="2034" spans="1:6" ht="15">
      <c r="A2034" s="60" t="str">
        <f>B2034&amp;"_"&amp;COUNTIF($B$2:B2034,B2034)</f>
        <v>_1898</v>
      </c>
      <c r="B2034" s="60" t="str">
        <f>STUDATA!E2036</f>
        <v/>
      </c>
      <c r="C2034" s="60" t="str">
        <f>STUDATA!F2036</f>
        <v/>
      </c>
      <c r="D2034" s="60" t="str">
        <f>'School Intro'!$A$1</f>
        <v>Government Senior Secondary School, Rooppura</v>
      </c>
      <c r="E2034" s="60" t="str">
        <f>STUDATA!C2036</f>
        <v/>
      </c>
      <c r="F2034" s="60" t="str">
        <f>STUDATA!H2036</f>
        <v/>
      </c>
    </row>
    <row r="2035" spans="1:6" ht="15">
      <c r="A2035" s="60" t="str">
        <f>B2035&amp;"_"&amp;COUNTIF($B$2:B2035,B2035)</f>
        <v>_1899</v>
      </c>
      <c r="B2035" s="60" t="str">
        <f>STUDATA!E2037</f>
        <v/>
      </c>
      <c r="C2035" s="60" t="str">
        <f>STUDATA!F2037</f>
        <v/>
      </c>
      <c r="D2035" s="60" t="str">
        <f>'School Intro'!$A$1</f>
        <v>Government Senior Secondary School, Rooppura</v>
      </c>
      <c r="E2035" s="60" t="str">
        <f>STUDATA!C2037</f>
        <v/>
      </c>
      <c r="F2035" s="60" t="str">
        <f>STUDATA!H2037</f>
        <v/>
      </c>
    </row>
    <row r="2036" spans="1:6" ht="15">
      <c r="A2036" s="60" t="str">
        <f>B2036&amp;"_"&amp;COUNTIF($B$2:B2036,B2036)</f>
        <v>_1900</v>
      </c>
      <c r="B2036" s="60" t="str">
        <f>STUDATA!E2038</f>
        <v/>
      </c>
      <c r="C2036" s="60" t="str">
        <f>STUDATA!F2038</f>
        <v/>
      </c>
      <c r="D2036" s="60" t="str">
        <f>'School Intro'!$A$1</f>
        <v>Government Senior Secondary School, Rooppura</v>
      </c>
      <c r="E2036" s="60" t="str">
        <f>STUDATA!C2038</f>
        <v/>
      </c>
      <c r="F2036" s="60" t="str">
        <f>STUDATA!H2038</f>
        <v/>
      </c>
    </row>
    <row r="2037" spans="1:6" ht="15">
      <c r="A2037" s="60" t="str">
        <f>B2037&amp;"_"&amp;COUNTIF($B$2:B2037,B2037)</f>
        <v>_1901</v>
      </c>
      <c r="B2037" s="60" t="str">
        <f>STUDATA!E2039</f>
        <v/>
      </c>
      <c r="C2037" s="60" t="str">
        <f>STUDATA!F2039</f>
        <v/>
      </c>
      <c r="D2037" s="60" t="str">
        <f>'School Intro'!$A$1</f>
        <v>Government Senior Secondary School, Rooppura</v>
      </c>
      <c r="E2037" s="60" t="str">
        <f>STUDATA!C2039</f>
        <v/>
      </c>
      <c r="F2037" s="60" t="str">
        <f>STUDATA!H2039</f>
        <v/>
      </c>
    </row>
    <row r="2038" spans="1:6" ht="15">
      <c r="A2038" s="60" t="str">
        <f>B2038&amp;"_"&amp;COUNTIF($B$2:B2038,B2038)</f>
        <v>_1902</v>
      </c>
      <c r="B2038" s="60" t="str">
        <f>STUDATA!E2040</f>
        <v/>
      </c>
      <c r="C2038" s="60" t="str">
        <f>STUDATA!F2040</f>
        <v/>
      </c>
      <c r="D2038" s="60" t="str">
        <f>'School Intro'!$A$1</f>
        <v>Government Senior Secondary School, Rooppura</v>
      </c>
      <c r="E2038" s="60" t="str">
        <f>STUDATA!C2040</f>
        <v/>
      </c>
      <c r="F2038" s="60" t="str">
        <f>STUDATA!H2040</f>
        <v/>
      </c>
    </row>
    <row r="2039" spans="1:6" ht="15">
      <c r="A2039" s="60" t="str">
        <f>B2039&amp;"_"&amp;COUNTIF($B$2:B2039,B2039)</f>
        <v>_1903</v>
      </c>
      <c r="B2039" s="60" t="str">
        <f>STUDATA!E2041</f>
        <v/>
      </c>
      <c r="C2039" s="60" t="str">
        <f>STUDATA!F2041</f>
        <v/>
      </c>
      <c r="D2039" s="60" t="str">
        <f>'School Intro'!$A$1</f>
        <v>Government Senior Secondary School, Rooppura</v>
      </c>
      <c r="E2039" s="60" t="str">
        <f>STUDATA!C2041</f>
        <v/>
      </c>
      <c r="F2039" s="60" t="str">
        <f>STUDATA!H2041</f>
        <v/>
      </c>
    </row>
    <row r="2040" spans="1:6" ht="15">
      <c r="A2040" s="60" t="str">
        <f>B2040&amp;"_"&amp;COUNTIF($B$2:B2040,B2040)</f>
        <v>_1904</v>
      </c>
      <c r="B2040" s="60" t="str">
        <f>STUDATA!E2042</f>
        <v/>
      </c>
      <c r="C2040" s="60" t="str">
        <f>STUDATA!F2042</f>
        <v/>
      </c>
      <c r="D2040" s="60" t="str">
        <f>'School Intro'!$A$1</f>
        <v>Government Senior Secondary School, Rooppura</v>
      </c>
      <c r="E2040" s="60" t="str">
        <f>STUDATA!C2042</f>
        <v/>
      </c>
      <c r="F2040" s="60" t="str">
        <f>STUDATA!H2042</f>
        <v/>
      </c>
    </row>
    <row r="2041" spans="1:6" ht="15">
      <c r="A2041" s="60" t="str">
        <f>B2041&amp;"_"&amp;COUNTIF($B$2:B2041,B2041)</f>
        <v>_1905</v>
      </c>
      <c r="B2041" s="60" t="str">
        <f>STUDATA!E2043</f>
        <v/>
      </c>
      <c r="C2041" s="60" t="str">
        <f>STUDATA!F2043</f>
        <v/>
      </c>
      <c r="D2041" s="60" t="str">
        <f>'School Intro'!$A$1</f>
        <v>Government Senior Secondary School, Rooppura</v>
      </c>
      <c r="E2041" s="60" t="str">
        <f>STUDATA!C2043</f>
        <v/>
      </c>
      <c r="F2041" s="60" t="str">
        <f>STUDATA!H2043</f>
        <v/>
      </c>
    </row>
    <row r="2042" spans="1:6" ht="15">
      <c r="A2042" s="60" t="str">
        <f>B2042&amp;"_"&amp;COUNTIF($B$2:B2042,B2042)</f>
        <v>_1906</v>
      </c>
      <c r="B2042" s="60" t="str">
        <f>STUDATA!E2044</f>
        <v/>
      </c>
      <c r="C2042" s="60" t="str">
        <f>STUDATA!F2044</f>
        <v/>
      </c>
      <c r="D2042" s="60" t="str">
        <f>'School Intro'!$A$1</f>
        <v>Government Senior Secondary School, Rooppura</v>
      </c>
      <c r="E2042" s="60" t="str">
        <f>STUDATA!C2044</f>
        <v/>
      </c>
      <c r="F2042" s="60" t="str">
        <f>STUDATA!H2044</f>
        <v/>
      </c>
    </row>
    <row r="2043" spans="1:6" ht="15">
      <c r="A2043" s="60" t="str">
        <f>B2043&amp;"_"&amp;COUNTIF($B$2:B2043,B2043)</f>
        <v>_1907</v>
      </c>
      <c r="B2043" s="60" t="str">
        <f>STUDATA!E2045</f>
        <v/>
      </c>
      <c r="C2043" s="60" t="str">
        <f>STUDATA!F2045</f>
        <v/>
      </c>
      <c r="D2043" s="60" t="str">
        <f>'School Intro'!$A$1</f>
        <v>Government Senior Secondary School, Rooppura</v>
      </c>
      <c r="E2043" s="60" t="str">
        <f>STUDATA!C2045</f>
        <v/>
      </c>
      <c r="F2043" s="60" t="str">
        <f>STUDATA!H2045</f>
        <v/>
      </c>
    </row>
    <row r="2044" spans="1:6" ht="15">
      <c r="A2044" s="60" t="str">
        <f>B2044&amp;"_"&amp;COUNTIF($B$2:B2044,B2044)</f>
        <v>_1908</v>
      </c>
      <c r="B2044" s="60" t="str">
        <f>STUDATA!E2046</f>
        <v/>
      </c>
      <c r="C2044" s="60" t="str">
        <f>STUDATA!F2046</f>
        <v/>
      </c>
      <c r="D2044" s="60" t="str">
        <f>'School Intro'!$A$1</f>
        <v>Government Senior Secondary School, Rooppura</v>
      </c>
      <c r="E2044" s="60" t="str">
        <f>STUDATA!C2046</f>
        <v/>
      </c>
      <c r="F2044" s="60" t="str">
        <f>STUDATA!H2046</f>
        <v/>
      </c>
    </row>
    <row r="2045" spans="1:6" ht="15">
      <c r="A2045" s="60" t="str">
        <f>B2045&amp;"_"&amp;COUNTIF($B$2:B2045,B2045)</f>
        <v>0_1</v>
      </c>
      <c r="B2045" s="60">
        <f>STUDATA!E2047</f>
        <v>0</v>
      </c>
      <c r="C2045" s="60">
        <f>STUDATA!F2047</f>
        <v>0</v>
      </c>
      <c r="D2045" s="60" t="str">
        <f>'School Intro'!$A$1</f>
        <v>Government Senior Secondary School, Rooppura</v>
      </c>
      <c r="E2045" s="60">
        <f>STUDATA!C2047</f>
        <v>0</v>
      </c>
      <c r="F2045" s="60">
        <f>STUDATA!H2047</f>
        <v>0</v>
      </c>
    </row>
    <row r="2046" spans="1:6" ht="15">
      <c r="A2046" s="60" t="str">
        <f>B2046&amp;"_"&amp;COUNTIF($B$2:B2046,B2046)</f>
        <v>0_2</v>
      </c>
      <c r="B2046" s="60">
        <f>STUDATA!E2048</f>
        <v>0</v>
      </c>
      <c r="C2046" s="60">
        <f>STUDATA!F2048</f>
        <v>0</v>
      </c>
      <c r="D2046" s="60" t="str">
        <f>'School Intro'!$A$1</f>
        <v>Government Senior Secondary School, Rooppura</v>
      </c>
      <c r="E2046" s="60">
        <f>STUDATA!C2048</f>
        <v>0</v>
      </c>
      <c r="F2046" s="60">
        <f>STUDATA!H2048</f>
        <v>0</v>
      </c>
    </row>
    <row r="2047" spans="1:6" ht="15">
      <c r="A2047" s="60" t="str">
        <f>B2047&amp;"_"&amp;COUNTIF($B$2:B2047,B2047)</f>
        <v>0_3</v>
      </c>
      <c r="B2047" s="60">
        <f>STUDATA!E2049</f>
        <v>0</v>
      </c>
      <c r="C2047" s="60">
        <f>STUDATA!F2049</f>
        <v>0</v>
      </c>
      <c r="D2047" s="60" t="str">
        <f>'School Intro'!$A$1</f>
        <v>Government Senior Secondary School, Rooppura</v>
      </c>
      <c r="E2047" s="60">
        <f>STUDATA!C2049</f>
        <v>0</v>
      </c>
      <c r="F2047" s="60">
        <f>STUDATA!H2049</f>
        <v>0</v>
      </c>
    </row>
    <row r="2048" spans="1:6" ht="15">
      <c r="A2048" s="60" t="str">
        <f>B2048&amp;"_"&amp;COUNTIF($B$2:B2048,B2048)</f>
        <v>0_4</v>
      </c>
      <c r="B2048" s="60">
        <f>STUDATA!E2050</f>
        <v>0</v>
      </c>
      <c r="C2048" s="60">
        <f>STUDATA!F2050</f>
        <v>0</v>
      </c>
      <c r="D2048" s="60" t="str">
        <f>'School Intro'!$A$1</f>
        <v>Government Senior Secondary School, Rooppura</v>
      </c>
      <c r="E2048" s="60">
        <f>STUDATA!C2050</f>
        <v>0</v>
      </c>
      <c r="F2048" s="60">
        <f>STUDATA!H2050</f>
        <v>0</v>
      </c>
    </row>
    <row r="2049" spans="1:6" ht="15">
      <c r="A2049" s="60" t="str">
        <f>B2049&amp;"_"&amp;COUNTIF($B$2:B2049,B2049)</f>
        <v>0_5</v>
      </c>
      <c r="B2049" s="60">
        <f>STUDATA!E2051</f>
        <v>0</v>
      </c>
      <c r="C2049" s="60">
        <f>STUDATA!F2051</f>
        <v>0</v>
      </c>
      <c r="D2049" s="60" t="str">
        <f>'School Intro'!$A$1</f>
        <v>Government Senior Secondary School, Rooppura</v>
      </c>
      <c r="E2049" s="60">
        <f>STUDATA!C2051</f>
        <v>0</v>
      </c>
      <c r="F2049" s="60">
        <f>STUDATA!H2051</f>
        <v>0</v>
      </c>
    </row>
    <row r="2050" spans="1:6" ht="15">
      <c r="A2050" s="60" t="str">
        <f>B2050&amp;"_"&amp;COUNTIF($B$2:B2050,B2050)</f>
        <v>0_6</v>
      </c>
      <c r="B2050" s="60">
        <f>STUDATA!E2052</f>
        <v>0</v>
      </c>
      <c r="C2050" s="60">
        <f>STUDATA!F2052</f>
        <v>0</v>
      </c>
      <c r="D2050" s="60" t="str">
        <f>'School Intro'!$A$1</f>
        <v>Government Senior Secondary School, Rooppura</v>
      </c>
      <c r="E2050" s="60">
        <f>STUDATA!C2052</f>
        <v>0</v>
      </c>
      <c r="F2050" s="60">
        <f>STUDATA!H2052</f>
        <v>0</v>
      </c>
    </row>
    <row r="2051" spans="1:6" ht="15">
      <c r="A2051" s="60" t="str">
        <f>B2051&amp;"_"&amp;COUNTIF($B$2:B2051,B2051)</f>
        <v>0_7</v>
      </c>
      <c r="B2051" s="60">
        <f>STUDATA!E2053</f>
        <v>0</v>
      </c>
      <c r="C2051" s="60">
        <f>STUDATA!F2053</f>
        <v>0</v>
      </c>
      <c r="D2051" s="60" t="str">
        <f>'School Intro'!$A$1</f>
        <v>Government Senior Secondary School, Rooppura</v>
      </c>
      <c r="E2051" s="60">
        <f>STUDATA!C2053</f>
        <v>0</v>
      </c>
      <c r="F2051" s="60">
        <f>STUDATA!H2053</f>
        <v>0</v>
      </c>
    </row>
    <row r="2052" spans="1:6" ht="15">
      <c r="A2052" s="60" t="str">
        <f>B2052&amp;"_"&amp;COUNTIF($B$2:B2052,B2052)</f>
        <v>0_8</v>
      </c>
      <c r="B2052" s="60">
        <f>STUDATA!E2054</f>
        <v>0</v>
      </c>
      <c r="C2052" s="60">
        <f>STUDATA!F2054</f>
        <v>0</v>
      </c>
      <c r="D2052" s="60" t="str">
        <f>'School Intro'!$A$1</f>
        <v>Government Senior Secondary School, Rooppura</v>
      </c>
      <c r="E2052" s="60">
        <f>STUDATA!C2054</f>
        <v>0</v>
      </c>
      <c r="F2052" s="60">
        <f>STUDATA!H2054</f>
        <v>0</v>
      </c>
    </row>
    <row r="2053" spans="1:6" ht="15">
      <c r="A2053" s="60" t="str">
        <f>B2053&amp;"_"&amp;COUNTIF($B$2:B2053,B2053)</f>
        <v>0_9</v>
      </c>
      <c r="B2053" s="60">
        <f>STUDATA!E2055</f>
        <v>0</v>
      </c>
      <c r="C2053" s="60">
        <f>STUDATA!F2055</f>
        <v>0</v>
      </c>
      <c r="D2053" s="60" t="str">
        <f>'School Intro'!$A$1</f>
        <v>Government Senior Secondary School, Rooppura</v>
      </c>
      <c r="E2053" s="60">
        <f>STUDATA!C2055</f>
        <v>0</v>
      </c>
      <c r="F2053" s="60">
        <f>STUDATA!H2055</f>
        <v>0</v>
      </c>
    </row>
    <row r="2054" spans="1:6" ht="15">
      <c r="A2054" s="60" t="str">
        <f>B2054&amp;"_"&amp;COUNTIF($B$2:B2054,B2054)</f>
        <v>0_10</v>
      </c>
      <c r="B2054" s="60">
        <f>STUDATA!E2056</f>
        <v>0</v>
      </c>
      <c r="C2054" s="60">
        <f>STUDATA!F2056</f>
        <v>0</v>
      </c>
      <c r="D2054" s="60" t="str">
        <f>'School Intro'!$A$1</f>
        <v>Government Senior Secondary School, Rooppura</v>
      </c>
      <c r="E2054" s="60">
        <f>STUDATA!C2056</f>
        <v>0</v>
      </c>
      <c r="F2054" s="60">
        <f>STUDATA!H2056</f>
        <v>0</v>
      </c>
    </row>
    <row r="2055" spans="1:6" ht="15">
      <c r="A2055" s="60" t="str">
        <f>B2055&amp;"_"&amp;COUNTIF($B$2:B2055,B2055)</f>
        <v>0_11</v>
      </c>
      <c r="B2055" s="60">
        <f>STUDATA!E2057</f>
        <v>0</v>
      </c>
      <c r="C2055" s="60">
        <f>STUDATA!F2057</f>
        <v>0</v>
      </c>
      <c r="D2055" s="60" t="str">
        <f>'School Intro'!$A$1</f>
        <v>Government Senior Secondary School, Rooppura</v>
      </c>
      <c r="E2055" s="60">
        <f>STUDATA!C2057</f>
        <v>0</v>
      </c>
      <c r="F2055" s="60">
        <f>STUDATA!H2057</f>
        <v>0</v>
      </c>
    </row>
    <row r="2056" spans="1:6" ht="15">
      <c r="A2056" s="60" t="str">
        <f>B2056&amp;"_"&amp;COUNTIF($B$2:B2056,B2056)</f>
        <v>0_12</v>
      </c>
      <c r="B2056" s="60">
        <f>STUDATA!E2058</f>
        <v>0</v>
      </c>
      <c r="C2056" s="60">
        <f>STUDATA!F2058</f>
        <v>0</v>
      </c>
      <c r="D2056" s="60" t="str">
        <f>'School Intro'!$A$1</f>
        <v>Government Senior Secondary School, Rooppura</v>
      </c>
      <c r="E2056" s="60">
        <f>STUDATA!C2058</f>
        <v>0</v>
      </c>
      <c r="F2056" s="60">
        <f>STUDATA!H2058</f>
        <v>0</v>
      </c>
    </row>
    <row r="2057" spans="1:6" ht="15">
      <c r="A2057" s="60" t="str">
        <f>B2057&amp;"_"&amp;COUNTIF($B$2:B2057,B2057)</f>
        <v>0_13</v>
      </c>
      <c r="B2057" s="60">
        <f>STUDATA!E2059</f>
        <v>0</v>
      </c>
      <c r="C2057" s="60">
        <f>STUDATA!F2059</f>
        <v>0</v>
      </c>
      <c r="D2057" s="60" t="str">
        <f>'School Intro'!$A$1</f>
        <v>Government Senior Secondary School, Rooppura</v>
      </c>
      <c r="E2057" s="60">
        <f>STUDATA!C2059</f>
        <v>0</v>
      </c>
      <c r="F2057" s="60">
        <f>STUDATA!H2059</f>
        <v>0</v>
      </c>
    </row>
    <row r="2058" spans="1:6" ht="15">
      <c r="A2058" s="60" t="str">
        <f>B2058&amp;"_"&amp;COUNTIF($B$2:B2058,B2058)</f>
        <v>0_14</v>
      </c>
      <c r="B2058" s="60">
        <f>STUDATA!E2060</f>
        <v>0</v>
      </c>
      <c r="C2058" s="60">
        <f>STUDATA!F2060</f>
        <v>0</v>
      </c>
      <c r="D2058" s="60" t="str">
        <f>'School Intro'!$A$1</f>
        <v>Government Senior Secondary School, Rooppura</v>
      </c>
      <c r="E2058" s="60">
        <f>STUDATA!C2060</f>
        <v>0</v>
      </c>
      <c r="F2058" s="60">
        <f>STUDATA!H2060</f>
        <v>0</v>
      </c>
    </row>
    <row r="2059" spans="1:6" ht="15">
      <c r="A2059" s="60" t="str">
        <f>B2059&amp;"_"&amp;COUNTIF($B$2:B2059,B2059)</f>
        <v>0_15</v>
      </c>
      <c r="B2059" s="60">
        <f>STUDATA!E2061</f>
        <v>0</v>
      </c>
      <c r="C2059" s="60">
        <f>STUDATA!F2061</f>
        <v>0</v>
      </c>
      <c r="D2059" s="60" t="str">
        <f>'School Intro'!$A$1</f>
        <v>Government Senior Secondary School, Rooppura</v>
      </c>
      <c r="E2059" s="60">
        <f>STUDATA!C2061</f>
        <v>0</v>
      </c>
      <c r="F2059" s="60">
        <f>STUDATA!H2061</f>
        <v>0</v>
      </c>
    </row>
    <row r="2060" spans="1:6" ht="15">
      <c r="A2060" s="60" t="str">
        <f>B2060&amp;"_"&amp;COUNTIF($B$2:B2060,B2060)</f>
        <v>0_16</v>
      </c>
      <c r="B2060" s="60">
        <f>STUDATA!E2062</f>
        <v>0</v>
      </c>
      <c r="C2060" s="60">
        <f>STUDATA!F2062</f>
        <v>0</v>
      </c>
      <c r="D2060" s="60" t="str">
        <f>'School Intro'!$A$1</f>
        <v>Government Senior Secondary School, Rooppura</v>
      </c>
      <c r="E2060" s="60">
        <f>STUDATA!C2062</f>
        <v>0</v>
      </c>
      <c r="F2060" s="60">
        <f>STUDATA!H2062</f>
        <v>0</v>
      </c>
    </row>
    <row r="2061" spans="1:6" ht="15">
      <c r="A2061" s="60" t="str">
        <f>B2061&amp;"_"&amp;COUNTIF($B$2:B2061,B2061)</f>
        <v>0_17</v>
      </c>
      <c r="B2061" s="60">
        <f>STUDATA!E2063</f>
        <v>0</v>
      </c>
      <c r="C2061" s="60">
        <f>STUDATA!F2063</f>
        <v>0</v>
      </c>
      <c r="D2061" s="60" t="str">
        <f>'School Intro'!$A$1</f>
        <v>Government Senior Secondary School, Rooppura</v>
      </c>
      <c r="E2061" s="60">
        <f>STUDATA!C2063</f>
        <v>0</v>
      </c>
      <c r="F2061" s="60">
        <f>STUDATA!H2063</f>
        <v>0</v>
      </c>
    </row>
    <row r="2062" spans="1:6" ht="15">
      <c r="A2062" s="60" t="str">
        <f>B2062&amp;"_"&amp;COUNTIF($B$2:B2062,B2062)</f>
        <v>0_18</v>
      </c>
      <c r="B2062" s="60">
        <f>STUDATA!E2064</f>
        <v>0</v>
      </c>
      <c r="C2062" s="60">
        <f>STUDATA!F2064</f>
        <v>0</v>
      </c>
      <c r="D2062" s="60" t="str">
        <f>'School Intro'!$A$1</f>
        <v>Government Senior Secondary School, Rooppura</v>
      </c>
      <c r="E2062" s="60">
        <f>STUDATA!C2064</f>
        <v>0</v>
      </c>
      <c r="F2062" s="60">
        <f>STUDATA!H2064</f>
        <v>0</v>
      </c>
    </row>
    <row r="2063" spans="1:6" ht="15">
      <c r="A2063" s="60" t="str">
        <f>B2063&amp;"_"&amp;COUNTIF($B$2:B2063,B2063)</f>
        <v>0_19</v>
      </c>
      <c r="B2063" s="60">
        <f>STUDATA!E2065</f>
        <v>0</v>
      </c>
      <c r="C2063" s="60">
        <f>STUDATA!F2065</f>
        <v>0</v>
      </c>
      <c r="D2063" s="60" t="str">
        <f>'School Intro'!$A$1</f>
        <v>Government Senior Secondary School, Rooppura</v>
      </c>
      <c r="E2063" s="60">
        <f>STUDATA!C2065</f>
        <v>0</v>
      </c>
      <c r="F2063" s="60">
        <f>STUDATA!H2065</f>
        <v>0</v>
      </c>
    </row>
    <row r="2064" spans="1:6" ht="15">
      <c r="A2064" s="60" t="str">
        <f>B2064&amp;"_"&amp;COUNTIF($B$2:B2064,B2064)</f>
        <v>0_20</v>
      </c>
      <c r="B2064" s="60">
        <f>STUDATA!E2066</f>
        <v>0</v>
      </c>
      <c r="C2064" s="60">
        <f>STUDATA!F2066</f>
        <v>0</v>
      </c>
      <c r="D2064" s="60" t="str">
        <f>'School Intro'!$A$1</f>
        <v>Government Senior Secondary School, Rooppura</v>
      </c>
      <c r="E2064" s="60">
        <f>STUDATA!C2066</f>
        <v>0</v>
      </c>
      <c r="F2064" s="60">
        <f>STUDATA!H2066</f>
        <v>0</v>
      </c>
    </row>
    <row r="2065" spans="1:6" ht="15">
      <c r="A2065" s="60" t="str">
        <f>B2065&amp;"_"&amp;COUNTIF($B$2:B2065,B2065)</f>
        <v>0_21</v>
      </c>
      <c r="B2065" s="60">
        <f>STUDATA!E2067</f>
        <v>0</v>
      </c>
      <c r="C2065" s="60">
        <f>STUDATA!F2067</f>
        <v>0</v>
      </c>
      <c r="D2065" s="60" t="str">
        <f>'School Intro'!$A$1</f>
        <v>Government Senior Secondary School, Rooppura</v>
      </c>
      <c r="E2065" s="60">
        <f>STUDATA!C2067</f>
        <v>0</v>
      </c>
      <c r="F2065" s="60">
        <f>STUDATA!H2067</f>
        <v>0</v>
      </c>
    </row>
    <row r="2066" spans="1:6" ht="15">
      <c r="A2066" s="60" t="str">
        <f>B2066&amp;"_"&amp;COUNTIF($B$2:B2066,B2066)</f>
        <v>0_22</v>
      </c>
      <c r="B2066" s="60">
        <f>STUDATA!E2068</f>
        <v>0</v>
      </c>
      <c r="C2066" s="60">
        <f>STUDATA!F2068</f>
        <v>0</v>
      </c>
      <c r="D2066" s="60" t="str">
        <f>'School Intro'!$A$1</f>
        <v>Government Senior Secondary School, Rooppura</v>
      </c>
      <c r="E2066" s="60">
        <f>STUDATA!C2068</f>
        <v>0</v>
      </c>
      <c r="F2066" s="60">
        <f>STUDATA!H2068</f>
        <v>0</v>
      </c>
    </row>
    <row r="2067" spans="1:6" ht="15">
      <c r="A2067" s="60" t="str">
        <f>B2067&amp;"_"&amp;COUNTIF($B$2:B2067,B2067)</f>
        <v>0_23</v>
      </c>
      <c r="B2067" s="60">
        <f>STUDATA!E2069</f>
        <v>0</v>
      </c>
      <c r="C2067" s="60">
        <f>STUDATA!F2069</f>
        <v>0</v>
      </c>
      <c r="D2067" s="60" t="str">
        <f>'School Intro'!$A$1</f>
        <v>Government Senior Secondary School, Rooppura</v>
      </c>
      <c r="E2067" s="60">
        <f>STUDATA!C2069</f>
        <v>0</v>
      </c>
      <c r="F2067" s="60">
        <f>STUDATA!H2069</f>
        <v>0</v>
      </c>
    </row>
    <row r="2068" spans="1:6" ht="15">
      <c r="A2068" s="60" t="str">
        <f>B2068&amp;"_"&amp;COUNTIF($B$2:B2068,B2068)</f>
        <v>0_24</v>
      </c>
      <c r="B2068" s="60">
        <f>STUDATA!E2070</f>
        <v>0</v>
      </c>
      <c r="C2068" s="60">
        <f>STUDATA!F2070</f>
        <v>0</v>
      </c>
      <c r="D2068" s="60" t="str">
        <f>'School Intro'!$A$1</f>
        <v>Government Senior Secondary School, Rooppura</v>
      </c>
      <c r="E2068" s="60">
        <f>STUDATA!C2070</f>
        <v>0</v>
      </c>
      <c r="F2068" s="60">
        <f>STUDATA!H2070</f>
        <v>0</v>
      </c>
    </row>
    <row r="2069" spans="1:6" ht="15">
      <c r="A2069" s="60" t="str">
        <f>B2069&amp;"_"&amp;COUNTIF($B$2:B2069,B2069)</f>
        <v>0_25</v>
      </c>
      <c r="B2069" s="60">
        <f>STUDATA!E2071</f>
        <v>0</v>
      </c>
      <c r="C2069" s="60">
        <f>STUDATA!F2071</f>
        <v>0</v>
      </c>
      <c r="D2069" s="60" t="str">
        <f>'School Intro'!$A$1</f>
        <v>Government Senior Secondary School, Rooppura</v>
      </c>
      <c r="E2069" s="60">
        <f>STUDATA!C2071</f>
        <v>0</v>
      </c>
      <c r="F2069" s="60">
        <f>STUDATA!H2071</f>
        <v>0</v>
      </c>
    </row>
    <row r="2070" spans="1:6" ht="15">
      <c r="A2070" s="60" t="str">
        <f>B2070&amp;"_"&amp;COUNTIF($B$2:B2070,B2070)</f>
        <v>0_26</v>
      </c>
      <c r="B2070" s="60">
        <f>STUDATA!E2072</f>
        <v>0</v>
      </c>
      <c r="C2070" s="60">
        <f>STUDATA!F2072</f>
        <v>0</v>
      </c>
      <c r="D2070" s="60" t="str">
        <f>'School Intro'!$A$1</f>
        <v>Government Senior Secondary School, Rooppura</v>
      </c>
      <c r="E2070" s="60">
        <f>STUDATA!C2072</f>
        <v>0</v>
      </c>
      <c r="F2070" s="60">
        <f>STUDATA!H2072</f>
        <v>0</v>
      </c>
    </row>
    <row r="2071" spans="1:6" ht="15">
      <c r="A2071" s="60" t="str">
        <f>B2071&amp;"_"&amp;COUNTIF($B$2:B2071,B2071)</f>
        <v>0_27</v>
      </c>
      <c r="B2071" s="60">
        <f>STUDATA!E2073</f>
        <v>0</v>
      </c>
      <c r="C2071" s="60">
        <f>STUDATA!F2073</f>
        <v>0</v>
      </c>
      <c r="D2071" s="60" t="str">
        <f>'School Intro'!$A$1</f>
        <v>Government Senior Secondary School, Rooppura</v>
      </c>
      <c r="E2071" s="60">
        <f>STUDATA!C2073</f>
        <v>0</v>
      </c>
      <c r="F2071" s="60">
        <f>STUDATA!H2073</f>
        <v>0</v>
      </c>
    </row>
    <row r="2072" spans="1:6" ht="15">
      <c r="A2072" s="60" t="str">
        <f>B2072&amp;"_"&amp;COUNTIF($B$2:B2072,B2072)</f>
        <v>0_28</v>
      </c>
      <c r="B2072" s="60">
        <f>STUDATA!E2074</f>
        <v>0</v>
      </c>
      <c r="C2072" s="60">
        <f>STUDATA!F2074</f>
        <v>0</v>
      </c>
      <c r="D2072" s="60" t="str">
        <f>'School Intro'!$A$1</f>
        <v>Government Senior Secondary School, Rooppura</v>
      </c>
      <c r="E2072" s="60">
        <f>STUDATA!C2074</f>
        <v>0</v>
      </c>
      <c r="F2072" s="60">
        <f>STUDATA!H2074</f>
        <v>0</v>
      </c>
    </row>
    <row r="2073" spans="1:6" ht="15">
      <c r="A2073" s="60" t="str">
        <f>B2073&amp;"_"&amp;COUNTIF($B$2:B2073,B2073)</f>
        <v>0_29</v>
      </c>
      <c r="B2073" s="60">
        <f>STUDATA!E2075</f>
        <v>0</v>
      </c>
      <c r="C2073" s="60">
        <f>STUDATA!F2075</f>
        <v>0</v>
      </c>
      <c r="D2073" s="60" t="str">
        <f>'School Intro'!$A$1</f>
        <v>Government Senior Secondary School, Rooppura</v>
      </c>
      <c r="E2073" s="60">
        <f>STUDATA!C2075</f>
        <v>0</v>
      </c>
      <c r="F2073" s="60">
        <f>STUDATA!H2075</f>
        <v>0</v>
      </c>
    </row>
    <row r="2074" spans="1:6" ht="15">
      <c r="A2074" s="60" t="str">
        <f>B2074&amp;"_"&amp;COUNTIF($B$2:B2074,B2074)</f>
        <v>0_30</v>
      </c>
      <c r="B2074" s="60">
        <f>STUDATA!E2076</f>
        <v>0</v>
      </c>
      <c r="C2074" s="60">
        <f>STUDATA!F2076</f>
        <v>0</v>
      </c>
      <c r="D2074" s="60" t="str">
        <f>'School Intro'!$A$1</f>
        <v>Government Senior Secondary School, Rooppura</v>
      </c>
      <c r="E2074" s="60">
        <f>STUDATA!C2076</f>
        <v>0</v>
      </c>
      <c r="F2074" s="60">
        <f>STUDATA!H2076</f>
        <v>0</v>
      </c>
    </row>
    <row r="2075" spans="1:6" ht="15">
      <c r="A2075" s="60" t="str">
        <f>B2075&amp;"_"&amp;COUNTIF($B$2:B2075,B2075)</f>
        <v>0_31</v>
      </c>
      <c r="B2075" s="60">
        <f>STUDATA!E2077</f>
        <v>0</v>
      </c>
      <c r="C2075" s="60">
        <f>STUDATA!F2077</f>
        <v>0</v>
      </c>
      <c r="D2075" s="60" t="str">
        <f>'School Intro'!$A$1</f>
        <v>Government Senior Secondary School, Rooppura</v>
      </c>
      <c r="E2075" s="60">
        <f>STUDATA!C2077</f>
        <v>0</v>
      </c>
      <c r="F2075" s="60">
        <f>STUDATA!H2077</f>
        <v>0</v>
      </c>
    </row>
    <row r="2076" spans="1:6" ht="15">
      <c r="A2076" s="60" t="str">
        <f>B2076&amp;"_"&amp;COUNTIF($B$2:B2076,B2076)</f>
        <v>0_32</v>
      </c>
      <c r="B2076" s="60">
        <f>STUDATA!E2078</f>
        <v>0</v>
      </c>
      <c r="C2076" s="60">
        <f>STUDATA!F2078</f>
        <v>0</v>
      </c>
      <c r="D2076" s="60" t="str">
        <f>'School Intro'!$A$1</f>
        <v>Government Senior Secondary School, Rooppura</v>
      </c>
      <c r="E2076" s="60">
        <f>STUDATA!C2078</f>
        <v>0</v>
      </c>
      <c r="F2076" s="60">
        <f>STUDATA!H2078</f>
        <v>0</v>
      </c>
    </row>
    <row r="2077" spans="1:6" ht="15">
      <c r="A2077" s="60" t="str">
        <f>B2077&amp;"_"&amp;COUNTIF($B$2:B2077,B2077)</f>
        <v>0_33</v>
      </c>
      <c r="B2077" s="60">
        <f>STUDATA!E2079</f>
        <v>0</v>
      </c>
      <c r="C2077" s="60">
        <f>STUDATA!F2079</f>
        <v>0</v>
      </c>
      <c r="D2077" s="60" t="str">
        <f>'School Intro'!$A$1</f>
        <v>Government Senior Secondary School, Rooppura</v>
      </c>
      <c r="E2077" s="60">
        <f>STUDATA!C2079</f>
        <v>0</v>
      </c>
      <c r="F2077" s="60">
        <f>STUDATA!H2079</f>
        <v>0</v>
      </c>
    </row>
    <row r="2078" spans="1:6" ht="15">
      <c r="A2078" s="60" t="str">
        <f>B2078&amp;"_"&amp;COUNTIF($B$2:B2078,B2078)</f>
        <v>0_34</v>
      </c>
      <c r="B2078" s="60">
        <f>STUDATA!E2080</f>
        <v>0</v>
      </c>
      <c r="C2078" s="60">
        <f>STUDATA!F2080</f>
        <v>0</v>
      </c>
      <c r="D2078" s="60" t="str">
        <f>'School Intro'!$A$1</f>
        <v>Government Senior Secondary School, Rooppura</v>
      </c>
      <c r="E2078" s="60">
        <f>STUDATA!C2080</f>
        <v>0</v>
      </c>
      <c r="F2078" s="60">
        <f>STUDATA!H2080</f>
        <v>0</v>
      </c>
    </row>
    <row r="2079" spans="1:6" ht="15">
      <c r="A2079" s="60" t="str">
        <f>B2079&amp;"_"&amp;COUNTIF($B$2:B2079,B2079)</f>
        <v>0_35</v>
      </c>
      <c r="B2079" s="60">
        <f>STUDATA!E2081</f>
        <v>0</v>
      </c>
      <c r="C2079" s="60">
        <f>STUDATA!F2081</f>
        <v>0</v>
      </c>
      <c r="D2079" s="60" t="str">
        <f>'School Intro'!$A$1</f>
        <v>Government Senior Secondary School, Rooppura</v>
      </c>
      <c r="E2079" s="60">
        <f>STUDATA!C2081</f>
        <v>0</v>
      </c>
      <c r="F2079" s="60">
        <f>STUDATA!H2081</f>
        <v>0</v>
      </c>
    </row>
    <row r="2080" spans="1:6" ht="15">
      <c r="A2080" s="60" t="str">
        <f>B2080&amp;"_"&amp;COUNTIF($B$2:B2080,B2080)</f>
        <v>0_36</v>
      </c>
      <c r="B2080" s="60">
        <f>STUDATA!E2082</f>
        <v>0</v>
      </c>
      <c r="C2080" s="60">
        <f>STUDATA!F2082</f>
        <v>0</v>
      </c>
      <c r="D2080" s="60" t="str">
        <f>'School Intro'!$A$1</f>
        <v>Government Senior Secondary School, Rooppura</v>
      </c>
      <c r="E2080" s="60">
        <f>STUDATA!C2082</f>
        <v>0</v>
      </c>
      <c r="F2080" s="60">
        <f>STUDATA!H2082</f>
        <v>0</v>
      </c>
    </row>
    <row r="2081" spans="1:6" ht="15">
      <c r="A2081" s="60" t="str">
        <f>B2081&amp;"_"&amp;COUNTIF($B$2:B2081,B2081)</f>
        <v>0_37</v>
      </c>
      <c r="B2081" s="60">
        <f>STUDATA!E2083</f>
        <v>0</v>
      </c>
      <c r="C2081" s="60">
        <f>STUDATA!F2083</f>
        <v>0</v>
      </c>
      <c r="D2081" s="60" t="str">
        <f>'School Intro'!$A$1</f>
        <v>Government Senior Secondary School, Rooppura</v>
      </c>
      <c r="E2081" s="60">
        <f>STUDATA!C2083</f>
        <v>0</v>
      </c>
      <c r="F2081" s="60">
        <f>STUDATA!H2083</f>
        <v>0</v>
      </c>
    </row>
    <row r="2082" spans="1:6" ht="15">
      <c r="A2082" s="60" t="str">
        <f>B2082&amp;"_"&amp;COUNTIF($B$2:B2082,B2082)</f>
        <v>0_38</v>
      </c>
      <c r="B2082" s="60">
        <f>STUDATA!E2084</f>
        <v>0</v>
      </c>
      <c r="C2082" s="60">
        <f>STUDATA!F2084</f>
        <v>0</v>
      </c>
      <c r="D2082" s="60" t="str">
        <f>'School Intro'!$A$1</f>
        <v>Government Senior Secondary School, Rooppura</v>
      </c>
      <c r="E2082" s="60">
        <f>STUDATA!C2084</f>
        <v>0</v>
      </c>
      <c r="F2082" s="60">
        <f>STUDATA!H2084</f>
        <v>0</v>
      </c>
    </row>
    <row r="2083" spans="1:6" ht="15">
      <c r="A2083" s="60" t="str">
        <f>B2083&amp;"_"&amp;COUNTIF($B$2:B2083,B2083)</f>
        <v>0_39</v>
      </c>
      <c r="B2083" s="60">
        <f>STUDATA!E2085</f>
        <v>0</v>
      </c>
      <c r="C2083" s="60">
        <f>STUDATA!F2085</f>
        <v>0</v>
      </c>
      <c r="D2083" s="60" t="str">
        <f>'School Intro'!$A$1</f>
        <v>Government Senior Secondary School, Rooppura</v>
      </c>
      <c r="E2083" s="60">
        <f>STUDATA!C2085</f>
        <v>0</v>
      </c>
      <c r="F2083" s="60">
        <f>STUDATA!H2085</f>
        <v>0</v>
      </c>
    </row>
    <row r="2084" spans="1:6" ht="15">
      <c r="A2084" s="60" t="str">
        <f>B2084&amp;"_"&amp;COUNTIF($B$2:B2084,B2084)</f>
        <v>0_40</v>
      </c>
      <c r="B2084" s="60">
        <f>STUDATA!E2086</f>
        <v>0</v>
      </c>
      <c r="C2084" s="60">
        <f>STUDATA!F2086</f>
        <v>0</v>
      </c>
      <c r="D2084" s="60" t="str">
        <f>'School Intro'!$A$1</f>
        <v>Government Senior Secondary School, Rooppura</v>
      </c>
      <c r="E2084" s="60">
        <f>STUDATA!C2086</f>
        <v>0</v>
      </c>
      <c r="F2084" s="60">
        <f>STUDATA!H2086</f>
        <v>0</v>
      </c>
    </row>
    <row r="2085" spans="1:6" ht="15">
      <c r="A2085" s="60" t="str">
        <f>B2085&amp;"_"&amp;COUNTIF($B$2:B2085,B2085)</f>
        <v>0_41</v>
      </c>
      <c r="B2085" s="60">
        <f>STUDATA!E2087</f>
        <v>0</v>
      </c>
      <c r="C2085" s="60">
        <f>STUDATA!F2087</f>
        <v>0</v>
      </c>
      <c r="D2085" s="60" t="str">
        <f>'School Intro'!$A$1</f>
        <v>Government Senior Secondary School, Rooppura</v>
      </c>
      <c r="E2085" s="60">
        <f>STUDATA!C2087</f>
        <v>0</v>
      </c>
      <c r="F2085" s="60">
        <f>STUDATA!H2087</f>
        <v>0</v>
      </c>
    </row>
    <row r="2086" spans="1:6" ht="15">
      <c r="A2086" s="60" t="str">
        <f>B2086&amp;"_"&amp;COUNTIF($B$2:B2086,B2086)</f>
        <v>0_42</v>
      </c>
      <c r="B2086" s="60">
        <f>STUDATA!E2088</f>
        <v>0</v>
      </c>
      <c r="C2086" s="60">
        <f>STUDATA!F2088</f>
        <v>0</v>
      </c>
      <c r="D2086" s="60" t="str">
        <f>'School Intro'!$A$1</f>
        <v>Government Senior Secondary School, Rooppura</v>
      </c>
      <c r="E2086" s="60">
        <f>STUDATA!C2088</f>
        <v>0</v>
      </c>
      <c r="F2086" s="60">
        <f>STUDATA!H2088</f>
        <v>0</v>
      </c>
    </row>
    <row r="2087" spans="1:6" ht="15">
      <c r="A2087" s="60" t="str">
        <f>B2087&amp;"_"&amp;COUNTIF($B$2:B2087,B2087)</f>
        <v>0_43</v>
      </c>
      <c r="B2087" s="60">
        <f>STUDATA!E2089</f>
        <v>0</v>
      </c>
      <c r="C2087" s="60">
        <f>STUDATA!F2089</f>
        <v>0</v>
      </c>
      <c r="D2087" s="60" t="str">
        <f>'School Intro'!$A$1</f>
        <v>Government Senior Secondary School, Rooppura</v>
      </c>
      <c r="E2087" s="60">
        <f>STUDATA!C2089</f>
        <v>0</v>
      </c>
      <c r="F2087" s="60">
        <f>STUDATA!H2089</f>
        <v>0</v>
      </c>
    </row>
    <row r="2088" spans="1:6" ht="15">
      <c r="A2088" s="60" t="str">
        <f>B2088&amp;"_"&amp;COUNTIF($B$2:B2088,B2088)</f>
        <v>0_44</v>
      </c>
      <c r="B2088" s="60">
        <f>STUDATA!E2090</f>
        <v>0</v>
      </c>
      <c r="C2088" s="60">
        <f>STUDATA!F2090</f>
        <v>0</v>
      </c>
      <c r="D2088" s="60" t="str">
        <f>'School Intro'!$A$1</f>
        <v>Government Senior Secondary School, Rooppura</v>
      </c>
      <c r="E2088" s="60">
        <f>STUDATA!C2090</f>
        <v>0</v>
      </c>
      <c r="F2088" s="60">
        <f>STUDATA!H2090</f>
        <v>0</v>
      </c>
    </row>
    <row r="2089" spans="1:6" ht="15">
      <c r="A2089" s="60" t="str">
        <f>B2089&amp;"_"&amp;COUNTIF($B$2:B2089,B2089)</f>
        <v>0_45</v>
      </c>
      <c r="B2089" s="60">
        <f>STUDATA!E2091</f>
        <v>0</v>
      </c>
      <c r="C2089" s="60">
        <f>STUDATA!F2091</f>
        <v>0</v>
      </c>
      <c r="D2089" s="60" t="str">
        <f>'School Intro'!$A$1</f>
        <v>Government Senior Secondary School, Rooppura</v>
      </c>
      <c r="E2089" s="60">
        <f>STUDATA!C2091</f>
        <v>0</v>
      </c>
      <c r="F2089" s="60">
        <f>STUDATA!H2091</f>
        <v>0</v>
      </c>
    </row>
    <row r="2090" spans="1:6" ht="15">
      <c r="A2090" s="60" t="str">
        <f>B2090&amp;"_"&amp;COUNTIF($B$2:B2090,B2090)</f>
        <v>0_46</v>
      </c>
      <c r="B2090" s="60">
        <f>STUDATA!E2092</f>
        <v>0</v>
      </c>
      <c r="C2090" s="60">
        <f>STUDATA!F2092</f>
        <v>0</v>
      </c>
      <c r="D2090" s="60" t="str">
        <f>'School Intro'!$A$1</f>
        <v>Government Senior Secondary School, Rooppura</v>
      </c>
      <c r="E2090" s="60">
        <f>STUDATA!C2092</f>
        <v>0</v>
      </c>
      <c r="F2090" s="60">
        <f>STUDATA!H2092</f>
        <v>0</v>
      </c>
    </row>
    <row r="2091" spans="1:6" ht="15">
      <c r="A2091" s="60" t="str">
        <f>B2091&amp;"_"&amp;COUNTIF($B$2:B2091,B2091)</f>
        <v>0_47</v>
      </c>
      <c r="B2091" s="60">
        <f>STUDATA!E2093</f>
        <v>0</v>
      </c>
      <c r="C2091" s="60">
        <f>STUDATA!F2093</f>
        <v>0</v>
      </c>
      <c r="D2091" s="60" t="str">
        <f>'School Intro'!$A$1</f>
        <v>Government Senior Secondary School, Rooppura</v>
      </c>
      <c r="E2091" s="60">
        <f>STUDATA!C2093</f>
        <v>0</v>
      </c>
      <c r="F2091" s="60">
        <f>STUDATA!H2093</f>
        <v>0</v>
      </c>
    </row>
    <row r="2092" spans="1:6" ht="15">
      <c r="A2092" s="60" t="str">
        <f>B2092&amp;"_"&amp;COUNTIF($B$2:B2092,B2092)</f>
        <v>0_48</v>
      </c>
      <c r="B2092" s="60">
        <f>STUDATA!E2094</f>
        <v>0</v>
      </c>
      <c r="C2092" s="60">
        <f>STUDATA!F2094</f>
        <v>0</v>
      </c>
      <c r="D2092" s="60" t="str">
        <f>'School Intro'!$A$1</f>
        <v>Government Senior Secondary School, Rooppura</v>
      </c>
      <c r="E2092" s="60">
        <f>STUDATA!C2094</f>
        <v>0</v>
      </c>
      <c r="F2092" s="60">
        <f>STUDATA!H2094</f>
        <v>0</v>
      </c>
    </row>
    <row r="2093" spans="1:6" ht="15">
      <c r="A2093" s="60" t="str">
        <f>B2093&amp;"_"&amp;COUNTIF($B$2:B2093,B2093)</f>
        <v>0_49</v>
      </c>
      <c r="B2093" s="60">
        <f>STUDATA!E2095</f>
        <v>0</v>
      </c>
      <c r="C2093" s="60">
        <f>STUDATA!F2095</f>
        <v>0</v>
      </c>
      <c r="D2093" s="60" t="str">
        <f>'School Intro'!$A$1</f>
        <v>Government Senior Secondary School, Rooppura</v>
      </c>
      <c r="E2093" s="60">
        <f>STUDATA!C2095</f>
        <v>0</v>
      </c>
      <c r="F2093" s="60">
        <f>STUDATA!H2095</f>
        <v>0</v>
      </c>
    </row>
    <row r="2094" spans="1:6" ht="15">
      <c r="A2094" s="60" t="str">
        <f>B2094&amp;"_"&amp;COUNTIF($B$2:B2094,B2094)</f>
        <v>0_50</v>
      </c>
      <c r="B2094" s="60">
        <f>STUDATA!E2096</f>
        <v>0</v>
      </c>
      <c r="C2094" s="60">
        <f>STUDATA!F2096</f>
        <v>0</v>
      </c>
      <c r="D2094" s="60" t="str">
        <f>'School Intro'!$A$1</f>
        <v>Government Senior Secondary School, Rooppura</v>
      </c>
      <c r="E2094" s="60">
        <f>STUDATA!C2096</f>
        <v>0</v>
      </c>
      <c r="F2094" s="60">
        <f>STUDATA!H2096</f>
        <v>0</v>
      </c>
    </row>
    <row r="2095" spans="1:6" ht="15">
      <c r="A2095" s="60" t="str">
        <f>B2095&amp;"_"&amp;COUNTIF($B$2:B2095,B2095)</f>
        <v>0_51</v>
      </c>
      <c r="B2095" s="60">
        <f>STUDATA!E2097</f>
        <v>0</v>
      </c>
      <c r="C2095" s="60">
        <f>STUDATA!F2097</f>
        <v>0</v>
      </c>
      <c r="D2095" s="60" t="str">
        <f>'School Intro'!$A$1</f>
        <v>Government Senior Secondary School, Rooppura</v>
      </c>
      <c r="E2095" s="60">
        <f>STUDATA!C2097</f>
        <v>0</v>
      </c>
      <c r="F2095" s="60">
        <f>STUDATA!H2097</f>
        <v>0</v>
      </c>
    </row>
    <row r="2096" spans="1:6" ht="15">
      <c r="A2096" s="60" t="str">
        <f>B2096&amp;"_"&amp;COUNTIF($B$2:B2096,B2096)</f>
        <v>0_52</v>
      </c>
      <c r="B2096" s="60">
        <f>STUDATA!E2098</f>
        <v>0</v>
      </c>
      <c r="C2096" s="60">
        <f>STUDATA!F2098</f>
        <v>0</v>
      </c>
      <c r="D2096" s="60" t="str">
        <f>'School Intro'!$A$1</f>
        <v>Government Senior Secondary School, Rooppura</v>
      </c>
      <c r="E2096" s="60">
        <f>STUDATA!C2098</f>
        <v>0</v>
      </c>
      <c r="F2096" s="60">
        <f>STUDATA!H2098</f>
        <v>0</v>
      </c>
    </row>
    <row r="2097" spans="1:6" ht="15">
      <c r="A2097" s="60" t="str">
        <f>B2097&amp;"_"&amp;COUNTIF($B$2:B2097,B2097)</f>
        <v>0_53</v>
      </c>
      <c r="B2097" s="60">
        <f>STUDATA!E2099</f>
        <v>0</v>
      </c>
      <c r="C2097" s="60">
        <f>STUDATA!F2099</f>
        <v>0</v>
      </c>
      <c r="D2097" s="60" t="str">
        <f>'School Intro'!$A$1</f>
        <v>Government Senior Secondary School, Rooppura</v>
      </c>
      <c r="E2097" s="60">
        <f>STUDATA!C2099</f>
        <v>0</v>
      </c>
      <c r="F2097" s="60">
        <f>STUDATA!H2099</f>
        <v>0</v>
      </c>
    </row>
    <row r="2098" spans="1:6" ht="15">
      <c r="A2098" s="60" t="str">
        <f>B2098&amp;"_"&amp;COUNTIF($B$2:B2098,B2098)</f>
        <v>0_54</v>
      </c>
      <c r="B2098" s="60">
        <f>STUDATA!E2100</f>
        <v>0</v>
      </c>
      <c r="C2098" s="60">
        <f>STUDATA!F2100</f>
        <v>0</v>
      </c>
      <c r="D2098" s="60" t="str">
        <f>'School Intro'!$A$1</f>
        <v>Government Senior Secondary School, Rooppura</v>
      </c>
      <c r="E2098" s="60">
        <f>STUDATA!C2100</f>
        <v>0</v>
      </c>
      <c r="F2098" s="60">
        <f>STUDATA!H2100</f>
        <v>0</v>
      </c>
    </row>
    <row r="2099" spans="1:6" ht="15">
      <c r="A2099" s="60" t="str">
        <f>B2099&amp;"_"&amp;COUNTIF($B$2:B2099,B2099)</f>
        <v>0_55</v>
      </c>
      <c r="B2099" s="60">
        <f>STUDATA!E2101</f>
        <v>0</v>
      </c>
      <c r="C2099" s="60">
        <f>STUDATA!F2101</f>
        <v>0</v>
      </c>
      <c r="D2099" s="60" t="str">
        <f>'School Intro'!$A$1</f>
        <v>Government Senior Secondary School, Rooppura</v>
      </c>
      <c r="E2099" s="60">
        <f>STUDATA!C2101</f>
        <v>0</v>
      </c>
      <c r="F2099" s="60">
        <f>STUDATA!H2101</f>
        <v>0</v>
      </c>
    </row>
    <row r="2100" spans="1:6" ht="15">
      <c r="A2100" s="60" t="str">
        <f>B2100&amp;"_"&amp;COUNTIF($B$2:B2100,B2100)</f>
        <v>0_56</v>
      </c>
      <c r="B2100" s="60">
        <f>STUDATA!E2102</f>
        <v>0</v>
      </c>
      <c r="C2100" s="60">
        <f>STUDATA!F2102</f>
        <v>0</v>
      </c>
      <c r="D2100" s="60" t="str">
        <f>'School Intro'!$A$1</f>
        <v>Government Senior Secondary School, Rooppura</v>
      </c>
      <c r="E2100" s="60">
        <f>STUDATA!C2102</f>
        <v>0</v>
      </c>
      <c r="F2100" s="60">
        <f>STUDATA!H2102</f>
        <v>0</v>
      </c>
    </row>
    <row r="2101" spans="1:6" ht="15">
      <c r="A2101" s="60" t="str">
        <f>B2101&amp;"_"&amp;COUNTIF($B$2:B2101,B2101)</f>
        <v>0_57</v>
      </c>
      <c r="B2101" s="60">
        <f>STUDATA!E2103</f>
        <v>0</v>
      </c>
      <c r="C2101" s="60">
        <f>STUDATA!F2103</f>
        <v>0</v>
      </c>
      <c r="D2101" s="60" t="str">
        <f>'School Intro'!$A$1</f>
        <v>Government Senior Secondary School, Rooppura</v>
      </c>
      <c r="E2101" s="60">
        <f>STUDATA!C2103</f>
        <v>0</v>
      </c>
      <c r="F2101" s="60">
        <f>STUDATA!H2103</f>
        <v>0</v>
      </c>
    </row>
    <row r="2102" spans="1:6" ht="15">
      <c r="A2102" s="60" t="str">
        <f>B2102&amp;"_"&amp;COUNTIF($B$2:B2102,B2102)</f>
        <v>0_58</v>
      </c>
      <c r="B2102" s="60">
        <f>STUDATA!E2104</f>
        <v>0</v>
      </c>
      <c r="C2102" s="60">
        <f>STUDATA!F2104</f>
        <v>0</v>
      </c>
      <c r="D2102" s="60" t="str">
        <f>'School Intro'!$A$1</f>
        <v>Government Senior Secondary School, Rooppura</v>
      </c>
      <c r="E2102" s="60">
        <f>STUDATA!C2104</f>
        <v>0</v>
      </c>
      <c r="F2102" s="60">
        <f>STUDATA!H2104</f>
        <v>0</v>
      </c>
    </row>
    <row r="2103" spans="1:6" ht="15">
      <c r="A2103" s="60" t="str">
        <f>B2103&amp;"_"&amp;COUNTIF($B$2:B2103,B2103)</f>
        <v>0_59</v>
      </c>
      <c r="B2103" s="60">
        <f>STUDATA!E2105</f>
        <v>0</v>
      </c>
      <c r="C2103" s="60">
        <f>STUDATA!F2105</f>
        <v>0</v>
      </c>
      <c r="D2103" s="60" t="str">
        <f>'School Intro'!$A$1</f>
        <v>Government Senior Secondary School, Rooppura</v>
      </c>
      <c r="E2103" s="60">
        <f>STUDATA!C2105</f>
        <v>0</v>
      </c>
      <c r="F2103" s="60">
        <f>STUDATA!H2105</f>
        <v>0</v>
      </c>
    </row>
    <row r="2104" spans="1:6" ht="15">
      <c r="A2104" s="60" t="str">
        <f>B2104&amp;"_"&amp;COUNTIF($B$2:B2104,B2104)</f>
        <v>0_60</v>
      </c>
      <c r="B2104" s="60">
        <f>STUDATA!E2106</f>
        <v>0</v>
      </c>
      <c r="C2104" s="60">
        <f>STUDATA!F2106</f>
        <v>0</v>
      </c>
      <c r="D2104" s="60" t="str">
        <f>'School Intro'!$A$1</f>
        <v>Government Senior Secondary School, Rooppura</v>
      </c>
      <c r="E2104" s="60">
        <f>STUDATA!C2106</f>
        <v>0</v>
      </c>
      <c r="F2104" s="60">
        <f>STUDATA!H2106</f>
        <v>0</v>
      </c>
    </row>
    <row r="2105" spans="1:6" ht="15">
      <c r="A2105" s="60" t="str">
        <f>B2105&amp;"_"&amp;COUNTIF($B$2:B2105,B2105)</f>
        <v>0_61</v>
      </c>
      <c r="B2105" s="60">
        <f>STUDATA!E2107</f>
        <v>0</v>
      </c>
      <c r="C2105" s="60">
        <f>STUDATA!F2107</f>
        <v>0</v>
      </c>
      <c r="D2105" s="60" t="str">
        <f>'School Intro'!$A$1</f>
        <v>Government Senior Secondary School, Rooppura</v>
      </c>
      <c r="E2105" s="60">
        <f>STUDATA!C2107</f>
        <v>0</v>
      </c>
      <c r="F2105" s="60">
        <f>STUDATA!H2107</f>
        <v>0</v>
      </c>
    </row>
    <row r="2106" spans="1:6" ht="15">
      <c r="A2106" s="60" t="str">
        <f>B2106&amp;"_"&amp;COUNTIF($B$2:B2106,B2106)</f>
        <v>0_62</v>
      </c>
      <c r="B2106" s="60">
        <f>STUDATA!E2108</f>
        <v>0</v>
      </c>
      <c r="C2106" s="60">
        <f>STUDATA!F2108</f>
        <v>0</v>
      </c>
      <c r="D2106" s="60" t="str">
        <f>'School Intro'!$A$1</f>
        <v>Government Senior Secondary School, Rooppura</v>
      </c>
      <c r="E2106" s="60">
        <f>STUDATA!C2108</f>
        <v>0</v>
      </c>
      <c r="F2106" s="60">
        <f>STUDATA!H2108</f>
        <v>0</v>
      </c>
    </row>
    <row r="2107" spans="1:6" ht="15">
      <c r="A2107" s="60" t="str">
        <f>B2107&amp;"_"&amp;COUNTIF($B$2:B2107,B2107)</f>
        <v>0_63</v>
      </c>
      <c r="B2107" s="60">
        <f>STUDATA!E2109</f>
        <v>0</v>
      </c>
      <c r="C2107" s="60">
        <f>STUDATA!F2109</f>
        <v>0</v>
      </c>
      <c r="D2107" s="60" t="str">
        <f>'School Intro'!$A$1</f>
        <v>Government Senior Secondary School, Rooppura</v>
      </c>
      <c r="E2107" s="60">
        <f>STUDATA!C2109</f>
        <v>0</v>
      </c>
      <c r="F2107" s="60">
        <f>STUDATA!H2109</f>
        <v>0</v>
      </c>
    </row>
    <row r="2108" spans="1:6" ht="15">
      <c r="A2108" s="60" t="str">
        <f>B2108&amp;"_"&amp;COUNTIF($B$2:B2108,B2108)</f>
        <v>0_64</v>
      </c>
      <c r="B2108" s="60">
        <f>STUDATA!E2110</f>
        <v>0</v>
      </c>
      <c r="C2108" s="60">
        <f>STUDATA!F2110</f>
        <v>0</v>
      </c>
      <c r="D2108" s="60" t="str">
        <f>'School Intro'!$A$1</f>
        <v>Government Senior Secondary School, Rooppura</v>
      </c>
      <c r="E2108" s="60">
        <f>STUDATA!C2110</f>
        <v>0</v>
      </c>
      <c r="F2108" s="60">
        <f>STUDATA!H2110</f>
        <v>0</v>
      </c>
    </row>
    <row r="2109" spans="1:6" ht="15">
      <c r="A2109" s="60" t="str">
        <f>B2109&amp;"_"&amp;COUNTIF($B$2:B2109,B2109)</f>
        <v>0_65</v>
      </c>
      <c r="B2109" s="60">
        <f>STUDATA!E2111</f>
        <v>0</v>
      </c>
      <c r="C2109" s="60">
        <f>STUDATA!F2111</f>
        <v>0</v>
      </c>
      <c r="D2109" s="60" t="str">
        <f>'School Intro'!$A$1</f>
        <v>Government Senior Secondary School, Rooppura</v>
      </c>
      <c r="E2109" s="60">
        <f>STUDATA!C2111</f>
        <v>0</v>
      </c>
      <c r="F2109" s="60">
        <f>STUDATA!H2111</f>
        <v>0</v>
      </c>
    </row>
    <row r="2110" spans="1:6" ht="15">
      <c r="A2110" s="60" t="str">
        <f>B2110&amp;"_"&amp;COUNTIF($B$2:B2110,B2110)</f>
        <v>0_66</v>
      </c>
      <c r="B2110" s="60">
        <f>STUDATA!E2112</f>
        <v>0</v>
      </c>
      <c r="C2110" s="60">
        <f>STUDATA!F2112</f>
        <v>0</v>
      </c>
      <c r="D2110" s="60" t="str">
        <f>'School Intro'!$A$1</f>
        <v>Government Senior Secondary School, Rooppura</v>
      </c>
      <c r="E2110" s="60">
        <f>STUDATA!C2112</f>
        <v>0</v>
      </c>
      <c r="F2110" s="60">
        <f>STUDATA!H2112</f>
        <v>0</v>
      </c>
    </row>
    <row r="2111" spans="1:6" ht="15">
      <c r="A2111" s="60" t="str">
        <f>B2111&amp;"_"&amp;COUNTIF($B$2:B2111,B2111)</f>
        <v>0_67</v>
      </c>
      <c r="B2111" s="60">
        <f>STUDATA!E2113</f>
        <v>0</v>
      </c>
      <c r="C2111" s="60">
        <f>STUDATA!F2113</f>
        <v>0</v>
      </c>
      <c r="D2111" s="60" t="str">
        <f>'School Intro'!$A$1</f>
        <v>Government Senior Secondary School, Rooppura</v>
      </c>
      <c r="E2111" s="60">
        <f>STUDATA!C2113</f>
        <v>0</v>
      </c>
      <c r="F2111" s="60">
        <f>STUDATA!H2113</f>
        <v>0</v>
      </c>
    </row>
    <row r="2112" spans="1:6" ht="15">
      <c r="A2112" s="60" t="str">
        <f>B2112&amp;"_"&amp;COUNTIF($B$2:B2112,B2112)</f>
        <v>0_68</v>
      </c>
      <c r="B2112" s="60">
        <f>STUDATA!E2114</f>
        <v>0</v>
      </c>
      <c r="C2112" s="60">
        <f>STUDATA!F2114</f>
        <v>0</v>
      </c>
      <c r="D2112" s="60" t="str">
        <f>'School Intro'!$A$1</f>
        <v>Government Senior Secondary School, Rooppura</v>
      </c>
      <c r="E2112" s="60">
        <f>STUDATA!C2114</f>
        <v>0</v>
      </c>
      <c r="F2112" s="60">
        <f>STUDATA!H2114</f>
        <v>0</v>
      </c>
    </row>
    <row r="2113" spans="1:6" ht="15">
      <c r="A2113" s="60" t="str">
        <f>B2113&amp;"_"&amp;COUNTIF($B$2:B2113,B2113)</f>
        <v>0_69</v>
      </c>
      <c r="B2113" s="60">
        <f>STUDATA!E2115</f>
        <v>0</v>
      </c>
      <c r="C2113" s="60">
        <f>STUDATA!F2115</f>
        <v>0</v>
      </c>
      <c r="D2113" s="60" t="str">
        <f>'School Intro'!$A$1</f>
        <v>Government Senior Secondary School, Rooppura</v>
      </c>
      <c r="E2113" s="60">
        <f>STUDATA!C2115</f>
        <v>0</v>
      </c>
      <c r="F2113" s="60">
        <f>STUDATA!H2115</f>
        <v>0</v>
      </c>
    </row>
    <row r="2114" spans="1:6" ht="15">
      <c r="A2114" s="60" t="str">
        <f>B2114&amp;"_"&amp;COUNTIF($B$2:B2114,B2114)</f>
        <v>0_70</v>
      </c>
      <c r="B2114" s="60">
        <f>STUDATA!E2116</f>
        <v>0</v>
      </c>
      <c r="C2114" s="60">
        <f>STUDATA!F2116</f>
        <v>0</v>
      </c>
      <c r="D2114" s="60" t="str">
        <f>'School Intro'!$A$1</f>
        <v>Government Senior Secondary School, Rooppura</v>
      </c>
      <c r="E2114" s="60">
        <f>STUDATA!C2116</f>
        <v>0</v>
      </c>
      <c r="F2114" s="60">
        <f>STUDATA!H2116</f>
        <v>0</v>
      </c>
    </row>
    <row r="2115" spans="1:6" ht="15">
      <c r="A2115" s="60" t="str">
        <f>B2115&amp;"_"&amp;COUNTIF($B$2:B2115,B2115)</f>
        <v>0_71</v>
      </c>
      <c r="B2115" s="60">
        <f>STUDATA!E2117</f>
        <v>0</v>
      </c>
      <c r="C2115" s="60">
        <f>STUDATA!F2117</f>
        <v>0</v>
      </c>
      <c r="D2115" s="60" t="str">
        <f>'School Intro'!$A$1</f>
        <v>Government Senior Secondary School, Rooppura</v>
      </c>
      <c r="E2115" s="60">
        <f>STUDATA!C2117</f>
        <v>0</v>
      </c>
      <c r="F2115" s="60">
        <f>STUDATA!H2117</f>
        <v>0</v>
      </c>
    </row>
    <row r="2116" spans="1:6" ht="15">
      <c r="A2116" s="60" t="str">
        <f>B2116&amp;"_"&amp;COUNTIF($B$2:B2116,B2116)</f>
        <v>0_72</v>
      </c>
      <c r="B2116" s="60">
        <f>STUDATA!E2118</f>
        <v>0</v>
      </c>
      <c r="C2116" s="60">
        <f>STUDATA!F2118</f>
        <v>0</v>
      </c>
      <c r="D2116" s="60" t="str">
        <f>'School Intro'!$A$1</f>
        <v>Government Senior Secondary School, Rooppura</v>
      </c>
      <c r="E2116" s="60">
        <f>STUDATA!C2118</f>
        <v>0</v>
      </c>
      <c r="F2116" s="60">
        <f>STUDATA!H2118</f>
        <v>0</v>
      </c>
    </row>
    <row r="2117" spans="1:6" ht="15">
      <c r="A2117" s="60" t="str">
        <f>B2117&amp;"_"&amp;COUNTIF($B$2:B2117,B2117)</f>
        <v>0_73</v>
      </c>
      <c r="B2117" s="60">
        <f>STUDATA!E2119</f>
        <v>0</v>
      </c>
      <c r="C2117" s="60">
        <f>STUDATA!F2119</f>
        <v>0</v>
      </c>
      <c r="D2117" s="60" t="str">
        <f>'School Intro'!$A$1</f>
        <v>Government Senior Secondary School, Rooppura</v>
      </c>
      <c r="E2117" s="60">
        <f>STUDATA!C2119</f>
        <v>0</v>
      </c>
      <c r="F2117" s="60">
        <f>STUDATA!H2119</f>
        <v>0</v>
      </c>
    </row>
    <row r="2118" spans="1:6" ht="15">
      <c r="A2118" s="60" t="str">
        <f>B2118&amp;"_"&amp;COUNTIF($B$2:B2118,B2118)</f>
        <v>0_74</v>
      </c>
      <c r="B2118" s="60">
        <f>STUDATA!E2120</f>
        <v>0</v>
      </c>
      <c r="C2118" s="60">
        <f>STUDATA!F2120</f>
        <v>0</v>
      </c>
      <c r="D2118" s="60" t="str">
        <f>'School Intro'!$A$1</f>
        <v>Government Senior Secondary School, Rooppura</v>
      </c>
      <c r="E2118" s="60">
        <f>STUDATA!C2120</f>
        <v>0</v>
      </c>
      <c r="F2118" s="60">
        <f>STUDATA!H2120</f>
        <v>0</v>
      </c>
    </row>
    <row r="2119" spans="1:6" ht="15">
      <c r="A2119" s="60" t="str">
        <f>B2119&amp;"_"&amp;COUNTIF($B$2:B2119,B2119)</f>
        <v>0_75</v>
      </c>
      <c r="B2119" s="60">
        <f>STUDATA!E2121</f>
        <v>0</v>
      </c>
      <c r="C2119" s="60">
        <f>STUDATA!F2121</f>
        <v>0</v>
      </c>
      <c r="D2119" s="60" t="str">
        <f>'School Intro'!$A$1</f>
        <v>Government Senior Secondary School, Rooppura</v>
      </c>
      <c r="E2119" s="60">
        <f>STUDATA!C2121</f>
        <v>0</v>
      </c>
      <c r="F2119" s="60">
        <f>STUDATA!H2121</f>
        <v>0</v>
      </c>
    </row>
    <row r="2120" spans="1:6" ht="15">
      <c r="A2120" s="60" t="str">
        <f>B2120&amp;"_"&amp;COUNTIF($B$2:B2120,B2120)</f>
        <v>0_76</v>
      </c>
      <c r="B2120" s="60">
        <f>STUDATA!E2122</f>
        <v>0</v>
      </c>
      <c r="C2120" s="60">
        <f>STUDATA!F2122</f>
        <v>0</v>
      </c>
      <c r="D2120" s="60" t="str">
        <f>'School Intro'!$A$1</f>
        <v>Government Senior Secondary School, Rooppura</v>
      </c>
      <c r="E2120" s="60">
        <f>STUDATA!C2122</f>
        <v>0</v>
      </c>
      <c r="F2120" s="60">
        <f>STUDATA!H2122</f>
        <v>0</v>
      </c>
    </row>
    <row r="2121" spans="1:6" ht="15">
      <c r="A2121" s="60" t="str">
        <f>B2121&amp;"_"&amp;COUNTIF($B$2:B2121,B2121)</f>
        <v>0_77</v>
      </c>
      <c r="B2121" s="60">
        <f>STUDATA!E2123</f>
        <v>0</v>
      </c>
      <c r="C2121" s="60">
        <f>STUDATA!F2123</f>
        <v>0</v>
      </c>
      <c r="D2121" s="60" t="str">
        <f>'School Intro'!$A$1</f>
        <v>Government Senior Secondary School, Rooppura</v>
      </c>
      <c r="E2121" s="60">
        <f>STUDATA!C2123</f>
        <v>0</v>
      </c>
      <c r="F2121" s="60">
        <f>STUDATA!H2123</f>
        <v>0</v>
      </c>
    </row>
    <row r="2122" spans="1:6" ht="15">
      <c r="A2122" s="60" t="str">
        <f>B2122&amp;"_"&amp;COUNTIF($B$2:B2122,B2122)</f>
        <v>0_78</v>
      </c>
      <c r="B2122" s="60">
        <f>STUDATA!E2124</f>
        <v>0</v>
      </c>
      <c r="C2122" s="60">
        <f>STUDATA!F2124</f>
        <v>0</v>
      </c>
      <c r="D2122" s="60" t="str">
        <f>'School Intro'!$A$1</f>
        <v>Government Senior Secondary School, Rooppura</v>
      </c>
      <c r="E2122" s="60">
        <f>STUDATA!C2124</f>
        <v>0</v>
      </c>
      <c r="F2122" s="60">
        <f>STUDATA!H2124</f>
        <v>0</v>
      </c>
    </row>
    <row r="2123" spans="1:6" ht="15">
      <c r="A2123" s="60" t="str">
        <f>B2123&amp;"_"&amp;COUNTIF($B$2:B2123,B2123)</f>
        <v>0_79</v>
      </c>
      <c r="B2123" s="60">
        <f>STUDATA!E2125</f>
        <v>0</v>
      </c>
      <c r="C2123" s="60">
        <f>STUDATA!F2125</f>
        <v>0</v>
      </c>
      <c r="D2123" s="60" t="str">
        <f>'School Intro'!$A$1</f>
        <v>Government Senior Secondary School, Rooppura</v>
      </c>
      <c r="E2123" s="60">
        <f>STUDATA!C2125</f>
        <v>0</v>
      </c>
      <c r="F2123" s="60">
        <f>STUDATA!H2125</f>
        <v>0</v>
      </c>
    </row>
    <row r="2124" spans="1:6" ht="15">
      <c r="A2124" s="60" t="str">
        <f>B2124&amp;"_"&amp;COUNTIF($B$2:B2124,B2124)</f>
        <v>0_80</v>
      </c>
      <c r="B2124" s="60">
        <f>STUDATA!E2126</f>
        <v>0</v>
      </c>
      <c r="C2124" s="60">
        <f>STUDATA!F2126</f>
        <v>0</v>
      </c>
      <c r="D2124" s="60" t="str">
        <f>'School Intro'!$A$1</f>
        <v>Government Senior Secondary School, Rooppura</v>
      </c>
      <c r="E2124" s="60">
        <f>STUDATA!C2126</f>
        <v>0</v>
      </c>
      <c r="F2124" s="60">
        <f>STUDATA!H2126</f>
        <v>0</v>
      </c>
    </row>
    <row r="2125" spans="1:6" ht="15">
      <c r="A2125" s="60" t="str">
        <f>B2125&amp;"_"&amp;COUNTIF($B$2:B2125,B2125)</f>
        <v>0_81</v>
      </c>
      <c r="B2125" s="60">
        <f>STUDATA!E2127</f>
        <v>0</v>
      </c>
      <c r="C2125" s="60">
        <f>STUDATA!F2127</f>
        <v>0</v>
      </c>
      <c r="D2125" s="60" t="str">
        <f>'School Intro'!$A$1</f>
        <v>Government Senior Secondary School, Rooppura</v>
      </c>
      <c r="E2125" s="60">
        <f>STUDATA!C2127</f>
        <v>0</v>
      </c>
      <c r="F2125" s="60">
        <f>STUDATA!H2127</f>
        <v>0</v>
      </c>
    </row>
    <row r="2126" spans="1:6" ht="15">
      <c r="A2126" s="60" t="str">
        <f>B2126&amp;"_"&amp;COUNTIF($B$2:B2126,B2126)</f>
        <v>0_82</v>
      </c>
      <c r="B2126" s="60">
        <f>STUDATA!E2128</f>
        <v>0</v>
      </c>
      <c r="C2126" s="60">
        <f>STUDATA!F2128</f>
        <v>0</v>
      </c>
      <c r="D2126" s="60" t="str">
        <f>'School Intro'!$A$1</f>
        <v>Government Senior Secondary School, Rooppura</v>
      </c>
      <c r="E2126" s="60">
        <f>STUDATA!C2128</f>
        <v>0</v>
      </c>
      <c r="F2126" s="60">
        <f>STUDATA!H2128</f>
        <v>0</v>
      </c>
    </row>
    <row r="2127" spans="1:6" ht="15">
      <c r="A2127" s="60" t="str">
        <f>B2127&amp;"_"&amp;COUNTIF($B$2:B2127,B2127)</f>
        <v>0_83</v>
      </c>
      <c r="B2127" s="60">
        <f>STUDATA!E2129</f>
        <v>0</v>
      </c>
      <c r="C2127" s="60">
        <f>STUDATA!F2129</f>
        <v>0</v>
      </c>
      <c r="D2127" s="60" t="str">
        <f>'School Intro'!$A$1</f>
        <v>Government Senior Secondary School, Rooppura</v>
      </c>
      <c r="E2127" s="60">
        <f>STUDATA!C2129</f>
        <v>0</v>
      </c>
      <c r="F2127" s="60">
        <f>STUDATA!H2129</f>
        <v>0</v>
      </c>
    </row>
    <row r="2128" spans="1:6" ht="15">
      <c r="A2128" s="60" t="str">
        <f>B2128&amp;"_"&amp;COUNTIF($B$2:B2128,B2128)</f>
        <v>0_84</v>
      </c>
      <c r="B2128" s="60">
        <f>STUDATA!E2130</f>
        <v>0</v>
      </c>
      <c r="C2128" s="60">
        <f>STUDATA!F2130</f>
        <v>0</v>
      </c>
      <c r="D2128" s="60" t="str">
        <f>'School Intro'!$A$1</f>
        <v>Government Senior Secondary School, Rooppura</v>
      </c>
      <c r="E2128" s="60">
        <f>STUDATA!C2130</f>
        <v>0</v>
      </c>
      <c r="F2128" s="60">
        <f>STUDATA!H2130</f>
        <v>0</v>
      </c>
    </row>
    <row r="2129" spans="1:6" ht="15">
      <c r="A2129" s="60" t="str">
        <f>B2129&amp;"_"&amp;COUNTIF($B$2:B2129,B2129)</f>
        <v>0_85</v>
      </c>
      <c r="B2129" s="60">
        <f>STUDATA!E2131</f>
        <v>0</v>
      </c>
      <c r="C2129" s="60">
        <f>STUDATA!F2131</f>
        <v>0</v>
      </c>
      <c r="D2129" s="60" t="str">
        <f>'School Intro'!$A$1</f>
        <v>Government Senior Secondary School, Rooppura</v>
      </c>
      <c r="E2129" s="60">
        <f>STUDATA!C2131</f>
        <v>0</v>
      </c>
      <c r="F2129" s="60">
        <f>STUDATA!H2131</f>
        <v>0</v>
      </c>
    </row>
    <row r="2130" spans="1:6" ht="15">
      <c r="A2130" s="60" t="str">
        <f>B2130&amp;"_"&amp;COUNTIF($B$2:B2130,B2130)</f>
        <v>0_86</v>
      </c>
      <c r="B2130" s="60">
        <f>STUDATA!E2132</f>
        <v>0</v>
      </c>
      <c r="C2130" s="60">
        <f>STUDATA!F2132</f>
        <v>0</v>
      </c>
      <c r="D2130" s="60" t="str">
        <f>'School Intro'!$A$1</f>
        <v>Government Senior Secondary School, Rooppura</v>
      </c>
      <c r="E2130" s="60">
        <f>STUDATA!C2132</f>
        <v>0</v>
      </c>
      <c r="F2130" s="60">
        <f>STUDATA!H2132</f>
        <v>0</v>
      </c>
    </row>
    <row r="2131" spans="1:6" ht="15">
      <c r="A2131" s="60" t="str">
        <f>B2131&amp;"_"&amp;COUNTIF($B$2:B2131,B2131)</f>
        <v>0_87</v>
      </c>
      <c r="B2131" s="60">
        <f>STUDATA!E2133</f>
        <v>0</v>
      </c>
      <c r="C2131" s="60">
        <f>STUDATA!F2133</f>
        <v>0</v>
      </c>
      <c r="D2131" s="60" t="str">
        <f>'School Intro'!$A$1</f>
        <v>Government Senior Secondary School, Rooppura</v>
      </c>
      <c r="E2131" s="60">
        <f>STUDATA!C2133</f>
        <v>0</v>
      </c>
      <c r="F2131" s="60">
        <f>STUDATA!H2133</f>
        <v>0</v>
      </c>
    </row>
    <row r="2132" spans="1:6" ht="15">
      <c r="A2132" s="60" t="str">
        <f>B2132&amp;"_"&amp;COUNTIF($B$2:B2132,B2132)</f>
        <v>0_88</v>
      </c>
      <c r="B2132" s="60">
        <f>STUDATA!E2134</f>
        <v>0</v>
      </c>
      <c r="C2132" s="60">
        <f>STUDATA!F2134</f>
        <v>0</v>
      </c>
      <c r="D2132" s="60" t="str">
        <f>'School Intro'!$A$1</f>
        <v>Government Senior Secondary School, Rooppura</v>
      </c>
      <c r="E2132" s="60">
        <f>STUDATA!C2134</f>
        <v>0</v>
      </c>
      <c r="F2132" s="60">
        <f>STUDATA!H2134</f>
        <v>0</v>
      </c>
    </row>
    <row r="2133" spans="1:6" ht="15">
      <c r="A2133" s="60" t="str">
        <f>B2133&amp;"_"&amp;COUNTIF($B$2:B2133,B2133)</f>
        <v>0_89</v>
      </c>
      <c r="B2133" s="60">
        <f>STUDATA!E2135</f>
        <v>0</v>
      </c>
      <c r="C2133" s="60">
        <f>STUDATA!F2135</f>
        <v>0</v>
      </c>
      <c r="D2133" s="60" t="str">
        <f>'School Intro'!$A$1</f>
        <v>Government Senior Secondary School, Rooppura</v>
      </c>
      <c r="E2133" s="60">
        <f>STUDATA!C2135</f>
        <v>0</v>
      </c>
      <c r="F2133" s="60">
        <f>STUDATA!H2135</f>
        <v>0</v>
      </c>
    </row>
    <row r="2134" spans="1:6" ht="15">
      <c r="A2134" s="60" t="str">
        <f>B2134&amp;"_"&amp;COUNTIF($B$2:B2134,B2134)</f>
        <v>0_90</v>
      </c>
      <c r="B2134" s="60">
        <f>STUDATA!E2136</f>
        <v>0</v>
      </c>
      <c r="C2134" s="60">
        <f>STUDATA!F2136</f>
        <v>0</v>
      </c>
      <c r="D2134" s="60" t="str">
        <f>'School Intro'!$A$1</f>
        <v>Government Senior Secondary School, Rooppura</v>
      </c>
      <c r="E2134" s="60">
        <f>STUDATA!C2136</f>
        <v>0</v>
      </c>
      <c r="F2134" s="60">
        <f>STUDATA!H2136</f>
        <v>0</v>
      </c>
    </row>
    <row r="2135" spans="1:6" ht="15">
      <c r="A2135" s="60" t="str">
        <f>B2135&amp;"_"&amp;COUNTIF($B$2:B2135,B2135)</f>
        <v>0_91</v>
      </c>
      <c r="B2135" s="60">
        <f>STUDATA!E2137</f>
        <v>0</v>
      </c>
      <c r="C2135" s="60">
        <f>STUDATA!F2137</f>
        <v>0</v>
      </c>
      <c r="D2135" s="60" t="str">
        <f>'School Intro'!$A$1</f>
        <v>Government Senior Secondary School, Rooppura</v>
      </c>
      <c r="E2135" s="60">
        <f>STUDATA!C2137</f>
        <v>0</v>
      </c>
      <c r="F2135" s="60">
        <f>STUDATA!H2137</f>
        <v>0</v>
      </c>
    </row>
    <row r="2136" spans="1:6" ht="15">
      <c r="A2136" s="60" t="str">
        <f>B2136&amp;"_"&amp;COUNTIF($B$2:B2136,B2136)</f>
        <v>0_92</v>
      </c>
      <c r="B2136" s="60">
        <f>STUDATA!E2138</f>
        <v>0</v>
      </c>
      <c r="C2136" s="60">
        <f>STUDATA!F2138</f>
        <v>0</v>
      </c>
      <c r="D2136" s="60" t="str">
        <f>'School Intro'!$A$1</f>
        <v>Government Senior Secondary School, Rooppura</v>
      </c>
      <c r="E2136" s="60">
        <f>STUDATA!C2138</f>
        <v>0</v>
      </c>
      <c r="F2136" s="60">
        <f>STUDATA!H2138</f>
        <v>0</v>
      </c>
    </row>
    <row r="2137" spans="1:6" ht="15">
      <c r="A2137" s="60" t="str">
        <f>B2137&amp;"_"&amp;COUNTIF($B$2:B2137,B2137)</f>
        <v>0_93</v>
      </c>
      <c r="B2137" s="60">
        <f>STUDATA!E2139</f>
        <v>0</v>
      </c>
      <c r="C2137" s="60">
        <f>STUDATA!F2139</f>
        <v>0</v>
      </c>
      <c r="D2137" s="60" t="str">
        <f>'School Intro'!$A$1</f>
        <v>Government Senior Secondary School, Rooppura</v>
      </c>
      <c r="E2137" s="60">
        <f>STUDATA!C2139</f>
        <v>0</v>
      </c>
      <c r="F2137" s="60">
        <f>STUDATA!H2139</f>
        <v>0</v>
      </c>
    </row>
    <row r="2138" spans="1:6" ht="15">
      <c r="A2138" s="60" t="str">
        <f>B2138&amp;"_"&amp;COUNTIF($B$2:B2138,B2138)</f>
        <v>0_94</v>
      </c>
      <c r="B2138" s="60">
        <f>STUDATA!E2140</f>
        <v>0</v>
      </c>
      <c r="C2138" s="60">
        <f>STUDATA!F2140</f>
        <v>0</v>
      </c>
      <c r="D2138" s="60" t="str">
        <f>'School Intro'!$A$1</f>
        <v>Government Senior Secondary School, Rooppura</v>
      </c>
      <c r="E2138" s="60">
        <f>STUDATA!C2140</f>
        <v>0</v>
      </c>
      <c r="F2138" s="60">
        <f>STUDATA!H2140</f>
        <v>0</v>
      </c>
    </row>
    <row r="2139" spans="1:6" ht="15">
      <c r="A2139" s="60" t="str">
        <f>B2139&amp;"_"&amp;COUNTIF($B$2:B2139,B2139)</f>
        <v>0_95</v>
      </c>
      <c r="B2139" s="60">
        <f>STUDATA!E2141</f>
        <v>0</v>
      </c>
      <c r="C2139" s="60">
        <f>STUDATA!F2141</f>
        <v>0</v>
      </c>
      <c r="D2139" s="60" t="str">
        <f>'School Intro'!$A$1</f>
        <v>Government Senior Secondary School, Rooppura</v>
      </c>
      <c r="E2139" s="60">
        <f>STUDATA!C2141</f>
        <v>0</v>
      </c>
      <c r="F2139" s="60">
        <f>STUDATA!H2141</f>
        <v>0</v>
      </c>
    </row>
    <row r="2140" spans="1:6" ht="15">
      <c r="A2140" s="60" t="str">
        <f>B2140&amp;"_"&amp;COUNTIF($B$2:B2140,B2140)</f>
        <v>0_96</v>
      </c>
      <c r="B2140" s="60">
        <f>STUDATA!E2142</f>
        <v>0</v>
      </c>
      <c r="C2140" s="60">
        <f>STUDATA!F2142</f>
        <v>0</v>
      </c>
      <c r="D2140" s="60" t="str">
        <f>'School Intro'!$A$1</f>
        <v>Government Senior Secondary School, Rooppura</v>
      </c>
      <c r="E2140" s="60">
        <f>STUDATA!C2142</f>
        <v>0</v>
      </c>
      <c r="F2140" s="60">
        <f>STUDATA!H2142</f>
        <v>0</v>
      </c>
    </row>
    <row r="2141" spans="1:6" ht="15">
      <c r="A2141" s="60" t="str">
        <f>B2141&amp;"_"&amp;COUNTIF($B$2:B2141,B2141)</f>
        <v>0_97</v>
      </c>
      <c r="B2141" s="60">
        <f>STUDATA!E2143</f>
        <v>0</v>
      </c>
      <c r="C2141" s="60">
        <f>STUDATA!F2143</f>
        <v>0</v>
      </c>
      <c r="D2141" s="60" t="str">
        <f>'School Intro'!$A$1</f>
        <v>Government Senior Secondary School, Rooppura</v>
      </c>
      <c r="E2141" s="60">
        <f>STUDATA!C2143</f>
        <v>0</v>
      </c>
      <c r="F2141" s="60">
        <f>STUDATA!H2143</f>
        <v>0</v>
      </c>
    </row>
    <row r="2142" spans="1:6" ht="15">
      <c r="A2142" s="60" t="str">
        <f>B2142&amp;"_"&amp;COUNTIF($B$2:B2142,B2142)</f>
        <v>0_98</v>
      </c>
      <c r="B2142" s="60">
        <f>STUDATA!E2144</f>
        <v>0</v>
      </c>
      <c r="C2142" s="60">
        <f>STUDATA!F2144</f>
        <v>0</v>
      </c>
      <c r="D2142" s="60" t="str">
        <f>'School Intro'!$A$1</f>
        <v>Government Senior Secondary School, Rooppura</v>
      </c>
      <c r="E2142" s="60">
        <f>STUDATA!C2144</f>
        <v>0</v>
      </c>
      <c r="F2142" s="60">
        <f>STUDATA!H2144</f>
        <v>0</v>
      </c>
    </row>
    <row r="2143" spans="1:6" ht="15">
      <c r="A2143" s="60" t="str">
        <f>B2143&amp;"_"&amp;COUNTIF($B$2:B2143,B2143)</f>
        <v>0_99</v>
      </c>
      <c r="B2143" s="60">
        <f>STUDATA!E2145</f>
        <v>0</v>
      </c>
      <c r="C2143" s="60">
        <f>STUDATA!F2145</f>
        <v>0</v>
      </c>
      <c r="D2143" s="60" t="str">
        <f>'School Intro'!$A$1</f>
        <v>Government Senior Secondary School, Rooppura</v>
      </c>
      <c r="E2143" s="60">
        <f>STUDATA!C2145</f>
        <v>0</v>
      </c>
      <c r="F2143" s="60">
        <f>STUDATA!H2145</f>
        <v>0</v>
      </c>
    </row>
    <row r="2144" spans="1:6" ht="15">
      <c r="A2144" s="60" t="str">
        <f>B2144&amp;"_"&amp;COUNTIF($B$2:B2144,B2144)</f>
        <v>0_100</v>
      </c>
      <c r="B2144" s="60">
        <f>STUDATA!E2146</f>
        <v>0</v>
      </c>
      <c r="C2144" s="60">
        <f>STUDATA!F2146</f>
        <v>0</v>
      </c>
      <c r="D2144" s="60" t="str">
        <f>'School Intro'!$A$1</f>
        <v>Government Senior Secondary School, Rooppura</v>
      </c>
      <c r="E2144" s="60">
        <f>STUDATA!C2146</f>
        <v>0</v>
      </c>
      <c r="F2144" s="60">
        <f>STUDATA!H2146</f>
        <v>0</v>
      </c>
    </row>
    <row r="2145" spans="1:6" ht="15">
      <c r="A2145" s="60" t="str">
        <f>B2145&amp;"_"&amp;COUNTIF($B$2:B2145,B2145)</f>
        <v>0_101</v>
      </c>
      <c r="B2145" s="60">
        <f>STUDATA!E2147</f>
        <v>0</v>
      </c>
      <c r="C2145" s="60">
        <f>STUDATA!F2147</f>
        <v>0</v>
      </c>
      <c r="D2145" s="60" t="str">
        <f>'School Intro'!$A$1</f>
        <v>Government Senior Secondary School, Rooppura</v>
      </c>
      <c r="E2145" s="60">
        <f>STUDATA!C2147</f>
        <v>0</v>
      </c>
      <c r="F2145" s="60">
        <f>STUDATA!H2147</f>
        <v>0</v>
      </c>
    </row>
    <row r="2146" spans="1:6" ht="15">
      <c r="A2146" s="60" t="str">
        <f>B2146&amp;"_"&amp;COUNTIF($B$2:B2146,B2146)</f>
        <v>0_102</v>
      </c>
      <c r="B2146" s="60">
        <f>STUDATA!E2148</f>
        <v>0</v>
      </c>
      <c r="C2146" s="60">
        <f>STUDATA!F2148</f>
        <v>0</v>
      </c>
      <c r="D2146" s="60" t="str">
        <f>'School Intro'!$A$1</f>
        <v>Government Senior Secondary School, Rooppura</v>
      </c>
      <c r="E2146" s="60">
        <f>STUDATA!C2148</f>
        <v>0</v>
      </c>
      <c r="F2146" s="60">
        <f>STUDATA!H2148</f>
        <v>0</v>
      </c>
    </row>
    <row r="2147" spans="1:6" ht="15">
      <c r="A2147" s="60" t="str">
        <f>B2147&amp;"_"&amp;COUNTIF($B$2:B2147,B2147)</f>
        <v>0_103</v>
      </c>
      <c r="B2147" s="60">
        <f>STUDATA!E2149</f>
        <v>0</v>
      </c>
      <c r="C2147" s="60">
        <f>STUDATA!F2149</f>
        <v>0</v>
      </c>
      <c r="D2147" s="60" t="str">
        <f>'School Intro'!$A$1</f>
        <v>Government Senior Secondary School, Rooppura</v>
      </c>
      <c r="E2147" s="60">
        <f>STUDATA!C2149</f>
        <v>0</v>
      </c>
      <c r="F2147" s="60">
        <f>STUDATA!H2149</f>
        <v>0</v>
      </c>
    </row>
    <row r="2148" spans="1:6" ht="15">
      <c r="A2148" s="60" t="str">
        <f>B2148&amp;"_"&amp;COUNTIF($B$2:B2148,B2148)</f>
        <v>0_104</v>
      </c>
      <c r="B2148" s="60">
        <f>STUDATA!E2150</f>
        <v>0</v>
      </c>
      <c r="C2148" s="60">
        <f>STUDATA!F2150</f>
        <v>0</v>
      </c>
      <c r="D2148" s="60" t="str">
        <f>'School Intro'!$A$1</f>
        <v>Government Senior Secondary School, Rooppura</v>
      </c>
      <c r="E2148" s="60">
        <f>STUDATA!C2150</f>
        <v>0</v>
      </c>
      <c r="F2148" s="60">
        <f>STUDATA!H2150</f>
        <v>0</v>
      </c>
    </row>
    <row r="2149" spans="1:6" ht="15">
      <c r="A2149" s="60" t="str">
        <f>B2149&amp;"_"&amp;COUNTIF($B$2:B2149,B2149)</f>
        <v>0_105</v>
      </c>
      <c r="B2149" s="60">
        <f>STUDATA!E2151</f>
        <v>0</v>
      </c>
      <c r="C2149" s="60">
        <f>STUDATA!F2151</f>
        <v>0</v>
      </c>
      <c r="D2149" s="60" t="str">
        <f>'School Intro'!$A$1</f>
        <v>Government Senior Secondary School, Rooppura</v>
      </c>
      <c r="E2149" s="60">
        <f>STUDATA!C2151</f>
        <v>0</v>
      </c>
      <c r="F2149" s="60">
        <f>STUDATA!H2151</f>
        <v>0</v>
      </c>
    </row>
    <row r="2150" spans="1:6" ht="15">
      <c r="A2150" s="60" t="str">
        <f>B2150&amp;"_"&amp;COUNTIF($B$2:B2150,B2150)</f>
        <v>0_106</v>
      </c>
      <c r="B2150" s="60">
        <f>STUDATA!E2152</f>
        <v>0</v>
      </c>
      <c r="C2150" s="60">
        <f>STUDATA!F2152</f>
        <v>0</v>
      </c>
      <c r="D2150" s="60" t="str">
        <f>'School Intro'!$A$1</f>
        <v>Government Senior Secondary School, Rooppura</v>
      </c>
      <c r="E2150" s="60">
        <f>STUDATA!C2152</f>
        <v>0</v>
      </c>
      <c r="F2150" s="60">
        <f>STUDATA!H2152</f>
        <v>0</v>
      </c>
    </row>
    <row r="2151" spans="1:6" ht="15">
      <c r="A2151" s="60" t="str">
        <f>B2151&amp;"_"&amp;COUNTIF($B$2:B2151,B2151)</f>
        <v>0_107</v>
      </c>
      <c r="B2151" s="60">
        <f>STUDATA!E2153</f>
        <v>0</v>
      </c>
      <c r="C2151" s="60">
        <f>STUDATA!F2153</f>
        <v>0</v>
      </c>
      <c r="D2151" s="60" t="str">
        <f>'School Intro'!$A$1</f>
        <v>Government Senior Secondary School, Rooppura</v>
      </c>
      <c r="E2151" s="60">
        <f>STUDATA!C2153</f>
        <v>0</v>
      </c>
      <c r="F2151" s="60">
        <f>STUDATA!H2153</f>
        <v>0</v>
      </c>
    </row>
    <row r="2152" spans="1:6" ht="15">
      <c r="A2152" s="60" t="str">
        <f>B2152&amp;"_"&amp;COUNTIF($B$2:B2152,B2152)</f>
        <v>0_108</v>
      </c>
      <c r="B2152" s="60">
        <f>STUDATA!E2154</f>
        <v>0</v>
      </c>
      <c r="C2152" s="60">
        <f>STUDATA!F2154</f>
        <v>0</v>
      </c>
      <c r="D2152" s="60" t="str">
        <f>'School Intro'!$A$1</f>
        <v>Government Senior Secondary School, Rooppura</v>
      </c>
      <c r="E2152" s="60">
        <f>STUDATA!C2154</f>
        <v>0</v>
      </c>
      <c r="F2152" s="60">
        <f>STUDATA!H2154</f>
        <v>0</v>
      </c>
    </row>
    <row r="2153" spans="1:6" ht="15">
      <c r="A2153" s="60" t="str">
        <f>B2153&amp;"_"&amp;COUNTIF($B$2:B2153,B2153)</f>
        <v>0_109</v>
      </c>
      <c r="B2153" s="60">
        <f>STUDATA!E2155</f>
        <v>0</v>
      </c>
      <c r="C2153" s="60">
        <f>STUDATA!F2155</f>
        <v>0</v>
      </c>
      <c r="D2153" s="60" t="str">
        <f>'School Intro'!$A$1</f>
        <v>Government Senior Secondary School, Rooppura</v>
      </c>
      <c r="E2153" s="60">
        <f>STUDATA!C2155</f>
        <v>0</v>
      </c>
      <c r="F2153" s="60">
        <f>STUDATA!H2155</f>
        <v>0</v>
      </c>
    </row>
    <row r="2154" spans="1:6" ht="15">
      <c r="A2154" s="60" t="str">
        <f>B2154&amp;"_"&amp;COUNTIF($B$2:B2154,B2154)</f>
        <v>0_110</v>
      </c>
      <c r="B2154" s="60">
        <f>STUDATA!E2156</f>
        <v>0</v>
      </c>
      <c r="C2154" s="60">
        <f>STUDATA!F2156</f>
        <v>0</v>
      </c>
      <c r="D2154" s="60" t="str">
        <f>'School Intro'!$A$1</f>
        <v>Government Senior Secondary School, Rooppura</v>
      </c>
      <c r="E2154" s="60">
        <f>STUDATA!C2156</f>
        <v>0</v>
      </c>
      <c r="F2154" s="60">
        <f>STUDATA!H2156</f>
        <v>0</v>
      </c>
    </row>
    <row r="2155" spans="1:6" ht="15">
      <c r="A2155" s="60" t="str">
        <f>B2155&amp;"_"&amp;COUNTIF($B$2:B2155,B2155)</f>
        <v>0_111</v>
      </c>
      <c r="B2155" s="60">
        <f>STUDATA!E2157</f>
        <v>0</v>
      </c>
      <c r="C2155" s="60">
        <f>STUDATA!F2157</f>
        <v>0</v>
      </c>
      <c r="D2155" s="60" t="str">
        <f>'School Intro'!$A$1</f>
        <v>Government Senior Secondary School, Rooppura</v>
      </c>
      <c r="E2155" s="60">
        <f>STUDATA!C2157</f>
        <v>0</v>
      </c>
      <c r="F2155" s="60">
        <f>STUDATA!H2157</f>
        <v>0</v>
      </c>
    </row>
    <row r="2156" spans="1:6" ht="15">
      <c r="A2156" s="60" t="str">
        <f>B2156&amp;"_"&amp;COUNTIF($B$2:B2156,B2156)</f>
        <v>0_112</v>
      </c>
      <c r="B2156" s="60">
        <f>STUDATA!E2158</f>
        <v>0</v>
      </c>
      <c r="C2156" s="60">
        <f>STUDATA!F2158</f>
        <v>0</v>
      </c>
      <c r="D2156" s="60" t="str">
        <f>'School Intro'!$A$1</f>
        <v>Government Senior Secondary School, Rooppura</v>
      </c>
      <c r="E2156" s="60">
        <f>STUDATA!C2158</f>
        <v>0</v>
      </c>
      <c r="F2156" s="60">
        <f>STUDATA!H2158</f>
        <v>0</v>
      </c>
    </row>
    <row r="2157" spans="1:6" ht="15">
      <c r="A2157" s="60" t="str">
        <f>B2157&amp;"_"&amp;COUNTIF($B$2:B2157,B2157)</f>
        <v>0_113</v>
      </c>
      <c r="B2157" s="60">
        <f>STUDATA!E2159</f>
        <v>0</v>
      </c>
      <c r="C2157" s="60">
        <f>STUDATA!F2159</f>
        <v>0</v>
      </c>
      <c r="D2157" s="60" t="str">
        <f>'School Intro'!$A$1</f>
        <v>Government Senior Secondary School, Rooppura</v>
      </c>
      <c r="E2157" s="60">
        <f>STUDATA!C2159</f>
        <v>0</v>
      </c>
      <c r="F2157" s="60">
        <f>STUDATA!H2159</f>
        <v>0</v>
      </c>
    </row>
    <row r="2158" spans="1:6" ht="15">
      <c r="A2158" s="60" t="str">
        <f>B2158&amp;"_"&amp;COUNTIF($B$2:B2158,B2158)</f>
        <v>0_114</v>
      </c>
      <c r="B2158" s="60">
        <f>STUDATA!E2160</f>
        <v>0</v>
      </c>
      <c r="C2158" s="60">
        <f>STUDATA!F2160</f>
        <v>0</v>
      </c>
      <c r="D2158" s="60" t="str">
        <f>'School Intro'!$A$1</f>
        <v>Government Senior Secondary School, Rooppura</v>
      </c>
      <c r="E2158" s="60">
        <f>STUDATA!C2160</f>
        <v>0</v>
      </c>
      <c r="F2158" s="60">
        <f>STUDATA!H2160</f>
        <v>0</v>
      </c>
    </row>
    <row r="2159" spans="1:6" ht="15">
      <c r="A2159" s="60" t="str">
        <f>B2159&amp;"_"&amp;COUNTIF($B$2:B2159,B2159)</f>
        <v>0_115</v>
      </c>
      <c r="B2159" s="60">
        <f>STUDATA!E2161</f>
        <v>0</v>
      </c>
      <c r="C2159" s="60">
        <f>STUDATA!F2161</f>
        <v>0</v>
      </c>
      <c r="D2159" s="60" t="str">
        <f>'School Intro'!$A$1</f>
        <v>Government Senior Secondary School, Rooppura</v>
      </c>
      <c r="E2159" s="60">
        <f>STUDATA!C2161</f>
        <v>0</v>
      </c>
      <c r="F2159" s="60">
        <f>STUDATA!H2161</f>
        <v>0</v>
      </c>
    </row>
    <row r="2160" spans="1:6" ht="15">
      <c r="A2160" s="60" t="str">
        <f>B2160&amp;"_"&amp;COUNTIF($B$2:B2160,B2160)</f>
        <v>0_116</v>
      </c>
      <c r="B2160" s="60">
        <f>STUDATA!E2162</f>
        <v>0</v>
      </c>
      <c r="C2160" s="60">
        <f>STUDATA!F2162</f>
        <v>0</v>
      </c>
      <c r="D2160" s="60" t="str">
        <f>'School Intro'!$A$1</f>
        <v>Government Senior Secondary School, Rooppura</v>
      </c>
      <c r="E2160" s="60">
        <f>STUDATA!C2162</f>
        <v>0</v>
      </c>
      <c r="F2160" s="60">
        <f>STUDATA!H2162</f>
        <v>0</v>
      </c>
    </row>
    <row r="2161" spans="1:6" ht="15">
      <c r="A2161" s="60" t="str">
        <f>B2161&amp;"_"&amp;COUNTIF($B$2:B2161,B2161)</f>
        <v>0_117</v>
      </c>
      <c r="B2161" s="60">
        <f>STUDATA!E2163</f>
        <v>0</v>
      </c>
      <c r="C2161" s="60">
        <f>STUDATA!F2163</f>
        <v>0</v>
      </c>
      <c r="D2161" s="60" t="str">
        <f>'School Intro'!$A$1</f>
        <v>Government Senior Secondary School, Rooppura</v>
      </c>
      <c r="E2161" s="60">
        <f>STUDATA!C2163</f>
        <v>0</v>
      </c>
      <c r="F2161" s="60">
        <f>STUDATA!H2163</f>
        <v>0</v>
      </c>
    </row>
    <row r="2162" spans="1:6" ht="15">
      <c r="A2162" s="60" t="str">
        <f>B2162&amp;"_"&amp;COUNTIF($B$2:B2162,B2162)</f>
        <v>0_118</v>
      </c>
      <c r="B2162" s="60">
        <f>STUDATA!E2164</f>
        <v>0</v>
      </c>
      <c r="C2162" s="60">
        <f>STUDATA!F2164</f>
        <v>0</v>
      </c>
      <c r="D2162" s="60" t="str">
        <f>'School Intro'!$A$1</f>
        <v>Government Senior Secondary School, Rooppura</v>
      </c>
      <c r="E2162" s="60">
        <f>STUDATA!C2164</f>
        <v>0</v>
      </c>
      <c r="F2162" s="60">
        <f>STUDATA!H2164</f>
        <v>0</v>
      </c>
    </row>
    <row r="2163" spans="1:6" ht="15">
      <c r="A2163" s="60" t="str">
        <f>B2163&amp;"_"&amp;COUNTIF($B$2:B2163,B2163)</f>
        <v>0_119</v>
      </c>
      <c r="B2163" s="60">
        <f>STUDATA!E2165</f>
        <v>0</v>
      </c>
      <c r="C2163" s="60">
        <f>STUDATA!F2165</f>
        <v>0</v>
      </c>
      <c r="D2163" s="60" t="str">
        <f>'School Intro'!$A$1</f>
        <v>Government Senior Secondary School, Rooppura</v>
      </c>
      <c r="E2163" s="60">
        <f>STUDATA!C2165</f>
        <v>0</v>
      </c>
      <c r="F2163" s="60">
        <f>STUDATA!H2165</f>
        <v>0</v>
      </c>
    </row>
    <row r="2164" spans="1:6" ht="15">
      <c r="A2164" s="60" t="str">
        <f>B2164&amp;"_"&amp;COUNTIF($B$2:B2164,B2164)</f>
        <v>0_120</v>
      </c>
      <c r="B2164" s="60">
        <f>STUDATA!E2166</f>
        <v>0</v>
      </c>
      <c r="C2164" s="60">
        <f>STUDATA!F2166</f>
        <v>0</v>
      </c>
      <c r="D2164" s="60" t="str">
        <f>'School Intro'!$A$1</f>
        <v>Government Senior Secondary School, Rooppura</v>
      </c>
      <c r="E2164" s="60">
        <f>STUDATA!C2166</f>
        <v>0</v>
      </c>
      <c r="F2164" s="60">
        <f>STUDATA!H2166</f>
        <v>0</v>
      </c>
    </row>
    <row r="2165" spans="1:6" ht="15">
      <c r="A2165" s="60" t="str">
        <f>B2165&amp;"_"&amp;COUNTIF($B$2:B2165,B2165)</f>
        <v>0_121</v>
      </c>
      <c r="B2165" s="60">
        <f>STUDATA!E2167</f>
        <v>0</v>
      </c>
      <c r="C2165" s="60">
        <f>STUDATA!F2167</f>
        <v>0</v>
      </c>
      <c r="D2165" s="60" t="str">
        <f>'School Intro'!$A$1</f>
        <v>Government Senior Secondary School, Rooppura</v>
      </c>
      <c r="E2165" s="60">
        <f>STUDATA!C2167</f>
        <v>0</v>
      </c>
      <c r="F2165" s="60">
        <f>STUDATA!H2167</f>
        <v>0</v>
      </c>
    </row>
    <row r="2166" spans="1:6" ht="15">
      <c r="A2166" s="60" t="str">
        <f>B2166&amp;"_"&amp;COUNTIF($B$2:B2166,B2166)</f>
        <v>0_122</v>
      </c>
      <c r="B2166" s="60">
        <f>STUDATA!E2168</f>
        <v>0</v>
      </c>
      <c r="C2166" s="60">
        <f>STUDATA!F2168</f>
        <v>0</v>
      </c>
      <c r="D2166" s="60" t="str">
        <f>'School Intro'!$A$1</f>
        <v>Government Senior Secondary School, Rooppura</v>
      </c>
      <c r="E2166" s="60">
        <f>STUDATA!C2168</f>
        <v>0</v>
      </c>
      <c r="F2166" s="60">
        <f>STUDATA!H2168</f>
        <v>0</v>
      </c>
    </row>
    <row r="2167" spans="1:6" ht="15">
      <c r="A2167" s="60" t="str">
        <f>B2167&amp;"_"&amp;COUNTIF($B$2:B2167,B2167)</f>
        <v>0_123</v>
      </c>
      <c r="B2167" s="60">
        <f>STUDATA!E2169</f>
        <v>0</v>
      </c>
      <c r="C2167" s="60">
        <f>STUDATA!F2169</f>
        <v>0</v>
      </c>
      <c r="D2167" s="60" t="str">
        <f>'School Intro'!$A$1</f>
        <v>Government Senior Secondary School, Rooppura</v>
      </c>
      <c r="E2167" s="60">
        <f>STUDATA!C2169</f>
        <v>0</v>
      </c>
      <c r="F2167" s="60">
        <f>STUDATA!H2169</f>
        <v>0</v>
      </c>
    </row>
    <row r="2168" spans="1:6" ht="15">
      <c r="A2168" s="60" t="str">
        <f>B2168&amp;"_"&amp;COUNTIF($B$2:B2168,B2168)</f>
        <v>0_124</v>
      </c>
      <c r="B2168" s="60">
        <f>STUDATA!E2170</f>
        <v>0</v>
      </c>
      <c r="C2168" s="60">
        <f>STUDATA!F2170</f>
        <v>0</v>
      </c>
      <c r="D2168" s="60" t="str">
        <f>'School Intro'!$A$1</f>
        <v>Government Senior Secondary School, Rooppura</v>
      </c>
      <c r="E2168" s="60">
        <f>STUDATA!C2170</f>
        <v>0</v>
      </c>
      <c r="F2168" s="60">
        <f>STUDATA!H2170</f>
        <v>0</v>
      </c>
    </row>
    <row r="2169" spans="1:6" ht="15">
      <c r="A2169" s="60" t="str">
        <f>B2169&amp;"_"&amp;COUNTIF($B$2:B2169,B2169)</f>
        <v>0_125</v>
      </c>
      <c r="B2169" s="60">
        <f>STUDATA!E2171</f>
        <v>0</v>
      </c>
      <c r="C2169" s="60">
        <f>STUDATA!F2171</f>
        <v>0</v>
      </c>
      <c r="D2169" s="60" t="str">
        <f>'School Intro'!$A$1</f>
        <v>Government Senior Secondary School, Rooppura</v>
      </c>
      <c r="E2169" s="60">
        <f>STUDATA!C2171</f>
        <v>0</v>
      </c>
      <c r="F2169" s="60">
        <f>STUDATA!H2171</f>
        <v>0</v>
      </c>
    </row>
    <row r="2170" spans="1:6" ht="15">
      <c r="A2170" s="60" t="str">
        <f>B2170&amp;"_"&amp;COUNTIF($B$2:B2170,B2170)</f>
        <v>0_126</v>
      </c>
      <c r="B2170" s="60">
        <f>STUDATA!E2172</f>
        <v>0</v>
      </c>
      <c r="C2170" s="60">
        <f>STUDATA!F2172</f>
        <v>0</v>
      </c>
      <c r="D2170" s="60" t="str">
        <f>'School Intro'!$A$1</f>
        <v>Government Senior Secondary School, Rooppura</v>
      </c>
      <c r="E2170" s="60">
        <f>STUDATA!C2172</f>
        <v>0</v>
      </c>
      <c r="F2170" s="60">
        <f>STUDATA!H2172</f>
        <v>0</v>
      </c>
    </row>
    <row r="2171" spans="1:6" ht="15">
      <c r="A2171" s="60" t="str">
        <f>B2171&amp;"_"&amp;COUNTIF($B$2:B2171,B2171)</f>
        <v>0_127</v>
      </c>
      <c r="B2171" s="60">
        <f>STUDATA!E2173</f>
        <v>0</v>
      </c>
      <c r="C2171" s="60">
        <f>STUDATA!F2173</f>
        <v>0</v>
      </c>
      <c r="D2171" s="60" t="str">
        <f>'School Intro'!$A$1</f>
        <v>Government Senior Secondary School, Rooppura</v>
      </c>
      <c r="E2171" s="60">
        <f>STUDATA!C2173</f>
        <v>0</v>
      </c>
      <c r="F2171" s="60">
        <f>STUDATA!H2173</f>
        <v>0</v>
      </c>
    </row>
    <row r="2172" spans="1:6" ht="15">
      <c r="A2172" s="60" t="str">
        <f>B2172&amp;"_"&amp;COUNTIF($B$2:B2172,B2172)</f>
        <v>0_128</v>
      </c>
      <c r="B2172" s="60">
        <f>STUDATA!E2174</f>
        <v>0</v>
      </c>
      <c r="C2172" s="60">
        <f>STUDATA!F2174</f>
        <v>0</v>
      </c>
      <c r="D2172" s="60" t="str">
        <f>'School Intro'!$A$1</f>
        <v>Government Senior Secondary School, Rooppura</v>
      </c>
      <c r="E2172" s="60">
        <f>STUDATA!C2174</f>
        <v>0</v>
      </c>
      <c r="F2172" s="60">
        <f>STUDATA!H2174</f>
        <v>0</v>
      </c>
    </row>
    <row r="2173" spans="1:6" ht="15">
      <c r="A2173" s="60" t="str">
        <f>B2173&amp;"_"&amp;COUNTIF($B$2:B2173,B2173)</f>
        <v>0_129</v>
      </c>
      <c r="B2173" s="60">
        <f>STUDATA!E2175</f>
        <v>0</v>
      </c>
      <c r="C2173" s="60">
        <f>STUDATA!F2175</f>
        <v>0</v>
      </c>
      <c r="D2173" s="60" t="str">
        <f>'School Intro'!$A$1</f>
        <v>Government Senior Secondary School, Rooppura</v>
      </c>
      <c r="E2173" s="60">
        <f>STUDATA!C2175</f>
        <v>0</v>
      </c>
      <c r="F2173" s="60">
        <f>STUDATA!H2175</f>
        <v>0</v>
      </c>
    </row>
    <row r="2174" spans="1:6" ht="15">
      <c r="A2174" s="60" t="str">
        <f>B2174&amp;"_"&amp;COUNTIF($B$2:B2174,B2174)</f>
        <v>0_130</v>
      </c>
      <c r="B2174" s="60">
        <f>STUDATA!E2176</f>
        <v>0</v>
      </c>
      <c r="C2174" s="60">
        <f>STUDATA!F2176</f>
        <v>0</v>
      </c>
      <c r="D2174" s="60" t="str">
        <f>'School Intro'!$A$1</f>
        <v>Government Senior Secondary School, Rooppura</v>
      </c>
      <c r="E2174" s="60">
        <f>STUDATA!C2176</f>
        <v>0</v>
      </c>
      <c r="F2174" s="60">
        <f>STUDATA!H2176</f>
        <v>0</v>
      </c>
    </row>
    <row r="2175" spans="1:6" ht="15">
      <c r="A2175" s="60" t="str">
        <f>B2175&amp;"_"&amp;COUNTIF($B$2:B2175,B2175)</f>
        <v>0_131</v>
      </c>
      <c r="B2175" s="60">
        <f>STUDATA!E2177</f>
        <v>0</v>
      </c>
      <c r="C2175" s="60">
        <f>STUDATA!F2177</f>
        <v>0</v>
      </c>
      <c r="D2175" s="60" t="str">
        <f>'School Intro'!$A$1</f>
        <v>Government Senior Secondary School, Rooppura</v>
      </c>
      <c r="E2175" s="60">
        <f>STUDATA!C2177</f>
        <v>0</v>
      </c>
      <c r="F2175" s="60">
        <f>STUDATA!H2177</f>
        <v>0</v>
      </c>
    </row>
    <row r="2176" spans="1:6" ht="15">
      <c r="A2176" s="60" t="str">
        <f>B2176&amp;"_"&amp;COUNTIF($B$2:B2176,B2176)</f>
        <v>0_132</v>
      </c>
      <c r="B2176" s="60">
        <f>STUDATA!E2178</f>
        <v>0</v>
      </c>
      <c r="C2176" s="60">
        <f>STUDATA!F2178</f>
        <v>0</v>
      </c>
      <c r="D2176" s="60" t="str">
        <f>'School Intro'!$A$1</f>
        <v>Government Senior Secondary School, Rooppura</v>
      </c>
      <c r="E2176" s="60">
        <f>STUDATA!C2178</f>
        <v>0</v>
      </c>
      <c r="F2176" s="60">
        <f>STUDATA!H2178</f>
        <v>0</v>
      </c>
    </row>
    <row r="2177" spans="1:6" ht="15">
      <c r="A2177" s="60" t="str">
        <f>B2177&amp;"_"&amp;COUNTIF($B$2:B2177,B2177)</f>
        <v>0_133</v>
      </c>
      <c r="B2177" s="60">
        <f>STUDATA!E2179</f>
        <v>0</v>
      </c>
      <c r="C2177" s="60">
        <f>STUDATA!F2179</f>
        <v>0</v>
      </c>
      <c r="D2177" s="60" t="str">
        <f>'School Intro'!$A$1</f>
        <v>Government Senior Secondary School, Rooppura</v>
      </c>
      <c r="E2177" s="60">
        <f>STUDATA!C2179</f>
        <v>0</v>
      </c>
      <c r="F2177" s="60">
        <f>STUDATA!H2179</f>
        <v>0</v>
      </c>
    </row>
    <row r="2178" spans="1:6" ht="15">
      <c r="A2178" s="60" t="str">
        <f>B2178&amp;"_"&amp;COUNTIF($B$2:B2178,B2178)</f>
        <v>0_134</v>
      </c>
      <c r="B2178" s="60">
        <f>STUDATA!E2180</f>
        <v>0</v>
      </c>
      <c r="C2178" s="60">
        <f>STUDATA!F2180</f>
        <v>0</v>
      </c>
      <c r="D2178" s="60" t="str">
        <f>'School Intro'!$A$1</f>
        <v>Government Senior Secondary School, Rooppura</v>
      </c>
      <c r="E2178" s="60">
        <f>STUDATA!C2180</f>
        <v>0</v>
      </c>
      <c r="F2178" s="60">
        <f>STUDATA!H2180</f>
        <v>0</v>
      </c>
    </row>
    <row r="2179" spans="1:6" ht="15">
      <c r="A2179" s="60" t="str">
        <f>B2179&amp;"_"&amp;COUNTIF($B$2:B2179,B2179)</f>
        <v>0_135</v>
      </c>
      <c r="B2179" s="60">
        <f>STUDATA!E2181</f>
        <v>0</v>
      </c>
      <c r="C2179" s="60">
        <f>STUDATA!F2181</f>
        <v>0</v>
      </c>
      <c r="D2179" s="60" t="str">
        <f>'School Intro'!$A$1</f>
        <v>Government Senior Secondary School, Rooppura</v>
      </c>
      <c r="E2179" s="60">
        <f>STUDATA!C2181</f>
        <v>0</v>
      </c>
      <c r="F2179" s="60">
        <f>STUDATA!H2181</f>
        <v>0</v>
      </c>
    </row>
    <row r="2180" spans="1:6" ht="15">
      <c r="A2180" s="60" t="str">
        <f>B2180&amp;"_"&amp;COUNTIF($B$2:B2180,B2180)</f>
        <v>0_136</v>
      </c>
      <c r="B2180" s="60">
        <f>STUDATA!E2182</f>
        <v>0</v>
      </c>
      <c r="C2180" s="60">
        <f>STUDATA!F2182</f>
        <v>0</v>
      </c>
      <c r="D2180" s="60" t="str">
        <f>'School Intro'!$A$1</f>
        <v>Government Senior Secondary School, Rooppura</v>
      </c>
      <c r="E2180" s="60">
        <f>STUDATA!C2182</f>
        <v>0</v>
      </c>
      <c r="F2180" s="60">
        <f>STUDATA!H2182</f>
        <v>0</v>
      </c>
    </row>
    <row r="2181" spans="1:6" ht="15">
      <c r="A2181" s="60" t="str">
        <f>B2181&amp;"_"&amp;COUNTIF($B$2:B2181,B2181)</f>
        <v>0_137</v>
      </c>
      <c r="B2181" s="60">
        <f>STUDATA!E2183</f>
        <v>0</v>
      </c>
      <c r="C2181" s="60">
        <f>STUDATA!F2183</f>
        <v>0</v>
      </c>
      <c r="D2181" s="60" t="str">
        <f>'School Intro'!$A$1</f>
        <v>Government Senior Secondary School, Rooppura</v>
      </c>
      <c r="E2181" s="60">
        <f>STUDATA!C2183</f>
        <v>0</v>
      </c>
      <c r="F2181" s="60">
        <f>STUDATA!H2183</f>
        <v>0</v>
      </c>
    </row>
    <row r="2182" spans="1:6" ht="15">
      <c r="A2182" s="60" t="str">
        <f>B2182&amp;"_"&amp;COUNTIF($B$2:B2182,B2182)</f>
        <v>0_138</v>
      </c>
      <c r="B2182" s="60">
        <f>STUDATA!E2184</f>
        <v>0</v>
      </c>
      <c r="C2182" s="60">
        <f>STUDATA!F2184</f>
        <v>0</v>
      </c>
      <c r="D2182" s="60" t="str">
        <f>'School Intro'!$A$1</f>
        <v>Government Senior Secondary School, Rooppura</v>
      </c>
      <c r="E2182" s="60">
        <f>STUDATA!C2184</f>
        <v>0</v>
      </c>
      <c r="F2182" s="60">
        <f>STUDATA!H2184</f>
        <v>0</v>
      </c>
    </row>
    <row r="2183" spans="1:6" ht="15">
      <c r="A2183" s="60" t="str">
        <f>B2183&amp;"_"&amp;COUNTIF($B$2:B2183,B2183)</f>
        <v>0_139</v>
      </c>
      <c r="B2183" s="60">
        <f>STUDATA!E2185</f>
        <v>0</v>
      </c>
      <c r="C2183" s="60">
        <f>STUDATA!F2185</f>
        <v>0</v>
      </c>
      <c r="D2183" s="60" t="str">
        <f>'School Intro'!$A$1</f>
        <v>Government Senior Secondary School, Rooppura</v>
      </c>
      <c r="E2183" s="60">
        <f>STUDATA!C2185</f>
        <v>0</v>
      </c>
      <c r="F2183" s="60">
        <f>STUDATA!H2185</f>
        <v>0</v>
      </c>
    </row>
    <row r="2184" spans="1:6" ht="15">
      <c r="A2184" s="60" t="str">
        <f>B2184&amp;"_"&amp;COUNTIF($B$2:B2184,B2184)</f>
        <v>0_140</v>
      </c>
      <c r="B2184" s="60">
        <f>STUDATA!E2186</f>
        <v>0</v>
      </c>
      <c r="C2184" s="60">
        <f>STUDATA!F2186</f>
        <v>0</v>
      </c>
      <c r="D2184" s="60" t="str">
        <f>'School Intro'!$A$1</f>
        <v>Government Senior Secondary School, Rooppura</v>
      </c>
      <c r="E2184" s="60">
        <f>STUDATA!C2186</f>
        <v>0</v>
      </c>
      <c r="F2184" s="60">
        <f>STUDATA!H2186</f>
        <v>0</v>
      </c>
    </row>
    <row r="2185" spans="1:6" ht="15">
      <c r="A2185" s="60" t="str">
        <f>B2185&amp;"_"&amp;COUNTIF($B$2:B2185,B2185)</f>
        <v>0_141</v>
      </c>
      <c r="B2185" s="60">
        <f>STUDATA!E2187</f>
        <v>0</v>
      </c>
      <c r="C2185" s="60">
        <f>STUDATA!F2187</f>
        <v>0</v>
      </c>
      <c r="D2185" s="60" t="str">
        <f>'School Intro'!$A$1</f>
        <v>Government Senior Secondary School, Rooppura</v>
      </c>
      <c r="E2185" s="60">
        <f>STUDATA!C2187</f>
        <v>0</v>
      </c>
      <c r="F2185" s="60">
        <f>STUDATA!H2187</f>
        <v>0</v>
      </c>
    </row>
    <row r="2186" spans="1:6" ht="15">
      <c r="A2186" s="60" t="str">
        <f>B2186&amp;"_"&amp;COUNTIF($B$2:B2186,B2186)</f>
        <v>0_142</v>
      </c>
      <c r="B2186" s="60">
        <f>STUDATA!E2188</f>
        <v>0</v>
      </c>
      <c r="C2186" s="60">
        <f>STUDATA!F2188</f>
        <v>0</v>
      </c>
      <c r="D2186" s="60" t="str">
        <f>'School Intro'!$A$1</f>
        <v>Government Senior Secondary School, Rooppura</v>
      </c>
      <c r="E2186" s="60">
        <f>STUDATA!C2188</f>
        <v>0</v>
      </c>
      <c r="F2186" s="60">
        <f>STUDATA!H2188</f>
        <v>0</v>
      </c>
    </row>
    <row r="2187" spans="1:6" ht="15">
      <c r="A2187" s="60" t="str">
        <f>B2187&amp;"_"&amp;COUNTIF($B$2:B2187,B2187)</f>
        <v>0_143</v>
      </c>
      <c r="B2187" s="60">
        <f>STUDATA!E2189</f>
        <v>0</v>
      </c>
      <c r="C2187" s="60">
        <f>STUDATA!F2189</f>
        <v>0</v>
      </c>
      <c r="D2187" s="60" t="str">
        <f>'School Intro'!$A$1</f>
        <v>Government Senior Secondary School, Rooppura</v>
      </c>
      <c r="E2187" s="60">
        <f>STUDATA!C2189</f>
        <v>0</v>
      </c>
      <c r="F2187" s="60">
        <f>STUDATA!H2189</f>
        <v>0</v>
      </c>
    </row>
    <row r="2188" spans="1:6" ht="15">
      <c r="A2188" s="60" t="str">
        <f>B2188&amp;"_"&amp;COUNTIF($B$2:B2188,B2188)</f>
        <v>0_144</v>
      </c>
      <c r="B2188" s="60">
        <f>STUDATA!E2190</f>
        <v>0</v>
      </c>
      <c r="C2188" s="60">
        <f>STUDATA!F2190</f>
        <v>0</v>
      </c>
      <c r="D2188" s="60" t="str">
        <f>'School Intro'!$A$1</f>
        <v>Government Senior Secondary School, Rooppura</v>
      </c>
      <c r="E2188" s="60">
        <f>STUDATA!C2190</f>
        <v>0</v>
      </c>
      <c r="F2188" s="60">
        <f>STUDATA!H2190</f>
        <v>0</v>
      </c>
    </row>
    <row r="2189" spans="1:6" ht="15">
      <c r="A2189" s="60" t="str">
        <f>B2189&amp;"_"&amp;COUNTIF($B$2:B2189,B2189)</f>
        <v>0_145</v>
      </c>
      <c r="B2189" s="60">
        <f>STUDATA!E2191</f>
        <v>0</v>
      </c>
      <c r="C2189" s="60">
        <f>STUDATA!F2191</f>
        <v>0</v>
      </c>
      <c r="D2189" s="60" t="str">
        <f>'School Intro'!$A$1</f>
        <v>Government Senior Secondary School, Rooppura</v>
      </c>
      <c r="E2189" s="60">
        <f>STUDATA!C2191</f>
        <v>0</v>
      </c>
      <c r="F2189" s="60">
        <f>STUDATA!H2191</f>
        <v>0</v>
      </c>
    </row>
    <row r="2190" spans="1:6" ht="15">
      <c r="A2190" s="60" t="str">
        <f>B2190&amp;"_"&amp;COUNTIF($B$2:B2190,B2190)</f>
        <v>0_146</v>
      </c>
      <c r="B2190" s="60">
        <f>STUDATA!E2192</f>
        <v>0</v>
      </c>
      <c r="C2190" s="60">
        <f>STUDATA!F2192</f>
        <v>0</v>
      </c>
      <c r="D2190" s="60" t="str">
        <f>'School Intro'!$A$1</f>
        <v>Government Senior Secondary School, Rooppura</v>
      </c>
      <c r="E2190" s="60">
        <f>STUDATA!C2192</f>
        <v>0</v>
      </c>
      <c r="F2190" s="60">
        <f>STUDATA!H2192</f>
        <v>0</v>
      </c>
    </row>
    <row r="2191" spans="1:6" ht="15">
      <c r="A2191" s="60" t="str">
        <f>B2191&amp;"_"&amp;COUNTIF($B$2:B2191,B2191)</f>
        <v>0_147</v>
      </c>
      <c r="B2191" s="60">
        <f>STUDATA!E2193</f>
        <v>0</v>
      </c>
      <c r="C2191" s="60">
        <f>STUDATA!F2193</f>
        <v>0</v>
      </c>
      <c r="D2191" s="60" t="str">
        <f>'School Intro'!$A$1</f>
        <v>Government Senior Secondary School, Rooppura</v>
      </c>
      <c r="E2191" s="60">
        <f>STUDATA!C2193</f>
        <v>0</v>
      </c>
      <c r="F2191" s="60">
        <f>STUDATA!H2193</f>
        <v>0</v>
      </c>
    </row>
    <row r="2192" spans="1:6" ht="15">
      <c r="A2192" s="60" t="str">
        <f>B2192&amp;"_"&amp;COUNTIF($B$2:B2192,B2192)</f>
        <v>0_148</v>
      </c>
      <c r="B2192" s="60">
        <f>STUDATA!E2194</f>
        <v>0</v>
      </c>
      <c r="C2192" s="60">
        <f>STUDATA!F2194</f>
        <v>0</v>
      </c>
      <c r="D2192" s="60" t="str">
        <f>'School Intro'!$A$1</f>
        <v>Government Senior Secondary School, Rooppura</v>
      </c>
      <c r="E2192" s="60">
        <f>STUDATA!C2194</f>
        <v>0</v>
      </c>
      <c r="F2192" s="60">
        <f>STUDATA!H2194</f>
        <v>0</v>
      </c>
    </row>
    <row r="2193" spans="1:6" ht="15">
      <c r="A2193" s="60" t="str">
        <f>B2193&amp;"_"&amp;COUNTIF($B$2:B2193,B2193)</f>
        <v>0_149</v>
      </c>
      <c r="B2193" s="60">
        <f>STUDATA!E2195</f>
        <v>0</v>
      </c>
      <c r="C2193" s="60">
        <f>STUDATA!F2195</f>
        <v>0</v>
      </c>
      <c r="D2193" s="60" t="str">
        <f>'School Intro'!$A$1</f>
        <v>Government Senior Secondary School, Rooppura</v>
      </c>
      <c r="E2193" s="60">
        <f>STUDATA!C2195</f>
        <v>0</v>
      </c>
      <c r="F2193" s="60">
        <f>STUDATA!H2195</f>
        <v>0</v>
      </c>
    </row>
    <row r="2194" spans="1:6" ht="15">
      <c r="A2194" s="60" t="str">
        <f>B2194&amp;"_"&amp;COUNTIF($B$2:B2194,B2194)</f>
        <v>0_150</v>
      </c>
      <c r="B2194" s="60">
        <f>STUDATA!E2196</f>
        <v>0</v>
      </c>
      <c r="C2194" s="60">
        <f>STUDATA!F2196</f>
        <v>0</v>
      </c>
      <c r="D2194" s="60" t="str">
        <f>'School Intro'!$A$1</f>
        <v>Government Senior Secondary School, Rooppura</v>
      </c>
      <c r="E2194" s="60">
        <f>STUDATA!C2196</f>
        <v>0</v>
      </c>
      <c r="F2194" s="60">
        <f>STUDATA!H2196</f>
        <v>0</v>
      </c>
    </row>
    <row r="2195" spans="1:6" ht="15">
      <c r="A2195" s="60" t="str">
        <f>B2195&amp;"_"&amp;COUNTIF($B$2:B2195,B2195)</f>
        <v>0_151</v>
      </c>
      <c r="B2195" s="60">
        <f>STUDATA!E2197</f>
        <v>0</v>
      </c>
      <c r="C2195" s="60">
        <f>STUDATA!F2197</f>
        <v>0</v>
      </c>
      <c r="D2195" s="60" t="str">
        <f>'School Intro'!$A$1</f>
        <v>Government Senior Secondary School, Rooppura</v>
      </c>
      <c r="E2195" s="60">
        <f>STUDATA!C2197</f>
        <v>0</v>
      </c>
      <c r="F2195" s="60">
        <f>STUDATA!H2197</f>
        <v>0</v>
      </c>
    </row>
    <row r="2196" spans="1:6" ht="15">
      <c r="A2196" s="60" t="str">
        <f>B2196&amp;"_"&amp;COUNTIF($B$2:B2196,B2196)</f>
        <v>0_152</v>
      </c>
      <c r="B2196" s="60">
        <f>STUDATA!E2198</f>
        <v>0</v>
      </c>
      <c r="C2196" s="60">
        <f>STUDATA!F2198</f>
        <v>0</v>
      </c>
      <c r="D2196" s="60" t="str">
        <f>'School Intro'!$A$1</f>
        <v>Government Senior Secondary School, Rooppura</v>
      </c>
      <c r="E2196" s="60">
        <f>STUDATA!C2198</f>
        <v>0</v>
      </c>
      <c r="F2196" s="60">
        <f>STUDATA!H2198</f>
        <v>0</v>
      </c>
    </row>
    <row r="2197" spans="1:6" ht="15">
      <c r="A2197" s="60" t="str">
        <f>B2197&amp;"_"&amp;COUNTIF($B$2:B2197,B2197)</f>
        <v>0_153</v>
      </c>
      <c r="B2197" s="60">
        <f>STUDATA!E2199</f>
        <v>0</v>
      </c>
      <c r="C2197" s="60">
        <f>STUDATA!F2199</f>
        <v>0</v>
      </c>
      <c r="D2197" s="60" t="str">
        <f>'School Intro'!$A$1</f>
        <v>Government Senior Secondary School, Rooppura</v>
      </c>
      <c r="E2197" s="60">
        <f>STUDATA!C2199</f>
        <v>0</v>
      </c>
      <c r="F2197" s="60">
        <f>STUDATA!H2199</f>
        <v>0</v>
      </c>
    </row>
    <row r="2198" spans="1:6" ht="15">
      <c r="A2198" s="60" t="str">
        <f>B2198&amp;"_"&amp;COUNTIF($B$2:B2198,B2198)</f>
        <v>0_154</v>
      </c>
      <c r="B2198" s="60">
        <f>STUDATA!E2200</f>
        <v>0</v>
      </c>
      <c r="C2198" s="60">
        <f>STUDATA!F2200</f>
        <v>0</v>
      </c>
      <c r="D2198" s="60" t="str">
        <f>'School Intro'!$A$1</f>
        <v>Government Senior Secondary School, Rooppura</v>
      </c>
      <c r="E2198" s="60">
        <f>STUDATA!C2200</f>
        <v>0</v>
      </c>
      <c r="F2198" s="60">
        <f>STUDATA!H2200</f>
        <v>0</v>
      </c>
    </row>
    <row r="2199" spans="1:6" ht="15">
      <c r="A2199" s="60" t="str">
        <f>B2199&amp;"_"&amp;COUNTIF($B$2:B2199,B2199)</f>
        <v>0_155</v>
      </c>
      <c r="B2199" s="60">
        <f>STUDATA!E2201</f>
        <v>0</v>
      </c>
      <c r="C2199" s="60">
        <f>STUDATA!F2201</f>
        <v>0</v>
      </c>
      <c r="D2199" s="60" t="str">
        <f>'School Intro'!$A$1</f>
        <v>Government Senior Secondary School, Rooppura</v>
      </c>
      <c r="E2199" s="60">
        <f>STUDATA!C2201</f>
        <v>0</v>
      </c>
      <c r="F2199" s="60">
        <f>STUDATA!H2201</f>
        <v>0</v>
      </c>
    </row>
    <row r="2200" spans="1:6" ht="15">
      <c r="A2200" s="60" t="str">
        <f>B2200&amp;"_"&amp;COUNTIF($B$2:B2200,B2200)</f>
        <v>0_156</v>
      </c>
      <c r="B2200" s="60">
        <f>STUDATA!E2202</f>
        <v>0</v>
      </c>
      <c r="C2200" s="60">
        <f>STUDATA!F2202</f>
        <v>0</v>
      </c>
      <c r="D2200" s="60" t="str">
        <f>'School Intro'!$A$1</f>
        <v>Government Senior Secondary School, Rooppura</v>
      </c>
      <c r="E2200" s="60">
        <f>STUDATA!C2202</f>
        <v>0</v>
      </c>
      <c r="F2200" s="60">
        <f>STUDATA!H2202</f>
        <v>0</v>
      </c>
    </row>
    <row r="2201" spans="1:6" ht="15">
      <c r="A2201" s="60" t="str">
        <f>B2201&amp;"_"&amp;COUNTIF($B$2:B2201,B2201)</f>
        <v>0_157</v>
      </c>
      <c r="B2201" s="60">
        <f>STUDATA!E2203</f>
        <v>0</v>
      </c>
      <c r="C2201" s="60">
        <f>STUDATA!F2203</f>
        <v>0</v>
      </c>
      <c r="D2201" s="60" t="str">
        <f>'School Intro'!$A$1</f>
        <v>Government Senior Secondary School, Rooppura</v>
      </c>
      <c r="E2201" s="60">
        <f>STUDATA!C2203</f>
        <v>0</v>
      </c>
      <c r="F2201" s="60">
        <f>STUDATA!H2203</f>
        <v>0</v>
      </c>
    </row>
    <row r="2202" spans="1:6" ht="15">
      <c r="A2202" s="60" t="str">
        <f>B2202&amp;"_"&amp;COUNTIF($B$2:B2202,B2202)</f>
        <v>0_158</v>
      </c>
      <c r="B2202" s="60">
        <f>STUDATA!E2204</f>
        <v>0</v>
      </c>
      <c r="C2202" s="60">
        <f>STUDATA!F2204</f>
        <v>0</v>
      </c>
      <c r="D2202" s="60" t="str">
        <f>'School Intro'!$A$1</f>
        <v>Government Senior Secondary School, Rooppura</v>
      </c>
      <c r="E2202" s="60">
        <f>STUDATA!C2204</f>
        <v>0</v>
      </c>
      <c r="F2202" s="60">
        <f>STUDATA!H2204</f>
        <v>0</v>
      </c>
    </row>
    <row r="2203" spans="1:6" ht="15">
      <c r="A2203" s="60" t="str">
        <f>B2203&amp;"_"&amp;COUNTIF($B$2:B2203,B2203)</f>
        <v>0_159</v>
      </c>
      <c r="B2203" s="60">
        <f>STUDATA!E2205</f>
        <v>0</v>
      </c>
      <c r="C2203" s="60">
        <f>STUDATA!F2205</f>
        <v>0</v>
      </c>
      <c r="D2203" s="60" t="str">
        <f>'School Intro'!$A$1</f>
        <v>Government Senior Secondary School, Rooppura</v>
      </c>
      <c r="E2203" s="60">
        <f>STUDATA!C2205</f>
        <v>0</v>
      </c>
      <c r="F2203" s="60">
        <f>STUDATA!H2205</f>
        <v>0</v>
      </c>
    </row>
    <row r="2204" spans="1:6" ht="15">
      <c r="A2204" s="60" t="str">
        <f>B2204&amp;"_"&amp;COUNTIF($B$2:B2204,B2204)</f>
        <v>0_160</v>
      </c>
      <c r="B2204" s="60">
        <f>STUDATA!E2206</f>
        <v>0</v>
      </c>
      <c r="C2204" s="60">
        <f>STUDATA!F2206</f>
        <v>0</v>
      </c>
      <c r="D2204" s="60" t="str">
        <f>'School Intro'!$A$1</f>
        <v>Government Senior Secondary School, Rooppura</v>
      </c>
      <c r="E2204" s="60">
        <f>STUDATA!C2206</f>
        <v>0</v>
      </c>
      <c r="F2204" s="60">
        <f>STUDATA!H2206</f>
        <v>0</v>
      </c>
    </row>
    <row r="2205" spans="1:6" ht="15">
      <c r="A2205" s="60" t="str">
        <f>B2205&amp;"_"&amp;COUNTIF($B$2:B2205,B2205)</f>
        <v>0_161</v>
      </c>
      <c r="B2205" s="60">
        <f>STUDATA!E2207</f>
        <v>0</v>
      </c>
      <c r="C2205" s="60">
        <f>STUDATA!F2207</f>
        <v>0</v>
      </c>
      <c r="D2205" s="60" t="str">
        <f>'School Intro'!$A$1</f>
        <v>Government Senior Secondary School, Rooppura</v>
      </c>
      <c r="E2205" s="60">
        <f>STUDATA!C2207</f>
        <v>0</v>
      </c>
      <c r="F2205" s="60">
        <f>STUDATA!H2207</f>
        <v>0</v>
      </c>
    </row>
    <row r="2206" spans="1:6" ht="15">
      <c r="A2206" s="60" t="str">
        <f>B2206&amp;"_"&amp;COUNTIF($B$2:B2206,B2206)</f>
        <v>0_162</v>
      </c>
      <c r="B2206" s="60">
        <f>STUDATA!E2208</f>
        <v>0</v>
      </c>
      <c r="C2206" s="60">
        <f>STUDATA!F2208</f>
        <v>0</v>
      </c>
      <c r="D2206" s="60" t="str">
        <f>'School Intro'!$A$1</f>
        <v>Government Senior Secondary School, Rooppura</v>
      </c>
      <c r="E2206" s="60">
        <f>STUDATA!C2208</f>
        <v>0</v>
      </c>
      <c r="F2206" s="60">
        <f>STUDATA!H2208</f>
        <v>0</v>
      </c>
    </row>
    <row r="2207" spans="1:6" ht="15">
      <c r="A2207" s="60" t="str">
        <f>B2207&amp;"_"&amp;COUNTIF($B$2:B2207,B2207)</f>
        <v>0_163</v>
      </c>
      <c r="B2207" s="60">
        <f>STUDATA!E2209</f>
        <v>0</v>
      </c>
      <c r="C2207" s="60">
        <f>STUDATA!F2209</f>
        <v>0</v>
      </c>
      <c r="D2207" s="60" t="str">
        <f>'School Intro'!$A$1</f>
        <v>Government Senior Secondary School, Rooppura</v>
      </c>
      <c r="E2207" s="60">
        <f>STUDATA!C2209</f>
        <v>0</v>
      </c>
      <c r="F2207" s="60">
        <f>STUDATA!H2209</f>
        <v>0</v>
      </c>
    </row>
    <row r="2208" spans="1:6" ht="15">
      <c r="A2208" s="60" t="str">
        <f>B2208&amp;"_"&amp;COUNTIF($B$2:B2208,B2208)</f>
        <v>0_164</v>
      </c>
      <c r="B2208" s="60">
        <f>STUDATA!E2210</f>
        <v>0</v>
      </c>
      <c r="C2208" s="60">
        <f>STUDATA!F2210</f>
        <v>0</v>
      </c>
      <c r="D2208" s="60" t="str">
        <f>'School Intro'!$A$1</f>
        <v>Government Senior Secondary School, Rooppura</v>
      </c>
      <c r="E2208" s="60">
        <f>STUDATA!C2210</f>
        <v>0</v>
      </c>
      <c r="F2208" s="60">
        <f>STUDATA!H2210</f>
        <v>0</v>
      </c>
    </row>
    <row r="2209" spans="1:6" ht="15">
      <c r="A2209" s="60" t="str">
        <f>B2209&amp;"_"&amp;COUNTIF($B$2:B2209,B2209)</f>
        <v>0_165</v>
      </c>
      <c r="B2209" s="60">
        <f>STUDATA!E2211</f>
        <v>0</v>
      </c>
      <c r="C2209" s="60">
        <f>STUDATA!F2211</f>
        <v>0</v>
      </c>
      <c r="D2209" s="60" t="str">
        <f>'School Intro'!$A$1</f>
        <v>Government Senior Secondary School, Rooppura</v>
      </c>
      <c r="E2209" s="60">
        <f>STUDATA!C2211</f>
        <v>0</v>
      </c>
      <c r="F2209" s="60">
        <f>STUDATA!H2211</f>
        <v>0</v>
      </c>
    </row>
    <row r="2210" spans="1:6" ht="15">
      <c r="A2210" s="60" t="str">
        <f>B2210&amp;"_"&amp;COUNTIF($B$2:B2210,B2210)</f>
        <v>0_166</v>
      </c>
      <c r="B2210" s="60">
        <f>STUDATA!E2212</f>
        <v>0</v>
      </c>
      <c r="C2210" s="60">
        <f>STUDATA!F2212</f>
        <v>0</v>
      </c>
      <c r="D2210" s="60" t="str">
        <f>'School Intro'!$A$1</f>
        <v>Government Senior Secondary School, Rooppura</v>
      </c>
      <c r="E2210" s="60">
        <f>STUDATA!C2212</f>
        <v>0</v>
      </c>
      <c r="F2210" s="60">
        <f>STUDATA!H2212</f>
        <v>0</v>
      </c>
    </row>
    <row r="2211" spans="1:6" ht="15">
      <c r="A2211" s="60" t="str">
        <f>B2211&amp;"_"&amp;COUNTIF($B$2:B2211,B2211)</f>
        <v>0_167</v>
      </c>
      <c r="B2211" s="60">
        <f>STUDATA!E2213</f>
        <v>0</v>
      </c>
      <c r="C2211" s="60">
        <f>STUDATA!F2213</f>
        <v>0</v>
      </c>
      <c r="D2211" s="60" t="str">
        <f>'School Intro'!$A$1</f>
        <v>Government Senior Secondary School, Rooppura</v>
      </c>
      <c r="E2211" s="60">
        <f>STUDATA!C2213</f>
        <v>0</v>
      </c>
      <c r="F2211" s="60">
        <f>STUDATA!H2213</f>
        <v>0</v>
      </c>
    </row>
    <row r="2212" spans="1:6" ht="15">
      <c r="A2212" s="60" t="str">
        <f>B2212&amp;"_"&amp;COUNTIF($B$2:B2212,B2212)</f>
        <v>0_168</v>
      </c>
      <c r="B2212" s="60">
        <f>STUDATA!E2214</f>
        <v>0</v>
      </c>
      <c r="C2212" s="60">
        <f>STUDATA!F2214</f>
        <v>0</v>
      </c>
      <c r="D2212" s="60" t="str">
        <f>'School Intro'!$A$1</f>
        <v>Government Senior Secondary School, Rooppura</v>
      </c>
      <c r="E2212" s="60">
        <f>STUDATA!C2214</f>
        <v>0</v>
      </c>
      <c r="F2212" s="60">
        <f>STUDATA!H2214</f>
        <v>0</v>
      </c>
    </row>
    <row r="2213" spans="1:6" ht="15">
      <c r="A2213" s="60" t="str">
        <f>B2213&amp;"_"&amp;COUNTIF($B$2:B2213,B2213)</f>
        <v>0_169</v>
      </c>
      <c r="B2213" s="60">
        <f>STUDATA!E2215</f>
        <v>0</v>
      </c>
      <c r="C2213" s="60">
        <f>STUDATA!F2215</f>
        <v>0</v>
      </c>
      <c r="D2213" s="60" t="str">
        <f>'School Intro'!$A$1</f>
        <v>Government Senior Secondary School, Rooppura</v>
      </c>
      <c r="E2213" s="60">
        <f>STUDATA!C2215</f>
        <v>0</v>
      </c>
      <c r="F2213" s="60">
        <f>STUDATA!H2215</f>
        <v>0</v>
      </c>
    </row>
    <row r="2214" spans="1:6" ht="15">
      <c r="A2214" s="60" t="str">
        <f>B2214&amp;"_"&amp;COUNTIF($B$2:B2214,B2214)</f>
        <v>0_170</v>
      </c>
      <c r="B2214" s="60">
        <f>STUDATA!E2216</f>
        <v>0</v>
      </c>
      <c r="C2214" s="60">
        <f>STUDATA!F2216</f>
        <v>0</v>
      </c>
      <c r="D2214" s="60" t="str">
        <f>'School Intro'!$A$1</f>
        <v>Government Senior Secondary School, Rooppura</v>
      </c>
      <c r="E2214" s="60">
        <f>STUDATA!C2216</f>
        <v>0</v>
      </c>
      <c r="F2214" s="60">
        <f>STUDATA!H2216</f>
        <v>0</v>
      </c>
    </row>
    <row r="2215" spans="1:6" ht="15">
      <c r="A2215" s="60" t="str">
        <f>B2215&amp;"_"&amp;COUNTIF($B$2:B2215,B2215)</f>
        <v>0_171</v>
      </c>
      <c r="B2215" s="60">
        <f>STUDATA!E2217</f>
        <v>0</v>
      </c>
      <c r="C2215" s="60">
        <f>STUDATA!F2217</f>
        <v>0</v>
      </c>
      <c r="D2215" s="60" t="str">
        <f>'School Intro'!$A$1</f>
        <v>Government Senior Secondary School, Rooppura</v>
      </c>
      <c r="E2215" s="60">
        <f>STUDATA!C2217</f>
        <v>0</v>
      </c>
      <c r="F2215" s="60">
        <f>STUDATA!H2217</f>
        <v>0</v>
      </c>
    </row>
    <row r="2216" spans="1:6" ht="15">
      <c r="A2216" s="60" t="str">
        <f>B2216&amp;"_"&amp;COUNTIF($B$2:B2216,B2216)</f>
        <v>0_172</v>
      </c>
      <c r="B2216" s="60">
        <f>STUDATA!E2218</f>
        <v>0</v>
      </c>
      <c r="C2216" s="60">
        <f>STUDATA!F2218</f>
        <v>0</v>
      </c>
      <c r="D2216" s="60" t="str">
        <f>'School Intro'!$A$1</f>
        <v>Government Senior Secondary School, Rooppura</v>
      </c>
      <c r="E2216" s="60">
        <f>STUDATA!C2218</f>
        <v>0</v>
      </c>
      <c r="F2216" s="60">
        <f>STUDATA!H2218</f>
        <v>0</v>
      </c>
    </row>
    <row r="2217" spans="1:6" ht="15">
      <c r="A2217" s="60" t="str">
        <f>B2217&amp;"_"&amp;COUNTIF($B$2:B2217,B2217)</f>
        <v>0_173</v>
      </c>
      <c r="B2217" s="60">
        <f>STUDATA!E2219</f>
        <v>0</v>
      </c>
      <c r="C2217" s="60">
        <f>STUDATA!F2219</f>
        <v>0</v>
      </c>
      <c r="D2217" s="60" t="str">
        <f>'School Intro'!$A$1</f>
        <v>Government Senior Secondary School, Rooppura</v>
      </c>
      <c r="E2217" s="60">
        <f>STUDATA!C2219</f>
        <v>0</v>
      </c>
      <c r="F2217" s="60">
        <f>STUDATA!H2219</f>
        <v>0</v>
      </c>
    </row>
    <row r="2218" spans="1:6" ht="15">
      <c r="A2218" s="60" t="str">
        <f>B2218&amp;"_"&amp;COUNTIF($B$2:B2218,B2218)</f>
        <v>0_174</v>
      </c>
      <c r="B2218" s="60">
        <f>STUDATA!E2220</f>
        <v>0</v>
      </c>
      <c r="C2218" s="60">
        <f>STUDATA!F2220</f>
        <v>0</v>
      </c>
      <c r="D2218" s="60" t="str">
        <f>'School Intro'!$A$1</f>
        <v>Government Senior Secondary School, Rooppura</v>
      </c>
      <c r="E2218" s="60">
        <f>STUDATA!C2220</f>
        <v>0</v>
      </c>
      <c r="F2218" s="60">
        <f>STUDATA!H2220</f>
        <v>0</v>
      </c>
    </row>
    <row r="2219" spans="1:6" ht="15">
      <c r="A2219" s="60" t="str">
        <f>B2219&amp;"_"&amp;COUNTIF($B$2:B2219,B2219)</f>
        <v>0_175</v>
      </c>
      <c r="B2219" s="60">
        <f>STUDATA!E2221</f>
        <v>0</v>
      </c>
      <c r="C2219" s="60">
        <f>STUDATA!F2221</f>
        <v>0</v>
      </c>
      <c r="D2219" s="60" t="str">
        <f>'School Intro'!$A$1</f>
        <v>Government Senior Secondary School, Rooppura</v>
      </c>
      <c r="E2219" s="60">
        <f>STUDATA!C2221</f>
        <v>0</v>
      </c>
      <c r="F2219" s="60">
        <f>STUDATA!H2221</f>
        <v>0</v>
      </c>
    </row>
    <row r="2220" spans="1:6" ht="15">
      <c r="A2220" s="60" t="str">
        <f>B2220&amp;"_"&amp;COUNTIF($B$2:B2220,B2220)</f>
        <v>0_176</v>
      </c>
      <c r="B2220" s="60">
        <f>STUDATA!E2222</f>
        <v>0</v>
      </c>
      <c r="C2220" s="60">
        <f>STUDATA!F2222</f>
        <v>0</v>
      </c>
      <c r="D2220" s="60" t="str">
        <f>'School Intro'!$A$1</f>
        <v>Government Senior Secondary School, Rooppura</v>
      </c>
      <c r="E2220" s="60">
        <f>STUDATA!C2222</f>
        <v>0</v>
      </c>
      <c r="F2220" s="60">
        <f>STUDATA!H2222</f>
        <v>0</v>
      </c>
    </row>
    <row r="2221" spans="1:6" ht="15">
      <c r="A2221" s="60" t="str">
        <f>B2221&amp;"_"&amp;COUNTIF($B$2:B2221,B2221)</f>
        <v>0_177</v>
      </c>
      <c r="B2221" s="60">
        <f>STUDATA!E2223</f>
        <v>0</v>
      </c>
      <c r="C2221" s="60">
        <f>STUDATA!F2223</f>
        <v>0</v>
      </c>
      <c r="D2221" s="60" t="str">
        <f>'School Intro'!$A$1</f>
        <v>Government Senior Secondary School, Rooppura</v>
      </c>
      <c r="E2221" s="60">
        <f>STUDATA!C2223</f>
        <v>0</v>
      </c>
      <c r="F2221" s="60">
        <f>STUDATA!H2223</f>
        <v>0</v>
      </c>
    </row>
    <row r="2222" spans="1:6" ht="15">
      <c r="A2222" s="60" t="str">
        <f>B2222&amp;"_"&amp;COUNTIF($B$2:B2222,B2222)</f>
        <v>0_178</v>
      </c>
      <c r="B2222" s="60">
        <f>STUDATA!E2224</f>
        <v>0</v>
      </c>
      <c r="C2222" s="60">
        <f>STUDATA!F2224</f>
        <v>0</v>
      </c>
      <c r="D2222" s="60" t="str">
        <f>'School Intro'!$A$1</f>
        <v>Government Senior Secondary School, Rooppura</v>
      </c>
      <c r="E2222" s="60">
        <f>STUDATA!C2224</f>
        <v>0</v>
      </c>
      <c r="F2222" s="60">
        <f>STUDATA!H2224</f>
        <v>0</v>
      </c>
    </row>
    <row r="2223" spans="1:6" ht="15">
      <c r="A2223" s="60" t="str">
        <f>B2223&amp;"_"&amp;COUNTIF($B$2:B2223,B2223)</f>
        <v>0_179</v>
      </c>
      <c r="B2223" s="60">
        <f>STUDATA!E2225</f>
        <v>0</v>
      </c>
      <c r="C2223" s="60">
        <f>STUDATA!F2225</f>
        <v>0</v>
      </c>
      <c r="D2223" s="60" t="str">
        <f>'School Intro'!$A$1</f>
        <v>Government Senior Secondary School, Rooppura</v>
      </c>
      <c r="E2223" s="60">
        <f>STUDATA!C2225</f>
        <v>0</v>
      </c>
      <c r="F2223" s="60">
        <f>STUDATA!H2225</f>
        <v>0</v>
      </c>
    </row>
    <row r="2224" spans="1:6" ht="15">
      <c r="A2224" s="60" t="str">
        <f>B2224&amp;"_"&amp;COUNTIF($B$2:B2224,B2224)</f>
        <v>0_180</v>
      </c>
      <c r="B2224" s="60">
        <f>STUDATA!E2226</f>
        <v>0</v>
      </c>
      <c r="C2224" s="60">
        <f>STUDATA!F2226</f>
        <v>0</v>
      </c>
      <c r="D2224" s="60" t="str">
        <f>'School Intro'!$A$1</f>
        <v>Government Senior Secondary School, Rooppura</v>
      </c>
      <c r="E2224" s="60">
        <f>STUDATA!C2226</f>
        <v>0</v>
      </c>
      <c r="F2224" s="60">
        <f>STUDATA!H2226</f>
        <v>0</v>
      </c>
    </row>
    <row r="2225" spans="1:6" ht="15">
      <c r="A2225" s="60" t="str">
        <f>B2225&amp;"_"&amp;COUNTIF($B$2:B2225,B2225)</f>
        <v>0_181</v>
      </c>
      <c r="B2225" s="60">
        <f>STUDATA!E2227</f>
        <v>0</v>
      </c>
      <c r="C2225" s="60">
        <f>STUDATA!F2227</f>
        <v>0</v>
      </c>
      <c r="D2225" s="60" t="str">
        <f>'School Intro'!$A$1</f>
        <v>Government Senior Secondary School, Rooppura</v>
      </c>
      <c r="E2225" s="60">
        <f>STUDATA!C2227</f>
        <v>0</v>
      </c>
      <c r="F2225" s="60">
        <f>STUDATA!H2227</f>
        <v>0</v>
      </c>
    </row>
    <row r="2226" spans="1:6" ht="15">
      <c r="A2226" s="60" t="str">
        <f>B2226&amp;"_"&amp;COUNTIF($B$2:B2226,B2226)</f>
        <v>0_182</v>
      </c>
      <c r="B2226" s="60">
        <f>STUDATA!E2228</f>
        <v>0</v>
      </c>
      <c r="C2226" s="60">
        <f>STUDATA!F2228</f>
        <v>0</v>
      </c>
      <c r="D2226" s="60" t="str">
        <f>'School Intro'!$A$1</f>
        <v>Government Senior Secondary School, Rooppura</v>
      </c>
      <c r="E2226" s="60">
        <f>STUDATA!C2228</f>
        <v>0</v>
      </c>
      <c r="F2226" s="60">
        <f>STUDATA!H2228</f>
        <v>0</v>
      </c>
    </row>
    <row r="2227" spans="1:6" ht="15">
      <c r="A2227" s="60" t="str">
        <f>B2227&amp;"_"&amp;COUNTIF($B$2:B2227,B2227)</f>
        <v>0_183</v>
      </c>
      <c r="B2227" s="60">
        <f>STUDATA!E2229</f>
        <v>0</v>
      </c>
      <c r="C2227" s="60">
        <f>STUDATA!F2229</f>
        <v>0</v>
      </c>
      <c r="D2227" s="60" t="str">
        <f>'School Intro'!$A$1</f>
        <v>Government Senior Secondary School, Rooppura</v>
      </c>
      <c r="E2227" s="60">
        <f>STUDATA!C2229</f>
        <v>0</v>
      </c>
      <c r="F2227" s="60">
        <f>STUDATA!H2229</f>
        <v>0</v>
      </c>
    </row>
    <row r="2228" spans="1:6" ht="15">
      <c r="A2228" s="60" t="str">
        <f>B2228&amp;"_"&amp;COUNTIF($B$2:B2228,B2228)</f>
        <v>0_184</v>
      </c>
      <c r="B2228" s="60">
        <f>STUDATA!E2230</f>
        <v>0</v>
      </c>
      <c r="C2228" s="60">
        <f>STUDATA!F2230</f>
        <v>0</v>
      </c>
      <c r="D2228" s="60" t="str">
        <f>'School Intro'!$A$1</f>
        <v>Government Senior Secondary School, Rooppura</v>
      </c>
      <c r="E2228" s="60">
        <f>STUDATA!C2230</f>
        <v>0</v>
      </c>
      <c r="F2228" s="60">
        <f>STUDATA!H2230</f>
        <v>0</v>
      </c>
    </row>
    <row r="2229" spans="1:6" ht="15">
      <c r="A2229" s="60" t="str">
        <f>B2229&amp;"_"&amp;COUNTIF($B$2:B2229,B2229)</f>
        <v>0_185</v>
      </c>
      <c r="B2229" s="60">
        <f>STUDATA!E2231</f>
        <v>0</v>
      </c>
      <c r="C2229" s="60">
        <f>STUDATA!F2231</f>
        <v>0</v>
      </c>
      <c r="D2229" s="60" t="str">
        <f>'School Intro'!$A$1</f>
        <v>Government Senior Secondary School, Rooppura</v>
      </c>
      <c r="E2229" s="60">
        <f>STUDATA!C2231</f>
        <v>0</v>
      </c>
      <c r="F2229" s="60">
        <f>STUDATA!H2231</f>
        <v>0</v>
      </c>
    </row>
    <row r="2230" spans="1:6" ht="15">
      <c r="A2230" s="60" t="str">
        <f>B2230&amp;"_"&amp;COUNTIF($B$2:B2230,B2230)</f>
        <v>0_186</v>
      </c>
      <c r="B2230" s="60">
        <f>STUDATA!E2232</f>
        <v>0</v>
      </c>
      <c r="C2230" s="60">
        <f>STUDATA!F2232</f>
        <v>0</v>
      </c>
      <c r="D2230" s="60" t="str">
        <f>'School Intro'!$A$1</f>
        <v>Government Senior Secondary School, Rooppura</v>
      </c>
      <c r="E2230" s="60">
        <f>STUDATA!C2232</f>
        <v>0</v>
      </c>
      <c r="F2230" s="60">
        <f>STUDATA!H2232</f>
        <v>0</v>
      </c>
    </row>
    <row r="2231" spans="1:6" ht="15">
      <c r="A2231" s="60" t="str">
        <f>B2231&amp;"_"&amp;COUNTIF($B$2:B2231,B2231)</f>
        <v>0_187</v>
      </c>
      <c r="B2231" s="60">
        <f>STUDATA!E2233</f>
        <v>0</v>
      </c>
      <c r="C2231" s="60">
        <f>STUDATA!F2233</f>
        <v>0</v>
      </c>
      <c r="D2231" s="60" t="str">
        <f>'School Intro'!$A$1</f>
        <v>Government Senior Secondary School, Rooppura</v>
      </c>
      <c r="E2231" s="60">
        <f>STUDATA!C2233</f>
        <v>0</v>
      </c>
      <c r="F2231" s="60">
        <f>STUDATA!H2233</f>
        <v>0</v>
      </c>
    </row>
    <row r="2232" spans="1:6" ht="15">
      <c r="A2232" s="60" t="str">
        <f>B2232&amp;"_"&amp;COUNTIF($B$2:B2232,B2232)</f>
        <v>0_188</v>
      </c>
      <c r="B2232" s="60">
        <f>STUDATA!E2234</f>
        <v>0</v>
      </c>
      <c r="C2232" s="60">
        <f>STUDATA!F2234</f>
        <v>0</v>
      </c>
      <c r="D2232" s="60" t="str">
        <f>'School Intro'!$A$1</f>
        <v>Government Senior Secondary School, Rooppura</v>
      </c>
      <c r="E2232" s="60">
        <f>STUDATA!C2234</f>
        <v>0</v>
      </c>
      <c r="F2232" s="60">
        <f>STUDATA!H2234</f>
        <v>0</v>
      </c>
    </row>
    <row r="2233" spans="1:6" ht="15">
      <c r="A2233" s="60" t="str">
        <f>B2233&amp;"_"&amp;COUNTIF($B$2:B2233,B2233)</f>
        <v>0_189</v>
      </c>
      <c r="B2233" s="60">
        <f>STUDATA!E2235</f>
        <v>0</v>
      </c>
      <c r="C2233" s="60">
        <f>STUDATA!F2235</f>
        <v>0</v>
      </c>
      <c r="D2233" s="60" t="str">
        <f>'School Intro'!$A$1</f>
        <v>Government Senior Secondary School, Rooppura</v>
      </c>
      <c r="E2233" s="60">
        <f>STUDATA!C2235</f>
        <v>0</v>
      </c>
      <c r="F2233" s="60">
        <f>STUDATA!H2235</f>
        <v>0</v>
      </c>
    </row>
    <row r="2234" spans="1:6" ht="15">
      <c r="A2234" s="60" t="str">
        <f>B2234&amp;"_"&amp;COUNTIF($B$2:B2234,B2234)</f>
        <v>0_190</v>
      </c>
      <c r="B2234" s="60">
        <f>STUDATA!E2236</f>
        <v>0</v>
      </c>
      <c r="C2234" s="60">
        <f>STUDATA!F2236</f>
        <v>0</v>
      </c>
      <c r="D2234" s="60" t="str">
        <f>'School Intro'!$A$1</f>
        <v>Government Senior Secondary School, Rooppura</v>
      </c>
      <c r="E2234" s="60">
        <f>STUDATA!C2236</f>
        <v>0</v>
      </c>
      <c r="F2234" s="60">
        <f>STUDATA!H2236</f>
        <v>0</v>
      </c>
    </row>
    <row r="2235" spans="1:6" ht="15">
      <c r="A2235" s="60" t="str">
        <f>B2235&amp;"_"&amp;COUNTIF($B$2:B2235,B2235)</f>
        <v>0_191</v>
      </c>
      <c r="B2235" s="60">
        <f>STUDATA!E2237</f>
        <v>0</v>
      </c>
      <c r="C2235" s="60">
        <f>STUDATA!F2237</f>
        <v>0</v>
      </c>
      <c r="D2235" s="60" t="str">
        <f>'School Intro'!$A$1</f>
        <v>Government Senior Secondary School, Rooppura</v>
      </c>
      <c r="E2235" s="60">
        <f>STUDATA!C2237</f>
        <v>0</v>
      </c>
      <c r="F2235" s="60">
        <f>STUDATA!H2237</f>
        <v>0</v>
      </c>
    </row>
    <row r="2236" spans="1:6" ht="15">
      <c r="A2236" s="60" t="str">
        <f>B2236&amp;"_"&amp;COUNTIF($B$2:B2236,B2236)</f>
        <v>0_192</v>
      </c>
      <c r="B2236" s="60">
        <f>STUDATA!E2238</f>
        <v>0</v>
      </c>
      <c r="C2236" s="60">
        <f>STUDATA!F2238</f>
        <v>0</v>
      </c>
      <c r="D2236" s="60" t="str">
        <f>'School Intro'!$A$1</f>
        <v>Government Senior Secondary School, Rooppura</v>
      </c>
      <c r="E2236" s="60">
        <f>STUDATA!C2238</f>
        <v>0</v>
      </c>
      <c r="F2236" s="60">
        <f>STUDATA!H2238</f>
        <v>0</v>
      </c>
    </row>
    <row r="2237" spans="1:6" ht="15">
      <c r="A2237" s="60" t="str">
        <f>B2237&amp;"_"&amp;COUNTIF($B$2:B2237,B2237)</f>
        <v>0_193</v>
      </c>
      <c r="B2237" s="60">
        <f>STUDATA!E2239</f>
        <v>0</v>
      </c>
      <c r="C2237" s="60">
        <f>STUDATA!F2239</f>
        <v>0</v>
      </c>
      <c r="D2237" s="60" t="str">
        <f>'School Intro'!$A$1</f>
        <v>Government Senior Secondary School, Rooppura</v>
      </c>
      <c r="E2237" s="60">
        <f>STUDATA!C2239</f>
        <v>0</v>
      </c>
      <c r="F2237" s="60">
        <f>STUDATA!H2239</f>
        <v>0</v>
      </c>
    </row>
    <row r="2238" spans="1:6" ht="15">
      <c r="A2238" s="60" t="str">
        <f>B2238&amp;"_"&amp;COUNTIF($B$2:B2238,B2238)</f>
        <v>0_194</v>
      </c>
      <c r="B2238" s="60">
        <f>STUDATA!E2240</f>
        <v>0</v>
      </c>
      <c r="C2238" s="60">
        <f>STUDATA!F2240</f>
        <v>0</v>
      </c>
      <c r="D2238" s="60" t="str">
        <f>'School Intro'!$A$1</f>
        <v>Government Senior Secondary School, Rooppura</v>
      </c>
      <c r="E2238" s="60">
        <f>STUDATA!C2240</f>
        <v>0</v>
      </c>
      <c r="F2238" s="60">
        <f>STUDATA!H2240</f>
        <v>0</v>
      </c>
    </row>
    <row r="2239" spans="1:6" ht="15">
      <c r="A2239" s="60" t="str">
        <f>B2239&amp;"_"&amp;COUNTIF($B$2:B2239,B2239)</f>
        <v>0_195</v>
      </c>
      <c r="B2239" s="60">
        <f>STUDATA!E2241</f>
        <v>0</v>
      </c>
      <c r="C2239" s="60">
        <f>STUDATA!F2241</f>
        <v>0</v>
      </c>
      <c r="D2239" s="60" t="str">
        <f>'School Intro'!$A$1</f>
        <v>Government Senior Secondary School, Rooppura</v>
      </c>
      <c r="E2239" s="60">
        <f>STUDATA!C2241</f>
        <v>0</v>
      </c>
      <c r="F2239" s="60">
        <f>STUDATA!H2241</f>
        <v>0</v>
      </c>
    </row>
    <row r="2240" spans="1:6" ht="15">
      <c r="A2240" s="60" t="str">
        <f>B2240&amp;"_"&amp;COUNTIF($B$2:B2240,B2240)</f>
        <v>0_196</v>
      </c>
      <c r="B2240" s="60">
        <f>STUDATA!E2242</f>
        <v>0</v>
      </c>
      <c r="C2240" s="60">
        <f>STUDATA!F2242</f>
        <v>0</v>
      </c>
      <c r="D2240" s="60" t="str">
        <f>'School Intro'!$A$1</f>
        <v>Government Senior Secondary School, Rooppura</v>
      </c>
      <c r="E2240" s="60">
        <f>STUDATA!C2242</f>
        <v>0</v>
      </c>
      <c r="F2240" s="60">
        <f>STUDATA!H2242</f>
        <v>0</v>
      </c>
    </row>
    <row r="2241" spans="1:6" ht="15">
      <c r="A2241" s="60" t="str">
        <f>B2241&amp;"_"&amp;COUNTIF($B$2:B2241,B2241)</f>
        <v>0_197</v>
      </c>
      <c r="B2241" s="60">
        <f>STUDATA!E2243</f>
        <v>0</v>
      </c>
      <c r="C2241" s="60">
        <f>STUDATA!F2243</f>
        <v>0</v>
      </c>
      <c r="D2241" s="60" t="str">
        <f>'School Intro'!$A$1</f>
        <v>Government Senior Secondary School, Rooppura</v>
      </c>
      <c r="E2241" s="60">
        <f>STUDATA!C2243</f>
        <v>0</v>
      </c>
      <c r="F2241" s="60">
        <f>STUDATA!H2243</f>
        <v>0</v>
      </c>
    </row>
    <row r="2242" spans="1:6" ht="15">
      <c r="A2242" s="60" t="str">
        <f>B2242&amp;"_"&amp;COUNTIF($B$2:B2242,B2242)</f>
        <v>0_198</v>
      </c>
      <c r="B2242" s="60">
        <f>STUDATA!E2244</f>
        <v>0</v>
      </c>
      <c r="C2242" s="60">
        <f>STUDATA!F2244</f>
        <v>0</v>
      </c>
      <c r="D2242" s="60" t="str">
        <f>'School Intro'!$A$1</f>
        <v>Government Senior Secondary School, Rooppura</v>
      </c>
      <c r="E2242" s="60">
        <f>STUDATA!C2244</f>
        <v>0</v>
      </c>
      <c r="F2242" s="60">
        <f>STUDATA!H2244</f>
        <v>0</v>
      </c>
    </row>
    <row r="2243" spans="1:6" ht="15">
      <c r="A2243" s="60" t="str">
        <f>B2243&amp;"_"&amp;COUNTIF($B$2:B2243,B2243)</f>
        <v>0_199</v>
      </c>
      <c r="B2243" s="60">
        <f>STUDATA!E2245</f>
        <v>0</v>
      </c>
      <c r="C2243" s="60">
        <f>STUDATA!F2245</f>
        <v>0</v>
      </c>
      <c r="D2243" s="60" t="str">
        <f>'School Intro'!$A$1</f>
        <v>Government Senior Secondary School, Rooppura</v>
      </c>
      <c r="E2243" s="60">
        <f>STUDATA!C2245</f>
        <v>0</v>
      </c>
      <c r="F2243" s="60">
        <f>STUDATA!H2245</f>
        <v>0</v>
      </c>
    </row>
    <row r="2244" spans="1:6" ht="15">
      <c r="A2244" s="60" t="str">
        <f>B2244&amp;"_"&amp;COUNTIF($B$2:B2244,B2244)</f>
        <v>0_200</v>
      </c>
      <c r="B2244" s="60">
        <f>STUDATA!E2246</f>
        <v>0</v>
      </c>
      <c r="C2244" s="60">
        <f>STUDATA!F2246</f>
        <v>0</v>
      </c>
      <c r="D2244" s="60" t="str">
        <f>'School Intro'!$A$1</f>
        <v>Government Senior Secondary School, Rooppura</v>
      </c>
      <c r="E2244" s="60">
        <f>STUDATA!C2246</f>
        <v>0</v>
      </c>
      <c r="F2244" s="60">
        <f>STUDATA!H2246</f>
        <v>0</v>
      </c>
    </row>
    <row r="2245" spans="1:6" ht="15">
      <c r="A2245" s="60" t="str">
        <f>B2245&amp;"_"&amp;COUNTIF($B$2:B2245,B2245)</f>
        <v>0_201</v>
      </c>
      <c r="B2245" s="60">
        <f>STUDATA!E2247</f>
        <v>0</v>
      </c>
      <c r="C2245" s="60">
        <f>STUDATA!F2247</f>
        <v>0</v>
      </c>
      <c r="D2245" s="60" t="str">
        <f>'School Intro'!$A$1</f>
        <v>Government Senior Secondary School, Rooppura</v>
      </c>
      <c r="E2245" s="60">
        <f>STUDATA!C2247</f>
        <v>0</v>
      </c>
      <c r="F2245" s="60">
        <f>STUDATA!H2247</f>
        <v>0</v>
      </c>
    </row>
    <row r="2246" spans="1:6" ht="15">
      <c r="A2246" s="60" t="str">
        <f>B2246&amp;"_"&amp;COUNTIF($B$2:B2246,B2246)</f>
        <v>0_202</v>
      </c>
      <c r="B2246" s="60">
        <f>STUDATA!E2248</f>
        <v>0</v>
      </c>
      <c r="C2246" s="60">
        <f>STUDATA!F2248</f>
        <v>0</v>
      </c>
      <c r="D2246" s="60" t="str">
        <f>'School Intro'!$A$1</f>
        <v>Government Senior Secondary School, Rooppura</v>
      </c>
      <c r="E2246" s="60">
        <f>STUDATA!C2248</f>
        <v>0</v>
      </c>
      <c r="F2246" s="60">
        <f>STUDATA!H2248</f>
        <v>0</v>
      </c>
    </row>
    <row r="2247" spans="1:6" ht="15">
      <c r="A2247" s="60" t="str">
        <f>B2247&amp;"_"&amp;COUNTIF($B$2:B2247,B2247)</f>
        <v>0_203</v>
      </c>
      <c r="B2247" s="60">
        <f>STUDATA!E2249</f>
        <v>0</v>
      </c>
      <c r="C2247" s="60">
        <f>STUDATA!F2249</f>
        <v>0</v>
      </c>
      <c r="D2247" s="60" t="str">
        <f>'School Intro'!$A$1</f>
        <v>Government Senior Secondary School, Rooppura</v>
      </c>
      <c r="E2247" s="60">
        <f>STUDATA!C2249</f>
        <v>0</v>
      </c>
      <c r="F2247" s="60">
        <f>STUDATA!H2249</f>
        <v>0</v>
      </c>
    </row>
    <row r="2248" spans="1:6" ht="15">
      <c r="A2248" s="60" t="str">
        <f>B2248&amp;"_"&amp;COUNTIF($B$2:B2248,B2248)</f>
        <v>0_204</v>
      </c>
      <c r="B2248" s="60">
        <f>STUDATA!E2250</f>
        <v>0</v>
      </c>
      <c r="C2248" s="60">
        <f>STUDATA!F2250</f>
        <v>0</v>
      </c>
      <c r="D2248" s="60" t="str">
        <f>'School Intro'!$A$1</f>
        <v>Government Senior Secondary School, Rooppura</v>
      </c>
      <c r="E2248" s="60">
        <f>STUDATA!C2250</f>
        <v>0</v>
      </c>
      <c r="F2248" s="60">
        <f>STUDATA!H2250</f>
        <v>0</v>
      </c>
    </row>
    <row r="2249" spans="1:6" ht="15">
      <c r="A2249" s="60" t="str">
        <f>B2249&amp;"_"&amp;COUNTIF($B$2:B2249,B2249)</f>
        <v>0_205</v>
      </c>
      <c r="B2249" s="60">
        <f>STUDATA!E2251</f>
        <v>0</v>
      </c>
      <c r="C2249" s="60">
        <f>STUDATA!F2251</f>
        <v>0</v>
      </c>
      <c r="D2249" s="60" t="str">
        <f>'School Intro'!$A$1</f>
        <v>Government Senior Secondary School, Rooppura</v>
      </c>
      <c r="E2249" s="60">
        <f>STUDATA!C2251</f>
        <v>0</v>
      </c>
      <c r="F2249" s="60">
        <f>STUDATA!H2251</f>
        <v>0</v>
      </c>
    </row>
    <row r="2250" spans="1:6" ht="15">
      <c r="A2250" s="60" t="str">
        <f>B2250&amp;"_"&amp;COUNTIF($B$2:B2250,B2250)</f>
        <v>0_206</v>
      </c>
      <c r="B2250" s="60">
        <f>STUDATA!E2252</f>
        <v>0</v>
      </c>
      <c r="C2250" s="60">
        <f>STUDATA!F2252</f>
        <v>0</v>
      </c>
      <c r="D2250" s="60" t="str">
        <f>'School Intro'!$A$1</f>
        <v>Government Senior Secondary School, Rooppura</v>
      </c>
      <c r="E2250" s="60">
        <f>STUDATA!C2252</f>
        <v>0</v>
      </c>
      <c r="F2250" s="60">
        <f>STUDATA!H2252</f>
        <v>0</v>
      </c>
    </row>
    <row r="2251" spans="1:6" ht="15">
      <c r="A2251" s="60" t="str">
        <f>B2251&amp;"_"&amp;COUNTIF($B$2:B2251,B2251)</f>
        <v>0_207</v>
      </c>
      <c r="B2251" s="60">
        <f>STUDATA!E2253</f>
        <v>0</v>
      </c>
      <c r="C2251" s="60">
        <f>STUDATA!F2253</f>
        <v>0</v>
      </c>
      <c r="D2251" s="60" t="str">
        <f>'School Intro'!$A$1</f>
        <v>Government Senior Secondary School, Rooppura</v>
      </c>
      <c r="E2251" s="60">
        <f>STUDATA!C2253</f>
        <v>0</v>
      </c>
      <c r="F2251" s="60">
        <f>STUDATA!H2253</f>
        <v>0</v>
      </c>
    </row>
    <row r="2252" spans="1:6" ht="15">
      <c r="A2252" s="60" t="str">
        <f>B2252&amp;"_"&amp;COUNTIF($B$2:B2252,B2252)</f>
        <v>0_208</v>
      </c>
      <c r="B2252" s="60">
        <f>STUDATA!E2254</f>
        <v>0</v>
      </c>
      <c r="C2252" s="60">
        <f>STUDATA!F2254</f>
        <v>0</v>
      </c>
      <c r="D2252" s="60" t="str">
        <f>'School Intro'!$A$1</f>
        <v>Government Senior Secondary School, Rooppura</v>
      </c>
      <c r="E2252" s="60">
        <f>STUDATA!C2254</f>
        <v>0</v>
      </c>
      <c r="F2252" s="60">
        <f>STUDATA!H2254</f>
        <v>0</v>
      </c>
    </row>
    <row r="2253" spans="1:6" ht="15">
      <c r="A2253" s="60" t="str">
        <f>B2253&amp;"_"&amp;COUNTIF($B$2:B2253,B2253)</f>
        <v>0_209</v>
      </c>
      <c r="B2253" s="60">
        <f>STUDATA!E2255</f>
        <v>0</v>
      </c>
      <c r="C2253" s="60">
        <f>STUDATA!F2255</f>
        <v>0</v>
      </c>
      <c r="D2253" s="60" t="str">
        <f>'School Intro'!$A$1</f>
        <v>Government Senior Secondary School, Rooppura</v>
      </c>
      <c r="E2253" s="60">
        <f>STUDATA!C2255</f>
        <v>0</v>
      </c>
      <c r="F2253" s="60">
        <f>STUDATA!H2255</f>
        <v>0</v>
      </c>
    </row>
    <row r="2254" spans="1:6" ht="15">
      <c r="A2254" s="60" t="str">
        <f>B2254&amp;"_"&amp;COUNTIF($B$2:B2254,B2254)</f>
        <v>0_210</v>
      </c>
      <c r="B2254" s="60">
        <f>STUDATA!E2256</f>
        <v>0</v>
      </c>
      <c r="C2254" s="60">
        <f>STUDATA!F2256</f>
        <v>0</v>
      </c>
      <c r="D2254" s="60" t="str">
        <f>'School Intro'!$A$1</f>
        <v>Government Senior Secondary School, Rooppura</v>
      </c>
      <c r="E2254" s="60">
        <f>STUDATA!C2256</f>
        <v>0</v>
      </c>
      <c r="F2254" s="60">
        <f>STUDATA!H2256</f>
        <v>0</v>
      </c>
    </row>
    <row r="2255" spans="1:6" ht="15">
      <c r="A2255" s="60" t="str">
        <f>B2255&amp;"_"&amp;COUNTIF($B$2:B2255,B2255)</f>
        <v>0_211</v>
      </c>
      <c r="B2255" s="60">
        <f>STUDATA!E2257</f>
        <v>0</v>
      </c>
      <c r="C2255" s="60">
        <f>STUDATA!F2257</f>
        <v>0</v>
      </c>
      <c r="D2255" s="60" t="str">
        <f>'School Intro'!$A$1</f>
        <v>Government Senior Secondary School, Rooppura</v>
      </c>
      <c r="E2255" s="60">
        <f>STUDATA!C2257</f>
        <v>0</v>
      </c>
      <c r="F2255" s="60">
        <f>STUDATA!H2257</f>
        <v>0</v>
      </c>
    </row>
    <row r="2256" spans="1:6" ht="15">
      <c r="A2256" s="60" t="str">
        <f>B2256&amp;"_"&amp;COUNTIF($B$2:B2256,B2256)</f>
        <v>0_212</v>
      </c>
      <c r="B2256" s="60">
        <f>STUDATA!E2258</f>
        <v>0</v>
      </c>
      <c r="C2256" s="60">
        <f>STUDATA!F2258</f>
        <v>0</v>
      </c>
      <c r="D2256" s="60" t="str">
        <f>'School Intro'!$A$1</f>
        <v>Government Senior Secondary School, Rooppura</v>
      </c>
      <c r="E2256" s="60">
        <f>STUDATA!C2258</f>
        <v>0</v>
      </c>
      <c r="F2256" s="60">
        <f>STUDATA!H2258</f>
        <v>0</v>
      </c>
    </row>
    <row r="2257" spans="1:6" ht="15">
      <c r="A2257" s="60" t="str">
        <f>B2257&amp;"_"&amp;COUNTIF($B$2:B2257,B2257)</f>
        <v>0_213</v>
      </c>
      <c r="B2257" s="60">
        <f>STUDATA!E2259</f>
        <v>0</v>
      </c>
      <c r="C2257" s="60">
        <f>STUDATA!F2259</f>
        <v>0</v>
      </c>
      <c r="D2257" s="60" t="str">
        <f>'School Intro'!$A$1</f>
        <v>Government Senior Secondary School, Rooppura</v>
      </c>
      <c r="E2257" s="60">
        <f>STUDATA!C2259</f>
        <v>0</v>
      </c>
      <c r="F2257" s="60">
        <f>STUDATA!H2259</f>
        <v>0</v>
      </c>
    </row>
    <row r="2258" spans="1:6" ht="15">
      <c r="A2258" s="60" t="str">
        <f>B2258&amp;"_"&amp;COUNTIF($B$2:B2258,B2258)</f>
        <v>0_214</v>
      </c>
      <c r="B2258" s="60">
        <f>STUDATA!E2260</f>
        <v>0</v>
      </c>
      <c r="C2258" s="60">
        <f>STUDATA!F2260</f>
        <v>0</v>
      </c>
      <c r="D2258" s="60" t="str">
        <f>'School Intro'!$A$1</f>
        <v>Government Senior Secondary School, Rooppura</v>
      </c>
      <c r="E2258" s="60">
        <f>STUDATA!C2260</f>
        <v>0</v>
      </c>
      <c r="F2258" s="60">
        <f>STUDATA!H2260</f>
        <v>0</v>
      </c>
    </row>
    <row r="2259" spans="1:6" ht="15">
      <c r="A2259" s="60" t="str">
        <f>B2259&amp;"_"&amp;COUNTIF($B$2:B2259,B2259)</f>
        <v>0_215</v>
      </c>
      <c r="B2259" s="60">
        <f>STUDATA!E2261</f>
        <v>0</v>
      </c>
      <c r="C2259" s="60">
        <f>STUDATA!F2261</f>
        <v>0</v>
      </c>
      <c r="D2259" s="60" t="str">
        <f>'School Intro'!$A$1</f>
        <v>Government Senior Secondary School, Rooppura</v>
      </c>
      <c r="E2259" s="60">
        <f>STUDATA!C2261</f>
        <v>0</v>
      </c>
      <c r="F2259" s="60">
        <f>STUDATA!H2261</f>
        <v>0</v>
      </c>
    </row>
    <row r="2260" spans="1:6" ht="15">
      <c r="A2260" s="60" t="str">
        <f>B2260&amp;"_"&amp;COUNTIF($B$2:B2260,B2260)</f>
        <v>0_216</v>
      </c>
      <c r="B2260" s="60">
        <f>STUDATA!E2262</f>
        <v>0</v>
      </c>
      <c r="C2260" s="60">
        <f>STUDATA!F2262</f>
        <v>0</v>
      </c>
      <c r="D2260" s="60" t="str">
        <f>'School Intro'!$A$1</f>
        <v>Government Senior Secondary School, Rooppura</v>
      </c>
      <c r="E2260" s="60">
        <f>STUDATA!C2262</f>
        <v>0</v>
      </c>
      <c r="F2260" s="60">
        <f>STUDATA!H2262</f>
        <v>0</v>
      </c>
    </row>
    <row r="2261" spans="1:6" ht="15">
      <c r="A2261" s="60" t="str">
        <f>B2261&amp;"_"&amp;COUNTIF($B$2:B2261,B2261)</f>
        <v>0_217</v>
      </c>
      <c r="B2261" s="60">
        <f>STUDATA!E2263</f>
        <v>0</v>
      </c>
      <c r="C2261" s="60">
        <f>STUDATA!F2263</f>
        <v>0</v>
      </c>
      <c r="D2261" s="60" t="str">
        <f>'School Intro'!$A$1</f>
        <v>Government Senior Secondary School, Rooppura</v>
      </c>
      <c r="E2261" s="60">
        <f>STUDATA!C2263</f>
        <v>0</v>
      </c>
      <c r="F2261" s="60">
        <f>STUDATA!H2263</f>
        <v>0</v>
      </c>
    </row>
    <row r="2262" spans="1:6" ht="15">
      <c r="A2262" s="60" t="str">
        <f>B2262&amp;"_"&amp;COUNTIF($B$2:B2262,B2262)</f>
        <v>0_218</v>
      </c>
      <c r="B2262" s="60">
        <f>STUDATA!E2264</f>
        <v>0</v>
      </c>
      <c r="C2262" s="60">
        <f>STUDATA!F2264</f>
        <v>0</v>
      </c>
      <c r="D2262" s="60" t="str">
        <f>'School Intro'!$A$1</f>
        <v>Government Senior Secondary School, Rooppura</v>
      </c>
      <c r="E2262" s="60">
        <f>STUDATA!C2264</f>
        <v>0</v>
      </c>
      <c r="F2262" s="60">
        <f>STUDATA!H2264</f>
        <v>0</v>
      </c>
    </row>
    <row r="2263" spans="1:6" ht="15">
      <c r="A2263" s="60" t="str">
        <f>B2263&amp;"_"&amp;COUNTIF($B$2:B2263,B2263)</f>
        <v>0_219</v>
      </c>
      <c r="B2263" s="60">
        <f>STUDATA!E2265</f>
        <v>0</v>
      </c>
      <c r="C2263" s="60">
        <f>STUDATA!F2265</f>
        <v>0</v>
      </c>
      <c r="D2263" s="60" t="str">
        <f>'School Intro'!$A$1</f>
        <v>Government Senior Secondary School, Rooppura</v>
      </c>
      <c r="E2263" s="60">
        <f>STUDATA!C2265</f>
        <v>0</v>
      </c>
      <c r="F2263" s="60">
        <f>STUDATA!H2265</f>
        <v>0</v>
      </c>
    </row>
    <row r="2264" spans="1:6" ht="15">
      <c r="A2264" s="60" t="str">
        <f>B2264&amp;"_"&amp;COUNTIF($B$2:B2264,B2264)</f>
        <v>0_220</v>
      </c>
      <c r="B2264" s="60">
        <f>STUDATA!E2266</f>
        <v>0</v>
      </c>
      <c r="C2264" s="60">
        <f>STUDATA!F2266</f>
        <v>0</v>
      </c>
      <c r="D2264" s="60" t="str">
        <f>'School Intro'!$A$1</f>
        <v>Government Senior Secondary School, Rooppura</v>
      </c>
      <c r="E2264" s="60">
        <f>STUDATA!C2266</f>
        <v>0</v>
      </c>
      <c r="F2264" s="60">
        <f>STUDATA!H2266</f>
        <v>0</v>
      </c>
    </row>
    <row r="2265" spans="1:6" ht="15">
      <c r="A2265" s="60" t="str">
        <f>B2265&amp;"_"&amp;COUNTIF($B$2:B2265,B2265)</f>
        <v>0_221</v>
      </c>
      <c r="B2265" s="60">
        <f>STUDATA!E2267</f>
        <v>0</v>
      </c>
      <c r="C2265" s="60">
        <f>STUDATA!F2267</f>
        <v>0</v>
      </c>
      <c r="D2265" s="60" t="str">
        <f>'School Intro'!$A$1</f>
        <v>Government Senior Secondary School, Rooppura</v>
      </c>
      <c r="E2265" s="60">
        <f>STUDATA!C2267</f>
        <v>0</v>
      </c>
      <c r="F2265" s="60">
        <f>STUDATA!H2267</f>
        <v>0</v>
      </c>
    </row>
    <row r="2266" spans="1:6" ht="15">
      <c r="A2266" s="60" t="str">
        <f>B2266&amp;"_"&amp;COUNTIF($B$2:B2266,B2266)</f>
        <v>0_222</v>
      </c>
      <c r="B2266" s="60">
        <f>STUDATA!E2268</f>
        <v>0</v>
      </c>
      <c r="C2266" s="60">
        <f>STUDATA!F2268</f>
        <v>0</v>
      </c>
      <c r="D2266" s="60" t="str">
        <f>'School Intro'!$A$1</f>
        <v>Government Senior Secondary School, Rooppura</v>
      </c>
      <c r="E2266" s="60">
        <f>STUDATA!C2268</f>
        <v>0</v>
      </c>
      <c r="F2266" s="60">
        <f>STUDATA!H2268</f>
        <v>0</v>
      </c>
    </row>
    <row r="2267" spans="1:6" ht="15">
      <c r="A2267" s="60" t="str">
        <f>B2267&amp;"_"&amp;COUNTIF($B$2:B2267,B2267)</f>
        <v>0_223</v>
      </c>
      <c r="B2267" s="60">
        <f>STUDATA!E2269</f>
        <v>0</v>
      </c>
      <c r="C2267" s="60">
        <f>STUDATA!F2269</f>
        <v>0</v>
      </c>
      <c r="D2267" s="60" t="str">
        <f>'School Intro'!$A$1</f>
        <v>Government Senior Secondary School, Rooppura</v>
      </c>
      <c r="E2267" s="60">
        <f>STUDATA!C2269</f>
        <v>0</v>
      </c>
      <c r="F2267" s="60">
        <f>STUDATA!H2269</f>
        <v>0</v>
      </c>
    </row>
    <row r="2268" spans="1:6" ht="15">
      <c r="A2268" s="60" t="str">
        <f>B2268&amp;"_"&amp;COUNTIF($B$2:B2268,B2268)</f>
        <v>0_224</v>
      </c>
      <c r="B2268" s="60">
        <f>STUDATA!E2270</f>
        <v>0</v>
      </c>
      <c r="C2268" s="60">
        <f>STUDATA!F2270</f>
        <v>0</v>
      </c>
      <c r="D2268" s="60" t="str">
        <f>'School Intro'!$A$1</f>
        <v>Government Senior Secondary School, Rooppura</v>
      </c>
      <c r="E2268" s="60">
        <f>STUDATA!C2270</f>
        <v>0</v>
      </c>
      <c r="F2268" s="60">
        <f>STUDATA!H2270</f>
        <v>0</v>
      </c>
    </row>
    <row r="2269" spans="1:6" ht="15">
      <c r="A2269" s="60" t="str">
        <f>B2269&amp;"_"&amp;COUNTIF($B$2:B2269,B2269)</f>
        <v>0_225</v>
      </c>
      <c r="B2269" s="60">
        <f>STUDATA!E2271</f>
        <v>0</v>
      </c>
      <c r="C2269" s="60">
        <f>STUDATA!F2271</f>
        <v>0</v>
      </c>
      <c r="D2269" s="60" t="str">
        <f>'School Intro'!$A$1</f>
        <v>Government Senior Secondary School, Rooppura</v>
      </c>
      <c r="E2269" s="60">
        <f>STUDATA!C2271</f>
        <v>0</v>
      </c>
      <c r="F2269" s="60">
        <f>STUDATA!H2271</f>
        <v>0</v>
      </c>
    </row>
    <row r="2270" spans="1:6" ht="15">
      <c r="A2270" s="60" t="str">
        <f>B2270&amp;"_"&amp;COUNTIF($B$2:B2270,B2270)</f>
        <v>0_226</v>
      </c>
      <c r="B2270" s="60">
        <f>STUDATA!E2272</f>
        <v>0</v>
      </c>
      <c r="C2270" s="60">
        <f>STUDATA!F2272</f>
        <v>0</v>
      </c>
      <c r="D2270" s="60" t="str">
        <f>'School Intro'!$A$1</f>
        <v>Government Senior Secondary School, Rooppura</v>
      </c>
      <c r="E2270" s="60">
        <f>STUDATA!C2272</f>
        <v>0</v>
      </c>
      <c r="F2270" s="60">
        <f>STUDATA!H2272</f>
        <v>0</v>
      </c>
    </row>
    <row r="2271" spans="1:6" ht="15">
      <c r="A2271" s="60" t="str">
        <f>B2271&amp;"_"&amp;COUNTIF($B$2:B2271,B2271)</f>
        <v>0_227</v>
      </c>
      <c r="B2271" s="60">
        <f>STUDATA!E2273</f>
        <v>0</v>
      </c>
      <c r="C2271" s="60">
        <f>STUDATA!F2273</f>
        <v>0</v>
      </c>
      <c r="D2271" s="60" t="str">
        <f>'School Intro'!$A$1</f>
        <v>Government Senior Secondary School, Rooppura</v>
      </c>
      <c r="E2271" s="60">
        <f>STUDATA!C2273</f>
        <v>0</v>
      </c>
      <c r="F2271" s="60">
        <f>STUDATA!H2273</f>
        <v>0</v>
      </c>
    </row>
    <row r="2272" spans="1:6" ht="15">
      <c r="A2272" s="60" t="str">
        <f>B2272&amp;"_"&amp;COUNTIF($B$2:B2272,B2272)</f>
        <v>0_228</v>
      </c>
      <c r="B2272" s="60">
        <f>STUDATA!E2274</f>
        <v>0</v>
      </c>
      <c r="C2272" s="60">
        <f>STUDATA!F2274</f>
        <v>0</v>
      </c>
      <c r="D2272" s="60" t="str">
        <f>'School Intro'!$A$1</f>
        <v>Government Senior Secondary School, Rooppura</v>
      </c>
      <c r="E2272" s="60">
        <f>STUDATA!C2274</f>
        <v>0</v>
      </c>
      <c r="F2272" s="60">
        <f>STUDATA!H2274</f>
        <v>0</v>
      </c>
    </row>
    <row r="2273" spans="1:6" ht="15">
      <c r="A2273" s="60" t="str">
        <f>B2273&amp;"_"&amp;COUNTIF($B$2:B2273,B2273)</f>
        <v>0_229</v>
      </c>
      <c r="B2273" s="60">
        <f>STUDATA!E2275</f>
        <v>0</v>
      </c>
      <c r="C2273" s="60">
        <f>STUDATA!F2275</f>
        <v>0</v>
      </c>
      <c r="D2273" s="60" t="str">
        <f>'School Intro'!$A$1</f>
        <v>Government Senior Secondary School, Rooppura</v>
      </c>
      <c r="E2273" s="60">
        <f>STUDATA!C2275</f>
        <v>0</v>
      </c>
      <c r="F2273" s="60">
        <f>STUDATA!H2275</f>
        <v>0</v>
      </c>
    </row>
    <row r="2274" spans="1:6" ht="15">
      <c r="A2274" s="60" t="str">
        <f>B2274&amp;"_"&amp;COUNTIF($B$2:B2274,B2274)</f>
        <v>0_230</v>
      </c>
      <c r="B2274" s="60">
        <f>STUDATA!E2276</f>
        <v>0</v>
      </c>
      <c r="C2274" s="60">
        <f>STUDATA!F2276</f>
        <v>0</v>
      </c>
      <c r="D2274" s="60" t="str">
        <f>'School Intro'!$A$1</f>
        <v>Government Senior Secondary School, Rooppura</v>
      </c>
      <c r="E2274" s="60">
        <f>STUDATA!C2276</f>
        <v>0</v>
      </c>
      <c r="F2274" s="60">
        <f>STUDATA!H2276</f>
        <v>0</v>
      </c>
    </row>
    <row r="2275" spans="1:6" ht="15">
      <c r="A2275" s="60" t="str">
        <f>B2275&amp;"_"&amp;COUNTIF($B$2:B2275,B2275)</f>
        <v>0_231</v>
      </c>
      <c r="B2275" s="60">
        <f>STUDATA!E2277</f>
        <v>0</v>
      </c>
      <c r="C2275" s="60">
        <f>STUDATA!F2277</f>
        <v>0</v>
      </c>
      <c r="D2275" s="60" t="str">
        <f>'School Intro'!$A$1</f>
        <v>Government Senior Secondary School, Rooppura</v>
      </c>
      <c r="E2275" s="60">
        <f>STUDATA!C2277</f>
        <v>0</v>
      </c>
      <c r="F2275" s="60">
        <f>STUDATA!H2277</f>
        <v>0</v>
      </c>
    </row>
    <row r="2276" spans="1:6" ht="15">
      <c r="A2276" s="60" t="str">
        <f>B2276&amp;"_"&amp;COUNTIF($B$2:B2276,B2276)</f>
        <v>0_232</v>
      </c>
      <c r="B2276" s="60">
        <f>STUDATA!E2278</f>
        <v>0</v>
      </c>
      <c r="C2276" s="60">
        <f>STUDATA!F2278</f>
        <v>0</v>
      </c>
      <c r="D2276" s="60" t="str">
        <f>'School Intro'!$A$1</f>
        <v>Government Senior Secondary School, Rooppura</v>
      </c>
      <c r="E2276" s="60">
        <f>STUDATA!C2278</f>
        <v>0</v>
      </c>
      <c r="F2276" s="60">
        <f>STUDATA!H2278</f>
        <v>0</v>
      </c>
    </row>
    <row r="2277" spans="1:6" ht="15">
      <c r="A2277" s="60" t="str">
        <f>B2277&amp;"_"&amp;COUNTIF($B$2:B2277,B2277)</f>
        <v>0_233</v>
      </c>
      <c r="B2277" s="60">
        <f>STUDATA!E2279</f>
        <v>0</v>
      </c>
      <c r="C2277" s="60">
        <f>STUDATA!F2279</f>
        <v>0</v>
      </c>
      <c r="D2277" s="60" t="str">
        <f>'School Intro'!$A$1</f>
        <v>Government Senior Secondary School, Rooppura</v>
      </c>
      <c r="E2277" s="60">
        <f>STUDATA!C2279</f>
        <v>0</v>
      </c>
      <c r="F2277" s="60">
        <f>STUDATA!H2279</f>
        <v>0</v>
      </c>
    </row>
    <row r="2278" spans="1:6" ht="15">
      <c r="A2278" s="60" t="str">
        <f>B2278&amp;"_"&amp;COUNTIF($B$2:B2278,B2278)</f>
        <v>0_234</v>
      </c>
      <c r="B2278" s="60">
        <f>STUDATA!E2280</f>
        <v>0</v>
      </c>
      <c r="C2278" s="60">
        <f>STUDATA!F2280</f>
        <v>0</v>
      </c>
      <c r="D2278" s="60" t="str">
        <f>'School Intro'!$A$1</f>
        <v>Government Senior Secondary School, Rooppura</v>
      </c>
      <c r="E2278" s="60">
        <f>STUDATA!C2280</f>
        <v>0</v>
      </c>
      <c r="F2278" s="60">
        <f>STUDATA!H2280</f>
        <v>0</v>
      </c>
    </row>
    <row r="2279" spans="1:6" ht="15">
      <c r="A2279" s="60" t="str">
        <f>B2279&amp;"_"&amp;COUNTIF($B$2:B2279,B2279)</f>
        <v>0_235</v>
      </c>
      <c r="B2279" s="60">
        <f>STUDATA!E2281</f>
        <v>0</v>
      </c>
      <c r="C2279" s="60">
        <f>STUDATA!F2281</f>
        <v>0</v>
      </c>
      <c r="D2279" s="60" t="str">
        <f>'School Intro'!$A$1</f>
        <v>Government Senior Secondary School, Rooppura</v>
      </c>
      <c r="E2279" s="60">
        <f>STUDATA!C2281</f>
        <v>0</v>
      </c>
      <c r="F2279" s="60">
        <f>STUDATA!H2281</f>
        <v>0</v>
      </c>
    </row>
    <row r="2280" spans="1:6" ht="15">
      <c r="A2280" s="60" t="str">
        <f>B2280&amp;"_"&amp;COUNTIF($B$2:B2280,B2280)</f>
        <v>0_236</v>
      </c>
      <c r="B2280" s="60">
        <f>STUDATA!E2282</f>
        <v>0</v>
      </c>
      <c r="C2280" s="60">
        <f>STUDATA!F2282</f>
        <v>0</v>
      </c>
      <c r="D2280" s="60" t="str">
        <f>'School Intro'!$A$1</f>
        <v>Government Senior Secondary School, Rooppura</v>
      </c>
      <c r="E2280" s="60">
        <f>STUDATA!C2282</f>
        <v>0</v>
      </c>
      <c r="F2280" s="60">
        <f>STUDATA!H2282</f>
        <v>0</v>
      </c>
    </row>
    <row r="2281" spans="1:6" ht="15">
      <c r="A2281" s="60" t="str">
        <f>B2281&amp;"_"&amp;COUNTIF($B$2:B2281,B2281)</f>
        <v>0_237</v>
      </c>
      <c r="B2281" s="60">
        <f>STUDATA!E2283</f>
        <v>0</v>
      </c>
      <c r="C2281" s="60">
        <f>STUDATA!F2283</f>
        <v>0</v>
      </c>
      <c r="D2281" s="60" t="str">
        <f>'School Intro'!$A$1</f>
        <v>Government Senior Secondary School, Rooppura</v>
      </c>
      <c r="E2281" s="60">
        <f>STUDATA!C2283</f>
        <v>0</v>
      </c>
      <c r="F2281" s="60">
        <f>STUDATA!H2283</f>
        <v>0</v>
      </c>
    </row>
    <row r="2282" spans="1:6" ht="15">
      <c r="A2282" s="60" t="str">
        <f>B2282&amp;"_"&amp;COUNTIF($B$2:B2282,B2282)</f>
        <v>0_238</v>
      </c>
      <c r="B2282" s="60">
        <f>STUDATA!E2284</f>
        <v>0</v>
      </c>
      <c r="C2282" s="60">
        <f>STUDATA!F2284</f>
        <v>0</v>
      </c>
      <c r="D2282" s="60" t="str">
        <f>'School Intro'!$A$1</f>
        <v>Government Senior Secondary School, Rooppura</v>
      </c>
      <c r="E2282" s="60">
        <f>STUDATA!C2284</f>
        <v>0</v>
      </c>
      <c r="F2282" s="60">
        <f>STUDATA!H2284</f>
        <v>0</v>
      </c>
    </row>
    <row r="2283" spans="1:6" ht="15">
      <c r="A2283" s="60" t="str">
        <f>B2283&amp;"_"&amp;COUNTIF($B$2:B2283,B2283)</f>
        <v>0_239</v>
      </c>
      <c r="B2283" s="60">
        <f>STUDATA!E2285</f>
        <v>0</v>
      </c>
      <c r="C2283" s="60">
        <f>STUDATA!F2285</f>
        <v>0</v>
      </c>
      <c r="D2283" s="60" t="str">
        <f>'School Intro'!$A$1</f>
        <v>Government Senior Secondary School, Rooppura</v>
      </c>
      <c r="E2283" s="60">
        <f>STUDATA!C2285</f>
        <v>0</v>
      </c>
      <c r="F2283" s="60">
        <f>STUDATA!H2285</f>
        <v>0</v>
      </c>
    </row>
    <row r="2284" spans="1:6" ht="15">
      <c r="A2284" s="60" t="str">
        <f>B2284&amp;"_"&amp;COUNTIF($B$2:B2284,B2284)</f>
        <v>0_240</v>
      </c>
      <c r="B2284" s="60">
        <f>STUDATA!E2286</f>
        <v>0</v>
      </c>
      <c r="C2284" s="60">
        <f>STUDATA!F2286</f>
        <v>0</v>
      </c>
      <c r="D2284" s="60" t="str">
        <f>'School Intro'!$A$1</f>
        <v>Government Senior Secondary School, Rooppura</v>
      </c>
      <c r="E2284" s="60">
        <f>STUDATA!C2286</f>
        <v>0</v>
      </c>
      <c r="F2284" s="60">
        <f>STUDATA!H2286</f>
        <v>0</v>
      </c>
    </row>
    <row r="2285" spans="1:6" ht="15">
      <c r="A2285" s="60" t="str">
        <f>B2285&amp;"_"&amp;COUNTIF($B$2:B2285,B2285)</f>
        <v>0_241</v>
      </c>
      <c r="B2285" s="60">
        <f>STUDATA!E2287</f>
        <v>0</v>
      </c>
      <c r="C2285" s="60">
        <f>STUDATA!F2287</f>
        <v>0</v>
      </c>
      <c r="D2285" s="60" t="str">
        <f>'School Intro'!$A$1</f>
        <v>Government Senior Secondary School, Rooppura</v>
      </c>
      <c r="E2285" s="60">
        <f>STUDATA!C2287</f>
        <v>0</v>
      </c>
      <c r="F2285" s="60">
        <f>STUDATA!H2287</f>
        <v>0</v>
      </c>
    </row>
    <row r="2286" spans="1:6" ht="15">
      <c r="A2286" s="60" t="str">
        <f>B2286&amp;"_"&amp;COUNTIF($B$2:B2286,B2286)</f>
        <v>0_242</v>
      </c>
      <c r="B2286" s="60">
        <f>STUDATA!E2288</f>
        <v>0</v>
      </c>
      <c r="C2286" s="60">
        <f>STUDATA!F2288</f>
        <v>0</v>
      </c>
      <c r="D2286" s="60" t="str">
        <f>'School Intro'!$A$1</f>
        <v>Government Senior Secondary School, Rooppura</v>
      </c>
      <c r="E2286" s="60">
        <f>STUDATA!C2288</f>
        <v>0</v>
      </c>
      <c r="F2286" s="60">
        <f>STUDATA!H2288</f>
        <v>0</v>
      </c>
    </row>
    <row r="2287" spans="1:6" ht="15">
      <c r="A2287" s="60" t="str">
        <f>B2287&amp;"_"&amp;COUNTIF($B$2:B2287,B2287)</f>
        <v>0_243</v>
      </c>
      <c r="B2287" s="60">
        <f>STUDATA!E2289</f>
        <v>0</v>
      </c>
      <c r="C2287" s="60">
        <f>STUDATA!F2289</f>
        <v>0</v>
      </c>
      <c r="D2287" s="60" t="str">
        <f>'School Intro'!$A$1</f>
        <v>Government Senior Secondary School, Rooppura</v>
      </c>
      <c r="E2287" s="60">
        <f>STUDATA!C2289</f>
        <v>0</v>
      </c>
      <c r="F2287" s="60">
        <f>STUDATA!H2289</f>
        <v>0</v>
      </c>
    </row>
    <row r="2288" spans="1:6" ht="15">
      <c r="A2288" s="60" t="str">
        <f>B2288&amp;"_"&amp;COUNTIF($B$2:B2288,B2288)</f>
        <v>0_244</v>
      </c>
      <c r="B2288" s="60">
        <f>STUDATA!E2290</f>
        <v>0</v>
      </c>
      <c r="C2288" s="60">
        <f>STUDATA!F2290</f>
        <v>0</v>
      </c>
      <c r="D2288" s="60" t="str">
        <f>'School Intro'!$A$1</f>
        <v>Government Senior Secondary School, Rooppura</v>
      </c>
      <c r="E2288" s="60">
        <f>STUDATA!C2290</f>
        <v>0</v>
      </c>
      <c r="F2288" s="60">
        <f>STUDATA!H2290</f>
        <v>0</v>
      </c>
    </row>
    <row r="2289" spans="1:6" ht="15">
      <c r="A2289" s="60" t="str">
        <f>B2289&amp;"_"&amp;COUNTIF($B$2:B2289,B2289)</f>
        <v>0_245</v>
      </c>
      <c r="B2289" s="60">
        <f>STUDATA!E2291</f>
        <v>0</v>
      </c>
      <c r="C2289" s="60">
        <f>STUDATA!F2291</f>
        <v>0</v>
      </c>
      <c r="D2289" s="60" t="str">
        <f>'School Intro'!$A$1</f>
        <v>Government Senior Secondary School, Rooppura</v>
      </c>
      <c r="E2289" s="60">
        <f>STUDATA!C2291</f>
        <v>0</v>
      </c>
      <c r="F2289" s="60">
        <f>STUDATA!H2291</f>
        <v>0</v>
      </c>
    </row>
    <row r="2290" spans="1:6" ht="15">
      <c r="A2290" s="60" t="str">
        <f>B2290&amp;"_"&amp;COUNTIF($B$2:B2290,B2290)</f>
        <v>0_246</v>
      </c>
      <c r="B2290" s="60">
        <f>STUDATA!E2292</f>
        <v>0</v>
      </c>
      <c r="C2290" s="60">
        <f>STUDATA!F2292</f>
        <v>0</v>
      </c>
      <c r="D2290" s="60" t="str">
        <f>'School Intro'!$A$1</f>
        <v>Government Senior Secondary School, Rooppura</v>
      </c>
      <c r="E2290" s="60">
        <f>STUDATA!C2292</f>
        <v>0</v>
      </c>
      <c r="F2290" s="60">
        <f>STUDATA!H2292</f>
        <v>0</v>
      </c>
    </row>
    <row r="2291" spans="1:6" ht="15">
      <c r="A2291" s="60" t="str">
        <f>B2291&amp;"_"&amp;COUNTIF($B$2:B2291,B2291)</f>
        <v>0_247</v>
      </c>
      <c r="B2291" s="60">
        <f>STUDATA!E2293</f>
        <v>0</v>
      </c>
      <c r="C2291" s="60">
        <f>STUDATA!F2293</f>
        <v>0</v>
      </c>
      <c r="D2291" s="60" t="str">
        <f>'School Intro'!$A$1</f>
        <v>Government Senior Secondary School, Rooppura</v>
      </c>
      <c r="E2291" s="60">
        <f>STUDATA!C2293</f>
        <v>0</v>
      </c>
      <c r="F2291" s="60">
        <f>STUDATA!H2293</f>
        <v>0</v>
      </c>
    </row>
    <row r="2292" spans="1:6" ht="15">
      <c r="A2292" s="60" t="str">
        <f>B2292&amp;"_"&amp;COUNTIF($B$2:B2292,B2292)</f>
        <v>0_248</v>
      </c>
      <c r="B2292" s="60">
        <f>STUDATA!E2294</f>
        <v>0</v>
      </c>
      <c r="C2292" s="60">
        <f>STUDATA!F2294</f>
        <v>0</v>
      </c>
      <c r="D2292" s="60" t="str">
        <f>'School Intro'!$A$1</f>
        <v>Government Senior Secondary School, Rooppura</v>
      </c>
      <c r="E2292" s="60">
        <f>STUDATA!C2294</f>
        <v>0</v>
      </c>
      <c r="F2292" s="60">
        <f>STUDATA!H2294</f>
        <v>0</v>
      </c>
    </row>
    <row r="2293" spans="1:6" ht="15">
      <c r="A2293" s="60" t="str">
        <f>B2293&amp;"_"&amp;COUNTIF($B$2:B2293,B2293)</f>
        <v>0_249</v>
      </c>
      <c r="B2293" s="60">
        <f>STUDATA!E2295</f>
        <v>0</v>
      </c>
      <c r="C2293" s="60">
        <f>STUDATA!F2295</f>
        <v>0</v>
      </c>
      <c r="D2293" s="60" t="str">
        <f>'School Intro'!$A$1</f>
        <v>Government Senior Secondary School, Rooppura</v>
      </c>
      <c r="E2293" s="60">
        <f>STUDATA!C2295</f>
        <v>0</v>
      </c>
      <c r="F2293" s="60">
        <f>STUDATA!H2295</f>
        <v>0</v>
      </c>
    </row>
    <row r="2294" spans="1:6" ht="15">
      <c r="A2294" s="60" t="str">
        <f>B2294&amp;"_"&amp;COUNTIF($B$2:B2294,B2294)</f>
        <v>0_250</v>
      </c>
      <c r="B2294" s="60">
        <f>STUDATA!E2296</f>
        <v>0</v>
      </c>
      <c r="C2294" s="60">
        <f>STUDATA!F2296</f>
        <v>0</v>
      </c>
      <c r="D2294" s="60" t="str">
        <f>'School Intro'!$A$1</f>
        <v>Government Senior Secondary School, Rooppura</v>
      </c>
      <c r="E2294" s="60">
        <f>STUDATA!C2296</f>
        <v>0</v>
      </c>
      <c r="F2294" s="60">
        <f>STUDATA!H2296</f>
        <v>0</v>
      </c>
    </row>
    <row r="2295" spans="1:6" ht="15">
      <c r="A2295" s="60" t="str">
        <f>B2295&amp;"_"&amp;COUNTIF($B$2:B2295,B2295)</f>
        <v>0_251</v>
      </c>
      <c r="B2295" s="60">
        <f>STUDATA!E2297</f>
        <v>0</v>
      </c>
      <c r="C2295" s="60">
        <f>STUDATA!F2297</f>
        <v>0</v>
      </c>
      <c r="D2295" s="60" t="str">
        <f>'School Intro'!$A$1</f>
        <v>Government Senior Secondary School, Rooppura</v>
      </c>
      <c r="E2295" s="60">
        <f>STUDATA!C2297</f>
        <v>0</v>
      </c>
      <c r="F2295" s="60">
        <f>STUDATA!H2297</f>
        <v>0</v>
      </c>
    </row>
    <row r="2296" spans="1:6" ht="15">
      <c r="A2296" s="60" t="str">
        <f>B2296&amp;"_"&amp;COUNTIF($B$2:B2296,B2296)</f>
        <v>0_252</v>
      </c>
      <c r="B2296" s="60">
        <f>STUDATA!E2298</f>
        <v>0</v>
      </c>
      <c r="C2296" s="60">
        <f>STUDATA!F2298</f>
        <v>0</v>
      </c>
      <c r="D2296" s="60" t="str">
        <f>'School Intro'!$A$1</f>
        <v>Government Senior Secondary School, Rooppura</v>
      </c>
      <c r="E2296" s="60">
        <f>STUDATA!C2298</f>
        <v>0</v>
      </c>
      <c r="F2296" s="60">
        <f>STUDATA!H2298</f>
        <v>0</v>
      </c>
    </row>
    <row r="2297" spans="1:6" ht="15">
      <c r="A2297" s="60" t="str">
        <f>B2297&amp;"_"&amp;COUNTIF($B$2:B2297,B2297)</f>
        <v>0_253</v>
      </c>
      <c r="B2297" s="60">
        <f>STUDATA!E2299</f>
        <v>0</v>
      </c>
      <c r="C2297" s="60">
        <f>STUDATA!F2299</f>
        <v>0</v>
      </c>
      <c r="D2297" s="60" t="str">
        <f>'School Intro'!$A$1</f>
        <v>Government Senior Secondary School, Rooppura</v>
      </c>
      <c r="E2297" s="60">
        <f>STUDATA!C2299</f>
        <v>0</v>
      </c>
      <c r="F2297" s="60">
        <f>STUDATA!H2299</f>
        <v>0</v>
      </c>
    </row>
    <row r="2298" spans="1:6" ht="15">
      <c r="A2298" s="60" t="str">
        <f>B2298&amp;"_"&amp;COUNTIF($B$2:B2298,B2298)</f>
        <v>0_254</v>
      </c>
      <c r="B2298" s="60">
        <f>STUDATA!E2300</f>
        <v>0</v>
      </c>
      <c r="C2298" s="60">
        <f>STUDATA!F2300</f>
        <v>0</v>
      </c>
      <c r="D2298" s="60" t="str">
        <f>'School Intro'!$A$1</f>
        <v>Government Senior Secondary School, Rooppura</v>
      </c>
      <c r="E2298" s="60">
        <f>STUDATA!C2300</f>
        <v>0</v>
      </c>
      <c r="F2298" s="60">
        <f>STUDATA!H2300</f>
        <v>0</v>
      </c>
    </row>
    <row r="2299" spans="1:6" ht="15">
      <c r="A2299" s="60" t="str">
        <f>B2299&amp;"_"&amp;COUNTIF($B$2:B2299,B2299)</f>
        <v>0_255</v>
      </c>
      <c r="B2299" s="60">
        <f>STUDATA!E2301</f>
        <v>0</v>
      </c>
      <c r="C2299" s="60">
        <f>STUDATA!F2301</f>
        <v>0</v>
      </c>
      <c r="D2299" s="60" t="str">
        <f>'School Intro'!$A$1</f>
        <v>Government Senior Secondary School, Rooppura</v>
      </c>
      <c r="E2299" s="60">
        <f>STUDATA!C2301</f>
        <v>0</v>
      </c>
      <c r="F2299" s="60">
        <f>STUDATA!H2301</f>
        <v>0</v>
      </c>
    </row>
    <row r="2300" spans="1:6" ht="15">
      <c r="A2300" s="60" t="str">
        <f>B2300&amp;"_"&amp;COUNTIF($B$2:B2300,B2300)</f>
        <v>0_256</v>
      </c>
      <c r="B2300" s="60">
        <f>STUDATA!E2302</f>
        <v>0</v>
      </c>
      <c r="C2300" s="60">
        <f>STUDATA!F2302</f>
        <v>0</v>
      </c>
      <c r="D2300" s="60" t="str">
        <f>'School Intro'!$A$1</f>
        <v>Government Senior Secondary School, Rooppura</v>
      </c>
      <c r="E2300" s="60">
        <f>STUDATA!C2302</f>
        <v>0</v>
      </c>
      <c r="F2300" s="60">
        <f>STUDATA!H2302</f>
        <v>0</v>
      </c>
    </row>
    <row r="2301" spans="1:6" ht="15">
      <c r="A2301" s="60" t="str">
        <f>B2301&amp;"_"&amp;COUNTIF($B$2:B2301,B2301)</f>
        <v>0_257</v>
      </c>
      <c r="B2301" s="60">
        <f>STUDATA!E2303</f>
        <v>0</v>
      </c>
      <c r="C2301" s="60">
        <f>STUDATA!F2303</f>
        <v>0</v>
      </c>
      <c r="D2301" s="60" t="str">
        <f>'School Intro'!$A$1</f>
        <v>Government Senior Secondary School, Rooppura</v>
      </c>
      <c r="E2301" s="60">
        <f>STUDATA!C2303</f>
        <v>0</v>
      </c>
      <c r="F2301" s="60">
        <f>STUDATA!H2303</f>
        <v>0</v>
      </c>
    </row>
    <row r="2302" spans="1:6" ht="15">
      <c r="A2302" s="60" t="str">
        <f>B2302&amp;"_"&amp;COUNTIF($B$2:B2302,B2302)</f>
        <v>0_258</v>
      </c>
      <c r="B2302" s="60">
        <f>STUDATA!E2304</f>
        <v>0</v>
      </c>
      <c r="C2302" s="60">
        <f>STUDATA!F2304</f>
        <v>0</v>
      </c>
      <c r="D2302" s="60" t="str">
        <f>'School Intro'!$A$1</f>
        <v>Government Senior Secondary School, Rooppura</v>
      </c>
      <c r="E2302" s="60">
        <f>STUDATA!C2304</f>
        <v>0</v>
      </c>
      <c r="F2302" s="60">
        <f>STUDATA!H2304</f>
        <v>0</v>
      </c>
    </row>
    <row r="2303" spans="1:6" ht="15">
      <c r="A2303" s="60" t="str">
        <f>B2303&amp;"_"&amp;COUNTIF($B$2:B2303,B2303)</f>
        <v>0_259</v>
      </c>
      <c r="B2303" s="60">
        <f>STUDATA!E2305</f>
        <v>0</v>
      </c>
      <c r="C2303" s="60">
        <f>STUDATA!F2305</f>
        <v>0</v>
      </c>
      <c r="D2303" s="60" t="str">
        <f>'School Intro'!$A$1</f>
        <v>Government Senior Secondary School, Rooppura</v>
      </c>
      <c r="E2303" s="60">
        <f>STUDATA!C2305</f>
        <v>0</v>
      </c>
      <c r="F2303" s="60">
        <f>STUDATA!H2305</f>
        <v>0</v>
      </c>
    </row>
    <row r="2304" spans="1:6" ht="15">
      <c r="A2304" s="60" t="str">
        <f>B2304&amp;"_"&amp;COUNTIF($B$2:B2304,B2304)</f>
        <v>0_260</v>
      </c>
      <c r="B2304" s="60">
        <f>STUDATA!E2306</f>
        <v>0</v>
      </c>
      <c r="C2304" s="60">
        <f>STUDATA!F2306</f>
        <v>0</v>
      </c>
      <c r="D2304" s="60" t="str">
        <f>'School Intro'!$A$1</f>
        <v>Government Senior Secondary School, Rooppura</v>
      </c>
      <c r="E2304" s="60">
        <f>STUDATA!C2306</f>
        <v>0</v>
      </c>
      <c r="F2304" s="60">
        <f>STUDATA!H2306</f>
        <v>0</v>
      </c>
    </row>
    <row r="2305" spans="1:6" ht="15">
      <c r="A2305" s="60" t="str">
        <f>B2305&amp;"_"&amp;COUNTIF($B$2:B2305,B2305)</f>
        <v>0_261</v>
      </c>
      <c r="B2305" s="60">
        <f>STUDATA!E2307</f>
        <v>0</v>
      </c>
      <c r="C2305" s="60">
        <f>STUDATA!F2307</f>
        <v>0</v>
      </c>
      <c r="D2305" s="60" t="str">
        <f>'School Intro'!$A$1</f>
        <v>Government Senior Secondary School, Rooppura</v>
      </c>
      <c r="E2305" s="60">
        <f>STUDATA!C2307</f>
        <v>0</v>
      </c>
      <c r="F2305" s="60">
        <f>STUDATA!H2307</f>
        <v>0</v>
      </c>
    </row>
    <row r="2306" spans="1:6" ht="15">
      <c r="A2306" s="60" t="str">
        <f>B2306&amp;"_"&amp;COUNTIF($B$2:B2306,B2306)</f>
        <v>0_262</v>
      </c>
      <c r="B2306" s="60">
        <f>STUDATA!E2308</f>
        <v>0</v>
      </c>
      <c r="C2306" s="60">
        <f>STUDATA!F2308</f>
        <v>0</v>
      </c>
      <c r="D2306" s="60" t="str">
        <f>'School Intro'!$A$1</f>
        <v>Government Senior Secondary School, Rooppura</v>
      </c>
      <c r="E2306" s="60">
        <f>STUDATA!C2308</f>
        <v>0</v>
      </c>
      <c r="F2306" s="60">
        <f>STUDATA!H2308</f>
        <v>0</v>
      </c>
    </row>
    <row r="2307" spans="1:6" ht="15">
      <c r="A2307" s="60" t="str">
        <f>B2307&amp;"_"&amp;COUNTIF($B$2:B2307,B2307)</f>
        <v>0_263</v>
      </c>
      <c r="B2307" s="60">
        <f>STUDATA!E2309</f>
        <v>0</v>
      </c>
      <c r="C2307" s="60">
        <f>STUDATA!F2309</f>
        <v>0</v>
      </c>
      <c r="D2307" s="60" t="str">
        <f>'School Intro'!$A$1</f>
        <v>Government Senior Secondary School, Rooppura</v>
      </c>
      <c r="E2307" s="60">
        <f>STUDATA!C2309</f>
        <v>0</v>
      </c>
      <c r="F2307" s="60">
        <f>STUDATA!H2309</f>
        <v>0</v>
      </c>
    </row>
    <row r="2308" spans="1:6" ht="15">
      <c r="A2308" s="60" t="str">
        <f>B2308&amp;"_"&amp;COUNTIF($B$2:B2308,B2308)</f>
        <v>0_264</v>
      </c>
      <c r="B2308" s="60">
        <f>STUDATA!E2310</f>
        <v>0</v>
      </c>
      <c r="C2308" s="60">
        <f>STUDATA!F2310</f>
        <v>0</v>
      </c>
      <c r="D2308" s="60" t="str">
        <f>'School Intro'!$A$1</f>
        <v>Government Senior Secondary School, Rooppura</v>
      </c>
      <c r="E2308" s="60">
        <f>STUDATA!C2310</f>
        <v>0</v>
      </c>
      <c r="F2308" s="60">
        <f>STUDATA!H2310</f>
        <v>0</v>
      </c>
    </row>
    <row r="2309" spans="1:6" ht="15">
      <c r="A2309" s="60" t="str">
        <f>B2309&amp;"_"&amp;COUNTIF($B$2:B2309,B2309)</f>
        <v>0_265</v>
      </c>
      <c r="B2309" s="60">
        <f>STUDATA!E2311</f>
        <v>0</v>
      </c>
      <c r="C2309" s="60">
        <f>STUDATA!F2311</f>
        <v>0</v>
      </c>
      <c r="D2309" s="60" t="str">
        <f>'School Intro'!$A$1</f>
        <v>Government Senior Secondary School, Rooppura</v>
      </c>
      <c r="E2309" s="60">
        <f>STUDATA!C2311</f>
        <v>0</v>
      </c>
      <c r="F2309" s="60">
        <f>STUDATA!H2311</f>
        <v>0</v>
      </c>
    </row>
    <row r="2310" spans="1:6" ht="15">
      <c r="A2310" s="60" t="str">
        <f>B2310&amp;"_"&amp;COUNTIF($B$2:B2310,B2310)</f>
        <v>0_266</v>
      </c>
      <c r="B2310" s="60">
        <f>STUDATA!E2312</f>
        <v>0</v>
      </c>
      <c r="C2310" s="60">
        <f>STUDATA!F2312</f>
        <v>0</v>
      </c>
      <c r="D2310" s="60" t="str">
        <f>'School Intro'!$A$1</f>
        <v>Government Senior Secondary School, Rooppura</v>
      </c>
      <c r="E2310" s="60">
        <f>STUDATA!C2312</f>
        <v>0</v>
      </c>
      <c r="F2310" s="60">
        <f>STUDATA!H2312</f>
        <v>0</v>
      </c>
    </row>
    <row r="2311" spans="1:6" ht="15">
      <c r="A2311" s="60" t="str">
        <f>B2311&amp;"_"&amp;COUNTIF($B$2:B2311,B2311)</f>
        <v>0_267</v>
      </c>
      <c r="B2311" s="60">
        <f>STUDATA!E2313</f>
        <v>0</v>
      </c>
      <c r="C2311" s="60">
        <f>STUDATA!F2313</f>
        <v>0</v>
      </c>
      <c r="D2311" s="60" t="str">
        <f>'School Intro'!$A$1</f>
        <v>Government Senior Secondary School, Rooppura</v>
      </c>
      <c r="E2311" s="60">
        <f>STUDATA!C2313</f>
        <v>0</v>
      </c>
      <c r="F2311" s="60">
        <f>STUDATA!H2313</f>
        <v>0</v>
      </c>
    </row>
    <row r="2312" spans="1:6" ht="15">
      <c r="A2312" s="60" t="str">
        <f>B2312&amp;"_"&amp;COUNTIF($B$2:B2312,B2312)</f>
        <v>0_268</v>
      </c>
      <c r="B2312" s="60">
        <f>STUDATA!E2314</f>
        <v>0</v>
      </c>
      <c r="C2312" s="60">
        <f>STUDATA!F2314</f>
        <v>0</v>
      </c>
      <c r="D2312" s="60" t="str">
        <f>'School Intro'!$A$1</f>
        <v>Government Senior Secondary School, Rooppura</v>
      </c>
      <c r="E2312" s="60">
        <f>STUDATA!C2314</f>
        <v>0</v>
      </c>
      <c r="F2312" s="60">
        <f>STUDATA!H2314</f>
        <v>0</v>
      </c>
    </row>
    <row r="2313" spans="1:6" ht="15">
      <c r="A2313" s="60" t="str">
        <f>B2313&amp;"_"&amp;COUNTIF($B$2:B2313,B2313)</f>
        <v>0_269</v>
      </c>
      <c r="B2313" s="60">
        <f>STUDATA!E2315</f>
        <v>0</v>
      </c>
      <c r="C2313" s="60">
        <f>STUDATA!F2315</f>
        <v>0</v>
      </c>
      <c r="D2313" s="60" t="str">
        <f>'School Intro'!$A$1</f>
        <v>Government Senior Secondary School, Rooppura</v>
      </c>
      <c r="E2313" s="60">
        <f>STUDATA!C2315</f>
        <v>0</v>
      </c>
      <c r="F2313" s="60">
        <f>STUDATA!H2315</f>
        <v>0</v>
      </c>
    </row>
    <row r="2314" spans="1:6" ht="15">
      <c r="A2314" s="60" t="str">
        <f>B2314&amp;"_"&amp;COUNTIF($B$2:B2314,B2314)</f>
        <v>0_270</v>
      </c>
      <c r="B2314" s="60">
        <f>STUDATA!E2316</f>
        <v>0</v>
      </c>
      <c r="C2314" s="60">
        <f>STUDATA!F2316</f>
        <v>0</v>
      </c>
      <c r="D2314" s="60" t="str">
        <f>'School Intro'!$A$1</f>
        <v>Government Senior Secondary School, Rooppura</v>
      </c>
      <c r="E2314" s="60">
        <f>STUDATA!C2316</f>
        <v>0</v>
      </c>
      <c r="F2314" s="60">
        <f>STUDATA!H2316</f>
        <v>0</v>
      </c>
    </row>
    <row r="2315" spans="1:6" ht="15">
      <c r="A2315" s="60" t="str">
        <f>B2315&amp;"_"&amp;COUNTIF($B$2:B2315,B2315)</f>
        <v>0_271</v>
      </c>
      <c r="B2315" s="60">
        <f>STUDATA!E2317</f>
        <v>0</v>
      </c>
      <c r="C2315" s="60">
        <f>STUDATA!F2317</f>
        <v>0</v>
      </c>
      <c r="D2315" s="60" t="str">
        <f>'School Intro'!$A$1</f>
        <v>Government Senior Secondary School, Rooppura</v>
      </c>
      <c r="E2315" s="60">
        <f>STUDATA!C2317</f>
        <v>0</v>
      </c>
      <c r="F2315" s="60">
        <f>STUDATA!H2317</f>
        <v>0</v>
      </c>
    </row>
    <row r="2316" spans="1:6" ht="15">
      <c r="A2316" s="60" t="str">
        <f>B2316&amp;"_"&amp;COUNTIF($B$2:B2316,B2316)</f>
        <v>0_272</v>
      </c>
      <c r="B2316" s="60">
        <f>STUDATA!E2318</f>
        <v>0</v>
      </c>
      <c r="C2316" s="60">
        <f>STUDATA!F2318</f>
        <v>0</v>
      </c>
      <c r="D2316" s="60" t="str">
        <f>'School Intro'!$A$1</f>
        <v>Government Senior Secondary School, Rooppura</v>
      </c>
      <c r="E2316" s="60">
        <f>STUDATA!C2318</f>
        <v>0</v>
      </c>
      <c r="F2316" s="60">
        <f>STUDATA!H2318</f>
        <v>0</v>
      </c>
    </row>
    <row r="2317" spans="1:6" ht="15">
      <c r="A2317" s="60" t="str">
        <f>B2317&amp;"_"&amp;COUNTIF($B$2:B2317,B2317)</f>
        <v>0_273</v>
      </c>
      <c r="B2317" s="60">
        <f>STUDATA!E2319</f>
        <v>0</v>
      </c>
      <c r="C2317" s="60">
        <f>STUDATA!F2319</f>
        <v>0</v>
      </c>
      <c r="D2317" s="60" t="str">
        <f>'School Intro'!$A$1</f>
        <v>Government Senior Secondary School, Rooppura</v>
      </c>
      <c r="E2317" s="60">
        <f>STUDATA!C2319</f>
        <v>0</v>
      </c>
      <c r="F2317" s="60">
        <f>STUDATA!H2319</f>
        <v>0</v>
      </c>
    </row>
    <row r="2318" spans="1:6" ht="15">
      <c r="A2318" s="60" t="str">
        <f>B2318&amp;"_"&amp;COUNTIF($B$2:B2318,B2318)</f>
        <v>0_274</v>
      </c>
      <c r="B2318" s="60">
        <f>STUDATA!E2320</f>
        <v>0</v>
      </c>
      <c r="C2318" s="60">
        <f>STUDATA!F2320</f>
        <v>0</v>
      </c>
      <c r="D2318" s="60" t="str">
        <f>'School Intro'!$A$1</f>
        <v>Government Senior Secondary School, Rooppura</v>
      </c>
      <c r="E2318" s="60">
        <f>STUDATA!C2320</f>
        <v>0</v>
      </c>
      <c r="F2318" s="60">
        <f>STUDATA!H2320</f>
        <v>0</v>
      </c>
    </row>
    <row r="2319" spans="1:6" ht="15">
      <c r="A2319" s="60" t="str">
        <f>B2319&amp;"_"&amp;COUNTIF($B$2:B2319,B2319)</f>
        <v>0_275</v>
      </c>
      <c r="B2319" s="60">
        <f>STUDATA!E2321</f>
        <v>0</v>
      </c>
      <c r="C2319" s="60">
        <f>STUDATA!F2321</f>
        <v>0</v>
      </c>
      <c r="D2319" s="60" t="str">
        <f>'School Intro'!$A$1</f>
        <v>Government Senior Secondary School, Rooppura</v>
      </c>
      <c r="E2319" s="60">
        <f>STUDATA!C2321</f>
        <v>0</v>
      </c>
      <c r="F2319" s="60">
        <f>STUDATA!H2321</f>
        <v>0</v>
      </c>
    </row>
    <row r="2320" spans="1:6" ht="15">
      <c r="A2320" s="60" t="str">
        <f>B2320&amp;"_"&amp;COUNTIF($B$2:B2320,B2320)</f>
        <v>0_276</v>
      </c>
      <c r="B2320" s="60">
        <f>STUDATA!E2322</f>
        <v>0</v>
      </c>
      <c r="C2320" s="60">
        <f>STUDATA!F2322</f>
        <v>0</v>
      </c>
      <c r="D2320" s="60" t="str">
        <f>'School Intro'!$A$1</f>
        <v>Government Senior Secondary School, Rooppura</v>
      </c>
      <c r="E2320" s="60">
        <f>STUDATA!C2322</f>
        <v>0</v>
      </c>
      <c r="F2320" s="60">
        <f>STUDATA!H2322</f>
        <v>0</v>
      </c>
    </row>
    <row r="2321" spans="1:6" ht="15">
      <c r="A2321" s="60" t="str">
        <f>B2321&amp;"_"&amp;COUNTIF($B$2:B2321,B2321)</f>
        <v>0_277</v>
      </c>
      <c r="B2321" s="60">
        <f>STUDATA!E2323</f>
        <v>0</v>
      </c>
      <c r="C2321" s="60">
        <f>STUDATA!F2323</f>
        <v>0</v>
      </c>
      <c r="D2321" s="60" t="str">
        <f>'School Intro'!$A$1</f>
        <v>Government Senior Secondary School, Rooppura</v>
      </c>
      <c r="E2321" s="60">
        <f>STUDATA!C2323</f>
        <v>0</v>
      </c>
      <c r="F2321" s="60">
        <f>STUDATA!H2323</f>
        <v>0</v>
      </c>
    </row>
    <row r="2322" spans="1:6" ht="15">
      <c r="A2322" s="60" t="str">
        <f>B2322&amp;"_"&amp;COUNTIF($B$2:B2322,B2322)</f>
        <v>0_278</v>
      </c>
      <c r="B2322" s="60">
        <f>STUDATA!E2324</f>
        <v>0</v>
      </c>
      <c r="C2322" s="60">
        <f>STUDATA!F2324</f>
        <v>0</v>
      </c>
      <c r="D2322" s="60" t="str">
        <f>'School Intro'!$A$1</f>
        <v>Government Senior Secondary School, Rooppura</v>
      </c>
      <c r="E2322" s="60">
        <f>STUDATA!C2324</f>
        <v>0</v>
      </c>
      <c r="F2322" s="60">
        <f>STUDATA!H2324</f>
        <v>0</v>
      </c>
    </row>
    <row r="2323" spans="1:6" ht="15">
      <c r="A2323" s="60" t="str">
        <f>B2323&amp;"_"&amp;COUNTIF($B$2:B2323,B2323)</f>
        <v>0_279</v>
      </c>
      <c r="B2323" s="60">
        <f>STUDATA!E2325</f>
        <v>0</v>
      </c>
      <c r="C2323" s="60">
        <f>STUDATA!F2325</f>
        <v>0</v>
      </c>
      <c r="D2323" s="60" t="str">
        <f>'School Intro'!$A$1</f>
        <v>Government Senior Secondary School, Rooppura</v>
      </c>
      <c r="E2323" s="60">
        <f>STUDATA!C2325</f>
        <v>0</v>
      </c>
      <c r="F2323" s="60">
        <f>STUDATA!H2325</f>
        <v>0</v>
      </c>
    </row>
    <row r="2324" spans="1:6" ht="15">
      <c r="A2324" s="60" t="str">
        <f>B2324&amp;"_"&amp;COUNTIF($B$2:B2324,B2324)</f>
        <v>0_280</v>
      </c>
      <c r="B2324" s="60">
        <f>STUDATA!E2326</f>
        <v>0</v>
      </c>
      <c r="C2324" s="60">
        <f>STUDATA!F2326</f>
        <v>0</v>
      </c>
      <c r="D2324" s="60" t="str">
        <f>'School Intro'!$A$1</f>
        <v>Government Senior Secondary School, Rooppura</v>
      </c>
      <c r="E2324" s="60">
        <f>STUDATA!C2326</f>
        <v>0</v>
      </c>
      <c r="F2324" s="60">
        <f>STUDATA!H2326</f>
        <v>0</v>
      </c>
    </row>
    <row r="2325" spans="1:6" ht="15">
      <c r="A2325" s="60" t="str">
        <f>B2325&amp;"_"&amp;COUNTIF($B$2:B2325,B2325)</f>
        <v>0_281</v>
      </c>
      <c r="B2325" s="60">
        <f>STUDATA!E2327</f>
        <v>0</v>
      </c>
      <c r="C2325" s="60">
        <f>STUDATA!F2327</f>
        <v>0</v>
      </c>
      <c r="D2325" s="60" t="str">
        <f>'School Intro'!$A$1</f>
        <v>Government Senior Secondary School, Rooppura</v>
      </c>
      <c r="E2325" s="60">
        <f>STUDATA!C2327</f>
        <v>0</v>
      </c>
      <c r="F2325" s="60">
        <f>STUDATA!H2327</f>
        <v>0</v>
      </c>
    </row>
    <row r="2326" spans="1:6" ht="15">
      <c r="A2326" s="60" t="str">
        <f>B2326&amp;"_"&amp;COUNTIF($B$2:B2326,B2326)</f>
        <v>0_282</v>
      </c>
      <c r="B2326" s="60">
        <f>STUDATA!E2328</f>
        <v>0</v>
      </c>
      <c r="C2326" s="60">
        <f>STUDATA!F2328</f>
        <v>0</v>
      </c>
      <c r="D2326" s="60" t="str">
        <f>'School Intro'!$A$1</f>
        <v>Government Senior Secondary School, Rooppura</v>
      </c>
      <c r="E2326" s="60">
        <f>STUDATA!C2328</f>
        <v>0</v>
      </c>
      <c r="F2326" s="60">
        <f>STUDATA!H2328</f>
        <v>0</v>
      </c>
    </row>
    <row r="2327" spans="1:6" ht="15">
      <c r="A2327" s="60" t="str">
        <f>B2327&amp;"_"&amp;COUNTIF($B$2:B2327,B2327)</f>
        <v>0_283</v>
      </c>
      <c r="B2327" s="60">
        <f>STUDATA!E2329</f>
        <v>0</v>
      </c>
      <c r="C2327" s="60">
        <f>STUDATA!F2329</f>
        <v>0</v>
      </c>
      <c r="D2327" s="60" t="str">
        <f>'School Intro'!$A$1</f>
        <v>Government Senior Secondary School, Rooppura</v>
      </c>
      <c r="E2327" s="60">
        <f>STUDATA!C2329</f>
        <v>0</v>
      </c>
      <c r="F2327" s="60">
        <f>STUDATA!H2329</f>
        <v>0</v>
      </c>
    </row>
    <row r="2328" spans="1:6" ht="15">
      <c r="A2328" s="60" t="str">
        <f>B2328&amp;"_"&amp;COUNTIF($B$2:B2328,B2328)</f>
        <v>0_284</v>
      </c>
      <c r="B2328" s="60">
        <f>STUDATA!E2330</f>
        <v>0</v>
      </c>
      <c r="C2328" s="60">
        <f>STUDATA!F2330</f>
        <v>0</v>
      </c>
      <c r="D2328" s="60" t="str">
        <f>'School Intro'!$A$1</f>
        <v>Government Senior Secondary School, Rooppura</v>
      </c>
      <c r="E2328" s="60">
        <f>STUDATA!C2330</f>
        <v>0</v>
      </c>
      <c r="F2328" s="60">
        <f>STUDATA!H2330</f>
        <v>0</v>
      </c>
    </row>
    <row r="2329" spans="1:6" ht="15">
      <c r="A2329" s="60" t="str">
        <f>B2329&amp;"_"&amp;COUNTIF($B$2:B2329,B2329)</f>
        <v>0_285</v>
      </c>
      <c r="B2329" s="60">
        <f>STUDATA!E2331</f>
        <v>0</v>
      </c>
      <c r="C2329" s="60">
        <f>STUDATA!F2331</f>
        <v>0</v>
      </c>
      <c r="D2329" s="60" t="str">
        <f>'School Intro'!$A$1</f>
        <v>Government Senior Secondary School, Rooppura</v>
      </c>
      <c r="E2329" s="60">
        <f>STUDATA!C2331</f>
        <v>0</v>
      </c>
      <c r="F2329" s="60">
        <f>STUDATA!H2331</f>
        <v>0</v>
      </c>
    </row>
    <row r="2330" spans="1:6" ht="15">
      <c r="A2330" s="60" t="str">
        <f>B2330&amp;"_"&amp;COUNTIF($B$2:B2330,B2330)</f>
        <v>0_286</v>
      </c>
      <c r="B2330" s="60">
        <f>STUDATA!E2332</f>
        <v>0</v>
      </c>
      <c r="C2330" s="60">
        <f>STUDATA!F2332</f>
        <v>0</v>
      </c>
      <c r="D2330" s="60" t="str">
        <f>'School Intro'!$A$1</f>
        <v>Government Senior Secondary School, Rooppura</v>
      </c>
      <c r="E2330" s="60">
        <f>STUDATA!C2332</f>
        <v>0</v>
      </c>
      <c r="F2330" s="60">
        <f>STUDATA!H2332</f>
        <v>0</v>
      </c>
    </row>
    <row r="2331" spans="1:6" ht="15">
      <c r="A2331" s="60" t="str">
        <f>B2331&amp;"_"&amp;COUNTIF($B$2:B2331,B2331)</f>
        <v>0_287</v>
      </c>
      <c r="B2331" s="60">
        <f>STUDATA!E2333</f>
        <v>0</v>
      </c>
      <c r="C2331" s="60">
        <f>STUDATA!F2333</f>
        <v>0</v>
      </c>
      <c r="D2331" s="60" t="str">
        <f>'School Intro'!$A$1</f>
        <v>Government Senior Secondary School, Rooppura</v>
      </c>
      <c r="E2331" s="60">
        <f>STUDATA!C2333</f>
        <v>0</v>
      </c>
      <c r="F2331" s="60">
        <f>STUDATA!H2333</f>
        <v>0</v>
      </c>
    </row>
    <row r="2332" spans="1:6" ht="15">
      <c r="A2332" s="60" t="str">
        <f>B2332&amp;"_"&amp;COUNTIF($B$2:B2332,B2332)</f>
        <v>0_288</v>
      </c>
      <c r="B2332" s="60">
        <f>STUDATA!E2334</f>
        <v>0</v>
      </c>
      <c r="C2332" s="60">
        <f>STUDATA!F2334</f>
        <v>0</v>
      </c>
      <c r="D2332" s="60" t="str">
        <f>'School Intro'!$A$1</f>
        <v>Government Senior Secondary School, Rooppura</v>
      </c>
      <c r="E2332" s="60">
        <f>STUDATA!C2334</f>
        <v>0</v>
      </c>
      <c r="F2332" s="60">
        <f>STUDATA!H2334</f>
        <v>0</v>
      </c>
    </row>
    <row r="2333" spans="1:6" ht="15">
      <c r="A2333" s="60" t="str">
        <f>B2333&amp;"_"&amp;COUNTIF($B$2:B2333,B2333)</f>
        <v>0_289</v>
      </c>
      <c r="B2333" s="60">
        <f>STUDATA!E2335</f>
        <v>0</v>
      </c>
      <c r="C2333" s="60">
        <f>STUDATA!F2335</f>
        <v>0</v>
      </c>
      <c r="D2333" s="60" t="str">
        <f>'School Intro'!$A$1</f>
        <v>Government Senior Secondary School, Rooppura</v>
      </c>
      <c r="E2333" s="60">
        <f>STUDATA!C2335</f>
        <v>0</v>
      </c>
      <c r="F2333" s="60">
        <f>STUDATA!H2335</f>
        <v>0</v>
      </c>
    </row>
    <row r="2334" spans="1:6" ht="15">
      <c r="A2334" s="60" t="str">
        <f>B2334&amp;"_"&amp;COUNTIF($B$2:B2334,B2334)</f>
        <v>0_290</v>
      </c>
      <c r="B2334" s="60">
        <f>STUDATA!E2336</f>
        <v>0</v>
      </c>
      <c r="C2334" s="60">
        <f>STUDATA!F2336</f>
        <v>0</v>
      </c>
      <c r="D2334" s="60" t="str">
        <f>'School Intro'!$A$1</f>
        <v>Government Senior Secondary School, Rooppura</v>
      </c>
      <c r="E2334" s="60">
        <f>STUDATA!C2336</f>
        <v>0</v>
      </c>
      <c r="F2334" s="60">
        <f>STUDATA!H2336</f>
        <v>0</v>
      </c>
    </row>
    <row r="2335" spans="1:6" ht="15">
      <c r="A2335" s="60" t="str">
        <f>B2335&amp;"_"&amp;COUNTIF($B$2:B2335,B2335)</f>
        <v>0_291</v>
      </c>
      <c r="B2335" s="60">
        <f>STUDATA!E2337</f>
        <v>0</v>
      </c>
      <c r="C2335" s="60">
        <f>STUDATA!F2337</f>
        <v>0</v>
      </c>
      <c r="D2335" s="60" t="str">
        <f>'School Intro'!$A$1</f>
        <v>Government Senior Secondary School, Rooppura</v>
      </c>
      <c r="E2335" s="60">
        <f>STUDATA!C2337</f>
        <v>0</v>
      </c>
      <c r="F2335" s="60">
        <f>STUDATA!H2337</f>
        <v>0</v>
      </c>
    </row>
    <row r="2336" spans="1:6" ht="15">
      <c r="A2336" s="60" t="str">
        <f>B2336&amp;"_"&amp;COUNTIF($B$2:B2336,B2336)</f>
        <v>0_292</v>
      </c>
      <c r="B2336" s="60">
        <f>STUDATA!E2338</f>
        <v>0</v>
      </c>
      <c r="C2336" s="60">
        <f>STUDATA!F2338</f>
        <v>0</v>
      </c>
      <c r="D2336" s="60" t="str">
        <f>'School Intro'!$A$1</f>
        <v>Government Senior Secondary School, Rooppura</v>
      </c>
      <c r="E2336" s="60">
        <f>STUDATA!C2338</f>
        <v>0</v>
      </c>
      <c r="F2336" s="60">
        <f>STUDATA!H2338</f>
        <v>0</v>
      </c>
    </row>
    <row r="2337" spans="1:6" ht="15">
      <c r="A2337" s="60" t="str">
        <f>B2337&amp;"_"&amp;COUNTIF($B$2:B2337,B2337)</f>
        <v>0_293</v>
      </c>
      <c r="B2337" s="60">
        <f>STUDATA!E2339</f>
        <v>0</v>
      </c>
      <c r="C2337" s="60">
        <f>STUDATA!F2339</f>
        <v>0</v>
      </c>
      <c r="D2337" s="60" t="str">
        <f>'School Intro'!$A$1</f>
        <v>Government Senior Secondary School, Rooppura</v>
      </c>
      <c r="E2337" s="60">
        <f>STUDATA!C2339</f>
        <v>0</v>
      </c>
      <c r="F2337" s="60">
        <f>STUDATA!H2339</f>
        <v>0</v>
      </c>
    </row>
    <row r="2338" spans="1:6" ht="15">
      <c r="A2338" s="60" t="str">
        <f>B2338&amp;"_"&amp;COUNTIF($B$2:B2338,B2338)</f>
        <v>0_294</v>
      </c>
      <c r="B2338" s="60">
        <f>STUDATA!E2340</f>
        <v>0</v>
      </c>
      <c r="C2338" s="60">
        <f>STUDATA!F2340</f>
        <v>0</v>
      </c>
      <c r="D2338" s="60" t="str">
        <f>'School Intro'!$A$1</f>
        <v>Government Senior Secondary School, Rooppura</v>
      </c>
      <c r="E2338" s="60">
        <f>STUDATA!C2340</f>
        <v>0</v>
      </c>
      <c r="F2338" s="60">
        <f>STUDATA!H2340</f>
        <v>0</v>
      </c>
    </row>
    <row r="2339" spans="1:6" ht="15">
      <c r="A2339" s="60" t="str">
        <f>B2339&amp;"_"&amp;COUNTIF($B$2:B2339,B2339)</f>
        <v>0_295</v>
      </c>
      <c r="B2339" s="60">
        <f>STUDATA!E2341</f>
        <v>0</v>
      </c>
      <c r="C2339" s="60">
        <f>STUDATA!F2341</f>
        <v>0</v>
      </c>
      <c r="D2339" s="60" t="str">
        <f>'School Intro'!$A$1</f>
        <v>Government Senior Secondary School, Rooppura</v>
      </c>
      <c r="E2339" s="60">
        <f>STUDATA!C2341</f>
        <v>0</v>
      </c>
      <c r="F2339" s="60">
        <f>STUDATA!H2341</f>
        <v>0</v>
      </c>
    </row>
    <row r="2340" spans="1:6" ht="15">
      <c r="A2340" s="60" t="str">
        <f>B2340&amp;"_"&amp;COUNTIF($B$2:B2340,B2340)</f>
        <v>0_296</v>
      </c>
      <c r="B2340" s="60">
        <f>STUDATA!E2342</f>
        <v>0</v>
      </c>
      <c r="C2340" s="60">
        <f>STUDATA!F2342</f>
        <v>0</v>
      </c>
      <c r="D2340" s="60" t="str">
        <f>'School Intro'!$A$1</f>
        <v>Government Senior Secondary School, Rooppura</v>
      </c>
      <c r="E2340" s="60">
        <f>STUDATA!C2342</f>
        <v>0</v>
      </c>
      <c r="F2340" s="60">
        <f>STUDATA!H2342</f>
        <v>0</v>
      </c>
    </row>
    <row r="2341" spans="1:6" ht="15">
      <c r="A2341" s="60" t="str">
        <f>B2341&amp;"_"&amp;COUNTIF($B$2:B2341,B2341)</f>
        <v>0_297</v>
      </c>
      <c r="B2341" s="60">
        <f>STUDATA!E2343</f>
        <v>0</v>
      </c>
      <c r="C2341" s="60">
        <f>STUDATA!F2343</f>
        <v>0</v>
      </c>
      <c r="D2341" s="60" t="str">
        <f>'School Intro'!$A$1</f>
        <v>Government Senior Secondary School, Rooppura</v>
      </c>
      <c r="E2341" s="60">
        <f>STUDATA!C2343</f>
        <v>0</v>
      </c>
      <c r="F2341" s="60">
        <f>STUDATA!H2343</f>
        <v>0</v>
      </c>
    </row>
    <row r="2342" spans="1:6" ht="15">
      <c r="A2342" s="60" t="str">
        <f>B2342&amp;"_"&amp;COUNTIF($B$2:B2342,B2342)</f>
        <v>0_298</v>
      </c>
      <c r="B2342" s="60">
        <f>STUDATA!E2344</f>
        <v>0</v>
      </c>
      <c r="C2342" s="60">
        <f>STUDATA!F2344</f>
        <v>0</v>
      </c>
      <c r="D2342" s="60" t="str">
        <f>'School Intro'!$A$1</f>
        <v>Government Senior Secondary School, Rooppura</v>
      </c>
      <c r="E2342" s="60">
        <f>STUDATA!C2344</f>
        <v>0</v>
      </c>
      <c r="F2342" s="60">
        <f>STUDATA!H2344</f>
        <v>0</v>
      </c>
    </row>
    <row r="2343" spans="1:6" ht="15">
      <c r="A2343" s="60" t="str">
        <f>B2343&amp;"_"&amp;COUNTIF($B$2:B2343,B2343)</f>
        <v>0_299</v>
      </c>
      <c r="B2343" s="60">
        <f>STUDATA!E2345</f>
        <v>0</v>
      </c>
      <c r="C2343" s="60">
        <f>STUDATA!F2345</f>
        <v>0</v>
      </c>
      <c r="D2343" s="60" t="str">
        <f>'School Intro'!$A$1</f>
        <v>Government Senior Secondary School, Rooppura</v>
      </c>
      <c r="E2343" s="60">
        <f>STUDATA!C2345</f>
        <v>0</v>
      </c>
      <c r="F2343" s="60">
        <f>STUDATA!H2345</f>
        <v>0</v>
      </c>
    </row>
    <row r="2344" spans="1:6" ht="15">
      <c r="A2344" s="60" t="str">
        <f>B2344&amp;"_"&amp;COUNTIF($B$2:B2344,B2344)</f>
        <v>0_300</v>
      </c>
      <c r="B2344" s="60">
        <f>STUDATA!E2346</f>
        <v>0</v>
      </c>
      <c r="C2344" s="60">
        <f>STUDATA!F2346</f>
        <v>0</v>
      </c>
      <c r="D2344" s="60" t="str">
        <f>'School Intro'!$A$1</f>
        <v>Government Senior Secondary School, Rooppura</v>
      </c>
      <c r="E2344" s="60">
        <f>STUDATA!C2346</f>
        <v>0</v>
      </c>
      <c r="F2344" s="60">
        <f>STUDATA!H2346</f>
        <v>0</v>
      </c>
    </row>
    <row r="2345" spans="1:6" ht="15">
      <c r="A2345" s="60" t="str">
        <f>B2345&amp;"_"&amp;COUNTIF($B$2:B2345,B2345)</f>
        <v>0_301</v>
      </c>
      <c r="B2345" s="60">
        <f>STUDATA!E2347</f>
        <v>0</v>
      </c>
      <c r="C2345" s="60">
        <f>STUDATA!F2347</f>
        <v>0</v>
      </c>
      <c r="D2345" s="60" t="str">
        <f>'School Intro'!$A$1</f>
        <v>Government Senior Secondary School, Rooppura</v>
      </c>
      <c r="E2345" s="60">
        <f>STUDATA!C2347</f>
        <v>0</v>
      </c>
      <c r="F2345" s="60">
        <f>STUDATA!H2347</f>
        <v>0</v>
      </c>
    </row>
    <row r="2346" spans="1:6" ht="15">
      <c r="A2346" s="60" t="str">
        <f>B2346&amp;"_"&amp;COUNTIF($B$2:B2346,B2346)</f>
        <v>0_302</v>
      </c>
      <c r="B2346" s="60">
        <f>STUDATA!E2348</f>
        <v>0</v>
      </c>
      <c r="C2346" s="60">
        <f>STUDATA!F2348</f>
        <v>0</v>
      </c>
      <c r="D2346" s="60" t="str">
        <f>'School Intro'!$A$1</f>
        <v>Government Senior Secondary School, Rooppura</v>
      </c>
      <c r="E2346" s="60">
        <f>STUDATA!C2348</f>
        <v>0</v>
      </c>
      <c r="F2346" s="60">
        <f>STUDATA!H2348</f>
        <v>0</v>
      </c>
    </row>
    <row r="2347" spans="1:6" ht="15">
      <c r="A2347" s="60" t="str">
        <f>B2347&amp;"_"&amp;COUNTIF($B$2:B2347,B2347)</f>
        <v>0_303</v>
      </c>
      <c r="B2347" s="60">
        <f>STUDATA!E2349</f>
        <v>0</v>
      </c>
      <c r="C2347" s="60">
        <f>STUDATA!F2349</f>
        <v>0</v>
      </c>
      <c r="D2347" s="60" t="str">
        <f>'School Intro'!$A$1</f>
        <v>Government Senior Secondary School, Rooppura</v>
      </c>
      <c r="E2347" s="60">
        <f>STUDATA!C2349</f>
        <v>0</v>
      </c>
      <c r="F2347" s="60">
        <f>STUDATA!H2349</f>
        <v>0</v>
      </c>
    </row>
    <row r="2348" spans="1:6" ht="15">
      <c r="A2348" s="60" t="str">
        <f>B2348&amp;"_"&amp;COUNTIF($B$2:B2348,B2348)</f>
        <v>0_304</v>
      </c>
      <c r="B2348" s="60">
        <f>STUDATA!E2350</f>
        <v>0</v>
      </c>
      <c r="C2348" s="60">
        <f>STUDATA!F2350</f>
        <v>0</v>
      </c>
      <c r="D2348" s="60" t="str">
        <f>'School Intro'!$A$1</f>
        <v>Government Senior Secondary School, Rooppura</v>
      </c>
      <c r="E2348" s="60">
        <f>STUDATA!C2350</f>
        <v>0</v>
      </c>
      <c r="F2348" s="60">
        <f>STUDATA!H2350</f>
        <v>0</v>
      </c>
    </row>
    <row r="2349" spans="1:6" ht="15">
      <c r="A2349" s="60" t="str">
        <f>B2349&amp;"_"&amp;COUNTIF($B$2:B2349,B2349)</f>
        <v>0_305</v>
      </c>
      <c r="B2349" s="60">
        <f>STUDATA!E2351</f>
        <v>0</v>
      </c>
      <c r="C2349" s="60">
        <f>STUDATA!F2351</f>
        <v>0</v>
      </c>
      <c r="D2349" s="60" t="str">
        <f>'School Intro'!$A$1</f>
        <v>Government Senior Secondary School, Rooppura</v>
      </c>
      <c r="E2349" s="60">
        <f>STUDATA!C2351</f>
        <v>0</v>
      </c>
      <c r="F2349" s="60">
        <f>STUDATA!H2351</f>
        <v>0</v>
      </c>
    </row>
    <row r="2350" spans="1:6" ht="15">
      <c r="A2350" s="60" t="str">
        <f>B2350&amp;"_"&amp;COUNTIF($B$2:B2350,B2350)</f>
        <v>0_306</v>
      </c>
      <c r="B2350" s="60">
        <f>STUDATA!E2352</f>
        <v>0</v>
      </c>
      <c r="C2350" s="60">
        <f>STUDATA!F2352</f>
        <v>0</v>
      </c>
      <c r="D2350" s="60" t="str">
        <f>'School Intro'!$A$1</f>
        <v>Government Senior Secondary School, Rooppura</v>
      </c>
      <c r="E2350" s="60">
        <f>STUDATA!C2352</f>
        <v>0</v>
      </c>
      <c r="F2350" s="60">
        <f>STUDATA!H2352</f>
        <v>0</v>
      </c>
    </row>
    <row r="2351" spans="1:6" ht="15">
      <c r="A2351" s="60" t="str">
        <f>B2351&amp;"_"&amp;COUNTIF($B$2:B2351,B2351)</f>
        <v>0_307</v>
      </c>
      <c r="B2351" s="60">
        <f>STUDATA!E2353</f>
        <v>0</v>
      </c>
      <c r="C2351" s="60">
        <f>STUDATA!F2353</f>
        <v>0</v>
      </c>
      <c r="D2351" s="60" t="str">
        <f>'School Intro'!$A$1</f>
        <v>Government Senior Secondary School, Rooppura</v>
      </c>
      <c r="E2351" s="60">
        <f>STUDATA!C2353</f>
        <v>0</v>
      </c>
      <c r="F2351" s="60">
        <f>STUDATA!H2353</f>
        <v>0</v>
      </c>
    </row>
    <row r="2352" spans="1:6" ht="15">
      <c r="A2352" s="60" t="str">
        <f>B2352&amp;"_"&amp;COUNTIF($B$2:B2352,B2352)</f>
        <v>0_308</v>
      </c>
      <c r="B2352" s="60">
        <f>STUDATA!E2354</f>
        <v>0</v>
      </c>
      <c r="C2352" s="60">
        <f>STUDATA!F2354</f>
        <v>0</v>
      </c>
      <c r="D2352" s="60" t="str">
        <f>'School Intro'!$A$1</f>
        <v>Government Senior Secondary School, Rooppura</v>
      </c>
      <c r="E2352" s="60">
        <f>STUDATA!C2354</f>
        <v>0</v>
      </c>
      <c r="F2352" s="60">
        <f>STUDATA!H2354</f>
        <v>0</v>
      </c>
    </row>
    <row r="2353" spans="1:6" ht="15">
      <c r="A2353" s="60" t="str">
        <f>B2353&amp;"_"&amp;COUNTIF($B$2:B2353,B2353)</f>
        <v>0_309</v>
      </c>
      <c r="B2353" s="60">
        <f>STUDATA!E2355</f>
        <v>0</v>
      </c>
      <c r="C2353" s="60">
        <f>STUDATA!F2355</f>
        <v>0</v>
      </c>
      <c r="D2353" s="60" t="str">
        <f>'School Intro'!$A$1</f>
        <v>Government Senior Secondary School, Rooppura</v>
      </c>
      <c r="E2353" s="60">
        <f>STUDATA!C2355</f>
        <v>0</v>
      </c>
      <c r="F2353" s="60">
        <f>STUDATA!H2355</f>
        <v>0</v>
      </c>
    </row>
    <row r="2354" spans="1:6" ht="15">
      <c r="A2354" s="60" t="str">
        <f>B2354&amp;"_"&amp;COUNTIF($B$2:B2354,B2354)</f>
        <v>0_310</v>
      </c>
      <c r="B2354" s="60">
        <f>STUDATA!E2356</f>
        <v>0</v>
      </c>
      <c r="C2354" s="60">
        <f>STUDATA!F2356</f>
        <v>0</v>
      </c>
      <c r="D2354" s="60" t="str">
        <f>'School Intro'!$A$1</f>
        <v>Government Senior Secondary School, Rooppura</v>
      </c>
      <c r="E2354" s="60">
        <f>STUDATA!C2356</f>
        <v>0</v>
      </c>
      <c r="F2354" s="60">
        <f>STUDATA!H2356</f>
        <v>0</v>
      </c>
    </row>
    <row r="2355" spans="1:6" ht="15">
      <c r="A2355" s="60" t="str">
        <f>B2355&amp;"_"&amp;COUNTIF($B$2:B2355,B2355)</f>
        <v>0_311</v>
      </c>
      <c r="B2355" s="60">
        <f>STUDATA!E2357</f>
        <v>0</v>
      </c>
      <c r="C2355" s="60">
        <f>STUDATA!F2357</f>
        <v>0</v>
      </c>
      <c r="D2355" s="60" t="str">
        <f>'School Intro'!$A$1</f>
        <v>Government Senior Secondary School, Rooppura</v>
      </c>
      <c r="E2355" s="60">
        <f>STUDATA!C2357</f>
        <v>0</v>
      </c>
      <c r="F2355" s="60">
        <f>STUDATA!H2357</f>
        <v>0</v>
      </c>
    </row>
    <row r="2356" spans="1:6" ht="15">
      <c r="A2356" s="60" t="str">
        <f>B2356&amp;"_"&amp;COUNTIF($B$2:B2356,B2356)</f>
        <v>0_312</v>
      </c>
      <c r="B2356" s="60">
        <f>STUDATA!E2358</f>
        <v>0</v>
      </c>
      <c r="C2356" s="60">
        <f>STUDATA!F2358</f>
        <v>0</v>
      </c>
      <c r="D2356" s="60" t="str">
        <f>'School Intro'!$A$1</f>
        <v>Government Senior Secondary School, Rooppura</v>
      </c>
      <c r="E2356" s="60">
        <f>STUDATA!C2358</f>
        <v>0</v>
      </c>
      <c r="F2356" s="60">
        <f>STUDATA!H2358</f>
        <v>0</v>
      </c>
    </row>
    <row r="2357" spans="1:6" ht="15">
      <c r="A2357" s="60" t="str">
        <f>B2357&amp;"_"&amp;COUNTIF($B$2:B2357,B2357)</f>
        <v>0_313</v>
      </c>
      <c r="B2357" s="60">
        <f>STUDATA!E2359</f>
        <v>0</v>
      </c>
      <c r="C2357" s="60">
        <f>STUDATA!F2359</f>
        <v>0</v>
      </c>
      <c r="D2357" s="60" t="str">
        <f>'School Intro'!$A$1</f>
        <v>Government Senior Secondary School, Rooppura</v>
      </c>
      <c r="E2357" s="60">
        <f>STUDATA!C2359</f>
        <v>0</v>
      </c>
      <c r="F2357" s="60">
        <f>STUDATA!H2359</f>
        <v>0</v>
      </c>
    </row>
    <row r="2358" spans="1:6" ht="15">
      <c r="A2358" s="60" t="str">
        <f>B2358&amp;"_"&amp;COUNTIF($B$2:B2358,B2358)</f>
        <v>0_314</v>
      </c>
      <c r="B2358" s="60">
        <f>STUDATA!E2360</f>
        <v>0</v>
      </c>
      <c r="C2358" s="60">
        <f>STUDATA!F2360</f>
        <v>0</v>
      </c>
      <c r="D2358" s="60" t="str">
        <f>'School Intro'!$A$1</f>
        <v>Government Senior Secondary School, Rooppura</v>
      </c>
      <c r="E2358" s="60">
        <f>STUDATA!C2360</f>
        <v>0</v>
      </c>
      <c r="F2358" s="60">
        <f>STUDATA!H2360</f>
        <v>0</v>
      </c>
    </row>
    <row r="2359" spans="1:6" ht="15">
      <c r="A2359" s="60" t="str">
        <f>B2359&amp;"_"&amp;COUNTIF($B$2:B2359,B2359)</f>
        <v>0_315</v>
      </c>
      <c r="B2359" s="60">
        <f>STUDATA!E2361</f>
        <v>0</v>
      </c>
      <c r="C2359" s="60">
        <f>STUDATA!F2361</f>
        <v>0</v>
      </c>
      <c r="D2359" s="60" t="str">
        <f>'School Intro'!$A$1</f>
        <v>Government Senior Secondary School, Rooppura</v>
      </c>
      <c r="E2359" s="60">
        <f>STUDATA!C2361</f>
        <v>0</v>
      </c>
      <c r="F2359" s="60">
        <f>STUDATA!H2361</f>
        <v>0</v>
      </c>
    </row>
    <row r="2360" spans="1:6" ht="15">
      <c r="A2360" s="60" t="str">
        <f>B2360&amp;"_"&amp;COUNTIF($B$2:B2360,B2360)</f>
        <v>0_316</v>
      </c>
      <c r="B2360" s="60">
        <f>STUDATA!E2362</f>
        <v>0</v>
      </c>
      <c r="C2360" s="60">
        <f>STUDATA!F2362</f>
        <v>0</v>
      </c>
      <c r="D2360" s="60" t="str">
        <f>'School Intro'!$A$1</f>
        <v>Government Senior Secondary School, Rooppura</v>
      </c>
      <c r="E2360" s="60">
        <f>STUDATA!C2362</f>
        <v>0</v>
      </c>
      <c r="F2360" s="60">
        <f>STUDATA!H2362</f>
        <v>0</v>
      </c>
    </row>
    <row r="2361" spans="1:6" ht="15">
      <c r="A2361" s="60" t="str">
        <f>B2361&amp;"_"&amp;COUNTIF($B$2:B2361,B2361)</f>
        <v>0_317</v>
      </c>
      <c r="B2361" s="60">
        <f>STUDATA!E2363</f>
        <v>0</v>
      </c>
      <c r="C2361" s="60">
        <f>STUDATA!F2363</f>
        <v>0</v>
      </c>
      <c r="D2361" s="60" t="str">
        <f>'School Intro'!$A$1</f>
        <v>Government Senior Secondary School, Rooppura</v>
      </c>
      <c r="E2361" s="60">
        <f>STUDATA!C2363</f>
        <v>0</v>
      </c>
      <c r="F2361" s="60">
        <f>STUDATA!H2363</f>
        <v>0</v>
      </c>
    </row>
    <row r="2362" spans="1:6" ht="15">
      <c r="A2362" s="60" t="str">
        <f>B2362&amp;"_"&amp;COUNTIF($B$2:B2362,B2362)</f>
        <v>0_318</v>
      </c>
      <c r="B2362" s="60">
        <f>STUDATA!E2364</f>
        <v>0</v>
      </c>
      <c r="C2362" s="60">
        <f>STUDATA!F2364</f>
        <v>0</v>
      </c>
      <c r="D2362" s="60" t="str">
        <f>'School Intro'!$A$1</f>
        <v>Government Senior Secondary School, Rooppura</v>
      </c>
      <c r="E2362" s="60">
        <f>STUDATA!C2364</f>
        <v>0</v>
      </c>
      <c r="F2362" s="60">
        <f>STUDATA!H2364</f>
        <v>0</v>
      </c>
    </row>
    <row r="2363" spans="1:6" ht="15">
      <c r="A2363" s="60" t="str">
        <f>B2363&amp;"_"&amp;COUNTIF($B$2:B2363,B2363)</f>
        <v>0_319</v>
      </c>
      <c r="B2363" s="60">
        <f>STUDATA!E2365</f>
        <v>0</v>
      </c>
      <c r="C2363" s="60">
        <f>STUDATA!F2365</f>
        <v>0</v>
      </c>
      <c r="D2363" s="60" t="str">
        <f>'School Intro'!$A$1</f>
        <v>Government Senior Secondary School, Rooppura</v>
      </c>
      <c r="E2363" s="60">
        <f>STUDATA!C2365</f>
        <v>0</v>
      </c>
      <c r="F2363" s="60">
        <f>STUDATA!H2365</f>
        <v>0</v>
      </c>
    </row>
    <row r="2364" spans="1:6" ht="15">
      <c r="A2364" s="60" t="str">
        <f>B2364&amp;"_"&amp;COUNTIF($B$2:B2364,B2364)</f>
        <v>0_320</v>
      </c>
      <c r="B2364" s="60">
        <f>STUDATA!E2366</f>
        <v>0</v>
      </c>
      <c r="C2364" s="60">
        <f>STUDATA!F2366</f>
        <v>0</v>
      </c>
      <c r="D2364" s="60" t="str">
        <f>'School Intro'!$A$1</f>
        <v>Government Senior Secondary School, Rooppura</v>
      </c>
      <c r="E2364" s="60">
        <f>STUDATA!C2366</f>
        <v>0</v>
      </c>
      <c r="F2364" s="60">
        <f>STUDATA!H2366</f>
        <v>0</v>
      </c>
    </row>
    <row r="2365" spans="1:6" ht="15">
      <c r="A2365" s="60" t="str">
        <f>B2365&amp;"_"&amp;COUNTIF($B$2:B2365,B2365)</f>
        <v>0_321</v>
      </c>
      <c r="B2365" s="60">
        <f>STUDATA!E2367</f>
        <v>0</v>
      </c>
      <c r="C2365" s="60">
        <f>STUDATA!F2367</f>
        <v>0</v>
      </c>
      <c r="D2365" s="60" t="str">
        <f>'School Intro'!$A$1</f>
        <v>Government Senior Secondary School, Rooppura</v>
      </c>
      <c r="E2365" s="60">
        <f>STUDATA!C2367</f>
        <v>0</v>
      </c>
      <c r="F2365" s="60">
        <f>STUDATA!H2367</f>
        <v>0</v>
      </c>
    </row>
    <row r="2366" spans="1:6" ht="15">
      <c r="A2366" s="60" t="str">
        <f>B2366&amp;"_"&amp;COUNTIF($B$2:B2366,B2366)</f>
        <v>0_322</v>
      </c>
      <c r="B2366" s="60">
        <f>STUDATA!E2368</f>
        <v>0</v>
      </c>
      <c r="C2366" s="60">
        <f>STUDATA!F2368</f>
        <v>0</v>
      </c>
      <c r="D2366" s="60" t="str">
        <f>'School Intro'!$A$1</f>
        <v>Government Senior Secondary School, Rooppura</v>
      </c>
      <c r="E2366" s="60">
        <f>STUDATA!C2368</f>
        <v>0</v>
      </c>
      <c r="F2366" s="60">
        <f>STUDATA!H2368</f>
        <v>0</v>
      </c>
    </row>
    <row r="2367" spans="1:6" ht="15">
      <c r="A2367" s="60" t="str">
        <f>B2367&amp;"_"&amp;COUNTIF($B$2:B2367,B2367)</f>
        <v>0_323</v>
      </c>
      <c r="B2367" s="60">
        <f>STUDATA!E2369</f>
        <v>0</v>
      </c>
      <c r="C2367" s="60">
        <f>STUDATA!F2369</f>
        <v>0</v>
      </c>
      <c r="D2367" s="60" t="str">
        <f>'School Intro'!$A$1</f>
        <v>Government Senior Secondary School, Rooppura</v>
      </c>
      <c r="E2367" s="60">
        <f>STUDATA!C2369</f>
        <v>0</v>
      </c>
      <c r="F2367" s="60">
        <f>STUDATA!H2369</f>
        <v>0</v>
      </c>
    </row>
    <row r="2368" spans="1:6" ht="15">
      <c r="A2368" s="60" t="str">
        <f>B2368&amp;"_"&amp;COUNTIF($B$2:B2368,B2368)</f>
        <v>0_324</v>
      </c>
      <c r="B2368" s="60">
        <f>STUDATA!E2370</f>
        <v>0</v>
      </c>
      <c r="C2368" s="60">
        <f>STUDATA!F2370</f>
        <v>0</v>
      </c>
      <c r="D2368" s="60" t="str">
        <f>'School Intro'!$A$1</f>
        <v>Government Senior Secondary School, Rooppura</v>
      </c>
      <c r="E2368" s="60">
        <f>STUDATA!C2370</f>
        <v>0</v>
      </c>
      <c r="F2368" s="60">
        <f>STUDATA!H2370</f>
        <v>0</v>
      </c>
    </row>
    <row r="2369" spans="1:6" ht="15">
      <c r="A2369" s="60" t="str">
        <f>B2369&amp;"_"&amp;COUNTIF($B$2:B2369,B2369)</f>
        <v>0_325</v>
      </c>
      <c r="B2369" s="60">
        <f>STUDATA!E2371</f>
        <v>0</v>
      </c>
      <c r="C2369" s="60">
        <f>STUDATA!F2371</f>
        <v>0</v>
      </c>
      <c r="D2369" s="60" t="str">
        <f>'School Intro'!$A$1</f>
        <v>Government Senior Secondary School, Rooppura</v>
      </c>
      <c r="E2369" s="60">
        <f>STUDATA!C2371</f>
        <v>0</v>
      </c>
      <c r="F2369" s="60">
        <f>STUDATA!H2371</f>
        <v>0</v>
      </c>
    </row>
    <row r="2370" spans="1:6" ht="15">
      <c r="A2370" s="60" t="str">
        <f>B2370&amp;"_"&amp;COUNTIF($B$2:B2370,B2370)</f>
        <v>0_326</v>
      </c>
      <c r="B2370" s="60">
        <f>STUDATA!E2372</f>
        <v>0</v>
      </c>
      <c r="C2370" s="60">
        <f>STUDATA!F2372</f>
        <v>0</v>
      </c>
      <c r="D2370" s="60" t="str">
        <f>'School Intro'!$A$1</f>
        <v>Government Senior Secondary School, Rooppura</v>
      </c>
      <c r="E2370" s="60">
        <f>STUDATA!C2372</f>
        <v>0</v>
      </c>
      <c r="F2370" s="60">
        <f>STUDATA!H2372</f>
        <v>0</v>
      </c>
    </row>
    <row r="2371" spans="1:6" ht="15">
      <c r="A2371" s="60" t="str">
        <f>B2371&amp;"_"&amp;COUNTIF($B$2:B2371,B2371)</f>
        <v>0_327</v>
      </c>
      <c r="B2371" s="60">
        <f>STUDATA!E2373</f>
        <v>0</v>
      </c>
      <c r="C2371" s="60">
        <f>STUDATA!F2373</f>
        <v>0</v>
      </c>
      <c r="D2371" s="60" t="str">
        <f>'School Intro'!$A$1</f>
        <v>Government Senior Secondary School, Rooppura</v>
      </c>
      <c r="E2371" s="60">
        <f>STUDATA!C2373</f>
        <v>0</v>
      </c>
      <c r="F2371" s="60">
        <f>STUDATA!H2373</f>
        <v>0</v>
      </c>
    </row>
    <row r="2372" spans="1:6" ht="15">
      <c r="A2372" s="60" t="str">
        <f>B2372&amp;"_"&amp;COUNTIF($B$2:B2372,B2372)</f>
        <v>0_328</v>
      </c>
      <c r="B2372" s="60">
        <f>STUDATA!E2374</f>
        <v>0</v>
      </c>
      <c r="C2372" s="60">
        <f>STUDATA!F2374</f>
        <v>0</v>
      </c>
      <c r="D2372" s="60" t="str">
        <f>'School Intro'!$A$1</f>
        <v>Government Senior Secondary School, Rooppura</v>
      </c>
      <c r="E2372" s="60">
        <f>STUDATA!C2374</f>
        <v>0</v>
      </c>
      <c r="F2372" s="60">
        <f>STUDATA!H2374</f>
        <v>0</v>
      </c>
    </row>
    <row r="2373" spans="1:6" ht="15">
      <c r="A2373" s="60" t="str">
        <f>B2373&amp;"_"&amp;COUNTIF($B$2:B2373,B2373)</f>
        <v>0_329</v>
      </c>
      <c r="B2373" s="60">
        <f>STUDATA!E2375</f>
        <v>0</v>
      </c>
      <c r="C2373" s="60">
        <f>STUDATA!F2375</f>
        <v>0</v>
      </c>
      <c r="D2373" s="60" t="str">
        <f>'School Intro'!$A$1</f>
        <v>Government Senior Secondary School, Rooppura</v>
      </c>
      <c r="E2373" s="60">
        <f>STUDATA!C2375</f>
        <v>0</v>
      </c>
      <c r="F2373" s="60">
        <f>STUDATA!H2375</f>
        <v>0</v>
      </c>
    </row>
    <row r="2374" spans="1:6" ht="15">
      <c r="A2374" s="60" t="str">
        <f>B2374&amp;"_"&amp;COUNTIF($B$2:B2374,B2374)</f>
        <v>0_330</v>
      </c>
      <c r="B2374" s="60">
        <f>STUDATA!E2376</f>
        <v>0</v>
      </c>
      <c r="C2374" s="60">
        <f>STUDATA!F2376</f>
        <v>0</v>
      </c>
      <c r="D2374" s="60" t="str">
        <f>'School Intro'!$A$1</f>
        <v>Government Senior Secondary School, Rooppura</v>
      </c>
      <c r="E2374" s="60">
        <f>STUDATA!C2376</f>
        <v>0</v>
      </c>
      <c r="F2374" s="60">
        <f>STUDATA!H2376</f>
        <v>0</v>
      </c>
    </row>
    <row r="2375" spans="1:6" ht="15">
      <c r="A2375" s="60" t="str">
        <f>B2375&amp;"_"&amp;COUNTIF($B$2:B2375,B2375)</f>
        <v>0_331</v>
      </c>
      <c r="B2375" s="60">
        <f>STUDATA!E2377</f>
        <v>0</v>
      </c>
      <c r="C2375" s="60">
        <f>STUDATA!F2377</f>
        <v>0</v>
      </c>
      <c r="D2375" s="60" t="str">
        <f>'School Intro'!$A$1</f>
        <v>Government Senior Secondary School, Rooppura</v>
      </c>
      <c r="E2375" s="60">
        <f>STUDATA!C2377</f>
        <v>0</v>
      </c>
      <c r="F2375" s="60">
        <f>STUDATA!H2377</f>
        <v>0</v>
      </c>
    </row>
    <row r="2376" spans="1:6" ht="15">
      <c r="A2376" s="60" t="str">
        <f>B2376&amp;"_"&amp;COUNTIF($B$2:B2376,B2376)</f>
        <v>0_332</v>
      </c>
      <c r="B2376" s="60">
        <f>STUDATA!E2378</f>
        <v>0</v>
      </c>
      <c r="C2376" s="60">
        <f>STUDATA!F2378</f>
        <v>0</v>
      </c>
      <c r="D2376" s="60" t="str">
        <f>'School Intro'!$A$1</f>
        <v>Government Senior Secondary School, Rooppura</v>
      </c>
      <c r="E2376" s="60">
        <f>STUDATA!C2378</f>
        <v>0</v>
      </c>
      <c r="F2376" s="60">
        <f>STUDATA!H2378</f>
        <v>0</v>
      </c>
    </row>
    <row r="2377" spans="1:6" ht="15">
      <c r="A2377" s="60" t="str">
        <f>B2377&amp;"_"&amp;COUNTIF($B$2:B2377,B2377)</f>
        <v>0_333</v>
      </c>
      <c r="B2377" s="60">
        <f>STUDATA!E2379</f>
        <v>0</v>
      </c>
      <c r="C2377" s="60">
        <f>STUDATA!F2379</f>
        <v>0</v>
      </c>
      <c r="D2377" s="60" t="str">
        <f>'School Intro'!$A$1</f>
        <v>Government Senior Secondary School, Rooppura</v>
      </c>
      <c r="E2377" s="60">
        <f>STUDATA!C2379</f>
        <v>0</v>
      </c>
      <c r="F2377" s="60">
        <f>STUDATA!H2379</f>
        <v>0</v>
      </c>
    </row>
    <row r="2378" spans="1:6" ht="15">
      <c r="A2378" s="60" t="str">
        <f>B2378&amp;"_"&amp;COUNTIF($B$2:B2378,B2378)</f>
        <v>0_334</v>
      </c>
      <c r="B2378" s="60">
        <f>STUDATA!E2380</f>
        <v>0</v>
      </c>
      <c r="C2378" s="60">
        <f>STUDATA!F2380</f>
        <v>0</v>
      </c>
      <c r="D2378" s="60" t="str">
        <f>'School Intro'!$A$1</f>
        <v>Government Senior Secondary School, Rooppura</v>
      </c>
      <c r="E2378" s="60">
        <f>STUDATA!C2380</f>
        <v>0</v>
      </c>
      <c r="F2378" s="60">
        <f>STUDATA!H2380</f>
        <v>0</v>
      </c>
    </row>
    <row r="2379" spans="1:6" ht="15">
      <c r="A2379" s="60" t="str">
        <f>B2379&amp;"_"&amp;COUNTIF($B$2:B2379,B2379)</f>
        <v>0_335</v>
      </c>
      <c r="B2379" s="60">
        <f>STUDATA!E2381</f>
        <v>0</v>
      </c>
      <c r="C2379" s="60">
        <f>STUDATA!F2381</f>
        <v>0</v>
      </c>
      <c r="D2379" s="60" t="str">
        <f>'School Intro'!$A$1</f>
        <v>Government Senior Secondary School, Rooppura</v>
      </c>
      <c r="E2379" s="60">
        <f>STUDATA!C2381</f>
        <v>0</v>
      </c>
      <c r="F2379" s="60">
        <f>STUDATA!H2381</f>
        <v>0</v>
      </c>
    </row>
    <row r="2380" spans="1:6" ht="15">
      <c r="A2380" s="60" t="str">
        <f>B2380&amp;"_"&amp;COUNTIF($B$2:B2380,B2380)</f>
        <v>0_336</v>
      </c>
      <c r="B2380" s="60">
        <f>STUDATA!E2382</f>
        <v>0</v>
      </c>
      <c r="C2380" s="60">
        <f>STUDATA!F2382</f>
        <v>0</v>
      </c>
      <c r="D2380" s="60" t="str">
        <f>'School Intro'!$A$1</f>
        <v>Government Senior Secondary School, Rooppura</v>
      </c>
      <c r="E2380" s="60">
        <f>STUDATA!C2382</f>
        <v>0</v>
      </c>
      <c r="F2380" s="60">
        <f>STUDATA!H2382</f>
        <v>0</v>
      </c>
    </row>
    <row r="2381" spans="1:6" ht="15">
      <c r="A2381" s="60" t="str">
        <f>B2381&amp;"_"&amp;COUNTIF($B$2:B2381,B2381)</f>
        <v>0_337</v>
      </c>
      <c r="B2381" s="60">
        <f>STUDATA!E2383</f>
        <v>0</v>
      </c>
      <c r="C2381" s="60">
        <f>STUDATA!F2383</f>
        <v>0</v>
      </c>
      <c r="D2381" s="60" t="str">
        <f>'School Intro'!$A$1</f>
        <v>Government Senior Secondary School, Rooppura</v>
      </c>
      <c r="E2381" s="60">
        <f>STUDATA!C2383</f>
        <v>0</v>
      </c>
      <c r="F2381" s="60">
        <f>STUDATA!H2383</f>
        <v>0</v>
      </c>
    </row>
    <row r="2382" spans="1:6" ht="15">
      <c r="A2382" s="60" t="str">
        <f>B2382&amp;"_"&amp;COUNTIF($B$2:B2382,B2382)</f>
        <v>0_338</v>
      </c>
      <c r="B2382" s="60">
        <f>STUDATA!E2384</f>
        <v>0</v>
      </c>
      <c r="C2382" s="60">
        <f>STUDATA!F2384</f>
        <v>0</v>
      </c>
      <c r="D2382" s="60" t="str">
        <f>'School Intro'!$A$1</f>
        <v>Government Senior Secondary School, Rooppura</v>
      </c>
      <c r="E2382" s="60">
        <f>STUDATA!C2384</f>
        <v>0</v>
      </c>
      <c r="F2382" s="60">
        <f>STUDATA!H2384</f>
        <v>0</v>
      </c>
    </row>
    <row r="2383" spans="1:6" ht="15">
      <c r="A2383" s="60" t="str">
        <f>B2383&amp;"_"&amp;COUNTIF($B$2:B2383,B2383)</f>
        <v>0_339</v>
      </c>
      <c r="B2383" s="60">
        <f>STUDATA!E2385</f>
        <v>0</v>
      </c>
      <c r="C2383" s="60">
        <f>STUDATA!F2385</f>
        <v>0</v>
      </c>
      <c r="D2383" s="60" t="str">
        <f>'School Intro'!$A$1</f>
        <v>Government Senior Secondary School, Rooppura</v>
      </c>
      <c r="E2383" s="60">
        <f>STUDATA!C2385</f>
        <v>0</v>
      </c>
      <c r="F2383" s="60">
        <f>STUDATA!H2385</f>
        <v>0</v>
      </c>
    </row>
    <row r="2384" spans="1:6" ht="15">
      <c r="A2384" s="60" t="str">
        <f>B2384&amp;"_"&amp;COUNTIF($B$2:B2384,B2384)</f>
        <v>0_340</v>
      </c>
      <c r="B2384" s="60">
        <f>STUDATA!E2386</f>
        <v>0</v>
      </c>
      <c r="C2384" s="60">
        <f>STUDATA!F2386</f>
        <v>0</v>
      </c>
      <c r="D2384" s="60" t="str">
        <f>'School Intro'!$A$1</f>
        <v>Government Senior Secondary School, Rooppura</v>
      </c>
      <c r="E2384" s="60">
        <f>STUDATA!C2386</f>
        <v>0</v>
      </c>
      <c r="F2384" s="60">
        <f>STUDATA!H2386</f>
        <v>0</v>
      </c>
    </row>
    <row r="2385" spans="1:6" ht="15">
      <c r="A2385" s="60" t="str">
        <f>B2385&amp;"_"&amp;COUNTIF($B$2:B2385,B2385)</f>
        <v>0_341</v>
      </c>
      <c r="B2385" s="60">
        <f>STUDATA!E2387</f>
        <v>0</v>
      </c>
      <c r="C2385" s="60">
        <f>STUDATA!F2387</f>
        <v>0</v>
      </c>
      <c r="D2385" s="60" t="str">
        <f>'School Intro'!$A$1</f>
        <v>Government Senior Secondary School, Rooppura</v>
      </c>
      <c r="E2385" s="60">
        <f>STUDATA!C2387</f>
        <v>0</v>
      </c>
      <c r="F2385" s="60">
        <f>STUDATA!H2387</f>
        <v>0</v>
      </c>
    </row>
    <row r="2386" spans="1:6" ht="15">
      <c r="A2386" s="60" t="str">
        <f>B2386&amp;"_"&amp;COUNTIF($B$2:B2386,B2386)</f>
        <v>0_342</v>
      </c>
      <c r="B2386" s="60">
        <f>STUDATA!E2388</f>
        <v>0</v>
      </c>
      <c r="C2386" s="60">
        <f>STUDATA!F2388</f>
        <v>0</v>
      </c>
      <c r="D2386" s="60" t="str">
        <f>'School Intro'!$A$1</f>
        <v>Government Senior Secondary School, Rooppura</v>
      </c>
      <c r="E2386" s="60">
        <f>STUDATA!C2388</f>
        <v>0</v>
      </c>
      <c r="F2386" s="60">
        <f>STUDATA!H2388</f>
        <v>0</v>
      </c>
    </row>
    <row r="2387" spans="1:6" ht="15">
      <c r="A2387" s="60" t="str">
        <f>B2387&amp;"_"&amp;COUNTIF($B$2:B2387,B2387)</f>
        <v>0_343</v>
      </c>
      <c r="B2387" s="60">
        <f>STUDATA!E2389</f>
        <v>0</v>
      </c>
      <c r="C2387" s="60">
        <f>STUDATA!F2389</f>
        <v>0</v>
      </c>
      <c r="D2387" s="60" t="str">
        <f>'School Intro'!$A$1</f>
        <v>Government Senior Secondary School, Rooppura</v>
      </c>
      <c r="E2387" s="60">
        <f>STUDATA!C2389</f>
        <v>0</v>
      </c>
      <c r="F2387" s="60">
        <f>STUDATA!H2389</f>
        <v>0</v>
      </c>
    </row>
    <row r="2388" spans="1:6" ht="15">
      <c r="A2388" s="60" t="str">
        <f>B2388&amp;"_"&amp;COUNTIF($B$2:B2388,B2388)</f>
        <v>0_344</v>
      </c>
      <c r="B2388" s="60">
        <f>STUDATA!E2390</f>
        <v>0</v>
      </c>
      <c r="C2388" s="60">
        <f>STUDATA!F2390</f>
        <v>0</v>
      </c>
      <c r="D2388" s="60" t="str">
        <f>'School Intro'!$A$1</f>
        <v>Government Senior Secondary School, Rooppura</v>
      </c>
      <c r="E2388" s="60">
        <f>STUDATA!C2390</f>
        <v>0</v>
      </c>
      <c r="F2388" s="60">
        <f>STUDATA!H2390</f>
        <v>0</v>
      </c>
    </row>
    <row r="2389" spans="1:6" ht="15">
      <c r="A2389" s="60" t="str">
        <f>B2389&amp;"_"&amp;COUNTIF($B$2:B2389,B2389)</f>
        <v>0_345</v>
      </c>
      <c r="B2389" s="60">
        <f>STUDATA!E2391</f>
        <v>0</v>
      </c>
      <c r="C2389" s="60">
        <f>STUDATA!F2391</f>
        <v>0</v>
      </c>
      <c r="D2389" s="60" t="str">
        <f>'School Intro'!$A$1</f>
        <v>Government Senior Secondary School, Rooppura</v>
      </c>
      <c r="E2389" s="60">
        <f>STUDATA!C2391</f>
        <v>0</v>
      </c>
      <c r="F2389" s="60">
        <f>STUDATA!H2391</f>
        <v>0</v>
      </c>
    </row>
    <row r="2390" spans="1:6" ht="15">
      <c r="A2390" s="60" t="str">
        <f>B2390&amp;"_"&amp;COUNTIF($B$2:B2390,B2390)</f>
        <v>0_346</v>
      </c>
      <c r="B2390" s="60">
        <f>STUDATA!E2392</f>
        <v>0</v>
      </c>
      <c r="C2390" s="60">
        <f>STUDATA!F2392</f>
        <v>0</v>
      </c>
      <c r="D2390" s="60" t="str">
        <f>'School Intro'!$A$1</f>
        <v>Government Senior Secondary School, Rooppura</v>
      </c>
      <c r="E2390" s="60">
        <f>STUDATA!C2392</f>
        <v>0</v>
      </c>
      <c r="F2390" s="60">
        <f>STUDATA!H2392</f>
        <v>0</v>
      </c>
    </row>
    <row r="2391" spans="1:6" ht="15">
      <c r="A2391" s="60" t="str">
        <f>B2391&amp;"_"&amp;COUNTIF($B$2:B2391,B2391)</f>
        <v>0_347</v>
      </c>
      <c r="B2391" s="60">
        <f>STUDATA!E2393</f>
        <v>0</v>
      </c>
      <c r="C2391" s="60">
        <f>STUDATA!F2393</f>
        <v>0</v>
      </c>
      <c r="D2391" s="60" t="str">
        <f>'School Intro'!$A$1</f>
        <v>Government Senior Secondary School, Rooppura</v>
      </c>
      <c r="E2391" s="60">
        <f>STUDATA!C2393</f>
        <v>0</v>
      </c>
      <c r="F2391" s="60">
        <f>STUDATA!H2393</f>
        <v>0</v>
      </c>
    </row>
    <row r="2392" spans="1:6" ht="15">
      <c r="A2392" s="60" t="str">
        <f>B2392&amp;"_"&amp;COUNTIF($B$2:B2392,B2392)</f>
        <v>0_348</v>
      </c>
      <c r="B2392" s="60">
        <f>STUDATA!E2394</f>
        <v>0</v>
      </c>
      <c r="C2392" s="60">
        <f>STUDATA!F2394</f>
        <v>0</v>
      </c>
      <c r="D2392" s="60" t="str">
        <f>'School Intro'!$A$1</f>
        <v>Government Senior Secondary School, Rooppura</v>
      </c>
      <c r="E2392" s="60">
        <f>STUDATA!C2394</f>
        <v>0</v>
      </c>
      <c r="F2392" s="60">
        <f>STUDATA!H2394</f>
        <v>0</v>
      </c>
    </row>
    <row r="2393" spans="1:6" ht="15">
      <c r="A2393" s="60" t="str">
        <f>B2393&amp;"_"&amp;COUNTIF($B$2:B2393,B2393)</f>
        <v>0_349</v>
      </c>
      <c r="B2393" s="60">
        <f>STUDATA!E2395</f>
        <v>0</v>
      </c>
      <c r="C2393" s="60">
        <f>STUDATA!F2395</f>
        <v>0</v>
      </c>
      <c r="D2393" s="60" t="str">
        <f>'School Intro'!$A$1</f>
        <v>Government Senior Secondary School, Rooppura</v>
      </c>
      <c r="E2393" s="60">
        <f>STUDATA!C2395</f>
        <v>0</v>
      </c>
      <c r="F2393" s="60">
        <f>STUDATA!H2395</f>
        <v>0</v>
      </c>
    </row>
    <row r="2394" spans="1:6" ht="15">
      <c r="A2394" s="60" t="str">
        <f>B2394&amp;"_"&amp;COUNTIF($B$2:B2394,B2394)</f>
        <v>0_350</v>
      </c>
      <c r="B2394" s="60">
        <f>STUDATA!E2396</f>
        <v>0</v>
      </c>
      <c r="C2394" s="60">
        <f>STUDATA!F2396</f>
        <v>0</v>
      </c>
      <c r="D2394" s="60" t="str">
        <f>'School Intro'!$A$1</f>
        <v>Government Senior Secondary School, Rooppura</v>
      </c>
      <c r="E2394" s="60">
        <f>STUDATA!C2396</f>
        <v>0</v>
      </c>
      <c r="F2394" s="60">
        <f>STUDATA!H2396</f>
        <v>0</v>
      </c>
    </row>
    <row r="2395" spans="1:6" ht="15">
      <c r="A2395" s="60" t="str">
        <f>B2395&amp;"_"&amp;COUNTIF($B$2:B2395,B2395)</f>
        <v>0_351</v>
      </c>
      <c r="B2395" s="60">
        <f>STUDATA!E2397</f>
        <v>0</v>
      </c>
      <c r="C2395" s="60">
        <f>STUDATA!F2397</f>
        <v>0</v>
      </c>
      <c r="D2395" s="60" t="str">
        <f>'School Intro'!$A$1</f>
        <v>Government Senior Secondary School, Rooppura</v>
      </c>
      <c r="E2395" s="60">
        <f>STUDATA!C2397</f>
        <v>0</v>
      </c>
      <c r="F2395" s="60">
        <f>STUDATA!H2397</f>
        <v>0</v>
      </c>
    </row>
    <row r="2396" spans="1:6" ht="15">
      <c r="A2396" s="60" t="str">
        <f>B2396&amp;"_"&amp;COUNTIF($B$2:B2396,B2396)</f>
        <v>0_352</v>
      </c>
      <c r="B2396" s="60">
        <f>STUDATA!E2398</f>
        <v>0</v>
      </c>
      <c r="C2396" s="60">
        <f>STUDATA!F2398</f>
        <v>0</v>
      </c>
      <c r="D2396" s="60" t="str">
        <f>'School Intro'!$A$1</f>
        <v>Government Senior Secondary School, Rooppura</v>
      </c>
      <c r="E2396" s="60">
        <f>STUDATA!C2398</f>
        <v>0</v>
      </c>
      <c r="F2396" s="60">
        <f>STUDATA!H2398</f>
        <v>0</v>
      </c>
    </row>
    <row r="2397" spans="1:6" ht="15">
      <c r="A2397" s="60" t="str">
        <f>B2397&amp;"_"&amp;COUNTIF($B$2:B2397,B2397)</f>
        <v>0_353</v>
      </c>
      <c r="B2397" s="60">
        <f>STUDATA!E2399</f>
        <v>0</v>
      </c>
      <c r="C2397" s="60">
        <f>STUDATA!F2399</f>
        <v>0</v>
      </c>
      <c r="D2397" s="60" t="str">
        <f>'School Intro'!$A$1</f>
        <v>Government Senior Secondary School, Rooppura</v>
      </c>
      <c r="E2397" s="60">
        <f>STUDATA!C2399</f>
        <v>0</v>
      </c>
      <c r="F2397" s="60">
        <f>STUDATA!H2399</f>
        <v>0</v>
      </c>
    </row>
    <row r="2398" spans="1:6" ht="15">
      <c r="A2398" s="60" t="str">
        <f>B2398&amp;"_"&amp;COUNTIF($B$2:B2398,B2398)</f>
        <v>0_354</v>
      </c>
      <c r="B2398" s="60">
        <f>STUDATA!E2400</f>
        <v>0</v>
      </c>
      <c r="C2398" s="60">
        <f>STUDATA!F2400</f>
        <v>0</v>
      </c>
      <c r="D2398" s="60" t="str">
        <f>'School Intro'!$A$1</f>
        <v>Government Senior Secondary School, Rooppura</v>
      </c>
      <c r="E2398" s="60">
        <f>STUDATA!C2400</f>
        <v>0</v>
      </c>
      <c r="F2398" s="60">
        <f>STUDATA!H2400</f>
        <v>0</v>
      </c>
    </row>
    <row r="2399" spans="1:6" ht="15">
      <c r="A2399" s="60" t="str">
        <f>B2399&amp;"_"&amp;COUNTIF($B$2:B2399,B2399)</f>
        <v>0_355</v>
      </c>
      <c r="B2399" s="60">
        <f>STUDATA!E2401</f>
        <v>0</v>
      </c>
      <c r="C2399" s="60">
        <f>STUDATA!F2401</f>
        <v>0</v>
      </c>
      <c r="D2399" s="60" t="str">
        <f>'School Intro'!$A$1</f>
        <v>Government Senior Secondary School, Rooppura</v>
      </c>
      <c r="E2399" s="60">
        <f>STUDATA!C2401</f>
        <v>0</v>
      </c>
      <c r="F2399" s="60">
        <f>STUDATA!H2401</f>
        <v>0</v>
      </c>
    </row>
    <row r="2400" spans="1:6" ht="15">
      <c r="A2400" s="60" t="str">
        <f>B2400&amp;"_"&amp;COUNTIF($B$2:B2400,B2400)</f>
        <v>0_356</v>
      </c>
      <c r="B2400" s="60">
        <f>STUDATA!E2402</f>
        <v>0</v>
      </c>
      <c r="C2400" s="60">
        <f>STUDATA!F2402</f>
        <v>0</v>
      </c>
      <c r="D2400" s="60" t="str">
        <f>'School Intro'!$A$1</f>
        <v>Government Senior Secondary School, Rooppura</v>
      </c>
      <c r="E2400" s="60">
        <f>STUDATA!C2402</f>
        <v>0</v>
      </c>
      <c r="F2400" s="60">
        <f>STUDATA!H2402</f>
        <v>0</v>
      </c>
    </row>
    <row r="2401" spans="1:6" ht="15">
      <c r="A2401" s="60" t="str">
        <f>B2401&amp;"_"&amp;COUNTIF($B$2:B2401,B2401)</f>
        <v>0_357</v>
      </c>
      <c r="B2401" s="60">
        <f>STUDATA!E2403</f>
        <v>0</v>
      </c>
      <c r="C2401" s="60">
        <f>STUDATA!F2403</f>
        <v>0</v>
      </c>
      <c r="D2401" s="60" t="str">
        <f>'School Intro'!$A$1</f>
        <v>Government Senior Secondary School, Rooppura</v>
      </c>
      <c r="E2401" s="60">
        <f>STUDATA!C2403</f>
        <v>0</v>
      </c>
      <c r="F2401" s="60">
        <f>STUDATA!H2403</f>
        <v>0</v>
      </c>
    </row>
    <row r="2402" spans="1:6" ht="15">
      <c r="A2402" s="60" t="str">
        <f>B2402&amp;"_"&amp;COUNTIF($B$2:B2402,B2402)</f>
        <v>0_358</v>
      </c>
      <c r="B2402" s="60">
        <f>STUDATA!E2404</f>
        <v>0</v>
      </c>
      <c r="C2402" s="60">
        <f>STUDATA!F2404</f>
        <v>0</v>
      </c>
      <c r="D2402" s="60" t="str">
        <f>'School Intro'!$A$1</f>
        <v>Government Senior Secondary School, Rooppura</v>
      </c>
      <c r="E2402" s="60">
        <f>STUDATA!C2404</f>
        <v>0</v>
      </c>
      <c r="F2402" s="60">
        <f>STUDATA!H2404</f>
        <v>0</v>
      </c>
    </row>
    <row r="2403" spans="1:6" ht="15">
      <c r="A2403" s="60" t="str">
        <f>B2403&amp;"_"&amp;COUNTIF($B$2:B2403,B2403)</f>
        <v>0_359</v>
      </c>
      <c r="B2403" s="60">
        <f>STUDATA!E2405</f>
        <v>0</v>
      </c>
      <c r="C2403" s="60">
        <f>STUDATA!F2405</f>
        <v>0</v>
      </c>
      <c r="D2403" s="60" t="str">
        <f>'School Intro'!$A$1</f>
        <v>Government Senior Secondary School, Rooppura</v>
      </c>
      <c r="E2403" s="60">
        <f>STUDATA!C2405</f>
        <v>0</v>
      </c>
      <c r="F2403" s="60">
        <f>STUDATA!H2405</f>
        <v>0</v>
      </c>
    </row>
    <row r="2404" spans="1:6" ht="15">
      <c r="A2404" s="60" t="str">
        <f>B2404&amp;"_"&amp;COUNTIF($B$2:B2404,B2404)</f>
        <v>0_360</v>
      </c>
      <c r="B2404" s="60">
        <f>STUDATA!E2406</f>
        <v>0</v>
      </c>
      <c r="C2404" s="60">
        <f>STUDATA!F2406</f>
        <v>0</v>
      </c>
      <c r="D2404" s="60" t="str">
        <f>'School Intro'!$A$1</f>
        <v>Government Senior Secondary School, Rooppura</v>
      </c>
      <c r="E2404" s="60">
        <f>STUDATA!C2406</f>
        <v>0</v>
      </c>
      <c r="F2404" s="60">
        <f>STUDATA!H2406</f>
        <v>0</v>
      </c>
    </row>
    <row r="2405" spans="1:6" ht="15">
      <c r="A2405" s="60" t="str">
        <f>B2405&amp;"_"&amp;COUNTIF($B$2:B2405,B2405)</f>
        <v>0_361</v>
      </c>
      <c r="B2405" s="60">
        <f>STUDATA!E2407</f>
        <v>0</v>
      </c>
      <c r="C2405" s="60">
        <f>STUDATA!F2407</f>
        <v>0</v>
      </c>
      <c r="D2405" s="60" t="str">
        <f>'School Intro'!$A$1</f>
        <v>Government Senior Secondary School, Rooppura</v>
      </c>
      <c r="E2405" s="60">
        <f>STUDATA!C2407</f>
        <v>0</v>
      </c>
      <c r="F2405" s="60">
        <f>STUDATA!H2407</f>
        <v>0</v>
      </c>
    </row>
    <row r="2406" spans="1:6" ht="15">
      <c r="A2406" s="60" t="str">
        <f>B2406&amp;"_"&amp;COUNTIF($B$2:B2406,B2406)</f>
        <v>0_362</v>
      </c>
      <c r="B2406" s="60">
        <f>STUDATA!E2408</f>
        <v>0</v>
      </c>
      <c r="C2406" s="60">
        <f>STUDATA!F2408</f>
        <v>0</v>
      </c>
      <c r="D2406" s="60" t="str">
        <f>'School Intro'!$A$1</f>
        <v>Government Senior Secondary School, Rooppura</v>
      </c>
      <c r="E2406" s="60">
        <f>STUDATA!C2408</f>
        <v>0</v>
      </c>
      <c r="F2406" s="60">
        <f>STUDATA!H2408</f>
        <v>0</v>
      </c>
    </row>
    <row r="2407" spans="1:6" ht="15">
      <c r="A2407" s="60" t="str">
        <f>B2407&amp;"_"&amp;COUNTIF($B$2:B2407,B2407)</f>
        <v>0_363</v>
      </c>
      <c r="B2407" s="60">
        <f>STUDATA!E2409</f>
        <v>0</v>
      </c>
      <c r="C2407" s="60">
        <f>STUDATA!F2409</f>
        <v>0</v>
      </c>
      <c r="D2407" s="60" t="str">
        <f>'School Intro'!$A$1</f>
        <v>Government Senior Secondary School, Rooppura</v>
      </c>
      <c r="E2407" s="60">
        <f>STUDATA!C2409</f>
        <v>0</v>
      </c>
      <c r="F2407" s="60">
        <f>STUDATA!H2409</f>
        <v>0</v>
      </c>
    </row>
    <row r="2408" spans="1:6" ht="15">
      <c r="A2408" s="60" t="str">
        <f>B2408&amp;"_"&amp;COUNTIF($B$2:B2408,B2408)</f>
        <v>0_364</v>
      </c>
      <c r="B2408" s="60">
        <f>STUDATA!E2410</f>
        <v>0</v>
      </c>
      <c r="C2408" s="60">
        <f>STUDATA!F2410</f>
        <v>0</v>
      </c>
      <c r="D2408" s="60" t="str">
        <f>'School Intro'!$A$1</f>
        <v>Government Senior Secondary School, Rooppura</v>
      </c>
      <c r="E2408" s="60">
        <f>STUDATA!C2410</f>
        <v>0</v>
      </c>
      <c r="F2408" s="60">
        <f>STUDATA!H2410</f>
        <v>0</v>
      </c>
    </row>
    <row r="2409" spans="1:6" ht="15">
      <c r="A2409" s="60" t="str">
        <f>B2409&amp;"_"&amp;COUNTIF($B$2:B2409,B2409)</f>
        <v>0_365</v>
      </c>
      <c r="B2409" s="60">
        <f>STUDATA!E2411</f>
        <v>0</v>
      </c>
      <c r="C2409" s="60">
        <f>STUDATA!F2411</f>
        <v>0</v>
      </c>
      <c r="D2409" s="60" t="str">
        <f>'School Intro'!$A$1</f>
        <v>Government Senior Secondary School, Rooppura</v>
      </c>
      <c r="E2409" s="60">
        <f>STUDATA!C2411</f>
        <v>0</v>
      </c>
      <c r="F2409" s="60">
        <f>STUDATA!H2411</f>
        <v>0</v>
      </c>
    </row>
    <row r="2410" spans="1:6" ht="15">
      <c r="A2410" s="60" t="str">
        <f>B2410&amp;"_"&amp;COUNTIF($B$2:B2410,B2410)</f>
        <v>0_366</v>
      </c>
      <c r="B2410" s="60">
        <f>STUDATA!E2412</f>
        <v>0</v>
      </c>
      <c r="C2410" s="60">
        <f>STUDATA!F2412</f>
        <v>0</v>
      </c>
      <c r="D2410" s="60" t="str">
        <f>'School Intro'!$A$1</f>
        <v>Government Senior Secondary School, Rooppura</v>
      </c>
      <c r="E2410" s="60">
        <f>STUDATA!C2412</f>
        <v>0</v>
      </c>
      <c r="F2410" s="60">
        <f>STUDATA!H2412</f>
        <v>0</v>
      </c>
    </row>
    <row r="2411" spans="1:6" ht="15">
      <c r="A2411" s="60" t="str">
        <f>B2411&amp;"_"&amp;COUNTIF($B$2:B2411,B2411)</f>
        <v>0_367</v>
      </c>
      <c r="B2411" s="60">
        <f>STUDATA!E2413</f>
        <v>0</v>
      </c>
      <c r="C2411" s="60">
        <f>STUDATA!F2413</f>
        <v>0</v>
      </c>
      <c r="D2411" s="60" t="str">
        <f>'School Intro'!$A$1</f>
        <v>Government Senior Secondary School, Rooppura</v>
      </c>
      <c r="E2411" s="60">
        <f>STUDATA!C2413</f>
        <v>0</v>
      </c>
      <c r="F2411" s="60">
        <f>STUDATA!H2413</f>
        <v>0</v>
      </c>
    </row>
    <row r="2412" spans="1:6" ht="15">
      <c r="A2412" s="60" t="str">
        <f>B2412&amp;"_"&amp;COUNTIF($B$2:B2412,B2412)</f>
        <v>0_368</v>
      </c>
      <c r="B2412" s="60">
        <f>STUDATA!E2414</f>
        <v>0</v>
      </c>
      <c r="C2412" s="60">
        <f>STUDATA!F2414</f>
        <v>0</v>
      </c>
      <c r="D2412" s="60" t="str">
        <f>'School Intro'!$A$1</f>
        <v>Government Senior Secondary School, Rooppura</v>
      </c>
      <c r="E2412" s="60">
        <f>STUDATA!C2414</f>
        <v>0</v>
      </c>
      <c r="F2412" s="60">
        <f>STUDATA!H2414</f>
        <v>0</v>
      </c>
    </row>
    <row r="2413" spans="1:6" ht="15">
      <c r="A2413" s="60" t="str">
        <f>B2413&amp;"_"&amp;COUNTIF($B$2:B2413,B2413)</f>
        <v>0_369</v>
      </c>
      <c r="B2413" s="60">
        <f>STUDATA!E2415</f>
        <v>0</v>
      </c>
      <c r="C2413" s="60">
        <f>STUDATA!F2415</f>
        <v>0</v>
      </c>
      <c r="D2413" s="60" t="str">
        <f>'School Intro'!$A$1</f>
        <v>Government Senior Secondary School, Rooppura</v>
      </c>
      <c r="E2413" s="60">
        <f>STUDATA!C2415</f>
        <v>0</v>
      </c>
      <c r="F2413" s="60">
        <f>STUDATA!H2415</f>
        <v>0</v>
      </c>
    </row>
  </sheetData>
  <sheetProtection password="CE26" sheet="1" objects="1" scenarios="1" selectLockedCells="1" selectUnlockedCells="1"/>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O32"/>
  <sheetViews>
    <sheetView workbookViewId="0" topLeftCell="A1">
      <selection activeCell="K8" sqref="K8"/>
    </sheetView>
  </sheetViews>
  <sheetFormatPr defaultColWidth="9.00390625" defaultRowHeight="15"/>
  <cols>
    <col min="1" max="1" width="6.140625" style="1" customWidth="1"/>
    <col min="2" max="2" width="6.7109375" style="1" customWidth="1"/>
    <col min="3" max="3" width="7.7109375" style="1" customWidth="1"/>
    <col min="4" max="5" width="28.7109375" style="1" customWidth="1"/>
    <col min="6" max="6" width="5.7109375" style="1" customWidth="1"/>
    <col min="7" max="8" width="9.7109375" style="1" customWidth="1"/>
    <col min="9" max="9" width="10.7109375" style="1" customWidth="1"/>
    <col min="10" max="10" width="8.7109375" style="1" customWidth="1"/>
    <col min="11" max="11" width="20.8515625" style="1" customWidth="1"/>
    <col min="12" max="12" width="16.00390625" style="1" customWidth="1"/>
    <col min="13" max="16384" width="9.140625" style="1" customWidth="1"/>
  </cols>
  <sheetData>
    <row r="1" spans="1:12" ht="30.75" customHeight="1">
      <c r="A1" s="52" t="str">
        <f>'School Intro'!A1</f>
        <v>Government Senior Secondary School, Rooppura</v>
      </c>
      <c r="B1" s="52"/>
      <c r="C1" s="52"/>
      <c r="D1" s="52"/>
      <c r="E1" s="52"/>
      <c r="F1" s="52"/>
      <c r="G1" s="52"/>
      <c r="H1" s="52"/>
      <c r="I1" s="52"/>
      <c r="J1" s="52"/>
      <c r="K1" s="52"/>
      <c r="L1" s="52"/>
    </row>
    <row r="2" ht="15"/>
    <row r="3" spans="1:12" ht="51">
      <c r="A3" s="53" t="s">
        <v>556</v>
      </c>
      <c r="B3" s="53" t="s">
        <v>72</v>
      </c>
      <c r="C3" s="53" t="s">
        <v>575</v>
      </c>
      <c r="D3" s="53" t="s">
        <v>557</v>
      </c>
      <c r="E3" s="53" t="s">
        <v>576</v>
      </c>
      <c r="F3" s="53" t="s">
        <v>87</v>
      </c>
      <c r="G3" s="53" t="s">
        <v>577</v>
      </c>
      <c r="H3" s="53" t="s">
        <v>91</v>
      </c>
      <c r="I3" s="53" t="s">
        <v>92</v>
      </c>
      <c r="J3" s="53" t="s">
        <v>578</v>
      </c>
      <c r="K3" s="53" t="s">
        <v>570</v>
      </c>
      <c r="L3" s="53" t="s">
        <v>571</v>
      </c>
    </row>
    <row r="4" spans="1:15" ht="15" customHeight="1">
      <c r="A4" s="54">
        <v>1</v>
      </c>
      <c r="B4" s="54">
        <v>2</v>
      </c>
      <c r="C4" s="54">
        <v>522</v>
      </c>
      <c r="D4" s="55" t="s">
        <v>110</v>
      </c>
      <c r="E4" s="55" t="s">
        <v>111</v>
      </c>
      <c r="F4" s="54" t="s">
        <v>73</v>
      </c>
      <c r="G4" s="54">
        <v>1.5</v>
      </c>
      <c r="H4" s="54">
        <v>368</v>
      </c>
      <c r="I4" s="54">
        <v>165</v>
      </c>
      <c r="J4" s="56">
        <v>1650</v>
      </c>
      <c r="K4" s="54" t="s">
        <v>572</v>
      </c>
      <c r="L4" s="54" t="s">
        <v>573</v>
      </c>
      <c r="M4" s="57" t="s">
        <v>582</v>
      </c>
      <c r="N4" s="58"/>
      <c r="O4" s="58"/>
    </row>
    <row r="5" spans="1:15" ht="15" customHeight="1">
      <c r="A5" s="54">
        <v>11</v>
      </c>
      <c r="B5" s="54">
        <v>3</v>
      </c>
      <c r="C5" s="54">
        <v>445</v>
      </c>
      <c r="D5" s="55" t="s">
        <v>151</v>
      </c>
      <c r="E5" s="55" t="s">
        <v>152</v>
      </c>
      <c r="F5" s="54" t="s">
        <v>74</v>
      </c>
      <c r="G5" s="54">
        <v>1.3</v>
      </c>
      <c r="H5" s="54" t="s">
        <v>583</v>
      </c>
      <c r="I5" s="54" t="s">
        <v>583</v>
      </c>
      <c r="J5" s="56" t="s">
        <v>583</v>
      </c>
      <c r="K5" s="59" t="s">
        <v>583</v>
      </c>
      <c r="L5" s="55" t="s">
        <v>583</v>
      </c>
      <c r="M5" s="57"/>
      <c r="N5" s="58"/>
      <c r="O5" s="58"/>
    </row>
    <row r="6" spans="1:15" ht="15" customHeight="1">
      <c r="A6" s="54">
        <v>15</v>
      </c>
      <c r="B6" s="54">
        <v>4</v>
      </c>
      <c r="C6" s="54">
        <v>331</v>
      </c>
      <c r="D6" s="55" t="s">
        <v>165</v>
      </c>
      <c r="E6" s="55" t="s">
        <v>166</v>
      </c>
      <c r="F6" s="54" t="s">
        <v>74</v>
      </c>
      <c r="G6" s="54">
        <v>2</v>
      </c>
      <c r="H6" s="54" t="s">
        <v>583</v>
      </c>
      <c r="I6" s="54" t="s">
        <v>583</v>
      </c>
      <c r="J6" s="56" t="s">
        <v>583</v>
      </c>
      <c r="K6" s="59" t="s">
        <v>583</v>
      </c>
      <c r="L6" s="55" t="s">
        <v>583</v>
      </c>
      <c r="M6" s="57"/>
      <c r="N6" s="58"/>
      <c r="O6" s="58"/>
    </row>
    <row r="7" spans="1:15" ht="15" customHeight="1">
      <c r="A7" s="54">
        <v>18</v>
      </c>
      <c r="B7" s="54">
        <v>4</v>
      </c>
      <c r="C7" s="54">
        <v>368</v>
      </c>
      <c r="D7" s="55" t="s">
        <v>176</v>
      </c>
      <c r="E7" s="55" t="s">
        <v>177</v>
      </c>
      <c r="F7" s="54" t="s">
        <v>73</v>
      </c>
      <c r="G7" s="54">
        <v>1.1</v>
      </c>
      <c r="H7" s="54">
        <v>300</v>
      </c>
      <c r="I7" s="54">
        <v>78</v>
      </c>
      <c r="J7" s="56">
        <v>780</v>
      </c>
      <c r="K7" s="59" t="s">
        <v>583</v>
      </c>
      <c r="L7" s="55" t="s">
        <v>583</v>
      </c>
      <c r="M7" s="57"/>
      <c r="N7" s="58"/>
      <c r="O7" s="58"/>
    </row>
    <row r="8" spans="1:15" ht="15">
      <c r="A8" s="54">
        <v>19</v>
      </c>
      <c r="B8" s="54">
        <v>4</v>
      </c>
      <c r="C8" s="54">
        <v>546</v>
      </c>
      <c r="D8" s="55" t="s">
        <v>176</v>
      </c>
      <c r="E8" s="55" t="s">
        <v>178</v>
      </c>
      <c r="F8" s="54" t="s">
        <v>73</v>
      </c>
      <c r="G8" s="54">
        <v>2</v>
      </c>
      <c r="H8" s="54" t="s">
        <v>583</v>
      </c>
      <c r="I8" s="54" t="s">
        <v>583</v>
      </c>
      <c r="J8" s="56" t="s">
        <v>583</v>
      </c>
      <c r="K8" s="59" t="s">
        <v>583</v>
      </c>
      <c r="L8" s="55" t="s">
        <v>583</v>
      </c>
      <c r="M8" s="57"/>
      <c r="N8" s="58"/>
      <c r="O8" s="58"/>
    </row>
    <row r="9" spans="1:12" ht="15">
      <c r="A9" s="54">
        <v>35</v>
      </c>
      <c r="B9" s="54">
        <v>6</v>
      </c>
      <c r="C9" s="54">
        <v>511</v>
      </c>
      <c r="D9" s="55" t="s">
        <v>224</v>
      </c>
      <c r="E9" s="55" t="s">
        <v>202</v>
      </c>
      <c r="F9" s="54" t="s">
        <v>74</v>
      </c>
      <c r="G9" s="54">
        <v>2.3</v>
      </c>
      <c r="H9" s="54" t="s">
        <v>583</v>
      </c>
      <c r="I9" s="54" t="s">
        <v>583</v>
      </c>
      <c r="J9" s="56" t="s">
        <v>583</v>
      </c>
      <c r="K9" s="59" t="s">
        <v>583</v>
      </c>
      <c r="L9" s="55" t="s">
        <v>583</v>
      </c>
    </row>
    <row r="10" spans="1:12" ht="15">
      <c r="A10" s="54">
        <v>41</v>
      </c>
      <c r="B10" s="54">
        <v>6</v>
      </c>
      <c r="C10" s="54">
        <v>385</v>
      </c>
      <c r="D10" s="55" t="s">
        <v>241</v>
      </c>
      <c r="E10" s="55" t="s">
        <v>242</v>
      </c>
      <c r="F10" s="54" t="s">
        <v>73</v>
      </c>
      <c r="G10" s="54">
        <v>3</v>
      </c>
      <c r="H10" s="54" t="s">
        <v>583</v>
      </c>
      <c r="I10" s="54" t="s">
        <v>583</v>
      </c>
      <c r="J10" s="56" t="s">
        <v>583</v>
      </c>
      <c r="K10" s="59" t="s">
        <v>583</v>
      </c>
      <c r="L10" s="55" t="s">
        <v>583</v>
      </c>
    </row>
    <row r="11" spans="1:12" ht="15">
      <c r="A11" s="54">
        <v>55</v>
      </c>
      <c r="B11" s="54">
        <v>8</v>
      </c>
      <c r="C11" s="54">
        <v>242</v>
      </c>
      <c r="D11" s="55" t="s">
        <v>286</v>
      </c>
      <c r="E11" s="55" t="s">
        <v>287</v>
      </c>
      <c r="F11" s="54" t="s">
        <v>73</v>
      </c>
      <c r="G11" s="54">
        <v>2.1</v>
      </c>
      <c r="H11" s="54" t="s">
        <v>583</v>
      </c>
      <c r="I11" s="54" t="s">
        <v>583</v>
      </c>
      <c r="J11" s="56" t="s">
        <v>583</v>
      </c>
      <c r="K11" s="59" t="s">
        <v>583</v>
      </c>
      <c r="L11" s="55" t="s">
        <v>583</v>
      </c>
    </row>
    <row r="12" spans="1:12" ht="15">
      <c r="A12" s="54">
        <v>58</v>
      </c>
      <c r="B12" s="54">
        <v>8</v>
      </c>
      <c r="C12" s="54">
        <v>421</v>
      </c>
      <c r="D12" s="55" t="s">
        <v>293</v>
      </c>
      <c r="E12" s="55" t="s">
        <v>239</v>
      </c>
      <c r="F12" s="54" t="s">
        <v>73</v>
      </c>
      <c r="G12" s="54">
        <v>2.5</v>
      </c>
      <c r="H12" s="54" t="s">
        <v>583</v>
      </c>
      <c r="I12" s="54" t="s">
        <v>583</v>
      </c>
      <c r="J12" s="56" t="s">
        <v>583</v>
      </c>
      <c r="K12" s="59" t="s">
        <v>583</v>
      </c>
      <c r="L12" s="55" t="s">
        <v>583</v>
      </c>
    </row>
    <row r="13" spans="1:12" ht="15">
      <c r="A13" s="54">
        <v>71</v>
      </c>
      <c r="B13" s="54">
        <v>9</v>
      </c>
      <c r="C13" s="54">
        <v>256</v>
      </c>
      <c r="D13" s="55" t="s">
        <v>330</v>
      </c>
      <c r="E13" s="55" t="s">
        <v>302</v>
      </c>
      <c r="F13" s="54" t="s">
        <v>73</v>
      </c>
      <c r="G13" s="54">
        <v>5.1</v>
      </c>
      <c r="H13" s="54" t="s">
        <v>583</v>
      </c>
      <c r="I13" s="54" t="s">
        <v>583</v>
      </c>
      <c r="J13" s="56" t="s">
        <v>583</v>
      </c>
      <c r="K13" s="59" t="s">
        <v>583</v>
      </c>
      <c r="L13" s="55" t="s">
        <v>583</v>
      </c>
    </row>
    <row r="14" spans="1:12" ht="15">
      <c r="A14" s="54">
        <v>86</v>
      </c>
      <c r="B14" s="54">
        <v>10</v>
      </c>
      <c r="C14" s="54">
        <v>529</v>
      </c>
      <c r="D14" s="55" t="s">
        <v>379</v>
      </c>
      <c r="E14" s="55" t="s">
        <v>380</v>
      </c>
      <c r="F14" s="54" t="s">
        <v>73</v>
      </c>
      <c r="G14" s="54">
        <v>5.3</v>
      </c>
      <c r="H14" s="54" t="s">
        <v>583</v>
      </c>
      <c r="I14" s="54" t="s">
        <v>583</v>
      </c>
      <c r="J14" s="56" t="s">
        <v>583</v>
      </c>
      <c r="K14" s="59" t="s">
        <v>583</v>
      </c>
      <c r="L14" s="55" t="s">
        <v>583</v>
      </c>
    </row>
    <row r="15" spans="1:12" ht="15">
      <c r="A15" s="54">
        <v>134</v>
      </c>
      <c r="B15" s="54">
        <v>12</v>
      </c>
      <c r="C15" s="54">
        <v>538</v>
      </c>
      <c r="D15" s="55" t="s">
        <v>548</v>
      </c>
      <c r="E15" s="55" t="s">
        <v>549</v>
      </c>
      <c r="F15" s="54" t="s">
        <v>73</v>
      </c>
      <c r="G15" s="54">
        <v>5.3</v>
      </c>
      <c r="H15" s="54" t="s">
        <v>583</v>
      </c>
      <c r="I15" s="54" t="s">
        <v>583</v>
      </c>
      <c r="J15" s="56" t="s">
        <v>583</v>
      </c>
      <c r="K15" s="59" t="s">
        <v>583</v>
      </c>
      <c r="L15" s="55" t="s">
        <v>583</v>
      </c>
    </row>
    <row r="16" spans="1:12" ht="15">
      <c r="A16" s="54"/>
      <c r="B16" s="54"/>
      <c r="C16" s="54"/>
      <c r="D16" s="55"/>
      <c r="E16" s="55"/>
      <c r="F16" s="54"/>
      <c r="G16" s="54"/>
      <c r="H16" s="54"/>
      <c r="I16" s="54"/>
      <c r="J16" s="56"/>
      <c r="K16" s="59"/>
      <c r="L16" s="55"/>
    </row>
    <row r="17" spans="1:12" ht="15">
      <c r="A17" s="54"/>
      <c r="B17" s="54"/>
      <c r="C17" s="54"/>
      <c r="D17" s="55"/>
      <c r="E17" s="55"/>
      <c r="F17" s="54"/>
      <c r="G17" s="54"/>
      <c r="H17" s="54"/>
      <c r="I17" s="54"/>
      <c r="J17" s="56"/>
      <c r="K17" s="59"/>
      <c r="L17" s="55"/>
    </row>
    <row r="18" spans="1:12" ht="15">
      <c r="A18" s="54"/>
      <c r="B18" s="54"/>
      <c r="C18" s="54"/>
      <c r="D18" s="55"/>
      <c r="E18" s="55"/>
      <c r="F18" s="54"/>
      <c r="G18" s="54"/>
      <c r="H18" s="54"/>
      <c r="I18" s="54"/>
      <c r="J18" s="56"/>
      <c r="K18" s="59"/>
      <c r="L18" s="55"/>
    </row>
    <row r="19" spans="1:12" ht="15">
      <c r="A19" s="54"/>
      <c r="B19" s="54"/>
      <c r="C19" s="54"/>
      <c r="D19" s="55"/>
      <c r="E19" s="55"/>
      <c r="F19" s="54"/>
      <c r="G19" s="54"/>
      <c r="H19" s="54"/>
      <c r="I19" s="54"/>
      <c r="J19" s="56"/>
      <c r="K19" s="59"/>
      <c r="L19" s="55"/>
    </row>
    <row r="20" spans="1:12" ht="15">
      <c r="A20" s="54"/>
      <c r="B20" s="54"/>
      <c r="C20" s="54"/>
      <c r="D20" s="55"/>
      <c r="E20" s="55"/>
      <c r="F20" s="54"/>
      <c r="G20" s="54"/>
      <c r="H20" s="54"/>
      <c r="I20" s="54"/>
      <c r="J20" s="56"/>
      <c r="K20" s="59"/>
      <c r="L20" s="55"/>
    </row>
    <row r="21" spans="1:12" ht="15">
      <c r="A21" s="54"/>
      <c r="B21" s="54"/>
      <c r="C21" s="54"/>
      <c r="D21" s="55"/>
      <c r="E21" s="55"/>
      <c r="F21" s="54"/>
      <c r="G21" s="54"/>
      <c r="H21" s="54"/>
      <c r="I21" s="54"/>
      <c r="J21" s="56"/>
      <c r="K21" s="59"/>
      <c r="L21" s="55"/>
    </row>
    <row r="22" spans="1:12" ht="15">
      <c r="A22" s="54"/>
      <c r="B22" s="54"/>
      <c r="C22" s="54"/>
      <c r="D22" s="55"/>
      <c r="E22" s="55"/>
      <c r="F22" s="54"/>
      <c r="G22" s="54"/>
      <c r="H22" s="54"/>
      <c r="I22" s="54"/>
      <c r="J22" s="56"/>
      <c r="K22" s="59"/>
      <c r="L22" s="55"/>
    </row>
    <row r="23" spans="1:12" ht="15">
      <c r="A23" s="54"/>
      <c r="B23" s="54"/>
      <c r="C23" s="54"/>
      <c r="D23" s="55"/>
      <c r="E23" s="55"/>
      <c r="F23" s="54"/>
      <c r="G23" s="54"/>
      <c r="H23" s="54"/>
      <c r="I23" s="54"/>
      <c r="J23" s="56"/>
      <c r="K23" s="59"/>
      <c r="L23" s="55"/>
    </row>
    <row r="24" spans="1:12" ht="15">
      <c r="A24" s="54"/>
      <c r="B24" s="54"/>
      <c r="C24" s="54"/>
      <c r="D24" s="55"/>
      <c r="E24" s="55"/>
      <c r="F24" s="54"/>
      <c r="G24" s="54"/>
      <c r="H24" s="54"/>
      <c r="I24" s="54"/>
      <c r="J24" s="56"/>
      <c r="K24" s="59"/>
      <c r="L24" s="55"/>
    </row>
    <row r="25" spans="1:12" ht="15">
      <c r="A25" s="54"/>
      <c r="B25" s="54"/>
      <c r="C25" s="54"/>
      <c r="D25" s="55"/>
      <c r="E25" s="55"/>
      <c r="F25" s="54"/>
      <c r="G25" s="54"/>
      <c r="H25" s="54"/>
      <c r="I25" s="54"/>
      <c r="J25" s="56"/>
      <c r="K25" s="59"/>
      <c r="L25" s="55"/>
    </row>
    <row r="26" spans="1:12" ht="15">
      <c r="A26" s="54"/>
      <c r="B26" s="54"/>
      <c r="C26" s="54"/>
      <c r="D26" s="55"/>
      <c r="E26" s="55"/>
      <c r="F26" s="54"/>
      <c r="G26" s="54"/>
      <c r="H26" s="54"/>
      <c r="I26" s="54"/>
      <c r="J26" s="56"/>
      <c r="K26" s="59"/>
      <c r="L26" s="55"/>
    </row>
    <row r="27" spans="1:12" ht="15">
      <c r="A27" s="54"/>
      <c r="B27" s="54"/>
      <c r="C27" s="54"/>
      <c r="D27" s="55"/>
      <c r="E27" s="55"/>
      <c r="F27" s="54"/>
      <c r="G27" s="54"/>
      <c r="H27" s="54"/>
      <c r="I27" s="54"/>
      <c r="J27" s="56"/>
      <c r="K27" s="59"/>
      <c r="L27" s="55"/>
    </row>
    <row r="28" spans="1:12" ht="15">
      <c r="A28" s="54"/>
      <c r="B28" s="54"/>
      <c r="C28" s="54"/>
      <c r="D28" s="55"/>
      <c r="E28" s="55"/>
      <c r="F28" s="54"/>
      <c r="G28" s="54"/>
      <c r="H28" s="54"/>
      <c r="I28" s="54"/>
      <c r="J28" s="56"/>
      <c r="K28" s="59"/>
      <c r="L28" s="55"/>
    </row>
    <row r="29" spans="1:12" ht="15">
      <c r="A29" s="54"/>
      <c r="B29" s="54"/>
      <c r="C29" s="54"/>
      <c r="D29" s="55"/>
      <c r="E29" s="55"/>
      <c r="F29" s="54"/>
      <c r="G29" s="54"/>
      <c r="H29" s="54"/>
      <c r="I29" s="54"/>
      <c r="J29" s="56"/>
      <c r="K29" s="59"/>
      <c r="L29" s="55"/>
    </row>
    <row r="30" spans="1:12" ht="15">
      <c r="A30" s="54"/>
      <c r="B30" s="54"/>
      <c r="C30" s="54"/>
      <c r="D30" s="55"/>
      <c r="E30" s="55"/>
      <c r="F30" s="54"/>
      <c r="G30" s="54"/>
      <c r="H30" s="54"/>
      <c r="I30" s="54"/>
      <c r="J30" s="56"/>
      <c r="K30" s="59"/>
      <c r="L30" s="55"/>
    </row>
    <row r="31" spans="1:12" ht="15">
      <c r="A31" s="54"/>
      <c r="B31" s="54"/>
      <c r="C31" s="54"/>
      <c r="D31" s="55"/>
      <c r="E31" s="55"/>
      <c r="F31" s="54"/>
      <c r="G31" s="54"/>
      <c r="H31" s="54"/>
      <c r="I31" s="54"/>
      <c r="J31" s="56"/>
      <c r="K31" s="59"/>
      <c r="L31" s="55"/>
    </row>
    <row r="32" spans="1:12" ht="15">
      <c r="A32" s="54"/>
      <c r="B32" s="54"/>
      <c r="C32" s="54"/>
      <c r="D32" s="55"/>
      <c r="E32" s="55"/>
      <c r="F32" s="54"/>
      <c r="G32" s="54"/>
      <c r="H32" s="54"/>
      <c r="I32" s="54"/>
      <c r="J32" s="56"/>
      <c r="K32" s="59"/>
      <c r="L32" s="55"/>
    </row>
  </sheetData>
  <mergeCells count="2">
    <mergeCell ref="A1:L1"/>
    <mergeCell ref="M4:O8"/>
  </mergeCells>
  <printOptions/>
  <pageMargins left="0.7" right="0.7" top="0.75" bottom="0.75" header="0.3" footer="0.3"/>
  <pageSetup horizontalDpi="600" verticalDpi="600" orientation="landscape" paperSize="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2020-08-03T06:40:00Z</cp:lastPrinted>
  <dcterms:created xsi:type="dcterms:W3CDTF">2020-07-31T15:08:00Z</dcterms:created>
  <dcterms:modified xsi:type="dcterms:W3CDTF">2020-08-04T03:48:48Z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1033-11.2.0.9453</vt:lpwstr>
  </property>
</Properties>
</file>